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up\VIS(2021-22)-PL1075-917-1196\"/>
    </mc:Choice>
  </mc:AlternateContent>
  <bookViews>
    <workbookView showVerticalScroll="0" xWindow="0" yWindow="0" windowWidth="21600" windowHeight="9735"/>
  </bookViews>
  <sheets>
    <sheet name="buildiong" sheetId="1" r:id="rId1"/>
    <sheet name="Sheet3" sheetId="3" r:id="rId2"/>
    <sheet name="Land" sheetId="2" r:id="rId3"/>
  </sheets>
  <definedNames>
    <definedName name="_xlnm.Print_Area" localSheetId="0">buildiong!$B$1:$S$10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M5" i="1"/>
  <c r="O5" i="1"/>
  <c r="P5" i="1" l="1"/>
  <c r="Q5" i="1" s="1"/>
  <c r="S5" i="1" s="1"/>
  <c r="O4" i="1" l="1"/>
  <c r="M4" i="1"/>
  <c r="F6" i="1"/>
  <c r="O6" i="1" l="1"/>
  <c r="J4" i="1"/>
  <c r="P4" i="1" l="1"/>
  <c r="Q4" i="1" s="1"/>
  <c r="Q6" i="1" l="1"/>
  <c r="S4" i="1"/>
  <c r="S6" i="1" s="1"/>
</calcChain>
</file>

<file path=xl/comments1.xml><?xml version="1.0" encoding="utf-8"?>
<comments xmlns="http://schemas.openxmlformats.org/spreadsheetml/2006/main">
  <authors>
    <author>admin</author>
  </authors>
  <commentList>
    <comment ref="R29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<sst xmlns="http://schemas.openxmlformats.org/spreadsheetml/2006/main" count="30" uniqueCount="28">
  <si>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</si>
  <si>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</si>
  <si>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</si>
  <si>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</si>
  <si>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</si>
  <si>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</si>
  <si>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</si>
  <si>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</si>
  <si>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</si>
  <si>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</si>
  <si>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</si>
  <si>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</si>
  <si>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</si>
  <si>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</si>
  <si>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</si>
  <si>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t>First Floor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</si>
  <si>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</si>
  <si>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</si>
  <si>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</si>
  <si>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</si>
  <si>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</si>
  <si>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</si>
  <si>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</si>
  <si>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</si>
  <si>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Building 1</t>
  </si>
  <si>
    <t>RCC framed pillar beam column on RCC slab</t>
  </si>
  <si>
    <t>BUILDING VALUATION OF SISHPAL SINGH, SOBAN SINGH, AYUSH| DEHRADUN</t>
  </si>
  <si>
    <t>2. All the structure that has been taken in the area statemnet belonging to Mr. Sishpal Singh, Mr. Soban Singh and Mr. Ayush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</si>
</sst>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tabSelected="1" zoomScale="85" zoomScaleNormal="85" zoomScaleSheetLayoutView="85" workbookViewId="0">
      <selection activeCell="L16" sqref="L16"/>
    </sheetView>
  </sheetViews>
  <sheetFormatPr defaultRowHeight="15" x14ac:dyDescent="0.25"/>
  <cols>
    <col min="1" max="1" width="7.85546875" customWidth="1"/>
    <col min="2" max="2" width="7.28515625" bestFit="1" customWidth="1"/>
    <col min="3" max="3" width="15.140625" customWidth="1"/>
    <col min="4" max="4" width="19.5703125" style="19" customWidth="1"/>
    <col min="5" max="5" width="26.7109375" style="19" bestFit="1" customWidth="1"/>
    <col min="6" max="6" width="7.7109375" bestFit="1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7" width="13.42578125" bestFit="1" customWidth="1"/>
    <col min="18" max="18" width="10.85546875" bestFit="1" customWidth="1"/>
    <col min="19" max="19" width="13.42578125" bestFit="1" customWidth="1"/>
    <col min="20" max="20" width="17" bestFit="1" customWidth="1"/>
    <col min="21" max="22" width="14.28515625" bestFit="1" customWidth="1"/>
  </cols>
  <sheetData>
    <row r="2" spans="2:22" ht="15.75" customHeight="1" x14ac:dyDescent="0.25">
      <c r="B2" s="24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22</v>
      </c>
      <c r="G3" s="15" t="s">
        <v>17</v>
      </c>
      <c r="H3" s="15" t="s">
        <v>3</v>
      </c>
      <c r="I3" s="15" t="s">
        <v>4</v>
      </c>
      <c r="J3" s="15" t="s">
        <v>19</v>
      </c>
      <c r="K3" s="15" t="s">
        <v>20</v>
      </c>
      <c r="L3" s="15" t="s">
        <v>6</v>
      </c>
      <c r="M3" s="15" t="s">
        <v>8</v>
      </c>
      <c r="N3" s="15" t="s">
        <v>21</v>
      </c>
      <c r="O3" s="15" t="s">
        <v>13</v>
      </c>
      <c r="P3" s="15" t="s">
        <v>9</v>
      </c>
      <c r="Q3" s="15" t="s">
        <v>10</v>
      </c>
      <c r="R3" s="15" t="s">
        <v>16</v>
      </c>
      <c r="S3" s="15" t="s">
        <v>11</v>
      </c>
    </row>
    <row r="4" spans="2:22" ht="30" x14ac:dyDescent="0.25">
      <c r="B4" s="13">
        <v>1</v>
      </c>
      <c r="C4" s="2" t="s">
        <v>2</v>
      </c>
      <c r="D4" s="18" t="s">
        <v>24</v>
      </c>
      <c r="E4" s="18" t="s">
        <v>25</v>
      </c>
      <c r="F4" s="10">
        <v>1160</v>
      </c>
      <c r="G4" s="10">
        <v>11</v>
      </c>
      <c r="H4" s="2">
        <v>2014</v>
      </c>
      <c r="I4" s="2">
        <v>2022</v>
      </c>
      <c r="J4" s="2">
        <f>I4-H4</f>
        <v>8</v>
      </c>
      <c r="K4" s="2">
        <v>60</v>
      </c>
      <c r="L4" s="3">
        <v>0.1</v>
      </c>
      <c r="M4" s="5">
        <f>(1-L4)/K4</f>
        <v>1.5000000000000001E-2</v>
      </c>
      <c r="N4" s="6">
        <v>1500</v>
      </c>
      <c r="O4" s="6">
        <f>N4*F4</f>
        <v>1740000</v>
      </c>
      <c r="P4" s="6">
        <f t="shared" ref="P4:P5" si="0">O4*M4*J4</f>
        <v>208800.00000000003</v>
      </c>
      <c r="Q4" s="6">
        <f t="shared" ref="Q4:Q5" si="1">MAX(O4-P4,0)</f>
        <v>1531200</v>
      </c>
      <c r="R4" s="11">
        <v>0</v>
      </c>
      <c r="S4" s="6">
        <f t="shared" ref="S4:S5" si="2">IF(Q4&gt;L4*O4,Q4*(1-R4),O4*L4)</f>
        <v>1531200</v>
      </c>
      <c r="T4" s="12"/>
      <c r="U4" s="1"/>
      <c r="V4" s="1"/>
    </row>
    <row r="5" spans="2:22" ht="30" x14ac:dyDescent="0.25">
      <c r="B5" s="13">
        <v>2</v>
      </c>
      <c r="C5" s="2" t="s">
        <v>15</v>
      </c>
      <c r="D5" s="18" t="s">
        <v>24</v>
      </c>
      <c r="E5" s="18" t="s">
        <v>25</v>
      </c>
      <c r="F5" s="10">
        <v>1160</v>
      </c>
      <c r="G5" s="10">
        <v>11</v>
      </c>
      <c r="H5" s="2">
        <v>2014</v>
      </c>
      <c r="I5" s="2">
        <v>2022</v>
      </c>
      <c r="J5" s="2">
        <f t="shared" ref="J5" si="3">I5-H5</f>
        <v>8</v>
      </c>
      <c r="K5" s="2">
        <v>60</v>
      </c>
      <c r="L5" s="3">
        <v>0.1</v>
      </c>
      <c r="M5" s="5">
        <f t="shared" ref="M5" si="4">(1-L5)/K5</f>
        <v>1.5000000000000001E-2</v>
      </c>
      <c r="N5" s="6">
        <v>1500</v>
      </c>
      <c r="O5" s="6">
        <f t="shared" ref="O5" si="5">N5*F5</f>
        <v>1740000</v>
      </c>
      <c r="P5" s="6">
        <f t="shared" si="0"/>
        <v>208800.00000000003</v>
      </c>
      <c r="Q5" s="6">
        <f t="shared" si="1"/>
        <v>1531200</v>
      </c>
      <c r="R5" s="11">
        <v>0</v>
      </c>
      <c r="S5" s="6">
        <f t="shared" si="2"/>
        <v>1531200</v>
      </c>
      <c r="T5" s="12"/>
    </row>
    <row r="6" spans="2:22" x14ac:dyDescent="0.25">
      <c r="B6" s="27" t="s">
        <v>7</v>
      </c>
      <c r="C6" s="27"/>
      <c r="D6" s="27"/>
      <c r="E6" s="27"/>
      <c r="F6" s="17">
        <f>SUM(F4:F5)</f>
        <v>2320</v>
      </c>
      <c r="G6" s="9"/>
      <c r="H6" s="27"/>
      <c r="I6" s="27"/>
      <c r="J6" s="27"/>
      <c r="K6" s="27"/>
      <c r="L6" s="27"/>
      <c r="M6" s="27"/>
      <c r="N6" s="27"/>
      <c r="O6" s="7">
        <f>SUM(O4:O5)</f>
        <v>3480000</v>
      </c>
      <c r="P6" s="7"/>
      <c r="Q6" s="7">
        <f>SUM(Q4:Q5)</f>
        <v>3062400</v>
      </c>
      <c r="R6" s="7"/>
      <c r="S6" s="7">
        <f>SUM(S4:S5)</f>
        <v>3062400</v>
      </c>
      <c r="T6" s="12"/>
    </row>
    <row r="7" spans="2:22" x14ac:dyDescent="0.25">
      <c r="B7" s="29" t="s">
        <v>23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12"/>
    </row>
    <row r="8" spans="2:22" x14ac:dyDescent="0.25">
      <c r="B8" s="23" t="s">
        <v>14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12"/>
    </row>
    <row r="9" spans="2:22" x14ac:dyDescent="0.25">
      <c r="B9" s="28" t="s">
        <v>27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12"/>
    </row>
    <row r="10" spans="2:22" x14ac:dyDescent="0.25">
      <c r="B10" s="23" t="s">
        <v>18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12"/>
    </row>
    <row r="11" spans="2:22" x14ac:dyDescent="0.25">
      <c r="T11" s="12"/>
    </row>
    <row r="12" spans="2:22" x14ac:dyDescent="0.25">
      <c r="T12" s="12"/>
    </row>
    <row r="13" spans="2:22" x14ac:dyDescent="0.25">
      <c r="T13" s="12"/>
    </row>
    <row r="14" spans="2:22" x14ac:dyDescent="0.25">
      <c r="T14" s="12"/>
    </row>
    <row r="15" spans="2:22" x14ac:dyDescent="0.25">
      <c r="T15" s="12"/>
    </row>
    <row r="16" spans="2:22" x14ac:dyDescent="0.25">
      <c r="T16" s="12"/>
    </row>
    <row r="17" spans="20:22" x14ac:dyDescent="0.25">
      <c r="T17" s="12"/>
    </row>
    <row r="18" spans="20:22" x14ac:dyDescent="0.25">
      <c r="T18" s="12"/>
    </row>
    <row r="19" spans="20:22" x14ac:dyDescent="0.25">
      <c r="T19" s="12"/>
    </row>
    <row r="20" spans="20:22" x14ac:dyDescent="0.25">
      <c r="T20" s="12"/>
    </row>
    <row r="22" spans="20:22" x14ac:dyDescent="0.25">
      <c r="T22" s="8"/>
      <c r="U22" s="4"/>
      <c r="V22" s="4"/>
    </row>
    <row r="31" spans="20:22" ht="15" customHeight="1" x14ac:dyDescent="0.25"/>
  </sheetData>
  <mergeCells count="7">
    <mergeCell ref="B10:S10"/>
    <mergeCell ref="B2:S2"/>
    <mergeCell ref="B6:E6"/>
    <mergeCell ref="H6:N6"/>
    <mergeCell ref="B8:S8"/>
    <mergeCell ref="B9:S9"/>
    <mergeCell ref="B7:S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R29"/>
  <sheetViews>
    <sheetView zoomScaleNormal="100" workbookViewId="0">
      <selection activeCell="I16" sqref="I16"/>
    </sheetView>
  </sheetViews>
  <sheetFormatPr defaultRowHeight="15" x14ac:dyDescent="0.25"/>
  <cols>
    <col min="4" max="4" width="26.7109375" bestFit="1" customWidth="1"/>
    <col min="5" max="5" width="11.28515625" bestFit="1" customWidth="1"/>
  </cols>
  <sheetData>
    <row r="5" spans="2:5" x14ac:dyDescent="0.25">
      <c r="B5" s="21"/>
      <c r="C5" s="21"/>
      <c r="D5" s="21"/>
      <c r="E5" s="22"/>
    </row>
    <row r="6" spans="2:5" x14ac:dyDescent="0.25">
      <c r="B6" s="2"/>
      <c r="C6" s="2"/>
      <c r="D6" s="2"/>
      <c r="E6" s="2"/>
    </row>
    <row r="7" spans="2:5" x14ac:dyDescent="0.25">
      <c r="B7" s="2"/>
      <c r="C7" s="2"/>
      <c r="D7" s="2"/>
      <c r="E7" s="2"/>
    </row>
    <row r="8" spans="2:5" x14ac:dyDescent="0.25">
      <c r="B8" s="2"/>
      <c r="C8" s="2"/>
      <c r="D8" s="2"/>
      <c r="E8" s="2"/>
    </row>
    <row r="9" spans="2:5" x14ac:dyDescent="0.25">
      <c r="B9" s="30"/>
      <c r="C9" s="31"/>
      <c r="D9" s="32"/>
      <c r="E9" s="20"/>
    </row>
    <row r="29" spans="18:18" x14ac:dyDescent="0.25"/>
  </sheetData>
  <mergeCells count="1">
    <mergeCell ref="B9:D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buildiong</vt:lpstr>
      <vt:lpstr>Sheet3</vt:lpstr>
      <vt:lpstr>Land</vt:lpstr>
      <vt:lpstr>buildiong!Print_Area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Udit Kumar Dubey</cp:lastModifiedBy>
  <cp:lastPrinted>2022-01-07T08:12:53Z</cp:lastPrinted>
  <dcterms:created xsi:type="dcterms:W3CDTF">2021-09-16T11:33:35Z</dcterms:created>
  <dcterms:modified xsi:type="dcterms:W3CDTF">2022-03-22T10:38:47Z</dcterms:modified>
</cp:coreProperties>
</file>