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Zaid Ebne Mairaj\amit metalics\"/>
    </mc:Choice>
  </mc:AlternateContent>
  <bookViews>
    <workbookView xWindow="0" yWindow="0" windowWidth="23970" windowHeight="9660" activeTab="1"/>
  </bookViews>
  <sheets>
    <sheet name="KHASRA NO AS PER DEED" sheetId="1" r:id="rId1"/>
    <sheet name="construction sheet" sheetId="2" r:id="rId2"/>
  </sheets>
  <definedNames>
    <definedName name="_xlnm._FilterDatabase" localSheetId="1" hidden="1">'construction sheet'!$B$5:$L$48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2" l="1"/>
  <c r="J44" i="2" s="1"/>
  <c r="L43" i="2"/>
  <c r="I44" i="2"/>
  <c r="J24" i="2" l="1"/>
  <c r="L24" i="2" s="1"/>
  <c r="J25" i="2"/>
  <c r="L25" i="2" s="1"/>
  <c r="J26" i="2"/>
  <c r="L26" i="2" s="1"/>
  <c r="J27" i="2"/>
  <c r="L27" i="2" s="1"/>
  <c r="J28" i="2"/>
  <c r="L28" i="2" s="1"/>
  <c r="J29" i="2"/>
  <c r="L29" i="2" s="1"/>
  <c r="J30" i="2"/>
  <c r="L30" i="2" s="1"/>
  <c r="J31" i="2"/>
  <c r="L31" i="2" s="1"/>
  <c r="J32" i="2"/>
  <c r="L32" i="2" s="1"/>
  <c r="J33" i="2"/>
  <c r="L33" i="2" s="1"/>
  <c r="J34" i="2"/>
  <c r="L34" i="2" s="1"/>
  <c r="J35" i="2"/>
  <c r="L35" i="2" s="1"/>
  <c r="L36" i="2"/>
  <c r="L44" i="2" s="1"/>
  <c r="J37" i="2"/>
  <c r="L37" i="2" s="1"/>
  <c r="J38" i="2"/>
  <c r="L38" i="2" s="1"/>
  <c r="J39" i="2"/>
  <c r="L39" i="2" s="1"/>
  <c r="J40" i="2"/>
  <c r="L40" i="2" s="1"/>
  <c r="J41" i="2"/>
  <c r="L41" i="2" s="1"/>
  <c r="J42" i="2"/>
  <c r="L42" i="2" s="1"/>
  <c r="J7" i="2"/>
  <c r="L7" i="2" s="1"/>
  <c r="J8" i="2"/>
  <c r="L8" i="2" s="1"/>
  <c r="J9" i="2"/>
  <c r="L9" i="2" s="1"/>
  <c r="J10" i="2"/>
  <c r="L10" i="2" s="1"/>
  <c r="J11" i="2"/>
  <c r="L11" i="2" s="1"/>
  <c r="J12" i="2"/>
  <c r="L12" i="2" s="1"/>
  <c r="J13" i="2"/>
  <c r="L13" i="2" s="1"/>
  <c r="J14" i="2"/>
  <c r="L14" i="2" s="1"/>
  <c r="J15" i="2"/>
  <c r="L15" i="2" s="1"/>
  <c r="J16" i="2"/>
  <c r="L16" i="2" s="1"/>
  <c r="J17" i="2"/>
  <c r="L17" i="2" s="1"/>
  <c r="J18" i="2"/>
  <c r="L18" i="2" s="1"/>
  <c r="J19" i="2"/>
  <c r="L19" i="2" s="1"/>
  <c r="J20" i="2"/>
  <c r="L20" i="2" s="1"/>
  <c r="J21" i="2"/>
  <c r="L21" i="2" s="1"/>
  <c r="J22" i="2"/>
  <c r="L22" i="2" s="1"/>
  <c r="J23" i="2"/>
  <c r="L23" i="2" s="1"/>
  <c r="J6" i="2" l="1"/>
  <c r="L6" i="2" l="1"/>
</calcChain>
</file>

<file path=xl/sharedStrings.xml><?xml version="1.0" encoding="utf-8"?>
<sst xmlns="http://schemas.openxmlformats.org/spreadsheetml/2006/main" count="172" uniqueCount="65">
  <si>
    <t>SURVEY NOS.</t>
  </si>
  <si>
    <t xml:space="preserve">BUILDING/ CIVIL STRUCTURES </t>
  </si>
  <si>
    <t>S. No.</t>
  </si>
  <si>
    <t>Block Name</t>
  </si>
  <si>
    <t>Total Slabs/ Floors</t>
  </si>
  <si>
    <t>Year of construction</t>
  </si>
  <si>
    <t xml:space="preserve">Type of construction     </t>
  </si>
  <si>
    <t>Structure condition</t>
  </si>
  <si>
    <t>Ground Floor</t>
  </si>
  <si>
    <t>Average</t>
  </si>
  <si>
    <t>VALUATION</t>
  </si>
  <si>
    <t>RCC framed pillar beam column structure on RCC slab</t>
  </si>
  <si>
    <t>G+1 Floor</t>
  </si>
  <si>
    <t>TOTAL</t>
  </si>
  <si>
    <r>
      <t xml:space="preserve">Rates Adopted 
</t>
    </r>
    <r>
      <rPr>
        <i/>
        <sz val="10"/>
        <color theme="1"/>
        <rFont val="Calibri"/>
        <family val="2"/>
        <scheme val="minor"/>
      </rPr>
      <t>(per sq. ft.)</t>
    </r>
  </si>
  <si>
    <t>Brickwall structure with G.I. Sheet roof mounted over Iron trusses</t>
  </si>
  <si>
    <r>
      <t xml:space="preserve">Area 
</t>
    </r>
    <r>
      <rPr>
        <i/>
        <sz val="10"/>
        <color theme="1"/>
        <rFont val="Calibri"/>
        <family val="2"/>
        <scheme val="minor"/>
      </rPr>
      <t>(in sq. ft.)</t>
    </r>
  </si>
  <si>
    <r>
      <t xml:space="preserve">Area 
</t>
    </r>
    <r>
      <rPr>
        <i/>
        <sz val="10"/>
        <color theme="1"/>
        <rFont val="Calibri"/>
        <family val="2"/>
        <scheme val="minor"/>
      </rPr>
      <t>(in sq. mtr.)</t>
    </r>
  </si>
  <si>
    <r>
      <t xml:space="preserve">Floor wise Height
</t>
    </r>
    <r>
      <rPr>
        <i/>
        <sz val="10"/>
        <color theme="1"/>
        <rFont val="Calibri"/>
        <family val="2"/>
        <scheme val="minor"/>
      </rPr>
      <t xml:space="preserve"> (ft.)</t>
    </r>
  </si>
  <si>
    <t>REMARKS:-</t>
  </si>
  <si>
    <t>3. The valuation of the property has been done by the deprecated replacement cost approach.</t>
  </si>
  <si>
    <r>
      <t xml:space="preserve">Fair market Value 
</t>
    </r>
    <r>
      <rPr>
        <i/>
        <sz val="10"/>
        <color theme="1"/>
        <rFont val="Calibri"/>
        <family val="2"/>
        <scheme val="minor"/>
      </rPr>
      <t>(Rs.)</t>
    </r>
  </si>
  <si>
    <t>2. The covered area of the subject property is taken as per the actual site measurement taken by our survey during site survey.</t>
  </si>
  <si>
    <t>SMS shed 1</t>
  </si>
  <si>
    <t>SMS shed 2</t>
  </si>
  <si>
    <t>Linto Shed</t>
  </si>
  <si>
    <t>Rolling Meel Shed</t>
  </si>
  <si>
    <t>Maintenance Platform shed</t>
  </si>
  <si>
    <t>Panel Room ( SMS 2 )</t>
  </si>
  <si>
    <t>Work shop</t>
  </si>
  <si>
    <t>Pnael Room - 2 ( Rolling Mill)</t>
  </si>
  <si>
    <t>Transformer room - 1</t>
  </si>
  <si>
    <t>Transformer room - 2</t>
  </si>
  <si>
    <t>Spare parts storage room (1+2)</t>
  </si>
  <si>
    <t>Panel room - 3 (Rolling Mill)</t>
  </si>
  <si>
    <t>Busbar Room</t>
  </si>
  <si>
    <t>Panel room (SMS-1)</t>
  </si>
  <si>
    <t>Compressor shed</t>
  </si>
  <si>
    <t>Raw material store (SMS-1)</t>
  </si>
  <si>
    <t>Spare parts - 1</t>
  </si>
  <si>
    <t>Spare parts - 2</t>
  </si>
  <si>
    <t>Spare parts - 3</t>
  </si>
  <si>
    <t>Furuace control room (SMS-1)</t>
  </si>
  <si>
    <t>Hydraulic room</t>
  </si>
  <si>
    <t>Raw material shed - 1</t>
  </si>
  <si>
    <t>Raw material shed - 2</t>
  </si>
  <si>
    <t>TMT yard</t>
  </si>
  <si>
    <t>Pump room - 1</t>
  </si>
  <si>
    <t>Pump room - 2</t>
  </si>
  <si>
    <t>Pump room - 3</t>
  </si>
  <si>
    <t>Pump Panel room</t>
  </si>
  <si>
    <t>Generator shed</t>
  </si>
  <si>
    <t>Conference room + office 1 &amp; 2</t>
  </si>
  <si>
    <t>Furnace Control room</t>
  </si>
  <si>
    <t>Board room</t>
  </si>
  <si>
    <t xml:space="preserve">CCM Panel room </t>
  </si>
  <si>
    <t>Laboratory</t>
  </si>
  <si>
    <t>CCM Panel room - 2</t>
  </si>
  <si>
    <t xml:space="preserve">Canteen </t>
  </si>
  <si>
    <t>Panel Room - 1 ( Rolling Mill)</t>
  </si>
  <si>
    <t>1. All these civil structures are located in the premises of M/s. Amit Metaliks Ltd. Situated at Angadpur Industrial Area, Durgapur, Purba Burdman, West Bengal is only considered in this report.</t>
  </si>
  <si>
    <t>Boundary wall</t>
  </si>
  <si>
    <t>RB wall</t>
  </si>
  <si>
    <t>Running Mtr.</t>
  </si>
  <si>
    <t>G+2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</si>
</sst>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₹&quot;\ * #,##0_ ;_ &quot;₹&quot;\ * \-#,##0_ ;_ &quot;₹&quot;\ * &quot;-&quot;_ ;_ @_ "/>
    <numFmt numFmtId="44" formatCode="_ &quot;₹&quot;\ * #,##0.00_ ;_ &quot;₹&quot;\ * \-#,##0.00_ ;_ &quot;₹&quot;\ * &quot;-&quot;??_ ;_ @_ "/>
    <numFmt numFmtId="164" formatCode="_ &quot;₹&quot;\ * #,##0_ ;_ &quot;₹&quot;\ * \-#,##0_ ;_ &quot;₹&quot;\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4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2" fontId="0" fillId="0" borderId="0" xfId="0" applyNumberFormat="1" applyFont="1" applyBorder="1" applyAlignment="1">
      <alignment horizontal="center" vertical="center"/>
    </xf>
    <xf numFmtId="44" fontId="0" fillId="0" borderId="0" xfId="0" applyNumberFormat="1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2" fontId="0" fillId="4" borderId="1" xfId="0" applyNumberFormat="1" applyFon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0" xfId="0" applyBorder="1"/>
    <xf numFmtId="0" fontId="0" fillId="4" borderId="0" xfId="0" applyFill="1" applyBorder="1"/>
    <xf numFmtId="0" fontId="0" fillId="0" borderId="7" xfId="0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2" fillId="3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164" fontId="1" fillId="0" borderId="0" xfId="0" applyNumberFormat="1" applyFont="1" applyBorder="1"/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44" fontId="0" fillId="0" borderId="13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2" fontId="0" fillId="4" borderId="5" xfId="0" applyNumberFormat="1" applyFont="1" applyFill="1" applyBorder="1" applyAlignment="1">
      <alignment horizontal="center" vertical="center"/>
    </xf>
    <xf numFmtId="2" fontId="0" fillId="4" borderId="5" xfId="0" applyNumberFormat="1" applyFill="1" applyBorder="1" applyAlignment="1">
      <alignment horizontal="center" vertical="center"/>
    </xf>
    <xf numFmtId="44" fontId="0" fillId="0" borderId="5" xfId="0" applyNumberFormat="1" applyFont="1" applyBorder="1" applyAlignment="1">
      <alignment horizontal="center" vertical="center"/>
    </xf>
    <xf numFmtId="44" fontId="0" fillId="0" borderId="18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3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1" fillId="4" borderId="22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9:K16"/>
  <sheetViews>
    <sheetView workbookViewId="0">
      <selection activeCell="J23" sqref="J23"/>
    </sheetView>
  </sheetViews>
  <sheetFormatPr defaultRowHeight="15" x14ac:dyDescent="0.25"/>
  <sheetData>
    <row r="9" spans="8:11" x14ac:dyDescent="0.25">
      <c r="H9" s="38" t="s">
        <v>0</v>
      </c>
      <c r="I9" s="38"/>
      <c r="J9" s="38"/>
      <c r="K9" s="38"/>
    </row>
    <row r="10" spans="8:11" x14ac:dyDescent="0.25">
      <c r="H10" s="1">
        <v>440</v>
      </c>
      <c r="I10" s="1">
        <v>453</v>
      </c>
      <c r="J10" s="1">
        <v>540</v>
      </c>
      <c r="K10" s="1">
        <v>537</v>
      </c>
    </row>
    <row r="11" spans="8:11" x14ac:dyDescent="0.25">
      <c r="H11" s="1">
        <v>443</v>
      </c>
      <c r="I11" s="1">
        <v>454</v>
      </c>
      <c r="J11" s="1">
        <v>455</v>
      </c>
      <c r="K11" s="1">
        <v>461</v>
      </c>
    </row>
    <row r="12" spans="8:11" x14ac:dyDescent="0.25">
      <c r="H12" s="1">
        <v>444</v>
      </c>
      <c r="I12" s="1">
        <v>455</v>
      </c>
      <c r="J12" s="1">
        <v>456</v>
      </c>
      <c r="K12" s="1">
        <v>451</v>
      </c>
    </row>
    <row r="13" spans="8:11" x14ac:dyDescent="0.25">
      <c r="H13" s="1">
        <v>446</v>
      </c>
      <c r="I13" s="1">
        <v>537</v>
      </c>
      <c r="J13" s="1">
        <v>534</v>
      </c>
      <c r="K13" s="1">
        <v>450</v>
      </c>
    </row>
    <row r="14" spans="8:11" x14ac:dyDescent="0.25">
      <c r="H14" s="1">
        <v>447</v>
      </c>
      <c r="I14" s="1">
        <v>538</v>
      </c>
      <c r="J14" s="1">
        <v>541</v>
      </c>
      <c r="K14" s="1">
        <v>462</v>
      </c>
    </row>
    <row r="15" spans="8:11" x14ac:dyDescent="0.25">
      <c r="H15" s="1">
        <v>452</v>
      </c>
      <c r="I15" s="1">
        <v>539</v>
      </c>
      <c r="J15" s="1">
        <v>543</v>
      </c>
      <c r="K15" s="1"/>
    </row>
    <row r="16" spans="8:11" x14ac:dyDescent="0.25">
      <c r="H16" s="1">
        <v>458</v>
      </c>
      <c r="I16" s="1">
        <v>460</v>
      </c>
      <c r="J16" s="1">
        <v>535</v>
      </c>
      <c r="K16" s="1"/>
    </row>
  </sheetData>
  <mergeCells count="1">
    <mergeCell ref="H9:K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workbookViewId="0">
      <selection activeCell="K9" sqref="K9"/>
    </sheetView>
  </sheetViews>
  <sheetFormatPr defaultRowHeight="15" x14ac:dyDescent="0.25"/>
  <cols>
    <col min="1" max="1" width="9.140625" style="1"/>
    <col min="2" max="2" width="6" style="1" customWidth="1"/>
    <col min="3" max="3" width="22.7109375" style="12" bestFit="1" customWidth="1"/>
    <col min="4" max="4" width="9.28515625" style="12" bestFit="1" customWidth="1"/>
    <col min="5" max="5" width="12.28515625" style="12" customWidth="1"/>
    <col min="6" max="6" width="12" style="12" bestFit="1" customWidth="1"/>
    <col min="7" max="7" width="31.5703125" style="12" bestFit="1" customWidth="1"/>
    <col min="8" max="8" width="9.140625" style="12" bestFit="1" customWidth="1"/>
    <col min="9" max="9" width="9.85546875" style="12" bestFit="1" customWidth="1"/>
    <col min="10" max="10" width="9.5703125" style="12" bestFit="1" customWidth="1"/>
    <col min="11" max="11" width="11" style="1" customWidth="1"/>
    <col min="12" max="12" width="16.85546875" style="18" bestFit="1" customWidth="1"/>
    <col min="13" max="13" width="16.85546875" style="16" customWidth="1"/>
    <col min="14" max="16" width="9.140625" style="16" customWidth="1"/>
    <col min="17" max="17" width="9.140625" style="13"/>
    <col min="18" max="16384" width="9.140625" style="1"/>
  </cols>
  <sheetData>
    <row r="1" spans="1:19" s="16" customFormat="1" x14ac:dyDescent="0.25">
      <c r="C1" s="17"/>
      <c r="D1" s="17"/>
      <c r="E1" s="17"/>
      <c r="F1" s="17"/>
      <c r="G1" s="17"/>
      <c r="H1" s="17"/>
      <c r="I1" s="17"/>
      <c r="J1" s="17"/>
    </row>
    <row r="2" spans="1:19" s="16" customFormat="1" x14ac:dyDescent="0.25">
      <c r="C2" s="17"/>
      <c r="D2" s="17"/>
      <c r="E2" s="17"/>
      <c r="F2" s="17"/>
      <c r="G2" s="17"/>
      <c r="H2" s="17"/>
      <c r="I2" s="17"/>
      <c r="J2" s="17"/>
    </row>
    <row r="3" spans="1:19" s="16" customFormat="1" ht="15.75" thickBot="1" x14ac:dyDescent="0.3">
      <c r="C3" s="17"/>
      <c r="D3" s="17"/>
      <c r="E3" s="17"/>
      <c r="F3" s="17"/>
      <c r="G3" s="17"/>
      <c r="H3" s="17"/>
      <c r="I3" s="17"/>
      <c r="J3" s="17"/>
    </row>
    <row r="4" spans="1:19" s="15" customFormat="1" ht="15.75" x14ac:dyDescent="0.25">
      <c r="A4" s="16"/>
      <c r="B4" s="45" t="s">
        <v>1</v>
      </c>
      <c r="C4" s="46"/>
      <c r="D4" s="46"/>
      <c r="E4" s="46"/>
      <c r="F4" s="46"/>
      <c r="G4" s="46"/>
      <c r="H4" s="46"/>
      <c r="I4" s="46"/>
      <c r="J4" s="46"/>
      <c r="K4" s="46"/>
      <c r="L4" s="47"/>
      <c r="M4" s="16"/>
      <c r="N4" s="22"/>
      <c r="O4" s="22"/>
      <c r="P4" s="22"/>
      <c r="Q4" s="21"/>
    </row>
    <row r="5" spans="1:19" ht="45" customHeight="1" x14ac:dyDescent="0.25">
      <c r="A5" s="16"/>
      <c r="B5" s="25" t="s">
        <v>2</v>
      </c>
      <c r="C5" s="3" t="s">
        <v>3</v>
      </c>
      <c r="D5" s="3" t="s">
        <v>4</v>
      </c>
      <c r="E5" s="3" t="s">
        <v>18</v>
      </c>
      <c r="F5" s="3" t="s">
        <v>5</v>
      </c>
      <c r="G5" s="3" t="s">
        <v>6</v>
      </c>
      <c r="H5" s="3" t="s">
        <v>7</v>
      </c>
      <c r="I5" s="3" t="s">
        <v>17</v>
      </c>
      <c r="J5" s="3" t="s">
        <v>16</v>
      </c>
      <c r="K5" s="3" t="s">
        <v>14</v>
      </c>
      <c r="L5" s="26" t="s">
        <v>21</v>
      </c>
      <c r="N5" s="23"/>
      <c r="O5" s="23"/>
      <c r="P5" s="23"/>
    </row>
    <row r="6" spans="1:19" ht="30" x14ac:dyDescent="0.25">
      <c r="A6" s="16"/>
      <c r="B6" s="27">
        <v>1</v>
      </c>
      <c r="C6" s="6" t="s">
        <v>23</v>
      </c>
      <c r="D6" s="6" t="s">
        <v>8</v>
      </c>
      <c r="E6" s="7">
        <v>67</v>
      </c>
      <c r="F6" s="8">
        <v>2006</v>
      </c>
      <c r="G6" s="6" t="s">
        <v>15</v>
      </c>
      <c r="H6" s="9" t="s">
        <v>9</v>
      </c>
      <c r="I6" s="9">
        <v>254.8</v>
      </c>
      <c r="J6" s="10">
        <f>I6*10.7639</f>
        <v>2742.6417200000001</v>
      </c>
      <c r="K6" s="2">
        <v>1300</v>
      </c>
      <c r="L6" s="28">
        <f>K6*J6</f>
        <v>3565434.236</v>
      </c>
      <c r="N6" s="4"/>
      <c r="O6" s="5"/>
      <c r="P6" s="5"/>
      <c r="S6" s="1" t="s">
        <v>10</v>
      </c>
    </row>
    <row r="7" spans="1:19" ht="30" x14ac:dyDescent="0.25">
      <c r="A7" s="16"/>
      <c r="B7" s="27">
        <v>2</v>
      </c>
      <c r="C7" s="11" t="s">
        <v>25</v>
      </c>
      <c r="D7" s="6" t="s">
        <v>8</v>
      </c>
      <c r="E7" s="7">
        <v>67</v>
      </c>
      <c r="F7" s="8">
        <v>2006</v>
      </c>
      <c r="G7" s="6" t="s">
        <v>15</v>
      </c>
      <c r="H7" s="8" t="s">
        <v>9</v>
      </c>
      <c r="I7" s="9">
        <v>204.75</v>
      </c>
      <c r="J7" s="10">
        <f t="shared" ref="J7:J43" si="0">I7*10.7639</f>
        <v>2203.9085249999998</v>
      </c>
      <c r="K7" s="2">
        <v>1300</v>
      </c>
      <c r="L7" s="28">
        <f t="shared" ref="L7:L43" si="1">K7*J7</f>
        <v>2865081.0824999996</v>
      </c>
      <c r="N7" s="4"/>
      <c r="O7" s="5"/>
      <c r="P7" s="5"/>
    </row>
    <row r="8" spans="1:19" ht="30" x14ac:dyDescent="0.25">
      <c r="A8" s="16"/>
      <c r="B8" s="27">
        <v>3</v>
      </c>
      <c r="C8" s="11" t="s">
        <v>24</v>
      </c>
      <c r="D8" s="6" t="s">
        <v>8</v>
      </c>
      <c r="E8" s="7">
        <v>67</v>
      </c>
      <c r="F8" s="8">
        <v>2006</v>
      </c>
      <c r="G8" s="6" t="s">
        <v>15</v>
      </c>
      <c r="H8" s="8" t="s">
        <v>9</v>
      </c>
      <c r="I8" s="9">
        <v>297</v>
      </c>
      <c r="J8" s="10">
        <f t="shared" si="0"/>
        <v>3196.8782999999999</v>
      </c>
      <c r="K8" s="2">
        <v>1300</v>
      </c>
      <c r="L8" s="28">
        <f t="shared" si="1"/>
        <v>4155941.79</v>
      </c>
      <c r="N8" s="4"/>
      <c r="O8" s="5"/>
      <c r="P8" s="5"/>
    </row>
    <row r="9" spans="1:19" ht="30" x14ac:dyDescent="0.25">
      <c r="A9" s="16"/>
      <c r="B9" s="27">
        <v>4</v>
      </c>
      <c r="C9" s="11" t="s">
        <v>26</v>
      </c>
      <c r="D9" s="6" t="s">
        <v>8</v>
      </c>
      <c r="E9" s="7">
        <v>55</v>
      </c>
      <c r="F9" s="8">
        <v>2006</v>
      </c>
      <c r="G9" s="6" t="s">
        <v>15</v>
      </c>
      <c r="H9" s="8" t="s">
        <v>9</v>
      </c>
      <c r="I9" s="8">
        <v>8376.06</v>
      </c>
      <c r="J9" s="10">
        <f t="shared" si="0"/>
        <v>90159.072233999992</v>
      </c>
      <c r="K9" s="2">
        <v>1200</v>
      </c>
      <c r="L9" s="28">
        <f t="shared" si="1"/>
        <v>108190886.68079999</v>
      </c>
      <c r="N9" s="4"/>
      <c r="O9" s="5"/>
      <c r="P9" s="5"/>
    </row>
    <row r="10" spans="1:19" ht="30" x14ac:dyDescent="0.25">
      <c r="A10" s="16"/>
      <c r="B10" s="27">
        <v>5</v>
      </c>
      <c r="C10" s="11" t="s">
        <v>27</v>
      </c>
      <c r="D10" s="6" t="s">
        <v>12</v>
      </c>
      <c r="E10" s="7">
        <v>55</v>
      </c>
      <c r="F10" s="8">
        <v>2006</v>
      </c>
      <c r="G10" s="6" t="s">
        <v>15</v>
      </c>
      <c r="H10" s="8" t="s">
        <v>9</v>
      </c>
      <c r="I10" s="9">
        <v>380.11</v>
      </c>
      <c r="J10" s="10">
        <f t="shared" si="0"/>
        <v>4091.4660290000002</v>
      </c>
      <c r="K10" s="2">
        <v>1200</v>
      </c>
      <c r="L10" s="28">
        <f t="shared" si="1"/>
        <v>4909759.2347999997</v>
      </c>
      <c r="N10" s="4"/>
      <c r="O10" s="5"/>
      <c r="P10" s="5"/>
    </row>
    <row r="11" spans="1:19" ht="30" x14ac:dyDescent="0.25">
      <c r="A11" s="16"/>
      <c r="B11" s="27">
        <v>6</v>
      </c>
      <c r="C11" s="11" t="s">
        <v>28</v>
      </c>
      <c r="D11" s="6" t="s">
        <v>12</v>
      </c>
      <c r="E11" s="7">
        <v>18</v>
      </c>
      <c r="F11" s="8">
        <v>2006</v>
      </c>
      <c r="G11" s="6" t="s">
        <v>11</v>
      </c>
      <c r="H11" s="8" t="s">
        <v>9</v>
      </c>
      <c r="I11" s="9">
        <v>182</v>
      </c>
      <c r="J11" s="10">
        <f t="shared" si="0"/>
        <v>1959.0298</v>
      </c>
      <c r="K11" s="2">
        <v>1400</v>
      </c>
      <c r="L11" s="28">
        <f t="shared" si="1"/>
        <v>2742641.72</v>
      </c>
      <c r="N11" s="4"/>
      <c r="O11" s="5"/>
      <c r="P11" s="5"/>
    </row>
    <row r="12" spans="1:19" ht="30" x14ac:dyDescent="0.25">
      <c r="A12" s="16"/>
      <c r="B12" s="27">
        <v>7</v>
      </c>
      <c r="C12" s="11" t="s">
        <v>29</v>
      </c>
      <c r="D12" s="6" t="s">
        <v>12</v>
      </c>
      <c r="E12" s="7">
        <v>10</v>
      </c>
      <c r="F12" s="8">
        <v>2006</v>
      </c>
      <c r="G12" s="6" t="s">
        <v>15</v>
      </c>
      <c r="H12" s="8" t="s">
        <v>9</v>
      </c>
      <c r="I12" s="9">
        <v>42.5</v>
      </c>
      <c r="J12" s="10">
        <f t="shared" si="0"/>
        <v>457.46574999999996</v>
      </c>
      <c r="K12" s="2">
        <v>900</v>
      </c>
      <c r="L12" s="28">
        <f t="shared" si="1"/>
        <v>411719.17499999999</v>
      </c>
      <c r="N12" s="4"/>
      <c r="O12" s="5"/>
      <c r="P12" s="5"/>
    </row>
    <row r="13" spans="1:19" ht="30" x14ac:dyDescent="0.25">
      <c r="A13" s="16"/>
      <c r="B13" s="27">
        <v>8</v>
      </c>
      <c r="C13" s="11" t="s">
        <v>59</v>
      </c>
      <c r="D13" s="6" t="s">
        <v>8</v>
      </c>
      <c r="E13" s="7">
        <v>10</v>
      </c>
      <c r="F13" s="8">
        <v>2006</v>
      </c>
      <c r="G13" s="6" t="s">
        <v>11</v>
      </c>
      <c r="H13" s="8" t="s">
        <v>9</v>
      </c>
      <c r="I13" s="9">
        <v>113.7</v>
      </c>
      <c r="J13" s="10">
        <f t="shared" si="0"/>
        <v>1223.8554300000001</v>
      </c>
      <c r="K13" s="2">
        <v>1000</v>
      </c>
      <c r="L13" s="28">
        <f t="shared" si="1"/>
        <v>1223855.4300000002</v>
      </c>
      <c r="N13" s="4"/>
      <c r="O13" s="5"/>
      <c r="P13" s="5"/>
    </row>
    <row r="14" spans="1:19" ht="30" x14ac:dyDescent="0.25">
      <c r="A14" s="16"/>
      <c r="B14" s="27">
        <v>9</v>
      </c>
      <c r="C14" s="11" t="s">
        <v>30</v>
      </c>
      <c r="D14" s="6" t="s">
        <v>8</v>
      </c>
      <c r="E14" s="7">
        <v>10</v>
      </c>
      <c r="F14" s="8">
        <v>2006</v>
      </c>
      <c r="G14" s="6" t="s">
        <v>11</v>
      </c>
      <c r="H14" s="9" t="s">
        <v>9</v>
      </c>
      <c r="I14" s="9">
        <v>148.5</v>
      </c>
      <c r="J14" s="10">
        <f t="shared" si="0"/>
        <v>1598.4391499999999</v>
      </c>
      <c r="K14" s="2">
        <v>1000</v>
      </c>
      <c r="L14" s="28">
        <f t="shared" si="1"/>
        <v>1598439.15</v>
      </c>
      <c r="N14" s="4"/>
      <c r="O14" s="5"/>
      <c r="P14" s="5"/>
    </row>
    <row r="15" spans="1:19" ht="30" x14ac:dyDescent="0.25">
      <c r="A15" s="16"/>
      <c r="B15" s="27">
        <v>10</v>
      </c>
      <c r="C15" s="11" t="s">
        <v>31</v>
      </c>
      <c r="D15" s="6" t="s">
        <v>8</v>
      </c>
      <c r="E15" s="7">
        <v>10</v>
      </c>
      <c r="F15" s="8">
        <v>2006</v>
      </c>
      <c r="G15" s="6" t="s">
        <v>15</v>
      </c>
      <c r="H15" s="9" t="s">
        <v>9</v>
      </c>
      <c r="I15" s="9">
        <v>20.64</v>
      </c>
      <c r="J15" s="10">
        <f t="shared" si="0"/>
        <v>222.16689600000001</v>
      </c>
      <c r="K15" s="2">
        <v>1000</v>
      </c>
      <c r="L15" s="28">
        <f t="shared" si="1"/>
        <v>222166.89600000001</v>
      </c>
      <c r="N15" s="4"/>
      <c r="O15" s="5"/>
      <c r="P15" s="5"/>
    </row>
    <row r="16" spans="1:19" ht="30" x14ac:dyDescent="0.25">
      <c r="A16" s="16"/>
      <c r="B16" s="27">
        <v>11</v>
      </c>
      <c r="C16" s="11" t="s">
        <v>32</v>
      </c>
      <c r="D16" s="6" t="s">
        <v>8</v>
      </c>
      <c r="E16" s="7">
        <v>10</v>
      </c>
      <c r="F16" s="8">
        <v>2006</v>
      </c>
      <c r="G16" s="6" t="s">
        <v>15</v>
      </c>
      <c r="H16" s="9" t="s">
        <v>9</v>
      </c>
      <c r="I16" s="9">
        <v>216</v>
      </c>
      <c r="J16" s="10">
        <f t="shared" si="0"/>
        <v>2325.0023999999999</v>
      </c>
      <c r="K16" s="2">
        <v>1000</v>
      </c>
      <c r="L16" s="28">
        <f t="shared" si="1"/>
        <v>2325002.4</v>
      </c>
      <c r="N16" s="4"/>
      <c r="O16" s="5"/>
      <c r="P16" s="5"/>
    </row>
    <row r="17" spans="1:16" ht="30" x14ac:dyDescent="0.25">
      <c r="A17" s="16"/>
      <c r="B17" s="27">
        <v>12</v>
      </c>
      <c r="C17" s="11" t="s">
        <v>33</v>
      </c>
      <c r="D17" s="6" t="s">
        <v>8</v>
      </c>
      <c r="E17" s="7">
        <v>10</v>
      </c>
      <c r="F17" s="8">
        <v>2006</v>
      </c>
      <c r="G17" s="6" t="s">
        <v>11</v>
      </c>
      <c r="H17" s="9" t="s">
        <v>9</v>
      </c>
      <c r="I17" s="9">
        <v>76.959999999999994</v>
      </c>
      <c r="J17" s="10">
        <f t="shared" si="0"/>
        <v>828.38974399999995</v>
      </c>
      <c r="K17" s="2">
        <v>1000</v>
      </c>
      <c r="L17" s="28">
        <f t="shared" si="1"/>
        <v>828389.74399999995</v>
      </c>
      <c r="N17" s="4"/>
      <c r="O17" s="5"/>
      <c r="P17" s="5"/>
    </row>
    <row r="18" spans="1:16" ht="30" x14ac:dyDescent="0.25">
      <c r="A18" s="16"/>
      <c r="B18" s="27">
        <v>13</v>
      </c>
      <c r="C18" s="11" t="s">
        <v>53</v>
      </c>
      <c r="D18" s="6" t="s">
        <v>8</v>
      </c>
      <c r="E18" s="7">
        <v>15</v>
      </c>
      <c r="F18" s="8">
        <v>2006</v>
      </c>
      <c r="G18" s="6" t="s">
        <v>11</v>
      </c>
      <c r="H18" s="9" t="s">
        <v>9</v>
      </c>
      <c r="I18" s="9">
        <v>254.8</v>
      </c>
      <c r="J18" s="10">
        <f t="shared" si="0"/>
        <v>2742.6417200000001</v>
      </c>
      <c r="K18" s="2">
        <v>1200</v>
      </c>
      <c r="L18" s="28">
        <f t="shared" si="1"/>
        <v>3291170.0640000002</v>
      </c>
      <c r="N18" s="4"/>
      <c r="O18" s="5"/>
      <c r="P18" s="5"/>
    </row>
    <row r="19" spans="1:16" ht="30" x14ac:dyDescent="0.25">
      <c r="A19" s="16"/>
      <c r="B19" s="27">
        <v>14</v>
      </c>
      <c r="C19" s="11" t="s">
        <v>34</v>
      </c>
      <c r="D19" s="6" t="s">
        <v>8</v>
      </c>
      <c r="E19" s="7">
        <v>10</v>
      </c>
      <c r="F19" s="8">
        <v>2006</v>
      </c>
      <c r="G19" s="6" t="s">
        <v>11</v>
      </c>
      <c r="H19" s="9" t="s">
        <v>9</v>
      </c>
      <c r="I19" s="9">
        <v>9</v>
      </c>
      <c r="J19" s="10">
        <f t="shared" si="0"/>
        <v>96.875100000000003</v>
      </c>
      <c r="K19" s="2">
        <v>1000</v>
      </c>
      <c r="L19" s="28">
        <f t="shared" si="1"/>
        <v>96875.1</v>
      </c>
      <c r="N19" s="4"/>
      <c r="O19" s="5"/>
      <c r="P19" s="5"/>
    </row>
    <row r="20" spans="1:16" ht="30" x14ac:dyDescent="0.25">
      <c r="A20" s="16"/>
      <c r="B20" s="27">
        <v>15</v>
      </c>
      <c r="C20" s="11" t="s">
        <v>35</v>
      </c>
      <c r="D20" s="6" t="s">
        <v>8</v>
      </c>
      <c r="E20" s="7">
        <v>10</v>
      </c>
      <c r="F20" s="8">
        <v>2006</v>
      </c>
      <c r="G20" s="6" t="s">
        <v>11</v>
      </c>
      <c r="H20" s="9" t="s">
        <v>9</v>
      </c>
      <c r="I20" s="9">
        <v>71.98</v>
      </c>
      <c r="J20" s="10">
        <f t="shared" si="0"/>
        <v>774.78552200000001</v>
      </c>
      <c r="K20" s="2">
        <v>1000</v>
      </c>
      <c r="L20" s="28">
        <f t="shared" si="1"/>
        <v>774785.522</v>
      </c>
      <c r="N20" s="4"/>
      <c r="O20" s="5"/>
      <c r="P20" s="5"/>
    </row>
    <row r="21" spans="1:16" ht="30" x14ac:dyDescent="0.25">
      <c r="A21" s="16"/>
      <c r="B21" s="27">
        <v>16</v>
      </c>
      <c r="C21" s="11" t="s">
        <v>36</v>
      </c>
      <c r="D21" s="6" t="s">
        <v>8</v>
      </c>
      <c r="E21" s="7">
        <v>10</v>
      </c>
      <c r="F21" s="8">
        <v>2006</v>
      </c>
      <c r="G21" s="6" t="s">
        <v>11</v>
      </c>
      <c r="H21" s="9" t="s">
        <v>9</v>
      </c>
      <c r="I21" s="9">
        <v>18</v>
      </c>
      <c r="J21" s="10">
        <f t="shared" si="0"/>
        <v>193.75020000000001</v>
      </c>
      <c r="K21" s="2">
        <v>1000</v>
      </c>
      <c r="L21" s="28">
        <f t="shared" si="1"/>
        <v>193750.2</v>
      </c>
      <c r="N21" s="4"/>
      <c r="O21" s="5"/>
      <c r="P21" s="5"/>
    </row>
    <row r="22" spans="1:16" ht="30" x14ac:dyDescent="0.25">
      <c r="A22" s="16"/>
      <c r="B22" s="27">
        <v>17</v>
      </c>
      <c r="C22" s="11" t="s">
        <v>37</v>
      </c>
      <c r="D22" s="6" t="s">
        <v>8</v>
      </c>
      <c r="E22" s="7">
        <v>12</v>
      </c>
      <c r="F22" s="8">
        <v>2006</v>
      </c>
      <c r="G22" s="6" t="s">
        <v>11</v>
      </c>
      <c r="H22" s="9" t="s">
        <v>9</v>
      </c>
      <c r="I22" s="9">
        <v>72.5</v>
      </c>
      <c r="J22" s="10">
        <f t="shared" si="0"/>
        <v>780.38274999999999</v>
      </c>
      <c r="K22" s="2">
        <v>1000</v>
      </c>
      <c r="L22" s="28">
        <f t="shared" si="1"/>
        <v>780382.75</v>
      </c>
      <c r="N22" s="4"/>
      <c r="O22" s="5"/>
      <c r="P22" s="5"/>
    </row>
    <row r="23" spans="1:16" ht="30" x14ac:dyDescent="0.25">
      <c r="A23" s="16"/>
      <c r="B23" s="27">
        <v>18</v>
      </c>
      <c r="C23" s="11" t="s">
        <v>54</v>
      </c>
      <c r="D23" s="6" t="s">
        <v>12</v>
      </c>
      <c r="E23" s="7">
        <v>12</v>
      </c>
      <c r="F23" s="8">
        <v>2006</v>
      </c>
      <c r="G23" s="6" t="s">
        <v>11</v>
      </c>
      <c r="H23" s="9" t="s">
        <v>9</v>
      </c>
      <c r="I23" s="9">
        <v>40.5</v>
      </c>
      <c r="J23" s="10">
        <f t="shared" si="0"/>
        <v>435.93795</v>
      </c>
      <c r="K23" s="2">
        <v>1000</v>
      </c>
      <c r="L23" s="28">
        <f t="shared" si="1"/>
        <v>435937.95</v>
      </c>
      <c r="N23" s="4"/>
      <c r="O23" s="5"/>
      <c r="P23" s="5"/>
    </row>
    <row r="24" spans="1:16" ht="30" x14ac:dyDescent="0.25">
      <c r="A24" s="16"/>
      <c r="B24" s="27">
        <v>19</v>
      </c>
      <c r="C24" s="11" t="s">
        <v>38</v>
      </c>
      <c r="D24" s="6" t="s">
        <v>8</v>
      </c>
      <c r="E24" s="7">
        <v>10</v>
      </c>
      <c r="F24" s="8">
        <v>2006</v>
      </c>
      <c r="G24" s="6" t="s">
        <v>11</v>
      </c>
      <c r="H24" s="9" t="s">
        <v>9</v>
      </c>
      <c r="I24" s="9">
        <v>12</v>
      </c>
      <c r="J24" s="10">
        <f t="shared" si="0"/>
        <v>129.16679999999999</v>
      </c>
      <c r="K24" s="2">
        <v>1000</v>
      </c>
      <c r="L24" s="28">
        <f t="shared" si="1"/>
        <v>129166.79999999999</v>
      </c>
      <c r="N24" s="4"/>
      <c r="O24" s="5"/>
      <c r="P24" s="5"/>
    </row>
    <row r="25" spans="1:16" ht="30" x14ac:dyDescent="0.25">
      <c r="A25" s="16"/>
      <c r="B25" s="27">
        <v>20</v>
      </c>
      <c r="C25" s="11" t="s">
        <v>39</v>
      </c>
      <c r="D25" s="6" t="s">
        <v>8</v>
      </c>
      <c r="E25" s="7">
        <v>10</v>
      </c>
      <c r="F25" s="8">
        <v>2006</v>
      </c>
      <c r="G25" s="6" t="s">
        <v>11</v>
      </c>
      <c r="H25" s="9" t="s">
        <v>9</v>
      </c>
      <c r="I25" s="9">
        <v>32.369999999999997</v>
      </c>
      <c r="J25" s="10">
        <f t="shared" si="0"/>
        <v>348.42744299999998</v>
      </c>
      <c r="K25" s="2">
        <v>1000</v>
      </c>
      <c r="L25" s="28">
        <f t="shared" si="1"/>
        <v>348427.44299999997</v>
      </c>
      <c r="N25" s="4"/>
      <c r="O25" s="5"/>
      <c r="P25" s="5"/>
    </row>
    <row r="26" spans="1:16" ht="30" x14ac:dyDescent="0.25">
      <c r="A26" s="16"/>
      <c r="B26" s="27">
        <v>21</v>
      </c>
      <c r="C26" s="11" t="s">
        <v>40</v>
      </c>
      <c r="D26" s="6" t="s">
        <v>8</v>
      </c>
      <c r="E26" s="7">
        <v>10</v>
      </c>
      <c r="F26" s="8">
        <v>2006</v>
      </c>
      <c r="G26" s="6" t="s">
        <v>11</v>
      </c>
      <c r="H26" s="9" t="s">
        <v>9</v>
      </c>
      <c r="I26" s="9">
        <v>24.32</v>
      </c>
      <c r="J26" s="10">
        <f t="shared" si="0"/>
        <v>261.77804800000001</v>
      </c>
      <c r="K26" s="2">
        <v>1000</v>
      </c>
      <c r="L26" s="28">
        <f t="shared" si="1"/>
        <v>261778.04800000001</v>
      </c>
      <c r="N26" s="4"/>
      <c r="O26" s="5"/>
      <c r="P26" s="5"/>
    </row>
    <row r="27" spans="1:16" ht="30" x14ac:dyDescent="0.25">
      <c r="A27" s="16"/>
      <c r="B27" s="27">
        <v>22</v>
      </c>
      <c r="C27" s="11" t="s">
        <v>41</v>
      </c>
      <c r="D27" s="6" t="s">
        <v>8</v>
      </c>
      <c r="E27" s="7">
        <v>10</v>
      </c>
      <c r="F27" s="8">
        <v>2006</v>
      </c>
      <c r="G27" s="6" t="s">
        <v>11</v>
      </c>
      <c r="H27" s="9" t="s">
        <v>9</v>
      </c>
      <c r="I27" s="9">
        <v>32.799999999999997</v>
      </c>
      <c r="J27" s="10">
        <f t="shared" si="0"/>
        <v>353.05591999999996</v>
      </c>
      <c r="K27" s="2">
        <v>1000</v>
      </c>
      <c r="L27" s="28">
        <f t="shared" si="1"/>
        <v>353055.92</v>
      </c>
      <c r="N27" s="4"/>
      <c r="O27" s="5"/>
      <c r="P27" s="5"/>
    </row>
    <row r="28" spans="1:16" ht="30" x14ac:dyDescent="0.25">
      <c r="A28" s="16"/>
      <c r="B28" s="27">
        <v>23</v>
      </c>
      <c r="C28" s="11" t="s">
        <v>42</v>
      </c>
      <c r="D28" s="6" t="s">
        <v>8</v>
      </c>
      <c r="E28" s="7">
        <v>15</v>
      </c>
      <c r="F28" s="8">
        <v>2006</v>
      </c>
      <c r="G28" s="6" t="s">
        <v>11</v>
      </c>
      <c r="H28" s="9" t="s">
        <v>9</v>
      </c>
      <c r="I28" s="9">
        <v>254.8</v>
      </c>
      <c r="J28" s="10">
        <f t="shared" si="0"/>
        <v>2742.6417200000001</v>
      </c>
      <c r="K28" s="2">
        <v>1200</v>
      </c>
      <c r="L28" s="28">
        <f t="shared" si="1"/>
        <v>3291170.0640000002</v>
      </c>
      <c r="N28" s="4"/>
      <c r="O28" s="5"/>
      <c r="P28" s="5"/>
    </row>
    <row r="29" spans="1:16" ht="30" x14ac:dyDescent="0.25">
      <c r="A29" s="16"/>
      <c r="B29" s="27">
        <v>24</v>
      </c>
      <c r="C29" s="11" t="s">
        <v>43</v>
      </c>
      <c r="D29" s="6" t="s">
        <v>8</v>
      </c>
      <c r="E29" s="7">
        <v>10</v>
      </c>
      <c r="F29" s="8">
        <v>2006</v>
      </c>
      <c r="G29" s="6" t="s">
        <v>11</v>
      </c>
      <c r="H29" s="9" t="s">
        <v>9</v>
      </c>
      <c r="I29" s="9">
        <v>21</v>
      </c>
      <c r="J29" s="10">
        <f t="shared" si="0"/>
        <v>226.0419</v>
      </c>
      <c r="K29" s="2">
        <v>1000</v>
      </c>
      <c r="L29" s="28">
        <f t="shared" si="1"/>
        <v>226041.9</v>
      </c>
      <c r="N29" s="4"/>
      <c r="O29" s="5"/>
      <c r="P29" s="5"/>
    </row>
    <row r="30" spans="1:16" ht="30" x14ac:dyDescent="0.25">
      <c r="A30" s="16"/>
      <c r="B30" s="27">
        <v>25</v>
      </c>
      <c r="C30" s="11" t="s">
        <v>44</v>
      </c>
      <c r="D30" s="6" t="s">
        <v>8</v>
      </c>
      <c r="E30" s="7">
        <v>67</v>
      </c>
      <c r="F30" s="8">
        <v>2006</v>
      </c>
      <c r="G30" s="6" t="s">
        <v>15</v>
      </c>
      <c r="H30" s="9" t="s">
        <v>9</v>
      </c>
      <c r="I30" s="9">
        <v>558.9</v>
      </c>
      <c r="J30" s="10">
        <f t="shared" si="0"/>
        <v>6015.9437099999996</v>
      </c>
      <c r="K30" s="2">
        <v>1300</v>
      </c>
      <c r="L30" s="28">
        <f t="shared" si="1"/>
        <v>7820726.8229999999</v>
      </c>
      <c r="N30" s="4"/>
      <c r="O30" s="5"/>
      <c r="P30" s="5"/>
    </row>
    <row r="31" spans="1:16" ht="30" x14ac:dyDescent="0.25">
      <c r="A31" s="16"/>
      <c r="B31" s="27">
        <v>26</v>
      </c>
      <c r="C31" s="11" t="s">
        <v>45</v>
      </c>
      <c r="D31" s="6" t="s">
        <v>8</v>
      </c>
      <c r="E31" s="7">
        <v>67</v>
      </c>
      <c r="F31" s="8">
        <v>2006</v>
      </c>
      <c r="G31" s="6" t="s">
        <v>15</v>
      </c>
      <c r="H31" s="9" t="s">
        <v>9</v>
      </c>
      <c r="I31" s="9">
        <v>295.39999999999998</v>
      </c>
      <c r="J31" s="10">
        <f t="shared" si="0"/>
        <v>3179.6560599999998</v>
      </c>
      <c r="K31" s="2">
        <v>1300</v>
      </c>
      <c r="L31" s="28">
        <f t="shared" si="1"/>
        <v>4133552.8779999996</v>
      </c>
      <c r="N31" s="4"/>
      <c r="O31" s="5"/>
      <c r="P31" s="5"/>
    </row>
    <row r="32" spans="1:16" ht="30" x14ac:dyDescent="0.25">
      <c r="A32" s="16"/>
      <c r="B32" s="27">
        <v>27</v>
      </c>
      <c r="C32" s="11" t="s">
        <v>55</v>
      </c>
      <c r="D32" s="6" t="s">
        <v>12</v>
      </c>
      <c r="E32" s="7">
        <v>10</v>
      </c>
      <c r="F32" s="8">
        <v>2006</v>
      </c>
      <c r="G32" s="6" t="s">
        <v>11</v>
      </c>
      <c r="H32" s="9" t="s">
        <v>9</v>
      </c>
      <c r="I32" s="9">
        <v>36</v>
      </c>
      <c r="J32" s="10">
        <f t="shared" si="0"/>
        <v>387.50040000000001</v>
      </c>
      <c r="K32" s="2">
        <v>1000</v>
      </c>
      <c r="L32" s="28">
        <f t="shared" si="1"/>
        <v>387500.4</v>
      </c>
      <c r="N32" s="4"/>
      <c r="O32" s="5"/>
      <c r="P32" s="5"/>
    </row>
    <row r="33" spans="1:17" ht="30" x14ac:dyDescent="0.25">
      <c r="A33" s="16"/>
      <c r="B33" s="27">
        <v>28</v>
      </c>
      <c r="C33" s="11" t="s">
        <v>56</v>
      </c>
      <c r="D33" s="6" t="s">
        <v>12</v>
      </c>
      <c r="E33" s="7">
        <v>10</v>
      </c>
      <c r="F33" s="8">
        <v>2006</v>
      </c>
      <c r="G33" s="6" t="s">
        <v>11</v>
      </c>
      <c r="H33" s="9" t="s">
        <v>9</v>
      </c>
      <c r="I33" s="9">
        <v>65.7</v>
      </c>
      <c r="J33" s="10">
        <f t="shared" si="0"/>
        <v>707.18822999999998</v>
      </c>
      <c r="K33" s="2">
        <v>1000</v>
      </c>
      <c r="L33" s="28">
        <f t="shared" si="1"/>
        <v>707188.23</v>
      </c>
      <c r="N33" s="4"/>
      <c r="O33" s="5"/>
      <c r="P33" s="5"/>
    </row>
    <row r="34" spans="1:17" ht="30" x14ac:dyDescent="0.25">
      <c r="A34" s="16"/>
      <c r="B34" s="27">
        <v>29</v>
      </c>
      <c r="C34" s="11" t="s">
        <v>57</v>
      </c>
      <c r="D34" s="6" t="s">
        <v>12</v>
      </c>
      <c r="E34" s="7">
        <v>10</v>
      </c>
      <c r="F34" s="8">
        <v>2006</v>
      </c>
      <c r="G34" s="6" t="s">
        <v>11</v>
      </c>
      <c r="H34" s="9" t="s">
        <v>9</v>
      </c>
      <c r="I34" s="9">
        <v>42</v>
      </c>
      <c r="J34" s="10">
        <f t="shared" si="0"/>
        <v>452.0838</v>
      </c>
      <c r="K34" s="2">
        <v>1000</v>
      </c>
      <c r="L34" s="28">
        <f t="shared" si="1"/>
        <v>452083.8</v>
      </c>
      <c r="N34" s="4"/>
      <c r="O34" s="5"/>
      <c r="P34" s="5"/>
    </row>
    <row r="35" spans="1:17" ht="30" x14ac:dyDescent="0.25">
      <c r="A35" s="16"/>
      <c r="B35" s="27">
        <v>30</v>
      </c>
      <c r="C35" s="11" t="s">
        <v>46</v>
      </c>
      <c r="D35" s="6" t="s">
        <v>8</v>
      </c>
      <c r="E35" s="7">
        <v>35</v>
      </c>
      <c r="F35" s="8">
        <v>2006</v>
      </c>
      <c r="G35" s="6" t="s">
        <v>15</v>
      </c>
      <c r="H35" s="9" t="s">
        <v>9</v>
      </c>
      <c r="I35" s="9">
        <v>1911.55</v>
      </c>
      <c r="J35" s="10">
        <f t="shared" si="0"/>
        <v>20575.733044999997</v>
      </c>
      <c r="K35" s="2">
        <v>1000</v>
      </c>
      <c r="L35" s="28">
        <f t="shared" si="1"/>
        <v>20575733.044999998</v>
      </c>
      <c r="N35" s="4"/>
      <c r="O35" s="5"/>
      <c r="P35" s="5"/>
    </row>
    <row r="36" spans="1:17" ht="30" x14ac:dyDescent="0.25">
      <c r="A36" s="16"/>
      <c r="B36" s="27">
        <v>31</v>
      </c>
      <c r="C36" s="11" t="s">
        <v>58</v>
      </c>
      <c r="D36" s="6" t="s">
        <v>64</v>
      </c>
      <c r="E36" s="7">
        <v>10</v>
      </c>
      <c r="F36" s="8">
        <v>2006</v>
      </c>
      <c r="G36" s="6" t="s">
        <v>11</v>
      </c>
      <c r="H36" s="9" t="s">
        <v>9</v>
      </c>
      <c r="I36" s="9">
        <v>91.35</v>
      </c>
      <c r="J36" s="10">
        <f t="shared" si="0"/>
        <v>983.28226499999994</v>
      </c>
      <c r="K36" s="2">
        <v>1000</v>
      </c>
      <c r="L36" s="28">
        <f t="shared" si="1"/>
        <v>983282.2649999999</v>
      </c>
      <c r="N36" s="4"/>
      <c r="O36" s="5"/>
      <c r="P36" s="5"/>
    </row>
    <row r="37" spans="1:17" ht="30" x14ac:dyDescent="0.25">
      <c r="A37" s="16"/>
      <c r="B37" s="27">
        <v>33</v>
      </c>
      <c r="C37" s="11" t="s">
        <v>47</v>
      </c>
      <c r="D37" s="6" t="s">
        <v>8</v>
      </c>
      <c r="E37" s="7">
        <v>10</v>
      </c>
      <c r="F37" s="8">
        <v>2006</v>
      </c>
      <c r="G37" s="6" t="s">
        <v>11</v>
      </c>
      <c r="H37" s="9" t="s">
        <v>9</v>
      </c>
      <c r="I37" s="9">
        <v>45.41</v>
      </c>
      <c r="J37" s="10">
        <f t="shared" si="0"/>
        <v>488.78869899999995</v>
      </c>
      <c r="K37" s="2">
        <v>1000</v>
      </c>
      <c r="L37" s="28">
        <f t="shared" si="1"/>
        <v>488788.69899999996</v>
      </c>
      <c r="N37" s="4"/>
      <c r="O37" s="5"/>
      <c r="P37" s="5"/>
    </row>
    <row r="38" spans="1:17" ht="30" x14ac:dyDescent="0.25">
      <c r="A38" s="16"/>
      <c r="B38" s="27">
        <v>34</v>
      </c>
      <c r="C38" s="11" t="s">
        <v>48</v>
      </c>
      <c r="D38" s="6" t="s">
        <v>8</v>
      </c>
      <c r="E38" s="7">
        <v>10</v>
      </c>
      <c r="F38" s="8">
        <v>2006</v>
      </c>
      <c r="G38" s="6" t="s">
        <v>11</v>
      </c>
      <c r="H38" s="9" t="s">
        <v>9</v>
      </c>
      <c r="I38" s="9">
        <v>61.95</v>
      </c>
      <c r="J38" s="10">
        <f t="shared" si="0"/>
        <v>666.82360500000004</v>
      </c>
      <c r="K38" s="2">
        <v>1000</v>
      </c>
      <c r="L38" s="28">
        <f t="shared" si="1"/>
        <v>666823.6050000001</v>
      </c>
      <c r="N38" s="4"/>
      <c r="O38" s="5"/>
      <c r="P38" s="5"/>
    </row>
    <row r="39" spans="1:17" ht="30" x14ac:dyDescent="0.25">
      <c r="A39" s="16"/>
      <c r="B39" s="27">
        <v>35</v>
      </c>
      <c r="C39" s="11" t="s">
        <v>49</v>
      </c>
      <c r="D39" s="6" t="s">
        <v>8</v>
      </c>
      <c r="E39" s="7">
        <v>10</v>
      </c>
      <c r="F39" s="8">
        <v>2006</v>
      </c>
      <c r="G39" s="6" t="s">
        <v>11</v>
      </c>
      <c r="H39" s="9" t="s">
        <v>9</v>
      </c>
      <c r="I39" s="9">
        <v>120</v>
      </c>
      <c r="J39" s="10">
        <f t="shared" si="0"/>
        <v>1291.6679999999999</v>
      </c>
      <c r="K39" s="2">
        <v>1000</v>
      </c>
      <c r="L39" s="28">
        <f t="shared" si="1"/>
        <v>1291668</v>
      </c>
      <c r="N39" s="4"/>
      <c r="O39" s="5"/>
      <c r="P39" s="5"/>
    </row>
    <row r="40" spans="1:17" ht="30" x14ac:dyDescent="0.25">
      <c r="A40" s="16"/>
      <c r="B40" s="27">
        <v>36</v>
      </c>
      <c r="C40" s="11" t="s">
        <v>50</v>
      </c>
      <c r="D40" s="6" t="s">
        <v>8</v>
      </c>
      <c r="E40" s="7">
        <v>10</v>
      </c>
      <c r="F40" s="8">
        <v>2006</v>
      </c>
      <c r="G40" s="6" t="s">
        <v>11</v>
      </c>
      <c r="H40" s="9" t="s">
        <v>9</v>
      </c>
      <c r="I40" s="9">
        <v>9.8000000000000007</v>
      </c>
      <c r="J40" s="10">
        <f t="shared" si="0"/>
        <v>105.48622</v>
      </c>
      <c r="K40" s="2">
        <v>1000</v>
      </c>
      <c r="L40" s="28">
        <f t="shared" si="1"/>
        <v>105486.22</v>
      </c>
      <c r="N40" s="4"/>
      <c r="O40" s="5"/>
      <c r="P40" s="5"/>
    </row>
    <row r="41" spans="1:17" ht="30" x14ac:dyDescent="0.25">
      <c r="A41" s="16"/>
      <c r="B41" s="27">
        <v>37</v>
      </c>
      <c r="C41" s="11" t="s">
        <v>51</v>
      </c>
      <c r="D41" s="6" t="s">
        <v>8</v>
      </c>
      <c r="E41" s="7">
        <v>10</v>
      </c>
      <c r="F41" s="8">
        <v>2006</v>
      </c>
      <c r="G41" s="6" t="s">
        <v>15</v>
      </c>
      <c r="H41" s="9" t="s">
        <v>9</v>
      </c>
      <c r="I41" s="9">
        <v>28.2</v>
      </c>
      <c r="J41" s="10">
        <f t="shared" si="0"/>
        <v>303.54197999999997</v>
      </c>
      <c r="K41" s="2">
        <v>1000</v>
      </c>
      <c r="L41" s="28">
        <f t="shared" si="1"/>
        <v>303541.98</v>
      </c>
      <c r="N41" s="4"/>
      <c r="O41" s="5"/>
      <c r="P41" s="5"/>
    </row>
    <row r="42" spans="1:17" ht="30" x14ac:dyDescent="0.25">
      <c r="A42" s="16"/>
      <c r="B42" s="29">
        <v>38</v>
      </c>
      <c r="C42" s="30" t="s">
        <v>52</v>
      </c>
      <c r="D42" s="31" t="s">
        <v>8</v>
      </c>
      <c r="E42" s="32">
        <v>10</v>
      </c>
      <c r="F42" s="33">
        <v>2006</v>
      </c>
      <c r="G42" s="31" t="s">
        <v>11</v>
      </c>
      <c r="H42" s="34" t="s">
        <v>9</v>
      </c>
      <c r="I42" s="34">
        <v>572.29999999999995</v>
      </c>
      <c r="J42" s="35">
        <f t="shared" si="0"/>
        <v>6160.1799699999992</v>
      </c>
      <c r="K42" s="36">
        <v>1000</v>
      </c>
      <c r="L42" s="37">
        <f t="shared" si="1"/>
        <v>6160179.9699999988</v>
      </c>
      <c r="N42" s="4"/>
      <c r="O42" s="5"/>
      <c r="P42" s="5"/>
    </row>
    <row r="43" spans="1:17" ht="30" x14ac:dyDescent="0.25">
      <c r="A43" s="16"/>
      <c r="B43" s="59">
        <v>39</v>
      </c>
      <c r="C43" s="11" t="s">
        <v>61</v>
      </c>
      <c r="D43" s="6" t="s">
        <v>8</v>
      </c>
      <c r="E43" s="7">
        <v>9</v>
      </c>
      <c r="F43" s="8">
        <v>2006</v>
      </c>
      <c r="G43" s="6" t="s">
        <v>62</v>
      </c>
      <c r="H43" s="9" t="s">
        <v>9</v>
      </c>
      <c r="I43" s="9">
        <v>950</v>
      </c>
      <c r="J43" s="60" t="s">
        <v>63</v>
      </c>
      <c r="K43" s="2">
        <v>1500</v>
      </c>
      <c r="L43" s="2">
        <f>I43*K43</f>
        <v>1425000</v>
      </c>
      <c r="N43" s="4"/>
      <c r="O43" s="5"/>
      <c r="P43" s="5"/>
    </row>
    <row r="44" spans="1:17" ht="15.75" thickBot="1" x14ac:dyDescent="0.3">
      <c r="A44" s="16"/>
      <c r="B44" s="54" t="s">
        <v>13</v>
      </c>
      <c r="C44" s="55"/>
      <c r="D44" s="55"/>
      <c r="E44" s="55"/>
      <c r="F44" s="55"/>
      <c r="G44" s="55"/>
      <c r="H44" s="55"/>
      <c r="I44" s="56">
        <f>SUM(I6:I43)</f>
        <v>15945.649999999996</v>
      </c>
      <c r="J44" s="56">
        <f>SUM(J6:J43)</f>
        <v>161411.677035</v>
      </c>
      <c r="K44" s="57"/>
      <c r="L44" s="58">
        <f>SUM(L6:L43)</f>
        <v>188723415.21509996</v>
      </c>
      <c r="M44" s="24"/>
    </row>
    <row r="45" spans="1:17" x14ac:dyDescent="0.25">
      <c r="A45" s="16"/>
      <c r="B45" s="48" t="s">
        <v>19</v>
      </c>
      <c r="C45" s="49"/>
      <c r="D45" s="49"/>
      <c r="E45" s="49"/>
      <c r="F45" s="49"/>
      <c r="G45" s="49"/>
      <c r="H45" s="49"/>
      <c r="I45" s="49"/>
      <c r="J45" s="49"/>
      <c r="K45" s="49"/>
      <c r="L45" s="50"/>
    </row>
    <row r="46" spans="1:17" ht="30" customHeight="1" x14ac:dyDescent="0.25">
      <c r="A46" s="16"/>
      <c r="B46" s="51" t="s">
        <v>60</v>
      </c>
      <c r="C46" s="52"/>
      <c r="D46" s="52"/>
      <c r="E46" s="52"/>
      <c r="F46" s="52"/>
      <c r="G46" s="52"/>
      <c r="H46" s="52"/>
      <c r="I46" s="52"/>
      <c r="J46" s="52"/>
      <c r="K46" s="52"/>
      <c r="L46" s="53"/>
    </row>
    <row r="47" spans="1:17" x14ac:dyDescent="0.25">
      <c r="A47" s="16"/>
      <c r="B47" s="39" t="s">
        <v>22</v>
      </c>
      <c r="C47" s="40"/>
      <c r="D47" s="40"/>
      <c r="E47" s="40"/>
      <c r="F47" s="40"/>
      <c r="G47" s="40"/>
      <c r="H47" s="40"/>
      <c r="I47" s="40"/>
      <c r="J47" s="40"/>
      <c r="K47" s="40"/>
      <c r="L47" s="41"/>
    </row>
    <row r="48" spans="1:17" s="14" customFormat="1" ht="15.75" thickBot="1" x14ac:dyDescent="0.3">
      <c r="A48" s="16"/>
      <c r="B48" s="42" t="s">
        <v>20</v>
      </c>
      <c r="C48" s="43"/>
      <c r="D48" s="43"/>
      <c r="E48" s="43"/>
      <c r="F48" s="43"/>
      <c r="G48" s="43"/>
      <c r="H48" s="43"/>
      <c r="I48" s="43"/>
      <c r="J48" s="43"/>
      <c r="K48" s="43"/>
      <c r="L48" s="44"/>
      <c r="M48" s="16"/>
      <c r="N48" s="16"/>
      <c r="O48" s="16"/>
      <c r="P48" s="16"/>
      <c r="Q48" s="20"/>
    </row>
    <row r="49" spans="1:17" s="16" customFormat="1" x14ac:dyDescent="0.25">
      <c r="C49" s="17"/>
      <c r="D49" s="17"/>
      <c r="E49" s="17"/>
      <c r="F49" s="17"/>
      <c r="G49" s="17"/>
      <c r="H49" s="17"/>
      <c r="I49" s="17"/>
      <c r="J49" s="17"/>
    </row>
    <row r="50" spans="1:17" s="16" customFormat="1" x14ac:dyDescent="0.25">
      <c r="B50" s="1"/>
      <c r="C50" s="12"/>
      <c r="D50" s="12"/>
      <c r="E50" s="12"/>
      <c r="F50" s="12"/>
      <c r="G50" s="12"/>
      <c r="H50" s="12"/>
      <c r="I50" s="12"/>
      <c r="J50" s="12"/>
      <c r="K50" s="1"/>
      <c r="L50" s="1"/>
    </row>
    <row r="51" spans="1:17" s="16" customFormat="1" x14ac:dyDescent="0.25">
      <c r="B51" s="1"/>
      <c r="C51" s="12"/>
      <c r="D51" s="12"/>
      <c r="E51" s="12"/>
      <c r="F51" s="12"/>
      <c r="G51" s="12"/>
      <c r="H51" s="12"/>
      <c r="I51" s="12"/>
      <c r="J51" s="12"/>
      <c r="K51" s="1"/>
      <c r="L51" s="1"/>
    </row>
    <row r="52" spans="1:17" s="16" customFormat="1" x14ac:dyDescent="0.25">
      <c r="B52" s="1"/>
      <c r="C52" s="12"/>
      <c r="D52" s="12"/>
      <c r="E52" s="12"/>
      <c r="F52" s="12"/>
      <c r="G52" s="12"/>
      <c r="H52" s="12"/>
      <c r="I52" s="12"/>
      <c r="J52" s="12"/>
      <c r="K52" s="1"/>
      <c r="L52" s="1"/>
    </row>
    <row r="53" spans="1:17" s="16" customFormat="1" x14ac:dyDescent="0.25">
      <c r="B53" s="1"/>
      <c r="C53" s="12"/>
      <c r="D53" s="12"/>
      <c r="E53" s="12"/>
      <c r="F53" s="12"/>
      <c r="G53" s="12"/>
      <c r="H53" s="12"/>
      <c r="I53" s="12"/>
      <c r="J53" s="12"/>
      <c r="K53" s="1"/>
      <c r="L53" s="1"/>
    </row>
    <row r="54" spans="1:17" s="15" customFormat="1" x14ac:dyDescent="0.25">
      <c r="A54" s="19"/>
      <c r="B54" s="1"/>
      <c r="C54" s="12"/>
      <c r="D54" s="12"/>
      <c r="E54" s="12"/>
      <c r="F54" s="12"/>
      <c r="G54" s="6"/>
      <c r="H54" s="12"/>
      <c r="I54" s="12"/>
      <c r="J54" s="12"/>
      <c r="K54" s="1"/>
      <c r="L54" s="1"/>
      <c r="M54" s="16"/>
      <c r="N54" s="16"/>
      <c r="O54" s="16"/>
      <c r="P54" s="16"/>
      <c r="Q54" s="21"/>
    </row>
    <row r="55" spans="1:17" x14ac:dyDescent="0.25">
      <c r="A55" s="18"/>
      <c r="L55" s="1"/>
    </row>
    <row r="56" spans="1:17" x14ac:dyDescent="0.25">
      <c r="A56" s="18"/>
      <c r="L56" s="1"/>
    </row>
  </sheetData>
  <mergeCells count="6">
    <mergeCell ref="B47:L47"/>
    <mergeCell ref="B48:L48"/>
    <mergeCell ref="B44:H44"/>
    <mergeCell ref="B4:L4"/>
    <mergeCell ref="B45:L45"/>
    <mergeCell ref="B46:L4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KHASRA NO AS PER DEED</vt:lpstr>
      <vt:lpstr>construction sheet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Zaid Ebne Mairaz</dc:creator>
  <cp:lastModifiedBy>Vibhanshu Vaibhav</cp:lastModifiedBy>
  <dcterms:created xsi:type="dcterms:W3CDTF">2021-09-18T08:14:38Z</dcterms:created>
  <dcterms:modified xsi:type="dcterms:W3CDTF">2021-10-05T07:49:35Z</dcterms:modified>
</cp:coreProperties>
</file>