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DLF Phase 2C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" i="1"/>
  <c r="N5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" i="1"/>
  <c r="K57" i="1"/>
  <c r="L57" i="1"/>
  <c r="F57" i="1"/>
  <c r="G57" i="1"/>
  <c r="H57" i="1"/>
  <c r="I57" i="1"/>
  <c r="M15" i="1"/>
  <c r="M17" i="1"/>
  <c r="J54" i="1"/>
  <c r="M54" i="1" s="1"/>
  <c r="J55" i="1"/>
  <c r="M55" i="1" s="1"/>
  <c r="J56" i="1"/>
  <c r="M56" i="1" s="1"/>
  <c r="J50" i="1"/>
  <c r="M50" i="1" s="1"/>
  <c r="J51" i="1"/>
  <c r="M51" i="1" s="1"/>
  <c r="J52" i="1"/>
  <c r="M52" i="1" s="1"/>
  <c r="J46" i="1"/>
  <c r="M46" i="1" s="1"/>
  <c r="J47" i="1"/>
  <c r="M47" i="1" s="1"/>
  <c r="J48" i="1"/>
  <c r="M48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14" i="1"/>
  <c r="M14" i="1" s="1"/>
  <c r="J15" i="1"/>
  <c r="J16" i="1"/>
  <c r="M16" i="1" s="1"/>
  <c r="J17" i="1"/>
  <c r="J10" i="1"/>
  <c r="M10" i="1" s="1"/>
  <c r="J11" i="1"/>
  <c r="M11" i="1" s="1"/>
  <c r="J12" i="1"/>
  <c r="M12" i="1" s="1"/>
  <c r="J6" i="1"/>
  <c r="M6" i="1" s="1"/>
  <c r="J7" i="1"/>
  <c r="M7" i="1" s="1"/>
  <c r="J8" i="1"/>
  <c r="M8" i="1" s="1"/>
  <c r="D57" i="1" l="1"/>
  <c r="J53" i="1"/>
  <c r="M53" i="1" s="1"/>
  <c r="J49" i="1"/>
  <c r="M49" i="1" s="1"/>
  <c r="J45" i="1"/>
  <c r="M45" i="1" s="1"/>
  <c r="J13" i="1"/>
  <c r="M13" i="1" s="1"/>
  <c r="J9" i="1"/>
  <c r="M9" i="1" s="1"/>
  <c r="J5" i="1"/>
  <c r="J57" i="1" l="1"/>
  <c r="M5" i="1"/>
  <c r="M57" i="1" s="1"/>
</calcChain>
</file>

<file path=xl/sharedStrings.xml><?xml version="1.0" encoding="utf-8"?>
<sst xmlns="http://schemas.openxmlformats.org/spreadsheetml/2006/main" count="93" uniqueCount="45">
  <si>
    <t>S. No.</t>
  </si>
  <si>
    <t>Plot No.</t>
  </si>
  <si>
    <t>Independent Floor No.</t>
  </si>
  <si>
    <t>Saleable Area</t>
  </si>
  <si>
    <t>Carpet Area</t>
  </si>
  <si>
    <t>B12-5</t>
  </si>
  <si>
    <t>G17-19</t>
  </si>
  <si>
    <t>NCA-12</t>
  </si>
  <si>
    <t>NCA-14</t>
  </si>
  <si>
    <t>NCA-15</t>
  </si>
  <si>
    <t>G19-12</t>
  </si>
  <si>
    <t>G19-14</t>
  </si>
  <si>
    <t>G21-18</t>
  </si>
  <si>
    <t>G21-19</t>
  </si>
  <si>
    <t>G21-16</t>
  </si>
  <si>
    <t>G16-21</t>
  </si>
  <si>
    <t>G8-8</t>
  </si>
  <si>
    <t>SA-1G</t>
  </si>
  <si>
    <t>First</t>
  </si>
  <si>
    <t>Second</t>
  </si>
  <si>
    <t>Third</t>
  </si>
  <si>
    <t>Fourth</t>
  </si>
  <si>
    <t>(A)</t>
  </si>
  <si>
    <t>(B)</t>
  </si>
  <si>
    <t>( C = A + B )</t>
  </si>
  <si>
    <t>(D)</t>
  </si>
  <si>
    <t>( E = C + D )</t>
  </si>
  <si>
    <t>TOTAL</t>
  </si>
  <si>
    <t>13 Plots</t>
  </si>
  <si>
    <t>`</t>
  </si>
  <si>
    <r>
      <t xml:space="preserve">Unit Area </t>
    </r>
    <r>
      <rPr>
        <i/>
        <sz val="11"/>
        <color theme="1"/>
        <rFont val="Calibri"/>
        <family val="2"/>
        <scheme val="minor"/>
      </rPr>
      <t>(Sq. Ft.)</t>
    </r>
  </si>
  <si>
    <r>
      <t xml:space="preserve">Staff Area </t>
    </r>
    <r>
      <rPr>
        <i/>
        <sz val="11"/>
        <color theme="1"/>
        <rFont val="Calibri"/>
        <family val="2"/>
        <scheme val="minor"/>
      </rPr>
      <t>(Sq. Ft.)</t>
    </r>
  </si>
  <si>
    <r>
      <t xml:space="preserve">Total Area </t>
    </r>
    <r>
      <rPr>
        <i/>
        <sz val="11"/>
        <color theme="1"/>
        <rFont val="Calibri"/>
        <family val="2"/>
        <scheme val="minor"/>
      </rPr>
      <t>(Sq. Ft.)</t>
    </r>
  </si>
  <si>
    <r>
      <t xml:space="preserve">Store Area </t>
    </r>
    <r>
      <rPr>
        <i/>
        <sz val="11"/>
        <color theme="1"/>
        <rFont val="Calibri"/>
        <family val="2"/>
        <scheme val="minor"/>
      </rPr>
      <t>(Sq. Ft.)</t>
    </r>
  </si>
  <si>
    <r>
      <t xml:space="preserve">Carpet + Balcony Area                  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Sq. Ft.)</t>
    </r>
  </si>
  <si>
    <t>Sq. Ft</t>
  </si>
  <si>
    <t>Sq. Mtr.</t>
  </si>
  <si>
    <r>
      <t xml:space="preserve">Plot Area </t>
    </r>
    <r>
      <rPr>
        <i/>
        <sz val="11"/>
        <color theme="1"/>
        <rFont val="Calibri"/>
        <family val="2"/>
        <scheme val="minor"/>
      </rPr>
      <t>(Sq. Yds.)</t>
    </r>
  </si>
  <si>
    <r>
      <t xml:space="preserve">Balcony Area          </t>
    </r>
    <r>
      <rPr>
        <i/>
        <sz val="11"/>
        <color theme="1"/>
        <rFont val="Calibri"/>
        <family val="2"/>
        <scheme val="minor"/>
      </rPr>
      <t>(Sq Ft.)</t>
    </r>
  </si>
  <si>
    <t>Remarks:-</t>
  </si>
  <si>
    <t>1. All the details has been taken as per the information/data provided by bank/client.</t>
  </si>
  <si>
    <t xml:space="preserve"> 13 x 4 = 52 DUs.</t>
  </si>
  <si>
    <t>2. Total area including the basement area of every plot.In basement and stilt area developer will provide parking and extra facilties for all the floor occupuier.</t>
  </si>
  <si>
    <t>Market Rate @ Rs.6200/- per sq. ft.</t>
  </si>
  <si>
    <t>Market Rate @ Rs.7200/- per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</si>
</sst>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46" workbookViewId="0">
      <selection activeCell="B60" sqref="B2:O60"/>
    </sheetView>
  </sheetViews>
  <sheetFormatPr defaultRowHeight="15" x14ac:dyDescent="0.25"/>
  <cols>
    <col min="1" max="1" width="9.140625" style="1"/>
    <col min="2" max="2" width="9.28515625" style="1" bestFit="1" customWidth="1"/>
    <col min="3" max="3" width="9.140625" style="1"/>
    <col min="4" max="4" width="9.28515625" style="1" bestFit="1" customWidth="1"/>
    <col min="5" max="5" width="20.140625" style="1" customWidth="1"/>
    <col min="6" max="6" width="9.5703125" style="1" bestFit="1" customWidth="1"/>
    <col min="7" max="8" width="9.28515625" style="1" bestFit="1" customWidth="1"/>
    <col min="9" max="9" width="10.140625" style="1" customWidth="1"/>
    <col min="10" max="10" width="11.28515625" style="1" customWidth="1"/>
    <col min="11" max="11" width="10.7109375" style="1" customWidth="1"/>
    <col min="12" max="12" width="11.140625" style="1" customWidth="1"/>
    <col min="13" max="13" width="15.42578125" style="1" customWidth="1"/>
    <col min="14" max="14" width="19" style="1" customWidth="1"/>
    <col min="15" max="15" width="18.7109375" style="1" customWidth="1"/>
    <col min="16" max="16384" width="9.140625" style="1"/>
  </cols>
  <sheetData>
    <row r="2" spans="2:15" s="2" customFormat="1" x14ac:dyDescent="0.25">
      <c r="B2" s="3" t="s">
        <v>0</v>
      </c>
      <c r="C2" s="3" t="s">
        <v>1</v>
      </c>
      <c r="D2" s="3" t="s">
        <v>37</v>
      </c>
      <c r="E2" s="3" t="s">
        <v>2</v>
      </c>
      <c r="F2" s="3" t="s">
        <v>3</v>
      </c>
      <c r="G2" s="3"/>
      <c r="H2" s="3" t="s">
        <v>4</v>
      </c>
      <c r="I2" s="3"/>
      <c r="J2" s="3"/>
      <c r="K2" s="3"/>
      <c r="L2" s="3" t="s">
        <v>38</v>
      </c>
      <c r="M2" s="3" t="s">
        <v>34</v>
      </c>
      <c r="N2" s="3" t="s">
        <v>43</v>
      </c>
      <c r="O2" s="3" t="s">
        <v>44</v>
      </c>
    </row>
    <row r="3" spans="2:15" s="2" customFormat="1" ht="36" customHeight="1" x14ac:dyDescent="0.25">
      <c r="B3" s="3"/>
      <c r="C3" s="3"/>
      <c r="D3" s="3"/>
      <c r="E3" s="3"/>
      <c r="F3" s="4" t="s">
        <v>36</v>
      </c>
      <c r="G3" s="4" t="s">
        <v>35</v>
      </c>
      <c r="H3" s="4" t="s">
        <v>30</v>
      </c>
      <c r="I3" s="4" t="s">
        <v>31</v>
      </c>
      <c r="J3" s="4" t="s">
        <v>32</v>
      </c>
      <c r="K3" s="4" t="s">
        <v>33</v>
      </c>
      <c r="L3" s="3"/>
      <c r="M3" s="3"/>
      <c r="N3" s="3"/>
      <c r="O3" s="3"/>
    </row>
    <row r="4" spans="2:15" s="2" customFormat="1" x14ac:dyDescent="0.25">
      <c r="B4" s="4"/>
      <c r="C4" s="4"/>
      <c r="D4" s="4"/>
      <c r="E4" s="4"/>
      <c r="F4" s="4"/>
      <c r="G4" s="4"/>
      <c r="H4" s="4" t="s">
        <v>22</v>
      </c>
      <c r="I4" s="4" t="s">
        <v>23</v>
      </c>
      <c r="J4" s="4" t="s">
        <v>24</v>
      </c>
      <c r="K4" s="4"/>
      <c r="L4" s="4" t="s">
        <v>25</v>
      </c>
      <c r="M4" s="4" t="s">
        <v>26</v>
      </c>
      <c r="N4" s="3"/>
      <c r="O4" s="3"/>
    </row>
    <row r="5" spans="2:15" ht="15" customHeight="1" x14ac:dyDescent="0.25">
      <c r="B5" s="7">
        <v>1</v>
      </c>
      <c r="C5" s="7" t="s">
        <v>5</v>
      </c>
      <c r="D5" s="7">
        <v>380.24</v>
      </c>
      <c r="E5" s="5" t="s">
        <v>18</v>
      </c>
      <c r="F5" s="7">
        <v>266.101</v>
      </c>
      <c r="G5" s="7">
        <v>2864</v>
      </c>
      <c r="H5" s="5">
        <v>1661</v>
      </c>
      <c r="I5" s="5">
        <v>122</v>
      </c>
      <c r="J5" s="5">
        <f>SUM(H5:I5)</f>
        <v>1783</v>
      </c>
      <c r="K5" s="5">
        <v>213</v>
      </c>
      <c r="L5" s="5">
        <v>559</v>
      </c>
      <c r="M5" s="5">
        <f>J5+L5</f>
        <v>2342</v>
      </c>
      <c r="N5" s="10">
        <f>6200*M5</f>
        <v>14520400</v>
      </c>
      <c r="O5" s="10">
        <f>7200*M5</f>
        <v>16862400</v>
      </c>
    </row>
    <row r="6" spans="2:15" x14ac:dyDescent="0.25">
      <c r="B6" s="7"/>
      <c r="C6" s="7"/>
      <c r="D6" s="7"/>
      <c r="E6" s="5" t="s">
        <v>19</v>
      </c>
      <c r="F6" s="7"/>
      <c r="G6" s="7"/>
      <c r="H6" s="5">
        <v>1661</v>
      </c>
      <c r="I6" s="5">
        <v>122</v>
      </c>
      <c r="J6" s="5">
        <f t="shared" ref="J6:J8" si="0">SUM(H6:I6)</f>
        <v>1783</v>
      </c>
      <c r="K6" s="5">
        <v>213</v>
      </c>
      <c r="L6" s="5">
        <v>559</v>
      </c>
      <c r="M6" s="5">
        <f t="shared" ref="M6:M8" si="1">J6+L6</f>
        <v>2342</v>
      </c>
      <c r="N6" s="10">
        <f t="shared" ref="N6:N57" si="2">6200*M6</f>
        <v>14520400</v>
      </c>
      <c r="O6" s="10">
        <f t="shared" ref="O6:O60" si="3">7200*M6</f>
        <v>16862400</v>
      </c>
    </row>
    <row r="7" spans="2:15" x14ac:dyDescent="0.25">
      <c r="B7" s="7"/>
      <c r="C7" s="7"/>
      <c r="D7" s="7"/>
      <c r="E7" s="5" t="s">
        <v>20</v>
      </c>
      <c r="F7" s="7"/>
      <c r="G7" s="7"/>
      <c r="H7" s="5">
        <v>1661</v>
      </c>
      <c r="I7" s="5">
        <v>122</v>
      </c>
      <c r="J7" s="5">
        <f t="shared" si="0"/>
        <v>1783</v>
      </c>
      <c r="K7" s="5">
        <v>213</v>
      </c>
      <c r="L7" s="5">
        <v>559</v>
      </c>
      <c r="M7" s="5">
        <f t="shared" si="1"/>
        <v>2342</v>
      </c>
      <c r="N7" s="10">
        <f t="shared" si="2"/>
        <v>14520400</v>
      </c>
      <c r="O7" s="10">
        <f t="shared" si="3"/>
        <v>16862400</v>
      </c>
    </row>
    <row r="8" spans="2:15" x14ac:dyDescent="0.25">
      <c r="B8" s="7"/>
      <c r="C8" s="7"/>
      <c r="D8" s="7"/>
      <c r="E8" s="5" t="s">
        <v>21</v>
      </c>
      <c r="F8" s="7"/>
      <c r="G8" s="7"/>
      <c r="H8" s="5">
        <v>1661</v>
      </c>
      <c r="I8" s="5">
        <v>122</v>
      </c>
      <c r="J8" s="5">
        <f t="shared" si="0"/>
        <v>1783</v>
      </c>
      <c r="K8" s="5">
        <v>213</v>
      </c>
      <c r="L8" s="5">
        <v>559</v>
      </c>
      <c r="M8" s="5">
        <f t="shared" si="1"/>
        <v>2342</v>
      </c>
      <c r="N8" s="10">
        <f t="shared" si="2"/>
        <v>14520400</v>
      </c>
      <c r="O8" s="10">
        <f t="shared" si="3"/>
        <v>16862400</v>
      </c>
    </row>
    <row r="9" spans="2:15" x14ac:dyDescent="0.25">
      <c r="B9" s="7">
        <v>2</v>
      </c>
      <c r="C9" s="7" t="s">
        <v>6</v>
      </c>
      <c r="D9" s="7">
        <v>392.67</v>
      </c>
      <c r="E9" s="5" t="s">
        <v>18</v>
      </c>
      <c r="F9" s="7">
        <v>280.94299999999998</v>
      </c>
      <c r="G9" s="7">
        <v>3024</v>
      </c>
      <c r="H9" s="5">
        <v>1770</v>
      </c>
      <c r="I9" s="5">
        <v>125</v>
      </c>
      <c r="J9" s="5">
        <f t="shared" ref="J9:J56" si="4">SUM(H9:I9)</f>
        <v>1895</v>
      </c>
      <c r="K9" s="5">
        <v>140</v>
      </c>
      <c r="L9" s="5">
        <v>637</v>
      </c>
      <c r="M9" s="5">
        <f t="shared" ref="M9:M56" si="5">J9+L9</f>
        <v>2532</v>
      </c>
      <c r="N9" s="10">
        <f t="shared" si="2"/>
        <v>15698400</v>
      </c>
      <c r="O9" s="10">
        <f t="shared" si="3"/>
        <v>18230400</v>
      </c>
    </row>
    <row r="10" spans="2:15" x14ac:dyDescent="0.25">
      <c r="B10" s="7"/>
      <c r="C10" s="7"/>
      <c r="D10" s="7"/>
      <c r="E10" s="5" t="s">
        <v>19</v>
      </c>
      <c r="F10" s="7"/>
      <c r="G10" s="7"/>
      <c r="H10" s="5">
        <v>1770</v>
      </c>
      <c r="I10" s="5">
        <v>125</v>
      </c>
      <c r="J10" s="5">
        <f t="shared" si="4"/>
        <v>1895</v>
      </c>
      <c r="K10" s="5">
        <v>140</v>
      </c>
      <c r="L10" s="5">
        <v>637</v>
      </c>
      <c r="M10" s="5">
        <f t="shared" si="5"/>
        <v>2532</v>
      </c>
      <c r="N10" s="10">
        <f t="shared" si="2"/>
        <v>15698400</v>
      </c>
      <c r="O10" s="10">
        <f t="shared" si="3"/>
        <v>18230400</v>
      </c>
    </row>
    <row r="11" spans="2:15" x14ac:dyDescent="0.25">
      <c r="B11" s="7"/>
      <c r="C11" s="7"/>
      <c r="D11" s="7"/>
      <c r="E11" s="5" t="s">
        <v>20</v>
      </c>
      <c r="F11" s="7"/>
      <c r="G11" s="7"/>
      <c r="H11" s="5">
        <v>1770</v>
      </c>
      <c r="I11" s="5">
        <v>125</v>
      </c>
      <c r="J11" s="5">
        <f t="shared" si="4"/>
        <v>1895</v>
      </c>
      <c r="K11" s="5">
        <v>140</v>
      </c>
      <c r="L11" s="5">
        <v>637</v>
      </c>
      <c r="M11" s="5">
        <f t="shared" si="5"/>
        <v>2532</v>
      </c>
      <c r="N11" s="10">
        <f t="shared" si="2"/>
        <v>15698400</v>
      </c>
      <c r="O11" s="10">
        <f t="shared" si="3"/>
        <v>18230400</v>
      </c>
    </row>
    <row r="12" spans="2:15" x14ac:dyDescent="0.25">
      <c r="B12" s="7"/>
      <c r="C12" s="7"/>
      <c r="D12" s="7"/>
      <c r="E12" s="5" t="s">
        <v>21</v>
      </c>
      <c r="F12" s="7"/>
      <c r="G12" s="7"/>
      <c r="H12" s="5">
        <v>1770</v>
      </c>
      <c r="I12" s="5">
        <v>125</v>
      </c>
      <c r="J12" s="5">
        <f t="shared" si="4"/>
        <v>1895</v>
      </c>
      <c r="K12" s="5">
        <v>140</v>
      </c>
      <c r="L12" s="5">
        <v>637</v>
      </c>
      <c r="M12" s="5">
        <f t="shared" si="5"/>
        <v>2532</v>
      </c>
      <c r="N12" s="10">
        <f t="shared" si="2"/>
        <v>15698400</v>
      </c>
      <c r="O12" s="10">
        <f t="shared" si="3"/>
        <v>18230400</v>
      </c>
    </row>
    <row r="13" spans="2:15" x14ac:dyDescent="0.25">
      <c r="B13" s="7">
        <v>3</v>
      </c>
      <c r="C13" s="7" t="s">
        <v>7</v>
      </c>
      <c r="D13" s="7">
        <v>411.13</v>
      </c>
      <c r="E13" s="5" t="s">
        <v>18</v>
      </c>
      <c r="F13" s="7">
        <v>278.09399999999999</v>
      </c>
      <c r="G13" s="7">
        <v>2993</v>
      </c>
      <c r="H13" s="5">
        <v>1805</v>
      </c>
      <c r="I13" s="5">
        <v>125</v>
      </c>
      <c r="J13" s="5">
        <f t="shared" si="4"/>
        <v>1930</v>
      </c>
      <c r="K13" s="5">
        <v>237</v>
      </c>
      <c r="L13" s="5">
        <v>497</v>
      </c>
      <c r="M13" s="5">
        <f t="shared" si="5"/>
        <v>2427</v>
      </c>
      <c r="N13" s="10">
        <f t="shared" si="2"/>
        <v>15047400</v>
      </c>
      <c r="O13" s="10">
        <f t="shared" si="3"/>
        <v>17474400</v>
      </c>
    </row>
    <row r="14" spans="2:15" x14ac:dyDescent="0.25">
      <c r="B14" s="7"/>
      <c r="C14" s="7"/>
      <c r="D14" s="7"/>
      <c r="E14" s="5" t="s">
        <v>19</v>
      </c>
      <c r="F14" s="7"/>
      <c r="G14" s="7"/>
      <c r="H14" s="5">
        <v>1805</v>
      </c>
      <c r="I14" s="5">
        <v>125</v>
      </c>
      <c r="J14" s="5">
        <f t="shared" si="4"/>
        <v>1930</v>
      </c>
      <c r="K14" s="5">
        <v>237</v>
      </c>
      <c r="L14" s="5">
        <v>497</v>
      </c>
      <c r="M14" s="5">
        <f t="shared" si="5"/>
        <v>2427</v>
      </c>
      <c r="N14" s="10">
        <f t="shared" si="2"/>
        <v>15047400</v>
      </c>
      <c r="O14" s="10">
        <f t="shared" si="3"/>
        <v>17474400</v>
      </c>
    </row>
    <row r="15" spans="2:15" x14ac:dyDescent="0.25">
      <c r="B15" s="7"/>
      <c r="C15" s="7"/>
      <c r="D15" s="7"/>
      <c r="E15" s="5" t="s">
        <v>20</v>
      </c>
      <c r="F15" s="7"/>
      <c r="G15" s="7"/>
      <c r="H15" s="5">
        <v>1805</v>
      </c>
      <c r="I15" s="5">
        <v>125</v>
      </c>
      <c r="J15" s="5">
        <f t="shared" si="4"/>
        <v>1930</v>
      </c>
      <c r="K15" s="5">
        <v>237</v>
      </c>
      <c r="L15" s="5">
        <v>497</v>
      </c>
      <c r="M15" s="5">
        <f t="shared" si="5"/>
        <v>2427</v>
      </c>
      <c r="N15" s="10">
        <f t="shared" si="2"/>
        <v>15047400</v>
      </c>
      <c r="O15" s="10">
        <f t="shared" si="3"/>
        <v>17474400</v>
      </c>
    </row>
    <row r="16" spans="2:15" x14ac:dyDescent="0.25">
      <c r="B16" s="7"/>
      <c r="C16" s="7"/>
      <c r="D16" s="7"/>
      <c r="E16" s="5" t="s">
        <v>21</v>
      </c>
      <c r="F16" s="7"/>
      <c r="G16" s="7"/>
      <c r="H16" s="5">
        <v>1805</v>
      </c>
      <c r="I16" s="5">
        <v>125</v>
      </c>
      <c r="J16" s="5">
        <f t="shared" si="4"/>
        <v>1930</v>
      </c>
      <c r="K16" s="5">
        <v>237</v>
      </c>
      <c r="L16" s="5">
        <v>497</v>
      </c>
      <c r="M16" s="5">
        <f t="shared" si="5"/>
        <v>2427</v>
      </c>
      <c r="N16" s="10">
        <f t="shared" si="2"/>
        <v>15047400</v>
      </c>
      <c r="O16" s="10">
        <f t="shared" si="3"/>
        <v>17474400</v>
      </c>
    </row>
    <row r="17" spans="1:15" x14ac:dyDescent="0.25">
      <c r="B17" s="7">
        <v>4</v>
      </c>
      <c r="C17" s="7" t="s">
        <v>8</v>
      </c>
      <c r="D17" s="7">
        <v>411.13</v>
      </c>
      <c r="E17" s="5" t="s">
        <v>18</v>
      </c>
      <c r="F17" s="7">
        <v>278.09399999999999</v>
      </c>
      <c r="G17" s="7">
        <v>2993</v>
      </c>
      <c r="H17" s="5">
        <v>1805</v>
      </c>
      <c r="I17" s="5">
        <v>125</v>
      </c>
      <c r="J17" s="5">
        <f t="shared" si="4"/>
        <v>1930</v>
      </c>
      <c r="K17" s="5">
        <v>237</v>
      </c>
      <c r="L17" s="5">
        <v>497</v>
      </c>
      <c r="M17" s="5">
        <f t="shared" si="5"/>
        <v>2427</v>
      </c>
      <c r="N17" s="10">
        <f t="shared" si="2"/>
        <v>15047400</v>
      </c>
      <c r="O17" s="10">
        <f t="shared" si="3"/>
        <v>17474400</v>
      </c>
    </row>
    <row r="18" spans="1:15" x14ac:dyDescent="0.25">
      <c r="B18" s="7"/>
      <c r="C18" s="7"/>
      <c r="D18" s="7"/>
      <c r="E18" s="5" t="s">
        <v>19</v>
      </c>
      <c r="F18" s="7"/>
      <c r="G18" s="7"/>
      <c r="H18" s="5">
        <v>1805</v>
      </c>
      <c r="I18" s="5">
        <v>125</v>
      </c>
      <c r="J18" s="5">
        <f t="shared" si="4"/>
        <v>1930</v>
      </c>
      <c r="K18" s="5">
        <v>237</v>
      </c>
      <c r="L18" s="5">
        <v>497</v>
      </c>
      <c r="M18" s="5">
        <f t="shared" si="5"/>
        <v>2427</v>
      </c>
      <c r="N18" s="10">
        <f t="shared" si="2"/>
        <v>15047400</v>
      </c>
      <c r="O18" s="10">
        <f t="shared" si="3"/>
        <v>17474400</v>
      </c>
    </row>
    <row r="19" spans="1:15" x14ac:dyDescent="0.25">
      <c r="B19" s="7"/>
      <c r="C19" s="7"/>
      <c r="D19" s="7"/>
      <c r="E19" s="5" t="s">
        <v>20</v>
      </c>
      <c r="F19" s="7"/>
      <c r="G19" s="7"/>
      <c r="H19" s="5">
        <v>1805</v>
      </c>
      <c r="I19" s="5">
        <v>125</v>
      </c>
      <c r="J19" s="5">
        <f t="shared" si="4"/>
        <v>1930</v>
      </c>
      <c r="K19" s="5">
        <v>237</v>
      </c>
      <c r="L19" s="5">
        <v>497</v>
      </c>
      <c r="M19" s="5">
        <f t="shared" si="5"/>
        <v>2427</v>
      </c>
      <c r="N19" s="10">
        <f t="shared" si="2"/>
        <v>15047400</v>
      </c>
      <c r="O19" s="10">
        <f t="shared" si="3"/>
        <v>17474400</v>
      </c>
    </row>
    <row r="20" spans="1:15" x14ac:dyDescent="0.25">
      <c r="B20" s="7"/>
      <c r="C20" s="7"/>
      <c r="D20" s="7"/>
      <c r="E20" s="5" t="s">
        <v>21</v>
      </c>
      <c r="F20" s="7"/>
      <c r="G20" s="7"/>
      <c r="H20" s="5">
        <v>1805</v>
      </c>
      <c r="I20" s="5">
        <v>125</v>
      </c>
      <c r="J20" s="5">
        <f t="shared" si="4"/>
        <v>1930</v>
      </c>
      <c r="K20" s="5">
        <v>237</v>
      </c>
      <c r="L20" s="5">
        <v>497</v>
      </c>
      <c r="M20" s="5">
        <f t="shared" si="5"/>
        <v>2427</v>
      </c>
      <c r="N20" s="10">
        <f t="shared" si="2"/>
        <v>15047400</v>
      </c>
      <c r="O20" s="10">
        <f t="shared" si="3"/>
        <v>17474400</v>
      </c>
    </row>
    <row r="21" spans="1:15" x14ac:dyDescent="0.25">
      <c r="B21" s="7">
        <v>5</v>
      </c>
      <c r="C21" s="7" t="s">
        <v>9</v>
      </c>
      <c r="D21" s="7">
        <v>411.13</v>
      </c>
      <c r="E21" s="5" t="s">
        <v>18</v>
      </c>
      <c r="F21" s="7">
        <v>278.09399999999999</v>
      </c>
      <c r="G21" s="7">
        <v>2993</v>
      </c>
      <c r="H21" s="5">
        <v>1805</v>
      </c>
      <c r="I21" s="5">
        <v>125</v>
      </c>
      <c r="J21" s="5">
        <f t="shared" si="4"/>
        <v>1930</v>
      </c>
      <c r="K21" s="5">
        <v>237</v>
      </c>
      <c r="L21" s="5">
        <v>497</v>
      </c>
      <c r="M21" s="5">
        <f t="shared" si="5"/>
        <v>2427</v>
      </c>
      <c r="N21" s="10">
        <f t="shared" si="2"/>
        <v>15047400</v>
      </c>
      <c r="O21" s="10">
        <f t="shared" si="3"/>
        <v>17474400</v>
      </c>
    </row>
    <row r="22" spans="1:15" x14ac:dyDescent="0.25">
      <c r="B22" s="7"/>
      <c r="C22" s="7"/>
      <c r="D22" s="7"/>
      <c r="E22" s="5" t="s">
        <v>19</v>
      </c>
      <c r="F22" s="7"/>
      <c r="G22" s="7"/>
      <c r="H22" s="5">
        <v>1805</v>
      </c>
      <c r="I22" s="5">
        <v>125</v>
      </c>
      <c r="J22" s="5">
        <f t="shared" si="4"/>
        <v>1930</v>
      </c>
      <c r="K22" s="5">
        <v>237</v>
      </c>
      <c r="L22" s="5">
        <v>497</v>
      </c>
      <c r="M22" s="5">
        <f t="shared" si="5"/>
        <v>2427</v>
      </c>
      <c r="N22" s="10">
        <f t="shared" si="2"/>
        <v>15047400</v>
      </c>
      <c r="O22" s="10">
        <f t="shared" si="3"/>
        <v>17474400</v>
      </c>
    </row>
    <row r="23" spans="1:15" x14ac:dyDescent="0.25">
      <c r="B23" s="7"/>
      <c r="C23" s="7"/>
      <c r="D23" s="7"/>
      <c r="E23" s="5" t="s">
        <v>20</v>
      </c>
      <c r="F23" s="7"/>
      <c r="G23" s="7"/>
      <c r="H23" s="5">
        <v>1805</v>
      </c>
      <c r="I23" s="5">
        <v>125</v>
      </c>
      <c r="J23" s="5">
        <f t="shared" si="4"/>
        <v>1930</v>
      </c>
      <c r="K23" s="5">
        <v>237</v>
      </c>
      <c r="L23" s="5">
        <v>497</v>
      </c>
      <c r="M23" s="5">
        <f t="shared" si="5"/>
        <v>2427</v>
      </c>
      <c r="N23" s="10">
        <f t="shared" si="2"/>
        <v>15047400</v>
      </c>
      <c r="O23" s="10">
        <f t="shared" si="3"/>
        <v>17474400</v>
      </c>
    </row>
    <row r="24" spans="1:15" x14ac:dyDescent="0.25">
      <c r="B24" s="7"/>
      <c r="C24" s="7"/>
      <c r="D24" s="7"/>
      <c r="E24" s="5" t="s">
        <v>21</v>
      </c>
      <c r="F24" s="7"/>
      <c r="G24" s="7"/>
      <c r="H24" s="5">
        <v>1805</v>
      </c>
      <c r="I24" s="5">
        <v>125</v>
      </c>
      <c r="J24" s="5">
        <f t="shared" si="4"/>
        <v>1930</v>
      </c>
      <c r="K24" s="5">
        <v>237</v>
      </c>
      <c r="L24" s="5">
        <v>497</v>
      </c>
      <c r="M24" s="5">
        <f t="shared" si="5"/>
        <v>2427</v>
      </c>
      <c r="N24" s="10">
        <f t="shared" si="2"/>
        <v>15047400</v>
      </c>
      <c r="O24" s="10">
        <f t="shared" si="3"/>
        <v>17474400</v>
      </c>
    </row>
    <row r="25" spans="1:15" x14ac:dyDescent="0.25">
      <c r="A25" s="1" t="s">
        <v>29</v>
      </c>
      <c r="B25" s="7">
        <v>6</v>
      </c>
      <c r="C25" s="7" t="s">
        <v>10</v>
      </c>
      <c r="D25" s="7">
        <v>411.13</v>
      </c>
      <c r="E25" s="5" t="s">
        <v>18</v>
      </c>
      <c r="F25" s="7">
        <v>278.09399999999999</v>
      </c>
      <c r="G25" s="7">
        <v>2993</v>
      </c>
      <c r="H25" s="5">
        <v>1805</v>
      </c>
      <c r="I25" s="5">
        <v>125</v>
      </c>
      <c r="J25" s="5">
        <f t="shared" si="4"/>
        <v>1930</v>
      </c>
      <c r="K25" s="5">
        <v>237</v>
      </c>
      <c r="L25" s="5">
        <v>497</v>
      </c>
      <c r="M25" s="5">
        <f t="shared" si="5"/>
        <v>2427</v>
      </c>
      <c r="N25" s="10">
        <f t="shared" si="2"/>
        <v>15047400</v>
      </c>
      <c r="O25" s="10">
        <f t="shared" si="3"/>
        <v>17474400</v>
      </c>
    </row>
    <row r="26" spans="1:15" x14ac:dyDescent="0.25">
      <c r="B26" s="7"/>
      <c r="C26" s="7"/>
      <c r="D26" s="7"/>
      <c r="E26" s="5" t="s">
        <v>19</v>
      </c>
      <c r="F26" s="7"/>
      <c r="G26" s="7"/>
      <c r="H26" s="5">
        <v>1805</v>
      </c>
      <c r="I26" s="5">
        <v>125</v>
      </c>
      <c r="J26" s="5">
        <f t="shared" si="4"/>
        <v>1930</v>
      </c>
      <c r="K26" s="5">
        <v>237</v>
      </c>
      <c r="L26" s="5">
        <v>497</v>
      </c>
      <c r="M26" s="5">
        <f t="shared" si="5"/>
        <v>2427</v>
      </c>
      <c r="N26" s="10">
        <f t="shared" si="2"/>
        <v>15047400</v>
      </c>
      <c r="O26" s="10">
        <f t="shared" si="3"/>
        <v>17474400</v>
      </c>
    </row>
    <row r="27" spans="1:15" x14ac:dyDescent="0.25">
      <c r="B27" s="7"/>
      <c r="C27" s="7"/>
      <c r="D27" s="7"/>
      <c r="E27" s="5" t="s">
        <v>20</v>
      </c>
      <c r="F27" s="7"/>
      <c r="G27" s="7"/>
      <c r="H27" s="5">
        <v>1805</v>
      </c>
      <c r="I27" s="5">
        <v>125</v>
      </c>
      <c r="J27" s="5">
        <f t="shared" si="4"/>
        <v>1930</v>
      </c>
      <c r="K27" s="5">
        <v>237</v>
      </c>
      <c r="L27" s="5">
        <v>497</v>
      </c>
      <c r="M27" s="5">
        <f t="shared" si="5"/>
        <v>2427</v>
      </c>
      <c r="N27" s="10">
        <f t="shared" si="2"/>
        <v>15047400</v>
      </c>
      <c r="O27" s="10">
        <f t="shared" si="3"/>
        <v>17474400</v>
      </c>
    </row>
    <row r="28" spans="1:15" x14ac:dyDescent="0.25">
      <c r="B28" s="7"/>
      <c r="C28" s="7"/>
      <c r="D28" s="7"/>
      <c r="E28" s="5" t="s">
        <v>21</v>
      </c>
      <c r="F28" s="7"/>
      <c r="G28" s="7"/>
      <c r="H28" s="5">
        <v>1805</v>
      </c>
      <c r="I28" s="5">
        <v>125</v>
      </c>
      <c r="J28" s="5">
        <f t="shared" si="4"/>
        <v>1930</v>
      </c>
      <c r="K28" s="5">
        <v>237</v>
      </c>
      <c r="L28" s="5">
        <v>497</v>
      </c>
      <c r="M28" s="5">
        <f t="shared" si="5"/>
        <v>2427</v>
      </c>
      <c r="N28" s="10">
        <f t="shared" si="2"/>
        <v>15047400</v>
      </c>
      <c r="O28" s="10">
        <f t="shared" si="3"/>
        <v>17474400</v>
      </c>
    </row>
    <row r="29" spans="1:15" x14ac:dyDescent="0.25">
      <c r="B29" s="7">
        <v>7</v>
      </c>
      <c r="C29" s="7" t="s">
        <v>11</v>
      </c>
      <c r="D29" s="7">
        <v>411.13</v>
      </c>
      <c r="E29" s="5" t="s">
        <v>18</v>
      </c>
      <c r="F29" s="7">
        <v>278.09399999999999</v>
      </c>
      <c r="G29" s="7">
        <v>2993</v>
      </c>
      <c r="H29" s="5">
        <v>1805</v>
      </c>
      <c r="I29" s="5">
        <v>125</v>
      </c>
      <c r="J29" s="5">
        <f t="shared" si="4"/>
        <v>1930</v>
      </c>
      <c r="K29" s="5">
        <v>237</v>
      </c>
      <c r="L29" s="5">
        <v>497</v>
      </c>
      <c r="M29" s="5">
        <f t="shared" si="5"/>
        <v>2427</v>
      </c>
      <c r="N29" s="10">
        <f t="shared" si="2"/>
        <v>15047400</v>
      </c>
      <c r="O29" s="10">
        <f t="shared" si="3"/>
        <v>17474400</v>
      </c>
    </row>
    <row r="30" spans="1:15" x14ac:dyDescent="0.25">
      <c r="B30" s="7"/>
      <c r="C30" s="7"/>
      <c r="D30" s="7"/>
      <c r="E30" s="5" t="s">
        <v>19</v>
      </c>
      <c r="F30" s="7"/>
      <c r="G30" s="7"/>
      <c r="H30" s="5">
        <v>1805</v>
      </c>
      <c r="I30" s="5">
        <v>125</v>
      </c>
      <c r="J30" s="5">
        <f t="shared" si="4"/>
        <v>1930</v>
      </c>
      <c r="K30" s="5">
        <v>237</v>
      </c>
      <c r="L30" s="5">
        <v>497</v>
      </c>
      <c r="M30" s="5">
        <f t="shared" si="5"/>
        <v>2427</v>
      </c>
      <c r="N30" s="10">
        <f t="shared" si="2"/>
        <v>15047400</v>
      </c>
      <c r="O30" s="10">
        <f t="shared" si="3"/>
        <v>17474400</v>
      </c>
    </row>
    <row r="31" spans="1:15" x14ac:dyDescent="0.25">
      <c r="B31" s="7"/>
      <c r="C31" s="7"/>
      <c r="D31" s="7"/>
      <c r="E31" s="5" t="s">
        <v>20</v>
      </c>
      <c r="F31" s="7"/>
      <c r="G31" s="7"/>
      <c r="H31" s="5">
        <v>1805</v>
      </c>
      <c r="I31" s="5">
        <v>125</v>
      </c>
      <c r="J31" s="5">
        <f t="shared" si="4"/>
        <v>1930</v>
      </c>
      <c r="K31" s="5">
        <v>237</v>
      </c>
      <c r="L31" s="5">
        <v>497</v>
      </c>
      <c r="M31" s="5">
        <f t="shared" si="5"/>
        <v>2427</v>
      </c>
      <c r="N31" s="10">
        <f t="shared" si="2"/>
        <v>15047400</v>
      </c>
      <c r="O31" s="10">
        <f t="shared" si="3"/>
        <v>17474400</v>
      </c>
    </row>
    <row r="32" spans="1:15" x14ac:dyDescent="0.25">
      <c r="B32" s="7"/>
      <c r="C32" s="7"/>
      <c r="D32" s="7"/>
      <c r="E32" s="5" t="s">
        <v>21</v>
      </c>
      <c r="F32" s="7"/>
      <c r="G32" s="7"/>
      <c r="H32" s="5">
        <v>1805</v>
      </c>
      <c r="I32" s="5">
        <v>125</v>
      </c>
      <c r="J32" s="5">
        <f t="shared" si="4"/>
        <v>1930</v>
      </c>
      <c r="K32" s="5">
        <v>237</v>
      </c>
      <c r="L32" s="5">
        <v>497</v>
      </c>
      <c r="M32" s="5">
        <f t="shared" si="5"/>
        <v>2427</v>
      </c>
      <c r="N32" s="10">
        <f t="shared" si="2"/>
        <v>15047400</v>
      </c>
      <c r="O32" s="10">
        <f t="shared" si="3"/>
        <v>17474400</v>
      </c>
    </row>
    <row r="33" spans="2:15" x14ac:dyDescent="0.25">
      <c r="B33" s="7">
        <v>8</v>
      </c>
      <c r="C33" s="7" t="s">
        <v>12</v>
      </c>
      <c r="D33" s="7">
        <v>411.13</v>
      </c>
      <c r="E33" s="5" t="s">
        <v>18</v>
      </c>
      <c r="F33" s="7">
        <v>278.09399999999999</v>
      </c>
      <c r="G33" s="7">
        <v>2993</v>
      </c>
      <c r="H33" s="5">
        <v>1805</v>
      </c>
      <c r="I33" s="5">
        <v>125</v>
      </c>
      <c r="J33" s="5">
        <f t="shared" si="4"/>
        <v>1930</v>
      </c>
      <c r="K33" s="5">
        <v>237</v>
      </c>
      <c r="L33" s="5">
        <v>497</v>
      </c>
      <c r="M33" s="5">
        <f t="shared" si="5"/>
        <v>2427</v>
      </c>
      <c r="N33" s="10">
        <f t="shared" si="2"/>
        <v>15047400</v>
      </c>
      <c r="O33" s="10">
        <f t="shared" si="3"/>
        <v>17474400</v>
      </c>
    </row>
    <row r="34" spans="2:15" x14ac:dyDescent="0.25">
      <c r="B34" s="7"/>
      <c r="C34" s="7"/>
      <c r="D34" s="7"/>
      <c r="E34" s="5" t="s">
        <v>19</v>
      </c>
      <c r="F34" s="7"/>
      <c r="G34" s="7"/>
      <c r="H34" s="5">
        <v>1805</v>
      </c>
      <c r="I34" s="5">
        <v>125</v>
      </c>
      <c r="J34" s="5">
        <f t="shared" si="4"/>
        <v>1930</v>
      </c>
      <c r="K34" s="5">
        <v>237</v>
      </c>
      <c r="L34" s="5">
        <v>497</v>
      </c>
      <c r="M34" s="5">
        <f t="shared" si="5"/>
        <v>2427</v>
      </c>
      <c r="N34" s="10">
        <f t="shared" si="2"/>
        <v>15047400</v>
      </c>
      <c r="O34" s="10">
        <f t="shared" si="3"/>
        <v>17474400</v>
      </c>
    </row>
    <row r="35" spans="2:15" x14ac:dyDescent="0.25">
      <c r="B35" s="7"/>
      <c r="C35" s="7"/>
      <c r="D35" s="7"/>
      <c r="E35" s="5" t="s">
        <v>20</v>
      </c>
      <c r="F35" s="7"/>
      <c r="G35" s="7"/>
      <c r="H35" s="5">
        <v>1805</v>
      </c>
      <c r="I35" s="5">
        <v>125</v>
      </c>
      <c r="J35" s="5">
        <f t="shared" si="4"/>
        <v>1930</v>
      </c>
      <c r="K35" s="5">
        <v>237</v>
      </c>
      <c r="L35" s="5">
        <v>497</v>
      </c>
      <c r="M35" s="5">
        <f t="shared" si="5"/>
        <v>2427</v>
      </c>
      <c r="N35" s="10">
        <f t="shared" si="2"/>
        <v>15047400</v>
      </c>
      <c r="O35" s="10">
        <f t="shared" si="3"/>
        <v>17474400</v>
      </c>
    </row>
    <row r="36" spans="2:15" x14ac:dyDescent="0.25">
      <c r="B36" s="7"/>
      <c r="C36" s="7"/>
      <c r="D36" s="7"/>
      <c r="E36" s="5" t="s">
        <v>21</v>
      </c>
      <c r="F36" s="7"/>
      <c r="G36" s="7"/>
      <c r="H36" s="5">
        <v>1805</v>
      </c>
      <c r="I36" s="5">
        <v>125</v>
      </c>
      <c r="J36" s="5">
        <f t="shared" si="4"/>
        <v>1930</v>
      </c>
      <c r="K36" s="5">
        <v>237</v>
      </c>
      <c r="L36" s="5">
        <v>497</v>
      </c>
      <c r="M36" s="5">
        <f t="shared" si="5"/>
        <v>2427</v>
      </c>
      <c r="N36" s="10">
        <f t="shared" si="2"/>
        <v>15047400</v>
      </c>
      <c r="O36" s="10">
        <f t="shared" si="3"/>
        <v>17474400</v>
      </c>
    </row>
    <row r="37" spans="2:15" x14ac:dyDescent="0.25">
      <c r="B37" s="7">
        <v>9</v>
      </c>
      <c r="C37" s="7" t="s">
        <v>13</v>
      </c>
      <c r="D37" s="7">
        <v>411.13</v>
      </c>
      <c r="E37" s="5" t="s">
        <v>18</v>
      </c>
      <c r="F37" s="7">
        <v>278.09399999999999</v>
      </c>
      <c r="G37" s="7">
        <v>2993</v>
      </c>
      <c r="H37" s="5">
        <v>1805</v>
      </c>
      <c r="I37" s="5">
        <v>125</v>
      </c>
      <c r="J37" s="5">
        <f t="shared" si="4"/>
        <v>1930</v>
      </c>
      <c r="K37" s="5">
        <v>237</v>
      </c>
      <c r="L37" s="5">
        <v>497</v>
      </c>
      <c r="M37" s="5">
        <f t="shared" si="5"/>
        <v>2427</v>
      </c>
      <c r="N37" s="10">
        <f t="shared" si="2"/>
        <v>15047400</v>
      </c>
      <c r="O37" s="10">
        <f t="shared" si="3"/>
        <v>17474400</v>
      </c>
    </row>
    <row r="38" spans="2:15" x14ac:dyDescent="0.25">
      <c r="B38" s="7"/>
      <c r="C38" s="7"/>
      <c r="D38" s="7"/>
      <c r="E38" s="5" t="s">
        <v>19</v>
      </c>
      <c r="F38" s="7"/>
      <c r="G38" s="7"/>
      <c r="H38" s="5">
        <v>1805</v>
      </c>
      <c r="I38" s="5">
        <v>125</v>
      </c>
      <c r="J38" s="5">
        <f t="shared" si="4"/>
        <v>1930</v>
      </c>
      <c r="K38" s="5">
        <v>237</v>
      </c>
      <c r="L38" s="5">
        <v>497</v>
      </c>
      <c r="M38" s="5">
        <f t="shared" si="5"/>
        <v>2427</v>
      </c>
      <c r="N38" s="10">
        <f t="shared" si="2"/>
        <v>15047400</v>
      </c>
      <c r="O38" s="10">
        <f t="shared" si="3"/>
        <v>17474400</v>
      </c>
    </row>
    <row r="39" spans="2:15" x14ac:dyDescent="0.25">
      <c r="B39" s="7"/>
      <c r="C39" s="7"/>
      <c r="D39" s="7"/>
      <c r="E39" s="5" t="s">
        <v>20</v>
      </c>
      <c r="F39" s="7"/>
      <c r="G39" s="7"/>
      <c r="H39" s="5">
        <v>1805</v>
      </c>
      <c r="I39" s="5">
        <v>125</v>
      </c>
      <c r="J39" s="5">
        <f t="shared" si="4"/>
        <v>1930</v>
      </c>
      <c r="K39" s="5">
        <v>237</v>
      </c>
      <c r="L39" s="5">
        <v>497</v>
      </c>
      <c r="M39" s="5">
        <f t="shared" si="5"/>
        <v>2427</v>
      </c>
      <c r="N39" s="10">
        <f t="shared" si="2"/>
        <v>15047400</v>
      </c>
      <c r="O39" s="10">
        <f t="shared" si="3"/>
        <v>17474400</v>
      </c>
    </row>
    <row r="40" spans="2:15" x14ac:dyDescent="0.25">
      <c r="B40" s="7"/>
      <c r="C40" s="7"/>
      <c r="D40" s="7"/>
      <c r="E40" s="5" t="s">
        <v>21</v>
      </c>
      <c r="F40" s="7"/>
      <c r="G40" s="7"/>
      <c r="H40" s="5">
        <v>1805</v>
      </c>
      <c r="I40" s="5">
        <v>125</v>
      </c>
      <c r="J40" s="5">
        <f t="shared" si="4"/>
        <v>1930</v>
      </c>
      <c r="K40" s="5">
        <v>237</v>
      </c>
      <c r="L40" s="5">
        <v>497</v>
      </c>
      <c r="M40" s="5">
        <f t="shared" si="5"/>
        <v>2427</v>
      </c>
      <c r="N40" s="10">
        <f t="shared" si="2"/>
        <v>15047400</v>
      </c>
      <c r="O40" s="10">
        <f t="shared" si="3"/>
        <v>17474400</v>
      </c>
    </row>
    <row r="41" spans="2:15" x14ac:dyDescent="0.25">
      <c r="B41" s="7">
        <v>10</v>
      </c>
      <c r="C41" s="7" t="s">
        <v>14</v>
      </c>
      <c r="D41" s="7">
        <v>411.13</v>
      </c>
      <c r="E41" s="5" t="s">
        <v>18</v>
      </c>
      <c r="F41" s="7">
        <v>278.09399999999999</v>
      </c>
      <c r="G41" s="7">
        <v>2993</v>
      </c>
      <c r="H41" s="5">
        <v>1805</v>
      </c>
      <c r="I41" s="5">
        <v>125</v>
      </c>
      <c r="J41" s="5">
        <f t="shared" si="4"/>
        <v>1930</v>
      </c>
      <c r="K41" s="5">
        <v>237</v>
      </c>
      <c r="L41" s="5">
        <v>497</v>
      </c>
      <c r="M41" s="5">
        <f t="shared" si="5"/>
        <v>2427</v>
      </c>
      <c r="N41" s="10">
        <f t="shared" si="2"/>
        <v>15047400</v>
      </c>
      <c r="O41" s="10">
        <f t="shared" si="3"/>
        <v>17474400</v>
      </c>
    </row>
    <row r="42" spans="2:15" x14ac:dyDescent="0.25">
      <c r="B42" s="7"/>
      <c r="C42" s="7"/>
      <c r="D42" s="7"/>
      <c r="E42" s="5" t="s">
        <v>19</v>
      </c>
      <c r="F42" s="7"/>
      <c r="G42" s="7"/>
      <c r="H42" s="5">
        <v>1805</v>
      </c>
      <c r="I42" s="5">
        <v>125</v>
      </c>
      <c r="J42" s="5">
        <f t="shared" si="4"/>
        <v>1930</v>
      </c>
      <c r="K42" s="5">
        <v>237</v>
      </c>
      <c r="L42" s="5">
        <v>497</v>
      </c>
      <c r="M42" s="5">
        <f t="shared" si="5"/>
        <v>2427</v>
      </c>
      <c r="N42" s="10">
        <f t="shared" si="2"/>
        <v>15047400</v>
      </c>
      <c r="O42" s="10">
        <f t="shared" si="3"/>
        <v>17474400</v>
      </c>
    </row>
    <row r="43" spans="2:15" x14ac:dyDescent="0.25">
      <c r="B43" s="7"/>
      <c r="C43" s="7"/>
      <c r="D43" s="7"/>
      <c r="E43" s="5" t="s">
        <v>20</v>
      </c>
      <c r="F43" s="7"/>
      <c r="G43" s="7"/>
      <c r="H43" s="5">
        <v>1805</v>
      </c>
      <c r="I43" s="5">
        <v>125</v>
      </c>
      <c r="J43" s="5">
        <f t="shared" si="4"/>
        <v>1930</v>
      </c>
      <c r="K43" s="5">
        <v>237</v>
      </c>
      <c r="L43" s="5">
        <v>497</v>
      </c>
      <c r="M43" s="5">
        <f t="shared" si="5"/>
        <v>2427</v>
      </c>
      <c r="N43" s="10">
        <f t="shared" si="2"/>
        <v>15047400</v>
      </c>
      <c r="O43" s="10">
        <f t="shared" si="3"/>
        <v>17474400</v>
      </c>
    </row>
    <row r="44" spans="2:15" x14ac:dyDescent="0.25">
      <c r="B44" s="7"/>
      <c r="C44" s="7"/>
      <c r="D44" s="7"/>
      <c r="E44" s="5" t="s">
        <v>21</v>
      </c>
      <c r="F44" s="7"/>
      <c r="G44" s="7"/>
      <c r="H44" s="5">
        <v>1805</v>
      </c>
      <c r="I44" s="5">
        <v>125</v>
      </c>
      <c r="J44" s="5">
        <f t="shared" si="4"/>
        <v>1930</v>
      </c>
      <c r="K44" s="5">
        <v>237</v>
      </c>
      <c r="L44" s="5">
        <v>497</v>
      </c>
      <c r="M44" s="5">
        <f t="shared" si="5"/>
        <v>2427</v>
      </c>
      <c r="N44" s="10">
        <f t="shared" si="2"/>
        <v>15047400</v>
      </c>
      <c r="O44" s="10">
        <f t="shared" si="3"/>
        <v>17474400</v>
      </c>
    </row>
    <row r="45" spans="2:15" x14ac:dyDescent="0.25">
      <c r="B45" s="7">
        <v>11</v>
      </c>
      <c r="C45" s="7" t="s">
        <v>15</v>
      </c>
      <c r="D45" s="7">
        <v>418.73</v>
      </c>
      <c r="E45" s="5" t="s">
        <v>18</v>
      </c>
      <c r="F45" s="7">
        <v>293.34399999999999</v>
      </c>
      <c r="G45" s="7">
        <v>3158</v>
      </c>
      <c r="H45" s="5">
        <v>1893</v>
      </c>
      <c r="I45" s="5">
        <v>123</v>
      </c>
      <c r="J45" s="5">
        <f t="shared" si="4"/>
        <v>2016</v>
      </c>
      <c r="K45" s="5">
        <v>265</v>
      </c>
      <c r="L45" s="5">
        <v>636</v>
      </c>
      <c r="M45" s="5">
        <f t="shared" si="5"/>
        <v>2652</v>
      </c>
      <c r="N45" s="10">
        <f t="shared" si="2"/>
        <v>16442400</v>
      </c>
      <c r="O45" s="10">
        <f t="shared" si="3"/>
        <v>19094400</v>
      </c>
    </row>
    <row r="46" spans="2:15" x14ac:dyDescent="0.25">
      <c r="B46" s="7"/>
      <c r="C46" s="7"/>
      <c r="D46" s="7"/>
      <c r="E46" s="5" t="s">
        <v>19</v>
      </c>
      <c r="F46" s="7"/>
      <c r="G46" s="7"/>
      <c r="H46" s="5">
        <v>1893</v>
      </c>
      <c r="I46" s="5">
        <v>123</v>
      </c>
      <c r="J46" s="5">
        <f t="shared" si="4"/>
        <v>2016</v>
      </c>
      <c r="K46" s="5">
        <v>265</v>
      </c>
      <c r="L46" s="5">
        <v>636</v>
      </c>
      <c r="M46" s="5">
        <f t="shared" si="5"/>
        <v>2652</v>
      </c>
      <c r="N46" s="10">
        <f t="shared" si="2"/>
        <v>16442400</v>
      </c>
      <c r="O46" s="10">
        <f t="shared" si="3"/>
        <v>19094400</v>
      </c>
    </row>
    <row r="47" spans="2:15" x14ac:dyDescent="0.25">
      <c r="B47" s="7"/>
      <c r="C47" s="7"/>
      <c r="D47" s="7"/>
      <c r="E47" s="5" t="s">
        <v>20</v>
      </c>
      <c r="F47" s="7"/>
      <c r="G47" s="7"/>
      <c r="H47" s="5">
        <v>1893</v>
      </c>
      <c r="I47" s="5">
        <v>123</v>
      </c>
      <c r="J47" s="5">
        <f t="shared" si="4"/>
        <v>2016</v>
      </c>
      <c r="K47" s="5">
        <v>265</v>
      </c>
      <c r="L47" s="5">
        <v>636</v>
      </c>
      <c r="M47" s="5">
        <f t="shared" si="5"/>
        <v>2652</v>
      </c>
      <c r="N47" s="10">
        <f t="shared" si="2"/>
        <v>16442400</v>
      </c>
      <c r="O47" s="10">
        <f t="shared" si="3"/>
        <v>19094400</v>
      </c>
    </row>
    <row r="48" spans="2:15" x14ac:dyDescent="0.25">
      <c r="B48" s="7"/>
      <c r="C48" s="7"/>
      <c r="D48" s="7"/>
      <c r="E48" s="5" t="s">
        <v>21</v>
      </c>
      <c r="F48" s="7"/>
      <c r="G48" s="7"/>
      <c r="H48" s="5">
        <v>1893</v>
      </c>
      <c r="I48" s="5">
        <v>123</v>
      </c>
      <c r="J48" s="5">
        <f t="shared" si="4"/>
        <v>2016</v>
      </c>
      <c r="K48" s="5">
        <v>265</v>
      </c>
      <c r="L48" s="5">
        <v>636</v>
      </c>
      <c r="M48" s="5">
        <f t="shared" si="5"/>
        <v>2652</v>
      </c>
      <c r="N48" s="10">
        <f t="shared" si="2"/>
        <v>16442400</v>
      </c>
      <c r="O48" s="10">
        <f t="shared" si="3"/>
        <v>19094400</v>
      </c>
    </row>
    <row r="49" spans="2:15" x14ac:dyDescent="0.25">
      <c r="B49" s="7">
        <v>12</v>
      </c>
      <c r="C49" s="7" t="s">
        <v>16</v>
      </c>
      <c r="D49" s="7">
        <v>323.55</v>
      </c>
      <c r="E49" s="5" t="s">
        <v>18</v>
      </c>
      <c r="F49" s="7">
        <v>243.93</v>
      </c>
      <c r="G49" s="7">
        <v>2626</v>
      </c>
      <c r="H49" s="5">
        <v>1401</v>
      </c>
      <c r="I49" s="5">
        <v>122</v>
      </c>
      <c r="J49" s="5">
        <f t="shared" si="4"/>
        <v>1523</v>
      </c>
      <c r="K49" s="5">
        <v>197</v>
      </c>
      <c r="L49" s="5">
        <v>618</v>
      </c>
      <c r="M49" s="5">
        <f t="shared" si="5"/>
        <v>2141</v>
      </c>
      <c r="N49" s="10">
        <f t="shared" si="2"/>
        <v>13274200</v>
      </c>
      <c r="O49" s="10">
        <f t="shared" si="3"/>
        <v>15415200</v>
      </c>
    </row>
    <row r="50" spans="2:15" x14ac:dyDescent="0.25">
      <c r="B50" s="7"/>
      <c r="C50" s="7"/>
      <c r="D50" s="7"/>
      <c r="E50" s="5" t="s">
        <v>19</v>
      </c>
      <c r="F50" s="7"/>
      <c r="G50" s="7"/>
      <c r="H50" s="5">
        <v>1401</v>
      </c>
      <c r="I50" s="5">
        <v>122</v>
      </c>
      <c r="J50" s="5">
        <f t="shared" si="4"/>
        <v>1523</v>
      </c>
      <c r="K50" s="5">
        <v>197</v>
      </c>
      <c r="L50" s="5">
        <v>618</v>
      </c>
      <c r="M50" s="5">
        <f t="shared" si="5"/>
        <v>2141</v>
      </c>
      <c r="N50" s="10">
        <f t="shared" si="2"/>
        <v>13274200</v>
      </c>
      <c r="O50" s="10">
        <f t="shared" si="3"/>
        <v>15415200</v>
      </c>
    </row>
    <row r="51" spans="2:15" x14ac:dyDescent="0.25">
      <c r="B51" s="7"/>
      <c r="C51" s="7"/>
      <c r="D51" s="7"/>
      <c r="E51" s="5" t="s">
        <v>20</v>
      </c>
      <c r="F51" s="7"/>
      <c r="G51" s="7"/>
      <c r="H51" s="5">
        <v>1401</v>
      </c>
      <c r="I51" s="5">
        <v>122</v>
      </c>
      <c r="J51" s="5">
        <f t="shared" si="4"/>
        <v>1523</v>
      </c>
      <c r="K51" s="5">
        <v>197</v>
      </c>
      <c r="L51" s="5">
        <v>618</v>
      </c>
      <c r="M51" s="5">
        <f t="shared" si="5"/>
        <v>2141</v>
      </c>
      <c r="N51" s="10">
        <f t="shared" si="2"/>
        <v>13274200</v>
      </c>
      <c r="O51" s="10">
        <f t="shared" si="3"/>
        <v>15415200</v>
      </c>
    </row>
    <row r="52" spans="2:15" x14ac:dyDescent="0.25">
      <c r="B52" s="7"/>
      <c r="C52" s="7"/>
      <c r="D52" s="7"/>
      <c r="E52" s="5" t="s">
        <v>21</v>
      </c>
      <c r="F52" s="7"/>
      <c r="G52" s="7"/>
      <c r="H52" s="5">
        <v>1401</v>
      </c>
      <c r="I52" s="5">
        <v>122</v>
      </c>
      <c r="J52" s="5">
        <f t="shared" si="4"/>
        <v>1523</v>
      </c>
      <c r="K52" s="5">
        <v>197</v>
      </c>
      <c r="L52" s="5">
        <v>618</v>
      </c>
      <c r="M52" s="5">
        <f t="shared" si="5"/>
        <v>2141</v>
      </c>
      <c r="N52" s="10">
        <f t="shared" si="2"/>
        <v>13274200</v>
      </c>
      <c r="O52" s="10">
        <f t="shared" si="3"/>
        <v>15415200</v>
      </c>
    </row>
    <row r="53" spans="2:15" x14ac:dyDescent="0.25">
      <c r="B53" s="7">
        <v>13</v>
      </c>
      <c r="C53" s="7" t="s">
        <v>17</v>
      </c>
      <c r="D53" s="7">
        <v>502.32</v>
      </c>
      <c r="E53" s="5" t="s">
        <v>18</v>
      </c>
      <c r="F53" s="7">
        <v>323.28300000000002</v>
      </c>
      <c r="G53" s="7">
        <v>3480</v>
      </c>
      <c r="H53" s="5">
        <v>2222</v>
      </c>
      <c r="I53" s="5">
        <v>125</v>
      </c>
      <c r="J53" s="5">
        <f t="shared" si="4"/>
        <v>2347</v>
      </c>
      <c r="K53" s="5">
        <v>333</v>
      </c>
      <c r="L53" s="5">
        <v>540</v>
      </c>
      <c r="M53" s="5">
        <f t="shared" si="5"/>
        <v>2887</v>
      </c>
      <c r="N53" s="10">
        <f t="shared" si="2"/>
        <v>17899400</v>
      </c>
      <c r="O53" s="10">
        <f t="shared" si="3"/>
        <v>20786400</v>
      </c>
    </row>
    <row r="54" spans="2:15" x14ac:dyDescent="0.25">
      <c r="B54" s="7"/>
      <c r="C54" s="7"/>
      <c r="D54" s="7"/>
      <c r="E54" s="5" t="s">
        <v>19</v>
      </c>
      <c r="F54" s="7"/>
      <c r="G54" s="7"/>
      <c r="H54" s="5">
        <v>2222</v>
      </c>
      <c r="I54" s="5">
        <v>125</v>
      </c>
      <c r="J54" s="5">
        <f t="shared" si="4"/>
        <v>2347</v>
      </c>
      <c r="K54" s="5">
        <v>333</v>
      </c>
      <c r="L54" s="5">
        <v>540</v>
      </c>
      <c r="M54" s="5">
        <f t="shared" si="5"/>
        <v>2887</v>
      </c>
      <c r="N54" s="10">
        <f t="shared" si="2"/>
        <v>17899400</v>
      </c>
      <c r="O54" s="10">
        <f t="shared" si="3"/>
        <v>20786400</v>
      </c>
    </row>
    <row r="55" spans="2:15" x14ac:dyDescent="0.25">
      <c r="B55" s="7"/>
      <c r="C55" s="7"/>
      <c r="D55" s="7"/>
      <c r="E55" s="5" t="s">
        <v>20</v>
      </c>
      <c r="F55" s="7"/>
      <c r="G55" s="7"/>
      <c r="H55" s="5">
        <v>2222</v>
      </c>
      <c r="I55" s="5">
        <v>125</v>
      </c>
      <c r="J55" s="5">
        <f t="shared" si="4"/>
        <v>2347</v>
      </c>
      <c r="K55" s="5">
        <v>333</v>
      </c>
      <c r="L55" s="5">
        <v>540</v>
      </c>
      <c r="M55" s="5">
        <f t="shared" si="5"/>
        <v>2887</v>
      </c>
      <c r="N55" s="10">
        <f t="shared" si="2"/>
        <v>17899400</v>
      </c>
      <c r="O55" s="10">
        <f t="shared" si="3"/>
        <v>20786400</v>
      </c>
    </row>
    <row r="56" spans="2:15" x14ac:dyDescent="0.25">
      <c r="B56" s="7"/>
      <c r="C56" s="7"/>
      <c r="D56" s="7"/>
      <c r="E56" s="5" t="s">
        <v>21</v>
      </c>
      <c r="F56" s="7"/>
      <c r="G56" s="7"/>
      <c r="H56" s="5">
        <v>2222</v>
      </c>
      <c r="I56" s="5">
        <v>125</v>
      </c>
      <c r="J56" s="5">
        <f t="shared" si="4"/>
        <v>2347</v>
      </c>
      <c r="K56" s="5">
        <v>333</v>
      </c>
      <c r="L56" s="5">
        <v>540</v>
      </c>
      <c r="M56" s="5">
        <f t="shared" si="5"/>
        <v>2887</v>
      </c>
      <c r="N56" s="10">
        <f t="shared" si="2"/>
        <v>17899400</v>
      </c>
      <c r="O56" s="10">
        <f t="shared" si="3"/>
        <v>20786400</v>
      </c>
    </row>
    <row r="57" spans="2:15" s="2" customFormat="1" ht="30" customHeight="1" x14ac:dyDescent="0.25">
      <c r="B57" s="6" t="s">
        <v>27</v>
      </c>
      <c r="C57" s="6" t="s">
        <v>28</v>
      </c>
      <c r="D57" s="6">
        <f>SUM(D5:D56)</f>
        <v>5306.55</v>
      </c>
      <c r="E57" s="8" t="s">
        <v>41</v>
      </c>
      <c r="F57" s="6">
        <f>SUM(F5:F56)</f>
        <v>3632.3530000000001</v>
      </c>
      <c r="G57" s="6">
        <f>SUM(G5:G56)</f>
        <v>39096</v>
      </c>
      <c r="H57" s="6">
        <f>SUM(H5:H56)</f>
        <v>93548</v>
      </c>
      <c r="I57" s="6">
        <f>SUM(I5:I56)</f>
        <v>6468</v>
      </c>
      <c r="J57" s="6">
        <f>SUM(J5:J56)</f>
        <v>100016</v>
      </c>
      <c r="K57" s="6">
        <f t="shared" ref="K57:M57" si="6">SUM(K5:K56)</f>
        <v>12176</v>
      </c>
      <c r="L57" s="6">
        <f t="shared" si="6"/>
        <v>27864</v>
      </c>
      <c r="M57" s="6">
        <f t="shared" si="6"/>
        <v>127880</v>
      </c>
      <c r="N57" s="9">
        <f>SUM(N5:N56)</f>
        <v>792856000</v>
      </c>
      <c r="O57" s="9">
        <f>SUM(O5:O56)</f>
        <v>920736000</v>
      </c>
    </row>
    <row r="58" spans="2:15" ht="15" customHeight="1" x14ac:dyDescent="0.25">
      <c r="B58" s="11" t="s">
        <v>39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3"/>
    </row>
    <row r="59" spans="2:15" ht="15" customHeight="1" x14ac:dyDescent="0.25">
      <c r="B59" s="11" t="s">
        <v>40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</row>
    <row r="60" spans="2:15" ht="15.75" customHeight="1" x14ac:dyDescent="0.25">
      <c r="B60" s="11" t="s">
        <v>42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3"/>
    </row>
  </sheetData>
  <mergeCells count="78">
    <mergeCell ref="O2:O4"/>
    <mergeCell ref="B59:O59"/>
    <mergeCell ref="B60:O60"/>
    <mergeCell ref="B58:O58"/>
    <mergeCell ref="N2:N4"/>
    <mergeCell ref="G53:G56"/>
    <mergeCell ref="F53:F56"/>
    <mergeCell ref="G41:G44"/>
    <mergeCell ref="F41:F44"/>
    <mergeCell ref="G45:G48"/>
    <mergeCell ref="F45:F48"/>
    <mergeCell ref="G49:G52"/>
    <mergeCell ref="F49:F52"/>
    <mergeCell ref="G29:G32"/>
    <mergeCell ref="F29:F32"/>
    <mergeCell ref="G33:G36"/>
    <mergeCell ref="F33:F36"/>
    <mergeCell ref="G37:G40"/>
    <mergeCell ref="F37:F40"/>
    <mergeCell ref="G17:G20"/>
    <mergeCell ref="F17:F20"/>
    <mergeCell ref="G25:G28"/>
    <mergeCell ref="F25:F28"/>
    <mergeCell ref="G21:G24"/>
    <mergeCell ref="F21:F24"/>
    <mergeCell ref="F5:F8"/>
    <mergeCell ref="G5:G8"/>
    <mergeCell ref="G9:G12"/>
    <mergeCell ref="F9:F12"/>
    <mergeCell ref="F13:F16"/>
    <mergeCell ref="G13:G16"/>
    <mergeCell ref="D53:D56"/>
    <mergeCell ref="C53:C56"/>
    <mergeCell ref="D13:D16"/>
    <mergeCell ref="D9:D12"/>
    <mergeCell ref="D5:D8"/>
    <mergeCell ref="D41:D44"/>
    <mergeCell ref="D45:D48"/>
    <mergeCell ref="C45:C48"/>
    <mergeCell ref="C49:C52"/>
    <mergeCell ref="D49:D52"/>
    <mergeCell ref="D29:D32"/>
    <mergeCell ref="C33:C36"/>
    <mergeCell ref="D33:D36"/>
    <mergeCell ref="C37:C40"/>
    <mergeCell ref="D37:D40"/>
    <mergeCell ref="D17:D20"/>
    <mergeCell ref="C17:C20"/>
    <mergeCell ref="C21:C24"/>
    <mergeCell ref="C25:C28"/>
    <mergeCell ref="D25:D28"/>
    <mergeCell ref="D21:D24"/>
    <mergeCell ref="B49:B52"/>
    <mergeCell ref="B53:B56"/>
    <mergeCell ref="C5:C8"/>
    <mergeCell ref="C9:C12"/>
    <mergeCell ref="C13:C16"/>
    <mergeCell ref="C29:C32"/>
    <mergeCell ref="C41:C44"/>
    <mergeCell ref="B2:B3"/>
    <mergeCell ref="C2:C3"/>
    <mergeCell ref="D2:D3"/>
    <mergeCell ref="E2:E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F2:G2"/>
    <mergeCell ref="H2:K2"/>
    <mergeCell ref="L2:L3"/>
    <mergeCell ref="M2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Jitender Sharma</cp:lastModifiedBy>
  <dcterms:created xsi:type="dcterms:W3CDTF">2021-10-28T06:20:55Z</dcterms:created>
  <dcterms:modified xsi:type="dcterms:W3CDTF">2021-10-28T10:32:03Z</dcterms:modified>
</cp:coreProperties>
</file>