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Vibhanshu Vaibhav\DLF Phase 1A\Document\"/>
    </mc:Choice>
  </mc:AlternateContent>
  <bookViews>
    <workbookView xWindow="0" yWindow="0" windowWidth="21600" windowHeight="9735" activeTab="1"/>
  </bookViews>
  <sheets>
    <sheet name="BUA Details" sheetId="1" r:id="rId1"/>
    <sheet name="FAR Detail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" l="1"/>
  <c r="O24" i="2"/>
  <c r="M24" i="2"/>
  <c r="K24" i="2"/>
  <c r="I24" i="2"/>
  <c r="G24" i="2"/>
  <c r="E24" i="2"/>
  <c r="D24" i="2"/>
  <c r="M30" i="2" l="1"/>
  <c r="N8" i="2"/>
  <c r="M8" i="2"/>
  <c r="N13" i="2"/>
  <c r="M13" i="2"/>
  <c r="N12" i="2"/>
  <c r="M12" i="2"/>
  <c r="N19" i="2"/>
  <c r="M19" i="2"/>
  <c r="N11" i="2"/>
  <c r="M11" i="2"/>
  <c r="N20" i="2"/>
  <c r="M20" i="2"/>
  <c r="N21" i="2"/>
  <c r="M21" i="2"/>
  <c r="N22" i="2"/>
  <c r="M22" i="2"/>
  <c r="N23" i="2"/>
  <c r="M23" i="2"/>
  <c r="N14" i="2"/>
  <c r="M14" i="2"/>
  <c r="N15" i="2"/>
  <c r="M15" i="2"/>
  <c r="N16" i="2"/>
  <c r="M16" i="2"/>
  <c r="N18" i="2"/>
  <c r="M18" i="2"/>
  <c r="N9" i="2"/>
  <c r="M9" i="2"/>
  <c r="N17" i="2"/>
  <c r="M17" i="2"/>
  <c r="M31" i="2" l="1"/>
  <c r="C117" i="1"/>
  <c r="G117" i="1"/>
  <c r="H117" i="1"/>
  <c r="F117" i="1"/>
  <c r="J116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117" i="1" s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G60" i="1"/>
  <c r="K60" i="1" s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5" i="1"/>
  <c r="D110" i="1"/>
  <c r="D103" i="1"/>
  <c r="D96" i="1"/>
  <c r="D89" i="1"/>
  <c r="D82" i="1"/>
  <c r="D75" i="1"/>
  <c r="D68" i="1"/>
  <c r="D61" i="1"/>
  <c r="D47" i="1"/>
  <c r="D40" i="1"/>
  <c r="D33" i="1"/>
  <c r="D26" i="1"/>
  <c r="D19" i="1"/>
  <c r="D12" i="1"/>
  <c r="D5" i="1"/>
  <c r="J103" i="1"/>
  <c r="K117" i="1" l="1"/>
  <c r="J117" i="1"/>
</calcChain>
</file>

<file path=xl/sharedStrings.xml><?xml version="1.0" encoding="utf-8"?>
<sst xmlns="http://schemas.openxmlformats.org/spreadsheetml/2006/main" count="194" uniqueCount="59">
  <si>
    <t>Area Statement of DLF Garden City Phase-1A</t>
  </si>
  <si>
    <t>Floor</t>
  </si>
  <si>
    <t>Plot No</t>
  </si>
  <si>
    <t>NA-96</t>
  </si>
  <si>
    <t>NA-99</t>
  </si>
  <si>
    <t>NA-97</t>
  </si>
  <si>
    <t>NA-95</t>
  </si>
  <si>
    <t>G1-19</t>
  </si>
  <si>
    <t>G1-17</t>
  </si>
  <si>
    <t>NA-98</t>
  </si>
  <si>
    <t>G1-16</t>
  </si>
  <si>
    <t>G1-20</t>
  </si>
  <si>
    <t>G11-2</t>
  </si>
  <si>
    <t>G1-18</t>
  </si>
  <si>
    <t>G11-5</t>
  </si>
  <si>
    <t>G11-6</t>
  </si>
  <si>
    <t>G11-4</t>
  </si>
  <si>
    <t>G11-3</t>
  </si>
  <si>
    <t>G1-14</t>
  </si>
  <si>
    <t>Basement 1</t>
  </si>
  <si>
    <t>Stilt</t>
  </si>
  <si>
    <t>Floor 1</t>
  </si>
  <si>
    <t>Floor 2</t>
  </si>
  <si>
    <t>Floor 3</t>
  </si>
  <si>
    <t>Floor 4</t>
  </si>
  <si>
    <t>Roof</t>
  </si>
  <si>
    <r>
      <t>Plot Area (m</t>
    </r>
    <r>
      <rPr>
        <b/>
        <vertAlign val="superscript"/>
        <sz val="11"/>
        <color theme="4" tint="0.39994506668294322"/>
        <rFont val="Arial"/>
        <family val="2"/>
      </rPr>
      <t>2</t>
    </r>
    <r>
      <rPr>
        <b/>
        <sz val="11"/>
        <color theme="4" tint="0.39997558519241921"/>
        <rFont val="Arial"/>
        <family val="2"/>
      </rPr>
      <t>)</t>
    </r>
  </si>
  <si>
    <r>
      <t>Total BUA (m</t>
    </r>
    <r>
      <rPr>
        <b/>
        <vertAlign val="superscript"/>
        <sz val="11"/>
        <color theme="4" tint="0.39994506668294322"/>
        <rFont val="Arial"/>
        <family val="2"/>
      </rPr>
      <t>2</t>
    </r>
    <r>
      <rPr>
        <b/>
        <sz val="11"/>
        <color theme="4" tint="0.39997558519241921"/>
        <rFont val="Arial"/>
        <family val="2"/>
      </rPr>
      <t>)</t>
    </r>
  </si>
  <si>
    <r>
      <t>Total BUA (Ft</t>
    </r>
    <r>
      <rPr>
        <b/>
        <vertAlign val="superscript"/>
        <sz val="11"/>
        <color theme="4" tint="0.39994506668294322"/>
        <rFont val="Arial"/>
        <family val="2"/>
      </rPr>
      <t>2</t>
    </r>
    <r>
      <rPr>
        <b/>
        <sz val="11"/>
        <color theme="4" tint="0.39997558519241921"/>
        <rFont val="Arial"/>
        <family val="2"/>
      </rPr>
      <t>)</t>
    </r>
  </si>
  <si>
    <r>
      <t>Non-FAR (Ft</t>
    </r>
    <r>
      <rPr>
        <b/>
        <vertAlign val="superscript"/>
        <sz val="11"/>
        <color theme="4" tint="0.39994506668294322"/>
        <rFont val="Arial"/>
        <family val="2"/>
      </rPr>
      <t>2</t>
    </r>
    <r>
      <rPr>
        <b/>
        <sz val="11"/>
        <color theme="4" tint="0.39997558519241921"/>
        <rFont val="Arial"/>
        <family val="2"/>
      </rPr>
      <t>)</t>
    </r>
  </si>
  <si>
    <r>
      <t>FAR (m</t>
    </r>
    <r>
      <rPr>
        <b/>
        <vertAlign val="superscript"/>
        <sz val="11"/>
        <color theme="4" tint="0.39994506668294322"/>
        <rFont val="Arial"/>
        <family val="2"/>
      </rPr>
      <t>2</t>
    </r>
    <r>
      <rPr>
        <b/>
        <sz val="11"/>
        <color theme="4" tint="0.39997558519241921"/>
        <rFont val="Arial"/>
        <family val="2"/>
      </rPr>
      <t>)</t>
    </r>
  </si>
  <si>
    <r>
      <t>NON-FAR (Ft</t>
    </r>
    <r>
      <rPr>
        <b/>
        <vertAlign val="superscript"/>
        <sz val="11"/>
        <color theme="4" tint="0.39994506668294322"/>
        <rFont val="Arial"/>
        <family val="2"/>
      </rPr>
      <t>2</t>
    </r>
    <r>
      <rPr>
        <b/>
        <sz val="11"/>
        <color theme="4" tint="0.39997558519241921"/>
        <rFont val="Arial"/>
        <family val="2"/>
      </rPr>
      <t>)</t>
    </r>
  </si>
  <si>
    <r>
      <t>NON-FAR (m</t>
    </r>
    <r>
      <rPr>
        <b/>
        <vertAlign val="superscript"/>
        <sz val="11"/>
        <color theme="4" tint="0.39994506668294322"/>
        <rFont val="Arial"/>
        <family val="2"/>
      </rPr>
      <t>2</t>
    </r>
    <r>
      <rPr>
        <b/>
        <sz val="11"/>
        <color theme="4" tint="0.39997558519241921"/>
        <rFont val="Arial"/>
        <family val="2"/>
      </rPr>
      <t>)</t>
    </r>
  </si>
  <si>
    <r>
      <t>Plot Area (Ft</t>
    </r>
    <r>
      <rPr>
        <b/>
        <vertAlign val="superscript"/>
        <sz val="11"/>
        <color theme="4" tint="0.39994506668294322"/>
        <rFont val="Arial"/>
        <family val="2"/>
      </rPr>
      <t>2</t>
    </r>
    <r>
      <rPr>
        <b/>
        <sz val="11"/>
        <color theme="4" tint="0.39997558519241921"/>
        <rFont val="Arial"/>
        <family val="2"/>
      </rPr>
      <t>)</t>
    </r>
  </si>
  <si>
    <t>Grand Total</t>
  </si>
  <si>
    <t>DLF GARDEN CITY PHASE 1A</t>
  </si>
  <si>
    <t>GROUND COVERAGE</t>
  </si>
  <si>
    <t>FAR / FSI</t>
  </si>
  <si>
    <t>NON FAR</t>
  </si>
  <si>
    <t>Sr. No.</t>
  </si>
  <si>
    <t>Plot No.</t>
  </si>
  <si>
    <t xml:space="preserve">Plot Size </t>
  </si>
  <si>
    <t>Permissible</t>
  </si>
  <si>
    <t>Provided</t>
  </si>
  <si>
    <t>Purchased</t>
  </si>
  <si>
    <t>Total Permissible</t>
  </si>
  <si>
    <t>(sq.mtr)</t>
  </si>
  <si>
    <t>%age</t>
  </si>
  <si>
    <t>Total</t>
  </si>
  <si>
    <t>1. All the details has been taken from Scrutiny report of individual plot.</t>
  </si>
  <si>
    <t>2. Area sheet and scrunity report has been taken by the link shared by bank &amp; developer/builder.</t>
  </si>
  <si>
    <t>3. The Subject project is situated at the DLF Garden City, Phase 1A, Sector 91/92, Gurugram, Haryana.</t>
  </si>
  <si>
    <t>Check</t>
  </si>
  <si>
    <t>BUA as per details</t>
  </si>
  <si>
    <t>BUA as per this sheet</t>
  </si>
  <si>
    <t>g1 17</t>
  </si>
  <si>
    <t xml:space="preserve"> </t>
  </si>
  <si>
    <t>DETAILS OF FAR OF PHASE 1A</t>
  </si>
  <si>
    <t>19 bigha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</si>
</sst>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0.39997558519241921"/>
      <name val="Arial"/>
      <family val="2"/>
    </font>
    <font>
      <b/>
      <u/>
      <sz val="14"/>
      <color theme="1"/>
      <name val="Arial"/>
      <family val="2"/>
    </font>
    <font>
      <b/>
      <vertAlign val="superscript"/>
      <sz val="11"/>
      <color theme="4" tint="0.39994506668294322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0"/>
      <name val="Arial"/>
      <family val="2"/>
    </font>
    <font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1" fillId="2" borderId="0" xfId="0" applyNumberFormat="1" applyFont="1" applyFill="1"/>
    <xf numFmtId="0" fontId="3" fillId="2" borderId="0" xfId="0" applyFont="1" applyFill="1" applyAlignment="1"/>
    <xf numFmtId="0" fontId="5" fillId="2" borderId="0" xfId="0" applyFont="1" applyFill="1"/>
    <xf numFmtId="2" fontId="5" fillId="2" borderId="0" xfId="0" applyNumberFormat="1" applyFont="1" applyFill="1"/>
    <xf numFmtId="0" fontId="7" fillId="2" borderId="0" xfId="0" applyFont="1" applyFill="1"/>
    <xf numFmtId="0" fontId="10" fillId="2" borderId="0" xfId="0" applyFont="1" applyFill="1"/>
    <xf numFmtId="2" fontId="10" fillId="2" borderId="0" xfId="0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/>
    </xf>
    <xf numFmtId="10" fontId="12" fillId="0" borderId="1" xfId="1" applyNumberFormat="1" applyFont="1" applyFill="1" applyBorder="1" applyAlignment="1">
      <alignment horizontal="center" vertical="center"/>
    </xf>
    <xf numFmtId="9" fontId="12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7"/>
  <sheetViews>
    <sheetView zoomScale="70" zoomScaleNormal="70" workbookViewId="0">
      <pane ySplit="4" topLeftCell="A98" activePane="bottomLeft" state="frozen"/>
      <selection pane="bottomLeft" activeCell="J117" sqref="J117"/>
    </sheetView>
  </sheetViews>
  <sheetFormatPr defaultRowHeight="14.25" x14ac:dyDescent="0.2"/>
  <cols>
    <col min="1" max="1" width="2" style="1" customWidth="1"/>
    <col min="2" max="2" width="13.140625" style="1" bestFit="1" customWidth="1"/>
    <col min="3" max="3" width="15.140625" style="1" bestFit="1" customWidth="1"/>
    <col min="4" max="4" width="15.42578125" style="1" bestFit="1" customWidth="1"/>
    <col min="5" max="5" width="12.28515625" style="1" bestFit="1" customWidth="1"/>
    <col min="6" max="6" width="15.7109375" style="1" bestFit="1" customWidth="1"/>
    <col min="7" max="7" width="16" style="1" bestFit="1" customWidth="1"/>
    <col min="8" max="8" width="10" style="1" customWidth="1"/>
    <col min="9" max="9" width="15.28515625" style="1" bestFit="1" customWidth="1"/>
    <col min="10" max="10" width="15.85546875" style="1" bestFit="1" customWidth="1"/>
    <col min="11" max="11" width="16.140625" style="1" bestFit="1" customWidth="1"/>
    <col min="12" max="16384" width="9.140625" style="1"/>
  </cols>
  <sheetData>
    <row r="2" spans="2:11" ht="18" x14ac:dyDescent="0.25">
      <c r="B2" s="23" t="s">
        <v>0</v>
      </c>
      <c r="C2" s="23"/>
      <c r="D2" s="23"/>
      <c r="E2" s="23"/>
      <c r="F2" s="23"/>
      <c r="G2" s="23"/>
      <c r="H2" s="4"/>
      <c r="I2" s="4"/>
    </row>
    <row r="4" spans="2:11" s="2" customFormat="1" ht="17.25" x14ac:dyDescent="0.25">
      <c r="B4" s="2" t="s">
        <v>2</v>
      </c>
      <c r="C4" s="2" t="s">
        <v>26</v>
      </c>
      <c r="D4" s="2" t="s">
        <v>33</v>
      </c>
      <c r="E4" s="2" t="s">
        <v>1</v>
      </c>
      <c r="F4" s="2" t="s">
        <v>32</v>
      </c>
      <c r="G4" s="2" t="s">
        <v>31</v>
      </c>
      <c r="H4" s="2" t="s">
        <v>30</v>
      </c>
      <c r="I4" s="2" t="s">
        <v>29</v>
      </c>
      <c r="J4" s="2" t="s">
        <v>27</v>
      </c>
      <c r="K4" s="2" t="s">
        <v>28</v>
      </c>
    </row>
    <row r="5" spans="2:11" x14ac:dyDescent="0.2">
      <c r="B5" s="1" t="s">
        <v>6</v>
      </c>
      <c r="C5" s="1">
        <v>248.64</v>
      </c>
      <c r="D5" s="3">
        <f>C5*10.764</f>
        <v>2676.3609599999995</v>
      </c>
      <c r="E5" s="1" t="s">
        <v>19</v>
      </c>
      <c r="F5" s="3">
        <v>112.52</v>
      </c>
      <c r="G5" s="3">
        <f>F5*10.764</f>
        <v>1211.1652799999999</v>
      </c>
      <c r="H5" s="3">
        <v>54.02</v>
      </c>
      <c r="I5" s="3">
        <f>H5*10.764</f>
        <v>581.47127999999998</v>
      </c>
      <c r="J5" s="3">
        <f>F5+H5</f>
        <v>166.54</v>
      </c>
      <c r="K5" s="3">
        <f>G5+I5</f>
        <v>1792.6365599999999</v>
      </c>
    </row>
    <row r="6" spans="2:11" ht="13.5" customHeight="1" x14ac:dyDescent="0.2">
      <c r="E6" s="1" t="s">
        <v>20</v>
      </c>
      <c r="F6" s="3">
        <v>142.85</v>
      </c>
      <c r="G6" s="3">
        <f t="shared" ref="G6:G69" si="0">F6*10.764</f>
        <v>1537.6373999999998</v>
      </c>
      <c r="H6" s="3">
        <v>17.55</v>
      </c>
      <c r="I6" s="3">
        <f t="shared" ref="I6:I69" si="1">H6*10.764</f>
        <v>188.90819999999999</v>
      </c>
      <c r="J6" s="3">
        <f t="shared" ref="J6:J69" si="2">F6+H6</f>
        <v>160.4</v>
      </c>
      <c r="K6" s="3">
        <f t="shared" ref="K6:K69" si="3">G6+I6</f>
        <v>1726.5455999999999</v>
      </c>
    </row>
    <row r="7" spans="2:11" x14ac:dyDescent="0.2">
      <c r="E7" s="1" t="s">
        <v>21</v>
      </c>
      <c r="F7" s="3">
        <v>14.21</v>
      </c>
      <c r="G7" s="3">
        <f t="shared" si="0"/>
        <v>152.95643999999999</v>
      </c>
      <c r="H7" s="3">
        <v>146.30000000000001</v>
      </c>
      <c r="I7" s="3">
        <f t="shared" si="1"/>
        <v>1574.7732000000001</v>
      </c>
      <c r="J7" s="3">
        <f t="shared" si="2"/>
        <v>160.51000000000002</v>
      </c>
      <c r="K7" s="3">
        <f t="shared" si="3"/>
        <v>1727.72964</v>
      </c>
    </row>
    <row r="8" spans="2:11" x14ac:dyDescent="0.2">
      <c r="E8" s="1" t="s">
        <v>22</v>
      </c>
      <c r="F8" s="3">
        <v>14.21</v>
      </c>
      <c r="G8" s="3">
        <f t="shared" si="0"/>
        <v>152.95643999999999</v>
      </c>
      <c r="H8" s="3">
        <v>146.30000000000001</v>
      </c>
      <c r="I8" s="3">
        <f t="shared" si="1"/>
        <v>1574.7732000000001</v>
      </c>
      <c r="J8" s="3">
        <f t="shared" si="2"/>
        <v>160.51000000000002</v>
      </c>
      <c r="K8" s="3">
        <f t="shared" si="3"/>
        <v>1727.72964</v>
      </c>
    </row>
    <row r="9" spans="2:11" x14ac:dyDescent="0.2">
      <c r="E9" s="1" t="s">
        <v>23</v>
      </c>
      <c r="F9" s="3">
        <v>14.21</v>
      </c>
      <c r="G9" s="3">
        <f t="shared" si="0"/>
        <v>152.95643999999999</v>
      </c>
      <c r="H9" s="3">
        <v>146.30000000000001</v>
      </c>
      <c r="I9" s="3">
        <f t="shared" si="1"/>
        <v>1574.7732000000001</v>
      </c>
      <c r="J9" s="3">
        <f t="shared" si="2"/>
        <v>160.51000000000002</v>
      </c>
      <c r="K9" s="3">
        <f t="shared" si="3"/>
        <v>1727.72964</v>
      </c>
    </row>
    <row r="10" spans="2:11" x14ac:dyDescent="0.2">
      <c r="E10" s="1" t="s">
        <v>24</v>
      </c>
      <c r="F10" s="3">
        <v>14.21</v>
      </c>
      <c r="G10" s="3">
        <f t="shared" si="0"/>
        <v>152.95643999999999</v>
      </c>
      <c r="H10" s="3">
        <v>146.30000000000001</v>
      </c>
      <c r="I10" s="3">
        <f t="shared" si="1"/>
        <v>1574.7732000000001</v>
      </c>
      <c r="J10" s="3">
        <f t="shared" si="2"/>
        <v>160.51000000000002</v>
      </c>
      <c r="K10" s="3">
        <f t="shared" si="3"/>
        <v>1727.72964</v>
      </c>
    </row>
    <row r="11" spans="2:11" x14ac:dyDescent="0.2">
      <c r="E11" s="1" t="s">
        <v>25</v>
      </c>
      <c r="F11" s="3">
        <v>160.22999999999999</v>
      </c>
      <c r="G11" s="3">
        <f t="shared" si="0"/>
        <v>1724.7157199999997</v>
      </c>
      <c r="H11" s="3">
        <v>0</v>
      </c>
      <c r="I11" s="3">
        <f t="shared" si="1"/>
        <v>0</v>
      </c>
      <c r="J11" s="3">
        <f t="shared" si="2"/>
        <v>160.22999999999999</v>
      </c>
      <c r="K11" s="3">
        <f t="shared" si="3"/>
        <v>1724.7157199999997</v>
      </c>
    </row>
    <row r="12" spans="2:11" x14ac:dyDescent="0.2">
      <c r="B12" s="1" t="s">
        <v>3</v>
      </c>
      <c r="C12" s="1">
        <v>248.64</v>
      </c>
      <c r="D12" s="3">
        <f>C12*10.764</f>
        <v>2676.3609599999995</v>
      </c>
      <c r="E12" s="1" t="s">
        <v>19</v>
      </c>
      <c r="F12" s="3">
        <v>112.52</v>
      </c>
      <c r="G12" s="3">
        <f t="shared" si="0"/>
        <v>1211.1652799999999</v>
      </c>
      <c r="H12" s="3">
        <v>54.02</v>
      </c>
      <c r="I12" s="3">
        <f t="shared" si="1"/>
        <v>581.47127999999998</v>
      </c>
      <c r="J12" s="3">
        <f t="shared" si="2"/>
        <v>166.54</v>
      </c>
      <c r="K12" s="3">
        <f t="shared" si="3"/>
        <v>1792.6365599999999</v>
      </c>
    </row>
    <row r="13" spans="2:11" ht="13.5" customHeight="1" x14ac:dyDescent="0.2">
      <c r="E13" s="1" t="s">
        <v>20</v>
      </c>
      <c r="F13" s="3">
        <v>142.85</v>
      </c>
      <c r="G13" s="3">
        <f t="shared" si="0"/>
        <v>1537.6373999999998</v>
      </c>
      <c r="H13" s="3">
        <v>17.55</v>
      </c>
      <c r="I13" s="3">
        <f t="shared" si="1"/>
        <v>188.90819999999999</v>
      </c>
      <c r="J13" s="3">
        <f t="shared" si="2"/>
        <v>160.4</v>
      </c>
      <c r="K13" s="3">
        <f t="shared" si="3"/>
        <v>1726.5455999999999</v>
      </c>
    </row>
    <row r="14" spans="2:11" x14ac:dyDescent="0.2">
      <c r="E14" s="1" t="s">
        <v>21</v>
      </c>
      <c r="F14" s="3">
        <v>14.21</v>
      </c>
      <c r="G14" s="3">
        <f t="shared" si="0"/>
        <v>152.95643999999999</v>
      </c>
      <c r="H14" s="3">
        <v>146.30000000000001</v>
      </c>
      <c r="I14" s="3">
        <f t="shared" si="1"/>
        <v>1574.7732000000001</v>
      </c>
      <c r="J14" s="3">
        <f t="shared" si="2"/>
        <v>160.51000000000002</v>
      </c>
      <c r="K14" s="3">
        <f t="shared" si="3"/>
        <v>1727.72964</v>
      </c>
    </row>
    <row r="15" spans="2:11" x14ac:dyDescent="0.2">
      <c r="E15" s="1" t="s">
        <v>22</v>
      </c>
      <c r="F15" s="3">
        <v>14.21</v>
      </c>
      <c r="G15" s="3">
        <f t="shared" si="0"/>
        <v>152.95643999999999</v>
      </c>
      <c r="H15" s="3">
        <v>146.30000000000001</v>
      </c>
      <c r="I15" s="3">
        <f t="shared" si="1"/>
        <v>1574.7732000000001</v>
      </c>
      <c r="J15" s="3">
        <f t="shared" si="2"/>
        <v>160.51000000000002</v>
      </c>
      <c r="K15" s="3">
        <f t="shared" si="3"/>
        <v>1727.72964</v>
      </c>
    </row>
    <row r="16" spans="2:11" x14ac:dyDescent="0.2">
      <c r="E16" s="1" t="s">
        <v>23</v>
      </c>
      <c r="F16" s="3">
        <v>14.21</v>
      </c>
      <c r="G16" s="3">
        <f t="shared" si="0"/>
        <v>152.95643999999999</v>
      </c>
      <c r="H16" s="3">
        <v>146.30000000000001</v>
      </c>
      <c r="I16" s="3">
        <f t="shared" si="1"/>
        <v>1574.7732000000001</v>
      </c>
      <c r="J16" s="3">
        <f t="shared" si="2"/>
        <v>160.51000000000002</v>
      </c>
      <c r="K16" s="3">
        <f t="shared" si="3"/>
        <v>1727.72964</v>
      </c>
    </row>
    <row r="17" spans="2:11" x14ac:dyDescent="0.2">
      <c r="E17" s="1" t="s">
        <v>24</v>
      </c>
      <c r="F17" s="3">
        <v>14.21</v>
      </c>
      <c r="G17" s="3">
        <f t="shared" si="0"/>
        <v>152.95643999999999</v>
      </c>
      <c r="H17" s="3">
        <v>146.30000000000001</v>
      </c>
      <c r="I17" s="3">
        <f t="shared" si="1"/>
        <v>1574.7732000000001</v>
      </c>
      <c r="J17" s="3">
        <f t="shared" si="2"/>
        <v>160.51000000000002</v>
      </c>
      <c r="K17" s="3">
        <f t="shared" si="3"/>
        <v>1727.72964</v>
      </c>
    </row>
    <row r="18" spans="2:11" x14ac:dyDescent="0.2">
      <c r="E18" s="1" t="s">
        <v>25</v>
      </c>
      <c r="F18" s="3">
        <v>160.22999999999999</v>
      </c>
      <c r="G18" s="3">
        <f t="shared" si="0"/>
        <v>1724.7157199999997</v>
      </c>
      <c r="H18" s="3">
        <v>0</v>
      </c>
      <c r="I18" s="3">
        <f t="shared" si="1"/>
        <v>0</v>
      </c>
      <c r="J18" s="3">
        <f t="shared" si="2"/>
        <v>160.22999999999999</v>
      </c>
      <c r="K18" s="3">
        <f t="shared" si="3"/>
        <v>1724.7157199999997</v>
      </c>
    </row>
    <row r="19" spans="2:11" x14ac:dyDescent="0.2">
      <c r="B19" s="1" t="s">
        <v>5</v>
      </c>
      <c r="C19" s="1">
        <v>248.64</v>
      </c>
      <c r="D19" s="3">
        <f>C19*10.764</f>
        <v>2676.3609599999995</v>
      </c>
      <c r="E19" s="1" t="s">
        <v>19</v>
      </c>
      <c r="F19" s="3">
        <v>112.52</v>
      </c>
      <c r="G19" s="3">
        <f t="shared" si="0"/>
        <v>1211.1652799999999</v>
      </c>
      <c r="H19" s="3">
        <v>54.02</v>
      </c>
      <c r="I19" s="3">
        <f t="shared" si="1"/>
        <v>581.47127999999998</v>
      </c>
      <c r="J19" s="3">
        <f t="shared" si="2"/>
        <v>166.54</v>
      </c>
      <c r="K19" s="3">
        <f t="shared" si="3"/>
        <v>1792.6365599999999</v>
      </c>
    </row>
    <row r="20" spans="2:11" ht="13.5" customHeight="1" x14ac:dyDescent="0.2">
      <c r="E20" s="1" t="s">
        <v>20</v>
      </c>
      <c r="F20" s="3">
        <v>142.85</v>
      </c>
      <c r="G20" s="3">
        <f t="shared" si="0"/>
        <v>1537.6373999999998</v>
      </c>
      <c r="H20" s="3">
        <v>17.55</v>
      </c>
      <c r="I20" s="3">
        <f t="shared" si="1"/>
        <v>188.90819999999999</v>
      </c>
      <c r="J20" s="3">
        <f t="shared" si="2"/>
        <v>160.4</v>
      </c>
      <c r="K20" s="3">
        <f t="shared" si="3"/>
        <v>1726.5455999999999</v>
      </c>
    </row>
    <row r="21" spans="2:11" x14ac:dyDescent="0.2">
      <c r="E21" s="1" t="s">
        <v>21</v>
      </c>
      <c r="F21" s="3">
        <v>14.21</v>
      </c>
      <c r="G21" s="3">
        <f t="shared" si="0"/>
        <v>152.95643999999999</v>
      </c>
      <c r="H21" s="3">
        <v>146.30000000000001</v>
      </c>
      <c r="I21" s="3">
        <f t="shared" si="1"/>
        <v>1574.7732000000001</v>
      </c>
      <c r="J21" s="3">
        <f t="shared" si="2"/>
        <v>160.51000000000002</v>
      </c>
      <c r="K21" s="3">
        <f t="shared" si="3"/>
        <v>1727.72964</v>
      </c>
    </row>
    <row r="22" spans="2:11" x14ac:dyDescent="0.2">
      <c r="E22" s="1" t="s">
        <v>22</v>
      </c>
      <c r="F22" s="3">
        <v>14.21</v>
      </c>
      <c r="G22" s="3">
        <f t="shared" si="0"/>
        <v>152.95643999999999</v>
      </c>
      <c r="H22" s="3">
        <v>146.30000000000001</v>
      </c>
      <c r="I22" s="3">
        <f t="shared" si="1"/>
        <v>1574.7732000000001</v>
      </c>
      <c r="J22" s="3">
        <f t="shared" si="2"/>
        <v>160.51000000000002</v>
      </c>
      <c r="K22" s="3">
        <f t="shared" si="3"/>
        <v>1727.72964</v>
      </c>
    </row>
    <row r="23" spans="2:11" x14ac:dyDescent="0.2">
      <c r="E23" s="1" t="s">
        <v>23</v>
      </c>
      <c r="F23" s="3">
        <v>14.21</v>
      </c>
      <c r="G23" s="3">
        <f t="shared" si="0"/>
        <v>152.95643999999999</v>
      </c>
      <c r="H23" s="3">
        <v>146.30000000000001</v>
      </c>
      <c r="I23" s="3">
        <f t="shared" si="1"/>
        <v>1574.7732000000001</v>
      </c>
      <c r="J23" s="3">
        <f t="shared" si="2"/>
        <v>160.51000000000002</v>
      </c>
      <c r="K23" s="3">
        <f t="shared" si="3"/>
        <v>1727.72964</v>
      </c>
    </row>
    <row r="24" spans="2:11" x14ac:dyDescent="0.2">
      <c r="E24" s="1" t="s">
        <v>24</v>
      </c>
      <c r="F24" s="3">
        <v>14.21</v>
      </c>
      <c r="G24" s="3">
        <f t="shared" si="0"/>
        <v>152.95643999999999</v>
      </c>
      <c r="H24" s="3">
        <v>146.30000000000001</v>
      </c>
      <c r="I24" s="3">
        <f t="shared" si="1"/>
        <v>1574.7732000000001</v>
      </c>
      <c r="J24" s="3">
        <f t="shared" si="2"/>
        <v>160.51000000000002</v>
      </c>
      <c r="K24" s="3">
        <f t="shared" si="3"/>
        <v>1727.72964</v>
      </c>
    </row>
    <row r="25" spans="2:11" x14ac:dyDescent="0.2">
      <c r="E25" s="1" t="s">
        <v>25</v>
      </c>
      <c r="F25" s="3">
        <v>160.22999999999999</v>
      </c>
      <c r="G25" s="3">
        <f t="shared" si="0"/>
        <v>1724.7157199999997</v>
      </c>
      <c r="H25" s="3">
        <v>0</v>
      </c>
      <c r="I25" s="3">
        <f t="shared" si="1"/>
        <v>0</v>
      </c>
      <c r="J25" s="3">
        <f t="shared" si="2"/>
        <v>160.22999999999999</v>
      </c>
      <c r="K25" s="3">
        <f t="shared" si="3"/>
        <v>1724.7157199999997</v>
      </c>
    </row>
    <row r="26" spans="2:11" x14ac:dyDescent="0.2">
      <c r="B26" s="1" t="s">
        <v>9</v>
      </c>
      <c r="C26" s="1">
        <v>248.64</v>
      </c>
      <c r="D26" s="3">
        <f>C26*10.764</f>
        <v>2676.3609599999995</v>
      </c>
      <c r="E26" s="1" t="s">
        <v>19</v>
      </c>
      <c r="F26" s="3">
        <v>112.52</v>
      </c>
      <c r="G26" s="3">
        <f t="shared" si="0"/>
        <v>1211.1652799999999</v>
      </c>
      <c r="H26" s="3">
        <v>54.02</v>
      </c>
      <c r="I26" s="3">
        <f t="shared" si="1"/>
        <v>581.47127999999998</v>
      </c>
      <c r="J26" s="3">
        <f t="shared" si="2"/>
        <v>166.54</v>
      </c>
      <c r="K26" s="3">
        <f t="shared" si="3"/>
        <v>1792.6365599999999</v>
      </c>
    </row>
    <row r="27" spans="2:11" ht="13.5" customHeight="1" x14ac:dyDescent="0.2">
      <c r="E27" s="1" t="s">
        <v>20</v>
      </c>
      <c r="F27" s="3">
        <v>142.85</v>
      </c>
      <c r="G27" s="3">
        <f t="shared" si="0"/>
        <v>1537.6373999999998</v>
      </c>
      <c r="H27" s="3">
        <v>17.55</v>
      </c>
      <c r="I27" s="3">
        <f t="shared" si="1"/>
        <v>188.90819999999999</v>
      </c>
      <c r="J27" s="3">
        <f t="shared" si="2"/>
        <v>160.4</v>
      </c>
      <c r="K27" s="3">
        <f t="shared" si="3"/>
        <v>1726.5455999999999</v>
      </c>
    </row>
    <row r="28" spans="2:11" x14ac:dyDescent="0.2">
      <c r="E28" s="1" t="s">
        <v>21</v>
      </c>
      <c r="F28" s="3">
        <v>14.21</v>
      </c>
      <c r="G28" s="3">
        <f t="shared" si="0"/>
        <v>152.95643999999999</v>
      </c>
      <c r="H28" s="3">
        <v>146.30000000000001</v>
      </c>
      <c r="I28" s="3">
        <f t="shared" si="1"/>
        <v>1574.7732000000001</v>
      </c>
      <c r="J28" s="3">
        <f t="shared" si="2"/>
        <v>160.51000000000002</v>
      </c>
      <c r="K28" s="3">
        <f t="shared" si="3"/>
        <v>1727.72964</v>
      </c>
    </row>
    <row r="29" spans="2:11" x14ac:dyDescent="0.2">
      <c r="E29" s="1" t="s">
        <v>22</v>
      </c>
      <c r="F29" s="3">
        <v>14.21</v>
      </c>
      <c r="G29" s="3">
        <f t="shared" si="0"/>
        <v>152.95643999999999</v>
      </c>
      <c r="H29" s="3">
        <v>146.30000000000001</v>
      </c>
      <c r="I29" s="3">
        <f t="shared" si="1"/>
        <v>1574.7732000000001</v>
      </c>
      <c r="J29" s="3">
        <f t="shared" si="2"/>
        <v>160.51000000000002</v>
      </c>
      <c r="K29" s="3">
        <f t="shared" si="3"/>
        <v>1727.72964</v>
      </c>
    </row>
    <row r="30" spans="2:11" x14ac:dyDescent="0.2">
      <c r="E30" s="1" t="s">
        <v>23</v>
      </c>
      <c r="F30" s="3">
        <v>14.21</v>
      </c>
      <c r="G30" s="3">
        <f t="shared" si="0"/>
        <v>152.95643999999999</v>
      </c>
      <c r="H30" s="3">
        <v>146.30000000000001</v>
      </c>
      <c r="I30" s="3">
        <f t="shared" si="1"/>
        <v>1574.7732000000001</v>
      </c>
      <c r="J30" s="3">
        <f t="shared" si="2"/>
        <v>160.51000000000002</v>
      </c>
      <c r="K30" s="3">
        <f t="shared" si="3"/>
        <v>1727.72964</v>
      </c>
    </row>
    <row r="31" spans="2:11" x14ac:dyDescent="0.2">
      <c r="E31" s="1" t="s">
        <v>24</v>
      </c>
      <c r="F31" s="3">
        <v>14.21</v>
      </c>
      <c r="G31" s="3">
        <f t="shared" si="0"/>
        <v>152.95643999999999</v>
      </c>
      <c r="H31" s="3">
        <v>146.30000000000001</v>
      </c>
      <c r="I31" s="3">
        <f t="shared" si="1"/>
        <v>1574.7732000000001</v>
      </c>
      <c r="J31" s="3">
        <f t="shared" si="2"/>
        <v>160.51000000000002</v>
      </c>
      <c r="K31" s="3">
        <f t="shared" si="3"/>
        <v>1727.72964</v>
      </c>
    </row>
    <row r="32" spans="2:11" x14ac:dyDescent="0.2">
      <c r="E32" s="1" t="s">
        <v>25</v>
      </c>
      <c r="F32" s="3">
        <v>160.22999999999999</v>
      </c>
      <c r="G32" s="3">
        <f t="shared" si="0"/>
        <v>1724.7157199999997</v>
      </c>
      <c r="H32" s="3">
        <v>0</v>
      </c>
      <c r="I32" s="3">
        <f t="shared" si="1"/>
        <v>0</v>
      </c>
      <c r="J32" s="3">
        <f t="shared" si="2"/>
        <v>160.22999999999999</v>
      </c>
      <c r="K32" s="3">
        <f t="shared" si="3"/>
        <v>1724.7157199999997</v>
      </c>
    </row>
    <row r="33" spans="2:11" x14ac:dyDescent="0.2">
      <c r="B33" s="1" t="s">
        <v>4</v>
      </c>
      <c r="C33" s="1">
        <v>248.64</v>
      </c>
      <c r="D33" s="3">
        <f>C33*10.764</f>
        <v>2676.3609599999995</v>
      </c>
      <c r="E33" s="1" t="s">
        <v>19</v>
      </c>
      <c r="F33" s="3">
        <v>112.52</v>
      </c>
      <c r="G33" s="3">
        <f t="shared" si="0"/>
        <v>1211.1652799999999</v>
      </c>
      <c r="H33" s="3">
        <v>54.02</v>
      </c>
      <c r="I33" s="3">
        <f t="shared" si="1"/>
        <v>581.47127999999998</v>
      </c>
      <c r="J33" s="3">
        <f t="shared" si="2"/>
        <v>166.54</v>
      </c>
      <c r="K33" s="3">
        <f t="shared" si="3"/>
        <v>1792.6365599999999</v>
      </c>
    </row>
    <row r="34" spans="2:11" ht="13.5" customHeight="1" x14ac:dyDescent="0.2">
      <c r="E34" s="1" t="s">
        <v>20</v>
      </c>
      <c r="F34" s="3">
        <v>142.85</v>
      </c>
      <c r="G34" s="3">
        <f t="shared" si="0"/>
        <v>1537.6373999999998</v>
      </c>
      <c r="H34" s="3">
        <v>17.55</v>
      </c>
      <c r="I34" s="3">
        <f t="shared" si="1"/>
        <v>188.90819999999999</v>
      </c>
      <c r="J34" s="3">
        <f t="shared" si="2"/>
        <v>160.4</v>
      </c>
      <c r="K34" s="3">
        <f t="shared" si="3"/>
        <v>1726.5455999999999</v>
      </c>
    </row>
    <row r="35" spans="2:11" x14ac:dyDescent="0.2">
      <c r="E35" s="1" t="s">
        <v>21</v>
      </c>
      <c r="F35" s="3">
        <v>14.21</v>
      </c>
      <c r="G35" s="3">
        <f t="shared" si="0"/>
        <v>152.95643999999999</v>
      </c>
      <c r="H35" s="3">
        <v>146.30000000000001</v>
      </c>
      <c r="I35" s="3">
        <f t="shared" si="1"/>
        <v>1574.7732000000001</v>
      </c>
      <c r="J35" s="3">
        <f t="shared" si="2"/>
        <v>160.51000000000002</v>
      </c>
      <c r="K35" s="3">
        <f t="shared" si="3"/>
        <v>1727.72964</v>
      </c>
    </row>
    <row r="36" spans="2:11" x14ac:dyDescent="0.2">
      <c r="E36" s="1" t="s">
        <v>22</v>
      </c>
      <c r="F36" s="3">
        <v>14.21</v>
      </c>
      <c r="G36" s="3">
        <f t="shared" si="0"/>
        <v>152.95643999999999</v>
      </c>
      <c r="H36" s="3">
        <v>146.30000000000001</v>
      </c>
      <c r="I36" s="3">
        <f t="shared" si="1"/>
        <v>1574.7732000000001</v>
      </c>
      <c r="J36" s="3">
        <f t="shared" si="2"/>
        <v>160.51000000000002</v>
      </c>
      <c r="K36" s="3">
        <f t="shared" si="3"/>
        <v>1727.72964</v>
      </c>
    </row>
    <row r="37" spans="2:11" x14ac:dyDescent="0.2">
      <c r="E37" s="1" t="s">
        <v>23</v>
      </c>
      <c r="F37" s="3">
        <v>14.21</v>
      </c>
      <c r="G37" s="3">
        <f t="shared" si="0"/>
        <v>152.95643999999999</v>
      </c>
      <c r="H37" s="3">
        <v>146.30000000000001</v>
      </c>
      <c r="I37" s="3">
        <f t="shared" si="1"/>
        <v>1574.7732000000001</v>
      </c>
      <c r="J37" s="3">
        <f t="shared" si="2"/>
        <v>160.51000000000002</v>
      </c>
      <c r="K37" s="3">
        <f t="shared" si="3"/>
        <v>1727.72964</v>
      </c>
    </row>
    <row r="38" spans="2:11" x14ac:dyDescent="0.2">
      <c r="E38" s="1" t="s">
        <v>24</v>
      </c>
      <c r="F38" s="3">
        <v>14.21</v>
      </c>
      <c r="G38" s="3">
        <f t="shared" si="0"/>
        <v>152.95643999999999</v>
      </c>
      <c r="H38" s="3">
        <v>146.30000000000001</v>
      </c>
      <c r="I38" s="3">
        <f t="shared" si="1"/>
        <v>1574.7732000000001</v>
      </c>
      <c r="J38" s="3">
        <f t="shared" si="2"/>
        <v>160.51000000000002</v>
      </c>
      <c r="K38" s="3">
        <f t="shared" si="3"/>
        <v>1727.72964</v>
      </c>
    </row>
    <row r="39" spans="2:11" x14ac:dyDescent="0.2">
      <c r="E39" s="1" t="s">
        <v>25</v>
      </c>
      <c r="F39" s="3">
        <v>160.22999999999999</v>
      </c>
      <c r="G39" s="3">
        <f t="shared" si="0"/>
        <v>1724.7157199999997</v>
      </c>
      <c r="H39" s="3">
        <v>0</v>
      </c>
      <c r="I39" s="3">
        <f t="shared" si="1"/>
        <v>0</v>
      </c>
      <c r="J39" s="3">
        <f t="shared" si="2"/>
        <v>160.22999999999999</v>
      </c>
      <c r="K39" s="3">
        <f t="shared" si="3"/>
        <v>1724.7157199999997</v>
      </c>
    </row>
    <row r="40" spans="2:11" x14ac:dyDescent="0.2">
      <c r="B40" s="1" t="s">
        <v>18</v>
      </c>
      <c r="C40" s="1">
        <v>248.64</v>
      </c>
      <c r="D40" s="3">
        <f>C40*10.764</f>
        <v>2676.3609599999995</v>
      </c>
      <c r="E40" s="1" t="s">
        <v>19</v>
      </c>
      <c r="F40" s="3">
        <v>112.52</v>
      </c>
      <c r="G40" s="3">
        <f t="shared" si="0"/>
        <v>1211.1652799999999</v>
      </c>
      <c r="H40" s="3">
        <v>54.02</v>
      </c>
      <c r="I40" s="3">
        <f t="shared" si="1"/>
        <v>581.47127999999998</v>
      </c>
      <c r="J40" s="3">
        <f t="shared" si="2"/>
        <v>166.54</v>
      </c>
      <c r="K40" s="3">
        <f t="shared" si="3"/>
        <v>1792.6365599999999</v>
      </c>
    </row>
    <row r="41" spans="2:11" ht="13.5" customHeight="1" x14ac:dyDescent="0.2">
      <c r="E41" s="1" t="s">
        <v>20</v>
      </c>
      <c r="F41" s="3">
        <v>142.78</v>
      </c>
      <c r="G41" s="3">
        <f t="shared" si="0"/>
        <v>1536.88392</v>
      </c>
      <c r="H41" s="3">
        <v>17.55</v>
      </c>
      <c r="I41" s="3">
        <f t="shared" si="1"/>
        <v>188.90819999999999</v>
      </c>
      <c r="J41" s="3">
        <f t="shared" si="2"/>
        <v>160.33000000000001</v>
      </c>
      <c r="K41" s="3">
        <f t="shared" si="3"/>
        <v>1725.7921200000001</v>
      </c>
    </row>
    <row r="42" spans="2:11" x14ac:dyDescent="0.2">
      <c r="E42" s="1" t="s">
        <v>21</v>
      </c>
      <c r="F42" s="3">
        <v>14.21</v>
      </c>
      <c r="G42" s="3">
        <f t="shared" si="0"/>
        <v>152.95643999999999</v>
      </c>
      <c r="H42" s="3">
        <v>146.13</v>
      </c>
      <c r="I42" s="3">
        <f t="shared" si="1"/>
        <v>1572.9433199999999</v>
      </c>
      <c r="J42" s="3">
        <f t="shared" si="2"/>
        <v>160.34</v>
      </c>
      <c r="K42" s="3">
        <f t="shared" si="3"/>
        <v>1725.8997599999998</v>
      </c>
    </row>
    <row r="43" spans="2:11" x14ac:dyDescent="0.2">
      <c r="E43" s="1" t="s">
        <v>22</v>
      </c>
      <c r="F43" s="3">
        <v>14.21</v>
      </c>
      <c r="G43" s="3">
        <f t="shared" si="0"/>
        <v>152.95643999999999</v>
      </c>
      <c r="H43" s="3">
        <v>146.13</v>
      </c>
      <c r="I43" s="3">
        <f t="shared" si="1"/>
        <v>1572.9433199999999</v>
      </c>
      <c r="J43" s="3">
        <f t="shared" si="2"/>
        <v>160.34</v>
      </c>
      <c r="K43" s="3">
        <f t="shared" si="3"/>
        <v>1725.8997599999998</v>
      </c>
    </row>
    <row r="44" spans="2:11" x14ac:dyDescent="0.2">
      <c r="E44" s="1" t="s">
        <v>23</v>
      </c>
      <c r="F44" s="3">
        <v>14.21</v>
      </c>
      <c r="G44" s="3">
        <f t="shared" si="0"/>
        <v>152.95643999999999</v>
      </c>
      <c r="H44" s="3">
        <v>146.13</v>
      </c>
      <c r="I44" s="3">
        <f t="shared" si="1"/>
        <v>1572.9433199999999</v>
      </c>
      <c r="J44" s="3">
        <f t="shared" si="2"/>
        <v>160.34</v>
      </c>
      <c r="K44" s="3">
        <f t="shared" si="3"/>
        <v>1725.8997599999998</v>
      </c>
    </row>
    <row r="45" spans="2:11" x14ac:dyDescent="0.2">
      <c r="E45" s="1" t="s">
        <v>24</v>
      </c>
      <c r="F45" s="3">
        <v>14.21</v>
      </c>
      <c r="G45" s="3">
        <f t="shared" si="0"/>
        <v>152.95643999999999</v>
      </c>
      <c r="H45" s="3">
        <v>146.13</v>
      </c>
      <c r="I45" s="3">
        <f t="shared" si="1"/>
        <v>1572.9433199999999</v>
      </c>
      <c r="J45" s="3">
        <f t="shared" si="2"/>
        <v>160.34</v>
      </c>
      <c r="K45" s="3">
        <f t="shared" si="3"/>
        <v>1725.8997599999998</v>
      </c>
    </row>
    <row r="46" spans="2:11" x14ac:dyDescent="0.2">
      <c r="E46" s="1" t="s">
        <v>25</v>
      </c>
      <c r="F46" s="3">
        <v>159.63</v>
      </c>
      <c r="G46" s="3">
        <f t="shared" si="0"/>
        <v>1718.2573199999999</v>
      </c>
      <c r="H46" s="3">
        <v>0</v>
      </c>
      <c r="I46" s="3">
        <f t="shared" si="1"/>
        <v>0</v>
      </c>
      <c r="J46" s="3">
        <f t="shared" si="2"/>
        <v>159.63</v>
      </c>
      <c r="K46" s="3">
        <f t="shared" si="3"/>
        <v>1718.2573199999999</v>
      </c>
    </row>
    <row r="47" spans="2:11" x14ac:dyDescent="0.2">
      <c r="B47" s="1" t="s">
        <v>10</v>
      </c>
      <c r="C47" s="1">
        <v>248.64</v>
      </c>
      <c r="D47" s="3">
        <f>C47*10.764</f>
        <v>2676.3609599999995</v>
      </c>
      <c r="E47" s="1" t="s">
        <v>19</v>
      </c>
      <c r="F47" s="3">
        <v>112.52</v>
      </c>
      <c r="G47" s="3">
        <f t="shared" si="0"/>
        <v>1211.1652799999999</v>
      </c>
      <c r="H47" s="3">
        <v>54.02</v>
      </c>
      <c r="I47" s="3">
        <f t="shared" si="1"/>
        <v>581.47127999999998</v>
      </c>
      <c r="J47" s="3">
        <f t="shared" si="2"/>
        <v>166.54</v>
      </c>
      <c r="K47" s="3">
        <f t="shared" si="3"/>
        <v>1792.6365599999999</v>
      </c>
    </row>
    <row r="48" spans="2:11" ht="13.5" customHeight="1" x14ac:dyDescent="0.2">
      <c r="E48" s="1" t="s">
        <v>20</v>
      </c>
      <c r="F48" s="3">
        <v>142.85</v>
      </c>
      <c r="G48" s="3">
        <f t="shared" si="0"/>
        <v>1537.6373999999998</v>
      </c>
      <c r="H48" s="3">
        <v>17.55</v>
      </c>
      <c r="I48" s="3">
        <f t="shared" si="1"/>
        <v>188.90819999999999</v>
      </c>
      <c r="J48" s="3">
        <f t="shared" si="2"/>
        <v>160.4</v>
      </c>
      <c r="K48" s="3">
        <f t="shared" si="3"/>
        <v>1726.5455999999999</v>
      </c>
    </row>
    <row r="49" spans="2:11" x14ac:dyDescent="0.2">
      <c r="E49" s="1" t="s">
        <v>21</v>
      </c>
      <c r="F49" s="3">
        <v>14.21</v>
      </c>
      <c r="G49" s="3">
        <f t="shared" si="0"/>
        <v>152.95643999999999</v>
      </c>
      <c r="H49" s="3">
        <v>146.30000000000001</v>
      </c>
      <c r="I49" s="3">
        <f t="shared" si="1"/>
        <v>1574.7732000000001</v>
      </c>
      <c r="J49" s="3">
        <f t="shared" si="2"/>
        <v>160.51000000000002</v>
      </c>
      <c r="K49" s="3">
        <f t="shared" si="3"/>
        <v>1727.72964</v>
      </c>
    </row>
    <row r="50" spans="2:11" x14ac:dyDescent="0.2">
      <c r="E50" s="1" t="s">
        <v>22</v>
      </c>
      <c r="F50" s="3">
        <v>14.21</v>
      </c>
      <c r="G50" s="3">
        <f t="shared" si="0"/>
        <v>152.95643999999999</v>
      </c>
      <c r="H50" s="3">
        <v>146.30000000000001</v>
      </c>
      <c r="I50" s="3">
        <f t="shared" si="1"/>
        <v>1574.7732000000001</v>
      </c>
      <c r="J50" s="3">
        <f t="shared" si="2"/>
        <v>160.51000000000002</v>
      </c>
      <c r="K50" s="3">
        <f t="shared" si="3"/>
        <v>1727.72964</v>
      </c>
    </row>
    <row r="51" spans="2:11" x14ac:dyDescent="0.2">
      <c r="E51" s="1" t="s">
        <v>23</v>
      </c>
      <c r="F51" s="3">
        <v>14.21</v>
      </c>
      <c r="G51" s="3">
        <f t="shared" si="0"/>
        <v>152.95643999999999</v>
      </c>
      <c r="H51" s="3">
        <v>146.30000000000001</v>
      </c>
      <c r="I51" s="3">
        <f t="shared" si="1"/>
        <v>1574.7732000000001</v>
      </c>
      <c r="J51" s="3">
        <f t="shared" si="2"/>
        <v>160.51000000000002</v>
      </c>
      <c r="K51" s="3">
        <f t="shared" si="3"/>
        <v>1727.72964</v>
      </c>
    </row>
    <row r="52" spans="2:11" x14ac:dyDescent="0.2">
      <c r="E52" s="1" t="s">
        <v>24</v>
      </c>
      <c r="F52" s="3">
        <v>14.21</v>
      </c>
      <c r="G52" s="3">
        <f t="shared" si="0"/>
        <v>152.95643999999999</v>
      </c>
      <c r="H52" s="3">
        <v>146.30000000000001</v>
      </c>
      <c r="I52" s="3">
        <f t="shared" si="1"/>
        <v>1574.7732000000001</v>
      </c>
      <c r="J52" s="3">
        <f t="shared" si="2"/>
        <v>160.51000000000002</v>
      </c>
      <c r="K52" s="3">
        <f t="shared" si="3"/>
        <v>1727.72964</v>
      </c>
    </row>
    <row r="53" spans="2:11" x14ac:dyDescent="0.2">
      <c r="E53" s="1" t="s">
        <v>25</v>
      </c>
      <c r="F53" s="3">
        <v>160.22999999999999</v>
      </c>
      <c r="G53" s="3">
        <f t="shared" si="0"/>
        <v>1724.7157199999997</v>
      </c>
      <c r="H53" s="3">
        <v>0</v>
      </c>
      <c r="I53" s="3">
        <f t="shared" si="1"/>
        <v>0</v>
      </c>
      <c r="J53" s="3">
        <f t="shared" si="2"/>
        <v>160.22999999999999</v>
      </c>
      <c r="K53" s="3">
        <f t="shared" si="3"/>
        <v>1724.7157199999997</v>
      </c>
    </row>
    <row r="54" spans="2:11" x14ac:dyDescent="0.2">
      <c r="B54" s="1" t="s">
        <v>8</v>
      </c>
      <c r="E54" s="1" t="s">
        <v>19</v>
      </c>
      <c r="F54" s="3">
        <v>0</v>
      </c>
      <c r="G54" s="3">
        <f t="shared" si="0"/>
        <v>0</v>
      </c>
      <c r="H54" s="3">
        <v>0</v>
      </c>
      <c r="I54" s="3">
        <f t="shared" si="1"/>
        <v>0</v>
      </c>
      <c r="J54" s="3">
        <f t="shared" si="2"/>
        <v>0</v>
      </c>
      <c r="K54" s="3">
        <f t="shared" si="3"/>
        <v>0</v>
      </c>
    </row>
    <row r="55" spans="2:11" ht="13.5" customHeight="1" x14ac:dyDescent="0.2">
      <c r="E55" s="1" t="s">
        <v>20</v>
      </c>
      <c r="F55" s="3">
        <v>0</v>
      </c>
      <c r="G55" s="3">
        <f t="shared" si="0"/>
        <v>0</v>
      </c>
      <c r="H55" s="3">
        <v>0</v>
      </c>
      <c r="I55" s="3">
        <f t="shared" si="1"/>
        <v>0</v>
      </c>
      <c r="J55" s="3">
        <f t="shared" si="2"/>
        <v>0</v>
      </c>
      <c r="K55" s="3">
        <f t="shared" si="3"/>
        <v>0</v>
      </c>
    </row>
    <row r="56" spans="2:11" x14ac:dyDescent="0.2">
      <c r="E56" s="1" t="s">
        <v>21</v>
      </c>
      <c r="F56" s="3">
        <v>0</v>
      </c>
      <c r="G56" s="3">
        <f t="shared" si="0"/>
        <v>0</v>
      </c>
      <c r="H56" s="3">
        <v>0</v>
      </c>
      <c r="I56" s="3">
        <f t="shared" si="1"/>
        <v>0</v>
      </c>
      <c r="J56" s="3">
        <f t="shared" si="2"/>
        <v>0</v>
      </c>
      <c r="K56" s="3">
        <f t="shared" si="3"/>
        <v>0</v>
      </c>
    </row>
    <row r="57" spans="2:11" x14ac:dyDescent="0.2">
      <c r="E57" s="1" t="s">
        <v>22</v>
      </c>
      <c r="F57" s="3">
        <v>0</v>
      </c>
      <c r="G57" s="3">
        <f t="shared" si="0"/>
        <v>0</v>
      </c>
      <c r="H57" s="3">
        <v>0</v>
      </c>
      <c r="I57" s="3">
        <f t="shared" si="1"/>
        <v>0</v>
      </c>
      <c r="J57" s="3">
        <f t="shared" si="2"/>
        <v>0</v>
      </c>
      <c r="K57" s="3">
        <f t="shared" si="3"/>
        <v>0</v>
      </c>
    </row>
    <row r="58" spans="2:11" x14ac:dyDescent="0.2">
      <c r="E58" s="1" t="s">
        <v>23</v>
      </c>
      <c r="F58" s="3">
        <v>0</v>
      </c>
      <c r="G58" s="3">
        <f t="shared" si="0"/>
        <v>0</v>
      </c>
      <c r="H58" s="3">
        <v>0</v>
      </c>
      <c r="I58" s="3">
        <f t="shared" si="1"/>
        <v>0</v>
      </c>
      <c r="J58" s="3">
        <f t="shared" si="2"/>
        <v>0</v>
      </c>
      <c r="K58" s="3">
        <f t="shared" si="3"/>
        <v>0</v>
      </c>
    </row>
    <row r="59" spans="2:11" x14ac:dyDescent="0.2">
      <c r="E59" s="1" t="s">
        <v>24</v>
      </c>
      <c r="F59" s="3">
        <v>0</v>
      </c>
      <c r="G59" s="3">
        <f t="shared" si="0"/>
        <v>0</v>
      </c>
      <c r="H59" s="3">
        <v>0</v>
      </c>
      <c r="I59" s="3">
        <f t="shared" si="1"/>
        <v>0</v>
      </c>
      <c r="J59" s="3">
        <f t="shared" si="2"/>
        <v>0</v>
      </c>
      <c r="K59" s="3">
        <f t="shared" si="3"/>
        <v>0</v>
      </c>
    </row>
    <row r="60" spans="2:11" x14ac:dyDescent="0.2">
      <c r="E60" s="1" t="s">
        <v>25</v>
      </c>
      <c r="F60" s="3">
        <v>0</v>
      </c>
      <c r="G60" s="3">
        <f t="shared" si="0"/>
        <v>0</v>
      </c>
      <c r="H60" s="3">
        <v>0</v>
      </c>
      <c r="I60" s="3">
        <f t="shared" si="1"/>
        <v>0</v>
      </c>
      <c r="J60" s="3">
        <f t="shared" si="2"/>
        <v>0</v>
      </c>
      <c r="K60" s="3">
        <f t="shared" si="3"/>
        <v>0</v>
      </c>
    </row>
    <row r="61" spans="2:11" x14ac:dyDescent="0.2">
      <c r="B61" s="1" t="s">
        <v>13</v>
      </c>
      <c r="C61" s="1">
        <v>248.64</v>
      </c>
      <c r="D61" s="3">
        <f>C61*10.764</f>
        <v>2676.3609599999995</v>
      </c>
      <c r="E61" s="1" t="s">
        <v>19</v>
      </c>
      <c r="F61" s="3">
        <v>112.52</v>
      </c>
      <c r="G61" s="3">
        <f t="shared" si="0"/>
        <v>1211.1652799999999</v>
      </c>
      <c r="H61" s="3">
        <v>54.02</v>
      </c>
      <c r="I61" s="3">
        <f t="shared" si="1"/>
        <v>581.47127999999998</v>
      </c>
      <c r="J61" s="3">
        <f t="shared" si="2"/>
        <v>166.54</v>
      </c>
      <c r="K61" s="3">
        <f t="shared" si="3"/>
        <v>1792.6365599999999</v>
      </c>
    </row>
    <row r="62" spans="2:11" ht="13.5" customHeight="1" x14ac:dyDescent="0.2">
      <c r="E62" s="1" t="s">
        <v>20</v>
      </c>
      <c r="F62" s="3">
        <v>142.77000000000001</v>
      </c>
      <c r="G62" s="3">
        <f t="shared" si="0"/>
        <v>1536.77628</v>
      </c>
      <c r="H62" s="3">
        <v>17.55</v>
      </c>
      <c r="I62" s="3">
        <f t="shared" si="1"/>
        <v>188.90819999999999</v>
      </c>
      <c r="J62" s="3">
        <f t="shared" si="2"/>
        <v>160.32000000000002</v>
      </c>
      <c r="K62" s="3">
        <f t="shared" si="3"/>
        <v>1725.6844800000001</v>
      </c>
    </row>
    <row r="63" spans="2:11" x14ac:dyDescent="0.2">
      <c r="E63" s="1" t="s">
        <v>21</v>
      </c>
      <c r="F63" s="3">
        <v>14.21</v>
      </c>
      <c r="G63" s="3">
        <f t="shared" si="0"/>
        <v>152.95643999999999</v>
      </c>
      <c r="H63" s="3">
        <v>146.11000000000001</v>
      </c>
      <c r="I63" s="3">
        <f t="shared" si="1"/>
        <v>1572.72804</v>
      </c>
      <c r="J63" s="3">
        <f t="shared" si="2"/>
        <v>160.32000000000002</v>
      </c>
      <c r="K63" s="3">
        <f t="shared" si="3"/>
        <v>1725.6844799999999</v>
      </c>
    </row>
    <row r="64" spans="2:11" x14ac:dyDescent="0.2">
      <c r="E64" s="1" t="s">
        <v>22</v>
      </c>
      <c r="F64" s="3">
        <v>14.21</v>
      </c>
      <c r="G64" s="3">
        <f t="shared" si="0"/>
        <v>152.95643999999999</v>
      </c>
      <c r="H64" s="3">
        <v>146.11000000000001</v>
      </c>
      <c r="I64" s="3">
        <f t="shared" si="1"/>
        <v>1572.72804</v>
      </c>
      <c r="J64" s="3">
        <f t="shared" si="2"/>
        <v>160.32000000000002</v>
      </c>
      <c r="K64" s="3">
        <f t="shared" si="3"/>
        <v>1725.6844799999999</v>
      </c>
    </row>
    <row r="65" spans="2:11" x14ac:dyDescent="0.2">
      <c r="E65" s="1" t="s">
        <v>23</v>
      </c>
      <c r="F65" s="3">
        <v>14.21</v>
      </c>
      <c r="G65" s="3">
        <f t="shared" si="0"/>
        <v>152.95643999999999</v>
      </c>
      <c r="H65" s="3">
        <v>146.11000000000001</v>
      </c>
      <c r="I65" s="3">
        <f t="shared" si="1"/>
        <v>1572.72804</v>
      </c>
      <c r="J65" s="3">
        <f t="shared" si="2"/>
        <v>160.32000000000002</v>
      </c>
      <c r="K65" s="3">
        <f t="shared" si="3"/>
        <v>1725.6844799999999</v>
      </c>
    </row>
    <row r="66" spans="2:11" x14ac:dyDescent="0.2">
      <c r="E66" s="1" t="s">
        <v>24</v>
      </c>
      <c r="F66" s="3">
        <v>14.21</v>
      </c>
      <c r="G66" s="3">
        <f t="shared" si="0"/>
        <v>152.95643999999999</v>
      </c>
      <c r="H66" s="3">
        <v>146.11000000000001</v>
      </c>
      <c r="I66" s="3">
        <f t="shared" si="1"/>
        <v>1572.72804</v>
      </c>
      <c r="J66" s="3">
        <f t="shared" si="2"/>
        <v>160.32000000000002</v>
      </c>
      <c r="K66" s="3">
        <f t="shared" si="3"/>
        <v>1725.6844799999999</v>
      </c>
    </row>
    <row r="67" spans="2:11" x14ac:dyDescent="0.2">
      <c r="E67" s="1" t="s">
        <v>25</v>
      </c>
      <c r="F67" s="3">
        <v>160.32</v>
      </c>
      <c r="G67" s="3">
        <f t="shared" si="0"/>
        <v>1725.6844799999999</v>
      </c>
      <c r="H67" s="3">
        <v>0</v>
      </c>
      <c r="I67" s="3">
        <f t="shared" si="1"/>
        <v>0</v>
      </c>
      <c r="J67" s="3">
        <f t="shared" si="2"/>
        <v>160.32</v>
      </c>
      <c r="K67" s="3">
        <f t="shared" si="3"/>
        <v>1725.6844799999999</v>
      </c>
    </row>
    <row r="68" spans="2:11" x14ac:dyDescent="0.2">
      <c r="B68" s="1" t="s">
        <v>7</v>
      </c>
      <c r="C68" s="1">
        <v>248.64</v>
      </c>
      <c r="D68" s="3">
        <f>C68*10.764</f>
        <v>2676.3609599999995</v>
      </c>
      <c r="E68" s="1" t="s">
        <v>19</v>
      </c>
      <c r="F68" s="3">
        <v>112.52</v>
      </c>
      <c r="G68" s="3">
        <f t="shared" si="0"/>
        <v>1211.1652799999999</v>
      </c>
      <c r="H68" s="3">
        <v>54.02</v>
      </c>
      <c r="I68" s="3">
        <f t="shared" si="1"/>
        <v>581.47127999999998</v>
      </c>
      <c r="J68" s="3">
        <f t="shared" si="2"/>
        <v>166.54</v>
      </c>
      <c r="K68" s="3">
        <f t="shared" si="3"/>
        <v>1792.6365599999999</v>
      </c>
    </row>
    <row r="69" spans="2:11" ht="13.5" customHeight="1" x14ac:dyDescent="0.2">
      <c r="E69" s="1" t="s">
        <v>20</v>
      </c>
      <c r="F69" s="3">
        <v>142.77000000000001</v>
      </c>
      <c r="G69" s="3">
        <f t="shared" si="0"/>
        <v>1536.77628</v>
      </c>
      <c r="H69" s="3">
        <v>17.55</v>
      </c>
      <c r="I69" s="3">
        <f t="shared" si="1"/>
        <v>188.90819999999999</v>
      </c>
      <c r="J69" s="3">
        <f t="shared" si="2"/>
        <v>160.32000000000002</v>
      </c>
      <c r="K69" s="3">
        <f t="shared" si="3"/>
        <v>1725.6844800000001</v>
      </c>
    </row>
    <row r="70" spans="2:11" x14ac:dyDescent="0.2">
      <c r="E70" s="1" t="s">
        <v>21</v>
      </c>
      <c r="F70" s="3">
        <v>14.21</v>
      </c>
      <c r="G70" s="3">
        <f t="shared" ref="G70:G116" si="4">F70*10.764</f>
        <v>152.95643999999999</v>
      </c>
      <c r="H70" s="3">
        <v>146.11000000000001</v>
      </c>
      <c r="I70" s="3">
        <f t="shared" ref="I70:I116" si="5">H70*10.764</f>
        <v>1572.72804</v>
      </c>
      <c r="J70" s="3">
        <f t="shared" ref="J70:J102" si="6">F70+H70</f>
        <v>160.32000000000002</v>
      </c>
      <c r="K70" s="3">
        <f t="shared" ref="K70:K116" si="7">G70+I70</f>
        <v>1725.6844799999999</v>
      </c>
    </row>
    <row r="71" spans="2:11" x14ac:dyDescent="0.2">
      <c r="E71" s="1" t="s">
        <v>22</v>
      </c>
      <c r="F71" s="3">
        <v>14.21</v>
      </c>
      <c r="G71" s="3">
        <f t="shared" si="4"/>
        <v>152.95643999999999</v>
      </c>
      <c r="H71" s="3">
        <v>146.11000000000001</v>
      </c>
      <c r="I71" s="3">
        <f t="shared" si="5"/>
        <v>1572.72804</v>
      </c>
      <c r="J71" s="3">
        <f t="shared" si="6"/>
        <v>160.32000000000002</v>
      </c>
      <c r="K71" s="3">
        <f t="shared" si="7"/>
        <v>1725.6844799999999</v>
      </c>
    </row>
    <row r="72" spans="2:11" x14ac:dyDescent="0.2">
      <c r="E72" s="1" t="s">
        <v>23</v>
      </c>
      <c r="F72" s="3">
        <v>14.21</v>
      </c>
      <c r="G72" s="3">
        <f t="shared" si="4"/>
        <v>152.95643999999999</v>
      </c>
      <c r="H72" s="3">
        <v>146.11000000000001</v>
      </c>
      <c r="I72" s="3">
        <f t="shared" si="5"/>
        <v>1572.72804</v>
      </c>
      <c r="J72" s="3">
        <f t="shared" si="6"/>
        <v>160.32000000000002</v>
      </c>
      <c r="K72" s="3">
        <f t="shared" si="7"/>
        <v>1725.6844799999999</v>
      </c>
    </row>
    <row r="73" spans="2:11" x14ac:dyDescent="0.2">
      <c r="E73" s="1" t="s">
        <v>24</v>
      </c>
      <c r="F73" s="3">
        <v>14.21</v>
      </c>
      <c r="G73" s="3">
        <f t="shared" si="4"/>
        <v>152.95643999999999</v>
      </c>
      <c r="H73" s="3">
        <v>146.11000000000001</v>
      </c>
      <c r="I73" s="3">
        <f t="shared" si="5"/>
        <v>1572.72804</v>
      </c>
      <c r="J73" s="3">
        <f t="shared" si="6"/>
        <v>160.32000000000002</v>
      </c>
      <c r="K73" s="3">
        <f t="shared" si="7"/>
        <v>1725.6844799999999</v>
      </c>
    </row>
    <row r="74" spans="2:11" x14ac:dyDescent="0.2">
      <c r="E74" s="1" t="s">
        <v>25</v>
      </c>
      <c r="F74" s="3">
        <v>160.32</v>
      </c>
      <c r="G74" s="3">
        <f t="shared" si="4"/>
        <v>1725.6844799999999</v>
      </c>
      <c r="H74" s="3">
        <v>0</v>
      </c>
      <c r="I74" s="3">
        <f t="shared" si="5"/>
        <v>0</v>
      </c>
      <c r="J74" s="3">
        <f t="shared" si="6"/>
        <v>160.32</v>
      </c>
      <c r="K74" s="3">
        <f t="shared" si="7"/>
        <v>1725.6844799999999</v>
      </c>
    </row>
    <row r="75" spans="2:11" x14ac:dyDescent="0.2">
      <c r="B75" s="1" t="s">
        <v>11</v>
      </c>
      <c r="C75" s="1">
        <v>248.64</v>
      </c>
      <c r="D75" s="3">
        <f>C75*10.764</f>
        <v>2676.3609599999995</v>
      </c>
      <c r="E75" s="1" t="s">
        <v>19</v>
      </c>
      <c r="F75" s="3">
        <v>112.52</v>
      </c>
      <c r="G75" s="3">
        <f t="shared" si="4"/>
        <v>1211.1652799999999</v>
      </c>
      <c r="H75" s="3">
        <v>54.02</v>
      </c>
      <c r="I75" s="3">
        <f t="shared" si="5"/>
        <v>581.47127999999998</v>
      </c>
      <c r="J75" s="3">
        <f t="shared" si="6"/>
        <v>166.54</v>
      </c>
      <c r="K75" s="3">
        <f t="shared" si="7"/>
        <v>1792.6365599999999</v>
      </c>
    </row>
    <row r="76" spans="2:11" ht="13.5" customHeight="1" x14ac:dyDescent="0.2">
      <c r="E76" s="1" t="s">
        <v>20</v>
      </c>
      <c r="F76" s="3">
        <v>142.77000000000001</v>
      </c>
      <c r="G76" s="3">
        <f t="shared" si="4"/>
        <v>1536.77628</v>
      </c>
      <c r="H76" s="3">
        <v>17.55</v>
      </c>
      <c r="I76" s="3">
        <f t="shared" si="5"/>
        <v>188.90819999999999</v>
      </c>
      <c r="J76" s="3">
        <f t="shared" si="6"/>
        <v>160.32000000000002</v>
      </c>
      <c r="K76" s="3">
        <f t="shared" si="7"/>
        <v>1725.6844800000001</v>
      </c>
    </row>
    <row r="77" spans="2:11" x14ac:dyDescent="0.2">
      <c r="E77" s="1" t="s">
        <v>21</v>
      </c>
      <c r="F77" s="3">
        <v>14.21</v>
      </c>
      <c r="G77" s="3">
        <f t="shared" si="4"/>
        <v>152.95643999999999</v>
      </c>
      <c r="H77" s="3">
        <v>146.11000000000001</v>
      </c>
      <c r="I77" s="3">
        <f t="shared" si="5"/>
        <v>1572.72804</v>
      </c>
      <c r="J77" s="3">
        <f t="shared" si="6"/>
        <v>160.32000000000002</v>
      </c>
      <c r="K77" s="3">
        <f t="shared" si="7"/>
        <v>1725.6844799999999</v>
      </c>
    </row>
    <row r="78" spans="2:11" x14ac:dyDescent="0.2">
      <c r="E78" s="1" t="s">
        <v>22</v>
      </c>
      <c r="F78" s="3">
        <v>14.21</v>
      </c>
      <c r="G78" s="3">
        <f t="shared" si="4"/>
        <v>152.95643999999999</v>
      </c>
      <c r="H78" s="3">
        <v>146.11000000000001</v>
      </c>
      <c r="I78" s="3">
        <f t="shared" si="5"/>
        <v>1572.72804</v>
      </c>
      <c r="J78" s="3">
        <f t="shared" si="6"/>
        <v>160.32000000000002</v>
      </c>
      <c r="K78" s="3">
        <f t="shared" si="7"/>
        <v>1725.6844799999999</v>
      </c>
    </row>
    <row r="79" spans="2:11" x14ac:dyDescent="0.2">
      <c r="E79" s="1" t="s">
        <v>23</v>
      </c>
      <c r="F79" s="3">
        <v>14.21</v>
      </c>
      <c r="G79" s="3">
        <f t="shared" si="4"/>
        <v>152.95643999999999</v>
      </c>
      <c r="H79" s="3">
        <v>146.11000000000001</v>
      </c>
      <c r="I79" s="3">
        <f t="shared" si="5"/>
        <v>1572.72804</v>
      </c>
      <c r="J79" s="3">
        <f t="shared" si="6"/>
        <v>160.32000000000002</v>
      </c>
      <c r="K79" s="3">
        <f t="shared" si="7"/>
        <v>1725.6844799999999</v>
      </c>
    </row>
    <row r="80" spans="2:11" x14ac:dyDescent="0.2">
      <c r="E80" s="1" t="s">
        <v>24</v>
      </c>
      <c r="F80" s="3">
        <v>14.21</v>
      </c>
      <c r="G80" s="3">
        <f t="shared" si="4"/>
        <v>152.95643999999999</v>
      </c>
      <c r="H80" s="3">
        <v>146.11000000000001</v>
      </c>
      <c r="I80" s="3">
        <f t="shared" si="5"/>
        <v>1572.72804</v>
      </c>
      <c r="J80" s="3">
        <f t="shared" si="6"/>
        <v>160.32000000000002</v>
      </c>
      <c r="K80" s="3">
        <f t="shared" si="7"/>
        <v>1725.6844799999999</v>
      </c>
    </row>
    <row r="81" spans="2:11" x14ac:dyDescent="0.2">
      <c r="E81" s="1" t="s">
        <v>25</v>
      </c>
      <c r="F81" s="3">
        <v>160.32</v>
      </c>
      <c r="G81" s="3">
        <f t="shared" si="4"/>
        <v>1725.6844799999999</v>
      </c>
      <c r="H81" s="3">
        <v>0</v>
      </c>
      <c r="I81" s="3">
        <f t="shared" si="5"/>
        <v>0</v>
      </c>
      <c r="J81" s="3">
        <f t="shared" si="6"/>
        <v>160.32</v>
      </c>
      <c r="K81" s="3">
        <f t="shared" si="7"/>
        <v>1725.6844799999999</v>
      </c>
    </row>
    <row r="82" spans="2:11" x14ac:dyDescent="0.2">
      <c r="B82" s="1" t="s">
        <v>12</v>
      </c>
      <c r="C82" s="1">
        <v>250.8</v>
      </c>
      <c r="D82" s="3">
        <f>C82*10.764</f>
        <v>2699.6111999999998</v>
      </c>
      <c r="E82" s="1" t="s">
        <v>19</v>
      </c>
      <c r="F82" s="3">
        <v>105.12</v>
      </c>
      <c r="G82" s="3">
        <f t="shared" si="4"/>
        <v>1131.5116800000001</v>
      </c>
      <c r="H82" s="3">
        <v>54.9</v>
      </c>
      <c r="I82" s="3">
        <f t="shared" si="5"/>
        <v>590.94359999999995</v>
      </c>
      <c r="J82" s="3">
        <f t="shared" si="6"/>
        <v>160.02000000000001</v>
      </c>
      <c r="K82" s="3">
        <f t="shared" si="7"/>
        <v>1722.4552800000001</v>
      </c>
    </row>
    <row r="83" spans="2:11" ht="13.5" customHeight="1" x14ac:dyDescent="0.2">
      <c r="E83" s="1" t="s">
        <v>20</v>
      </c>
      <c r="F83" s="3">
        <v>129.53</v>
      </c>
      <c r="G83" s="3">
        <f t="shared" si="4"/>
        <v>1394.2609199999999</v>
      </c>
      <c r="H83" s="3">
        <v>17.98</v>
      </c>
      <c r="I83" s="3">
        <f t="shared" si="5"/>
        <v>193.53672</v>
      </c>
      <c r="J83" s="3">
        <f t="shared" si="6"/>
        <v>147.51</v>
      </c>
      <c r="K83" s="3">
        <f t="shared" si="7"/>
        <v>1587.79764</v>
      </c>
    </row>
    <row r="84" spans="2:11" x14ac:dyDescent="0.2">
      <c r="E84" s="1" t="s">
        <v>21</v>
      </c>
      <c r="F84" s="3">
        <v>15.3</v>
      </c>
      <c r="G84" s="3">
        <f t="shared" si="4"/>
        <v>164.6892</v>
      </c>
      <c r="H84" s="3">
        <v>132.21</v>
      </c>
      <c r="I84" s="3">
        <f t="shared" si="5"/>
        <v>1423.10844</v>
      </c>
      <c r="J84" s="3">
        <f t="shared" si="6"/>
        <v>147.51000000000002</v>
      </c>
      <c r="K84" s="3">
        <f t="shared" si="7"/>
        <v>1587.79764</v>
      </c>
    </row>
    <row r="85" spans="2:11" x14ac:dyDescent="0.2">
      <c r="E85" s="1" t="s">
        <v>22</v>
      </c>
      <c r="F85" s="3">
        <v>15.3</v>
      </c>
      <c r="G85" s="3">
        <f t="shared" si="4"/>
        <v>164.6892</v>
      </c>
      <c r="H85" s="3">
        <v>132.21</v>
      </c>
      <c r="I85" s="3">
        <f t="shared" si="5"/>
        <v>1423.10844</v>
      </c>
      <c r="J85" s="3">
        <f t="shared" si="6"/>
        <v>147.51000000000002</v>
      </c>
      <c r="K85" s="3">
        <f t="shared" si="7"/>
        <v>1587.79764</v>
      </c>
    </row>
    <row r="86" spans="2:11" x14ac:dyDescent="0.2">
      <c r="E86" s="1" t="s">
        <v>23</v>
      </c>
      <c r="F86" s="3">
        <v>15.3</v>
      </c>
      <c r="G86" s="3">
        <f t="shared" si="4"/>
        <v>164.6892</v>
      </c>
      <c r="H86" s="3">
        <v>132.21</v>
      </c>
      <c r="I86" s="3">
        <f t="shared" si="5"/>
        <v>1423.10844</v>
      </c>
      <c r="J86" s="3">
        <f t="shared" si="6"/>
        <v>147.51000000000002</v>
      </c>
      <c r="K86" s="3">
        <f t="shared" si="7"/>
        <v>1587.79764</v>
      </c>
    </row>
    <row r="87" spans="2:11" x14ac:dyDescent="0.2">
      <c r="E87" s="1" t="s">
        <v>24</v>
      </c>
      <c r="F87" s="3">
        <v>15.3</v>
      </c>
      <c r="G87" s="3">
        <f t="shared" si="4"/>
        <v>164.6892</v>
      </c>
      <c r="H87" s="3">
        <v>132.21</v>
      </c>
      <c r="I87" s="3">
        <f t="shared" si="5"/>
        <v>1423.10844</v>
      </c>
      <c r="J87" s="3">
        <f t="shared" si="6"/>
        <v>147.51000000000002</v>
      </c>
      <c r="K87" s="3">
        <f t="shared" si="7"/>
        <v>1587.79764</v>
      </c>
    </row>
    <row r="88" spans="2:11" x14ac:dyDescent="0.2">
      <c r="E88" s="1" t="s">
        <v>25</v>
      </c>
      <c r="F88" s="3">
        <v>147.51</v>
      </c>
      <c r="G88" s="3">
        <f t="shared" si="4"/>
        <v>1587.7976399999998</v>
      </c>
      <c r="H88" s="3">
        <v>0</v>
      </c>
      <c r="I88" s="3">
        <f t="shared" si="5"/>
        <v>0</v>
      </c>
      <c r="J88" s="3">
        <f t="shared" si="6"/>
        <v>147.51</v>
      </c>
      <c r="K88" s="3">
        <f t="shared" si="7"/>
        <v>1587.7976399999998</v>
      </c>
    </row>
    <row r="89" spans="2:11" x14ac:dyDescent="0.2">
      <c r="B89" s="1" t="s">
        <v>17</v>
      </c>
      <c r="C89" s="1">
        <v>250.8</v>
      </c>
      <c r="D89" s="3">
        <f>C89*10.764</f>
        <v>2699.6111999999998</v>
      </c>
      <c r="E89" s="1" t="s">
        <v>19</v>
      </c>
      <c r="F89" s="3">
        <v>105.12</v>
      </c>
      <c r="G89" s="3">
        <f t="shared" si="4"/>
        <v>1131.5116800000001</v>
      </c>
      <c r="H89" s="3">
        <v>54.9</v>
      </c>
      <c r="I89" s="3">
        <f t="shared" si="5"/>
        <v>590.94359999999995</v>
      </c>
      <c r="J89" s="3">
        <f t="shared" si="6"/>
        <v>160.02000000000001</v>
      </c>
      <c r="K89" s="3">
        <f t="shared" si="7"/>
        <v>1722.4552800000001</v>
      </c>
    </row>
    <row r="90" spans="2:11" ht="13.5" customHeight="1" x14ac:dyDescent="0.2">
      <c r="E90" s="1" t="s">
        <v>20</v>
      </c>
      <c r="F90" s="3">
        <v>129.53</v>
      </c>
      <c r="G90" s="3">
        <f t="shared" si="4"/>
        <v>1394.2609199999999</v>
      </c>
      <c r="H90" s="3">
        <v>17.98</v>
      </c>
      <c r="I90" s="3">
        <f t="shared" si="5"/>
        <v>193.53672</v>
      </c>
      <c r="J90" s="3">
        <f t="shared" si="6"/>
        <v>147.51</v>
      </c>
      <c r="K90" s="3">
        <f t="shared" si="7"/>
        <v>1587.79764</v>
      </c>
    </row>
    <row r="91" spans="2:11" x14ac:dyDescent="0.2">
      <c r="E91" s="1" t="s">
        <v>21</v>
      </c>
      <c r="F91" s="3">
        <v>15.3</v>
      </c>
      <c r="G91" s="3">
        <f t="shared" si="4"/>
        <v>164.6892</v>
      </c>
      <c r="H91" s="3">
        <v>132.21</v>
      </c>
      <c r="I91" s="3">
        <f t="shared" si="5"/>
        <v>1423.10844</v>
      </c>
      <c r="J91" s="3">
        <f t="shared" si="6"/>
        <v>147.51000000000002</v>
      </c>
      <c r="K91" s="3">
        <f t="shared" si="7"/>
        <v>1587.79764</v>
      </c>
    </row>
    <row r="92" spans="2:11" x14ac:dyDescent="0.2">
      <c r="E92" s="1" t="s">
        <v>22</v>
      </c>
      <c r="F92" s="3">
        <v>15.3</v>
      </c>
      <c r="G92" s="3">
        <f t="shared" si="4"/>
        <v>164.6892</v>
      </c>
      <c r="H92" s="3">
        <v>132.21</v>
      </c>
      <c r="I92" s="3">
        <f t="shared" si="5"/>
        <v>1423.10844</v>
      </c>
      <c r="J92" s="3">
        <f t="shared" si="6"/>
        <v>147.51000000000002</v>
      </c>
      <c r="K92" s="3">
        <f t="shared" si="7"/>
        <v>1587.79764</v>
      </c>
    </row>
    <row r="93" spans="2:11" x14ac:dyDescent="0.2">
      <c r="E93" s="1" t="s">
        <v>23</v>
      </c>
      <c r="F93" s="3">
        <v>15.3</v>
      </c>
      <c r="G93" s="3">
        <f t="shared" si="4"/>
        <v>164.6892</v>
      </c>
      <c r="H93" s="3">
        <v>132.21</v>
      </c>
      <c r="I93" s="3">
        <f t="shared" si="5"/>
        <v>1423.10844</v>
      </c>
      <c r="J93" s="3">
        <f t="shared" si="6"/>
        <v>147.51000000000002</v>
      </c>
      <c r="K93" s="3">
        <f t="shared" si="7"/>
        <v>1587.79764</v>
      </c>
    </row>
    <row r="94" spans="2:11" x14ac:dyDescent="0.2">
      <c r="E94" s="1" t="s">
        <v>24</v>
      </c>
      <c r="F94" s="3">
        <v>15.3</v>
      </c>
      <c r="G94" s="3">
        <f t="shared" si="4"/>
        <v>164.6892</v>
      </c>
      <c r="H94" s="3">
        <v>132.21</v>
      </c>
      <c r="I94" s="3">
        <f t="shared" si="5"/>
        <v>1423.10844</v>
      </c>
      <c r="J94" s="3">
        <f t="shared" si="6"/>
        <v>147.51000000000002</v>
      </c>
      <c r="K94" s="3">
        <f t="shared" si="7"/>
        <v>1587.79764</v>
      </c>
    </row>
    <row r="95" spans="2:11" x14ac:dyDescent="0.2">
      <c r="E95" s="1" t="s">
        <v>25</v>
      </c>
      <c r="F95" s="3">
        <v>147.51</v>
      </c>
      <c r="G95" s="3">
        <f t="shared" si="4"/>
        <v>1587.7976399999998</v>
      </c>
      <c r="H95" s="3">
        <v>0</v>
      </c>
      <c r="I95" s="3">
        <f t="shared" si="5"/>
        <v>0</v>
      </c>
      <c r="J95" s="3">
        <f t="shared" si="6"/>
        <v>147.51</v>
      </c>
      <c r="K95" s="3">
        <f t="shared" si="7"/>
        <v>1587.7976399999998</v>
      </c>
    </row>
    <row r="96" spans="2:11" x14ac:dyDescent="0.2">
      <c r="B96" s="1" t="s">
        <v>16</v>
      </c>
      <c r="C96" s="1">
        <v>250.8</v>
      </c>
      <c r="D96" s="3">
        <f>C96*10.764</f>
        <v>2699.6111999999998</v>
      </c>
      <c r="E96" s="1" t="s">
        <v>19</v>
      </c>
      <c r="F96" s="3">
        <v>105.12</v>
      </c>
      <c r="G96" s="3">
        <f t="shared" si="4"/>
        <v>1131.5116800000001</v>
      </c>
      <c r="H96" s="3">
        <v>54.9</v>
      </c>
      <c r="I96" s="3">
        <f t="shared" si="5"/>
        <v>590.94359999999995</v>
      </c>
      <c r="J96" s="3">
        <f t="shared" si="6"/>
        <v>160.02000000000001</v>
      </c>
      <c r="K96" s="3">
        <f t="shared" si="7"/>
        <v>1722.4552800000001</v>
      </c>
    </row>
    <row r="97" spans="2:11" ht="13.5" customHeight="1" x14ac:dyDescent="0.2">
      <c r="E97" s="1" t="s">
        <v>20</v>
      </c>
      <c r="F97" s="3">
        <v>129.53</v>
      </c>
      <c r="G97" s="3">
        <f t="shared" si="4"/>
        <v>1394.2609199999999</v>
      </c>
      <c r="H97" s="3">
        <v>17.98</v>
      </c>
      <c r="I97" s="3">
        <f t="shared" si="5"/>
        <v>193.53672</v>
      </c>
      <c r="J97" s="3">
        <f t="shared" si="6"/>
        <v>147.51</v>
      </c>
      <c r="K97" s="3">
        <f t="shared" si="7"/>
        <v>1587.79764</v>
      </c>
    </row>
    <row r="98" spans="2:11" x14ac:dyDescent="0.2">
      <c r="E98" s="1" t="s">
        <v>21</v>
      </c>
      <c r="F98" s="3">
        <v>15.3</v>
      </c>
      <c r="G98" s="3">
        <f t="shared" si="4"/>
        <v>164.6892</v>
      </c>
      <c r="H98" s="3">
        <v>132.21</v>
      </c>
      <c r="I98" s="3">
        <f t="shared" si="5"/>
        <v>1423.10844</v>
      </c>
      <c r="J98" s="3">
        <f t="shared" si="6"/>
        <v>147.51000000000002</v>
      </c>
      <c r="K98" s="3">
        <f t="shared" si="7"/>
        <v>1587.79764</v>
      </c>
    </row>
    <row r="99" spans="2:11" x14ac:dyDescent="0.2">
      <c r="E99" s="1" t="s">
        <v>22</v>
      </c>
      <c r="F99" s="3">
        <v>15.3</v>
      </c>
      <c r="G99" s="3">
        <f t="shared" si="4"/>
        <v>164.6892</v>
      </c>
      <c r="H99" s="3">
        <v>132.21</v>
      </c>
      <c r="I99" s="3">
        <f t="shared" si="5"/>
        <v>1423.10844</v>
      </c>
      <c r="J99" s="3">
        <f t="shared" si="6"/>
        <v>147.51000000000002</v>
      </c>
      <c r="K99" s="3">
        <f t="shared" si="7"/>
        <v>1587.79764</v>
      </c>
    </row>
    <row r="100" spans="2:11" x14ac:dyDescent="0.2">
      <c r="E100" s="1" t="s">
        <v>23</v>
      </c>
      <c r="F100" s="3">
        <v>15.3</v>
      </c>
      <c r="G100" s="3">
        <f t="shared" si="4"/>
        <v>164.6892</v>
      </c>
      <c r="H100" s="3">
        <v>132.21</v>
      </c>
      <c r="I100" s="3">
        <f t="shared" si="5"/>
        <v>1423.10844</v>
      </c>
      <c r="J100" s="3">
        <f t="shared" si="6"/>
        <v>147.51000000000002</v>
      </c>
      <c r="K100" s="3">
        <f t="shared" si="7"/>
        <v>1587.79764</v>
      </c>
    </row>
    <row r="101" spans="2:11" x14ac:dyDescent="0.2">
      <c r="E101" s="1" t="s">
        <v>24</v>
      </c>
      <c r="F101" s="3">
        <v>15.3</v>
      </c>
      <c r="G101" s="3">
        <f t="shared" si="4"/>
        <v>164.6892</v>
      </c>
      <c r="H101" s="3">
        <v>132.21</v>
      </c>
      <c r="I101" s="3">
        <f t="shared" si="5"/>
        <v>1423.10844</v>
      </c>
      <c r="J101" s="3">
        <f t="shared" si="6"/>
        <v>147.51000000000002</v>
      </c>
      <c r="K101" s="3">
        <f t="shared" si="7"/>
        <v>1587.79764</v>
      </c>
    </row>
    <row r="102" spans="2:11" x14ac:dyDescent="0.2">
      <c r="E102" s="1" t="s">
        <v>25</v>
      </c>
      <c r="F102" s="3">
        <v>147.51</v>
      </c>
      <c r="G102" s="3">
        <f t="shared" si="4"/>
        <v>1587.7976399999998</v>
      </c>
      <c r="H102" s="3">
        <v>0</v>
      </c>
      <c r="I102" s="3">
        <f t="shared" si="5"/>
        <v>0</v>
      </c>
      <c r="J102" s="3">
        <f t="shared" si="6"/>
        <v>147.51</v>
      </c>
      <c r="K102" s="3">
        <f t="shared" si="7"/>
        <v>1587.7976399999998</v>
      </c>
    </row>
    <row r="103" spans="2:11" x14ac:dyDescent="0.2">
      <c r="B103" s="1" t="s">
        <v>14</v>
      </c>
      <c r="C103" s="1">
        <v>250.8</v>
      </c>
      <c r="D103" s="3">
        <f>C103*10.764</f>
        <v>2699.6111999999998</v>
      </c>
      <c r="E103" s="1" t="s">
        <v>19</v>
      </c>
      <c r="F103" s="3">
        <v>105.12</v>
      </c>
      <c r="G103" s="3">
        <f t="shared" si="4"/>
        <v>1131.5116800000001</v>
      </c>
      <c r="H103" s="3">
        <v>54.9</v>
      </c>
      <c r="I103" s="3">
        <f t="shared" si="5"/>
        <v>590.94359999999995</v>
      </c>
      <c r="J103" s="3">
        <f>H103+F103</f>
        <v>160.02000000000001</v>
      </c>
      <c r="K103" s="3">
        <f t="shared" si="7"/>
        <v>1722.4552800000001</v>
      </c>
    </row>
    <row r="104" spans="2:11" x14ac:dyDescent="0.2">
      <c r="E104" s="1" t="s">
        <v>20</v>
      </c>
      <c r="F104" s="3">
        <v>129.53</v>
      </c>
      <c r="G104" s="3">
        <f t="shared" si="4"/>
        <v>1394.2609199999999</v>
      </c>
      <c r="H104" s="3">
        <v>17.98</v>
      </c>
      <c r="I104" s="3">
        <f t="shared" si="5"/>
        <v>193.53672</v>
      </c>
      <c r="J104" s="3">
        <f t="shared" ref="J104:J116" si="8">H104+F104</f>
        <v>147.51</v>
      </c>
      <c r="K104" s="3">
        <f t="shared" si="7"/>
        <v>1587.79764</v>
      </c>
    </row>
    <row r="105" spans="2:11" x14ac:dyDescent="0.2">
      <c r="E105" s="1" t="s">
        <v>21</v>
      </c>
      <c r="F105" s="3">
        <v>15.3</v>
      </c>
      <c r="G105" s="3">
        <f t="shared" si="4"/>
        <v>164.6892</v>
      </c>
      <c r="H105" s="3">
        <v>132.21</v>
      </c>
      <c r="I105" s="3">
        <f t="shared" si="5"/>
        <v>1423.10844</v>
      </c>
      <c r="J105" s="3">
        <f t="shared" si="8"/>
        <v>147.51000000000002</v>
      </c>
      <c r="K105" s="3">
        <f t="shared" si="7"/>
        <v>1587.79764</v>
      </c>
    </row>
    <row r="106" spans="2:11" x14ac:dyDescent="0.2">
      <c r="E106" s="1" t="s">
        <v>22</v>
      </c>
      <c r="F106" s="3">
        <v>15.3</v>
      </c>
      <c r="G106" s="3">
        <f t="shared" si="4"/>
        <v>164.6892</v>
      </c>
      <c r="H106" s="3">
        <v>132.21</v>
      </c>
      <c r="I106" s="3">
        <f t="shared" si="5"/>
        <v>1423.10844</v>
      </c>
      <c r="J106" s="3">
        <f t="shared" si="8"/>
        <v>147.51000000000002</v>
      </c>
      <c r="K106" s="3">
        <f t="shared" si="7"/>
        <v>1587.79764</v>
      </c>
    </row>
    <row r="107" spans="2:11" x14ac:dyDescent="0.2">
      <c r="E107" s="1" t="s">
        <v>23</v>
      </c>
      <c r="F107" s="3">
        <v>15.3</v>
      </c>
      <c r="G107" s="3">
        <f t="shared" si="4"/>
        <v>164.6892</v>
      </c>
      <c r="H107" s="3">
        <v>132.21</v>
      </c>
      <c r="I107" s="3">
        <f t="shared" si="5"/>
        <v>1423.10844</v>
      </c>
      <c r="J107" s="3">
        <f t="shared" si="8"/>
        <v>147.51000000000002</v>
      </c>
      <c r="K107" s="3">
        <f t="shared" si="7"/>
        <v>1587.79764</v>
      </c>
    </row>
    <row r="108" spans="2:11" x14ac:dyDescent="0.2">
      <c r="E108" s="1" t="s">
        <v>24</v>
      </c>
      <c r="F108" s="3">
        <v>15.3</v>
      </c>
      <c r="G108" s="3">
        <f t="shared" si="4"/>
        <v>164.6892</v>
      </c>
      <c r="H108" s="3">
        <v>132.21</v>
      </c>
      <c r="I108" s="3">
        <f t="shared" si="5"/>
        <v>1423.10844</v>
      </c>
      <c r="J108" s="3">
        <f t="shared" si="8"/>
        <v>147.51000000000002</v>
      </c>
      <c r="K108" s="3">
        <f t="shared" si="7"/>
        <v>1587.79764</v>
      </c>
    </row>
    <row r="109" spans="2:11" x14ac:dyDescent="0.2">
      <c r="E109" s="1" t="s">
        <v>25</v>
      </c>
      <c r="F109" s="3">
        <v>147.51</v>
      </c>
      <c r="G109" s="3">
        <f t="shared" si="4"/>
        <v>1587.7976399999998</v>
      </c>
      <c r="H109" s="3">
        <v>0</v>
      </c>
      <c r="I109" s="3">
        <f t="shared" si="5"/>
        <v>0</v>
      </c>
      <c r="J109" s="3">
        <f t="shared" si="8"/>
        <v>147.51</v>
      </c>
      <c r="K109" s="3">
        <f t="shared" si="7"/>
        <v>1587.7976399999998</v>
      </c>
    </row>
    <row r="110" spans="2:11" x14ac:dyDescent="0.2">
      <c r="B110" s="1" t="s">
        <v>15</v>
      </c>
      <c r="C110" s="1">
        <v>250.8</v>
      </c>
      <c r="D110" s="3">
        <f>C110*10.764</f>
        <v>2699.6111999999998</v>
      </c>
      <c r="E110" s="1" t="s">
        <v>19</v>
      </c>
      <c r="F110" s="3">
        <v>105.12</v>
      </c>
      <c r="G110" s="3">
        <f t="shared" si="4"/>
        <v>1131.5116800000001</v>
      </c>
      <c r="H110" s="3">
        <v>54.9</v>
      </c>
      <c r="I110" s="3">
        <f t="shared" si="5"/>
        <v>590.94359999999995</v>
      </c>
      <c r="J110" s="3">
        <f t="shared" si="8"/>
        <v>160.02000000000001</v>
      </c>
      <c r="K110" s="3">
        <f t="shared" si="7"/>
        <v>1722.4552800000001</v>
      </c>
    </row>
    <row r="111" spans="2:11" x14ac:dyDescent="0.2">
      <c r="E111" s="1" t="s">
        <v>20</v>
      </c>
      <c r="F111" s="3">
        <v>129.53</v>
      </c>
      <c r="G111" s="3">
        <f t="shared" si="4"/>
        <v>1394.2609199999999</v>
      </c>
      <c r="H111" s="3">
        <v>17.98</v>
      </c>
      <c r="I111" s="3">
        <f t="shared" si="5"/>
        <v>193.53672</v>
      </c>
      <c r="J111" s="3">
        <f t="shared" si="8"/>
        <v>147.51</v>
      </c>
      <c r="K111" s="3">
        <f t="shared" si="7"/>
        <v>1587.79764</v>
      </c>
    </row>
    <row r="112" spans="2:11" x14ac:dyDescent="0.2">
      <c r="E112" s="1" t="s">
        <v>21</v>
      </c>
      <c r="F112" s="3">
        <v>15.3</v>
      </c>
      <c r="G112" s="3">
        <f t="shared" si="4"/>
        <v>164.6892</v>
      </c>
      <c r="H112" s="3">
        <v>132.21</v>
      </c>
      <c r="I112" s="3">
        <f t="shared" si="5"/>
        <v>1423.10844</v>
      </c>
      <c r="J112" s="3">
        <f t="shared" si="8"/>
        <v>147.51000000000002</v>
      </c>
      <c r="K112" s="3">
        <f t="shared" si="7"/>
        <v>1587.79764</v>
      </c>
    </row>
    <row r="113" spans="2:11" x14ac:dyDescent="0.2">
      <c r="E113" s="1" t="s">
        <v>22</v>
      </c>
      <c r="F113" s="3">
        <v>15.3</v>
      </c>
      <c r="G113" s="3">
        <f t="shared" si="4"/>
        <v>164.6892</v>
      </c>
      <c r="H113" s="3">
        <v>132.21</v>
      </c>
      <c r="I113" s="3">
        <f t="shared" si="5"/>
        <v>1423.10844</v>
      </c>
      <c r="J113" s="3">
        <f t="shared" si="8"/>
        <v>147.51000000000002</v>
      </c>
      <c r="K113" s="3">
        <f t="shared" si="7"/>
        <v>1587.79764</v>
      </c>
    </row>
    <row r="114" spans="2:11" x14ac:dyDescent="0.2">
      <c r="E114" s="1" t="s">
        <v>23</v>
      </c>
      <c r="F114" s="3">
        <v>15.3</v>
      </c>
      <c r="G114" s="3">
        <f t="shared" si="4"/>
        <v>164.6892</v>
      </c>
      <c r="H114" s="3">
        <v>132.21</v>
      </c>
      <c r="I114" s="3">
        <f t="shared" si="5"/>
        <v>1423.10844</v>
      </c>
      <c r="J114" s="3">
        <f t="shared" si="8"/>
        <v>147.51000000000002</v>
      </c>
      <c r="K114" s="3">
        <f t="shared" si="7"/>
        <v>1587.79764</v>
      </c>
    </row>
    <row r="115" spans="2:11" x14ac:dyDescent="0.2">
      <c r="E115" s="1" t="s">
        <v>24</v>
      </c>
      <c r="F115" s="3">
        <v>15.3</v>
      </c>
      <c r="G115" s="3">
        <f t="shared" si="4"/>
        <v>164.6892</v>
      </c>
      <c r="H115" s="3">
        <v>132.21</v>
      </c>
      <c r="I115" s="3">
        <f t="shared" si="5"/>
        <v>1423.10844</v>
      </c>
      <c r="J115" s="3">
        <f t="shared" si="8"/>
        <v>147.51000000000002</v>
      </c>
      <c r="K115" s="3">
        <f t="shared" si="7"/>
        <v>1587.79764</v>
      </c>
    </row>
    <row r="116" spans="2:11" x14ac:dyDescent="0.2">
      <c r="E116" s="1" t="s">
        <v>25</v>
      </c>
      <c r="F116" s="3">
        <v>147.51</v>
      </c>
      <c r="G116" s="3">
        <f t="shared" si="4"/>
        <v>1587.7976399999998</v>
      </c>
      <c r="H116" s="3">
        <v>0</v>
      </c>
      <c r="I116" s="3">
        <f t="shared" si="5"/>
        <v>0</v>
      </c>
      <c r="J116" s="3">
        <f t="shared" si="8"/>
        <v>147.51</v>
      </c>
      <c r="K116" s="3">
        <f t="shared" si="7"/>
        <v>1587.7976399999998</v>
      </c>
    </row>
    <row r="117" spans="2:11" ht="15" x14ac:dyDescent="0.25">
      <c r="B117" s="5" t="s">
        <v>34</v>
      </c>
      <c r="C117" s="6">
        <f>SUM(C5:C116)</f>
        <v>3740.4</v>
      </c>
      <c r="D117" s="5"/>
      <c r="E117" s="5"/>
      <c r="F117" s="6">
        <f>SUM(F5:F116)</f>
        <v>6940.5600000000049</v>
      </c>
      <c r="G117" s="6">
        <f t="shared" ref="G117:K117" si="9">SUM(G5:G116)</f>
        <v>74708.187840000013</v>
      </c>
      <c r="H117" s="6">
        <f t="shared" si="9"/>
        <v>9573.3399999999874</v>
      </c>
      <c r="I117" s="6">
        <f t="shared" si="9"/>
        <v>103047.43175999995</v>
      </c>
      <c r="J117" s="6">
        <f t="shared" si="9"/>
        <v>16513.900000000005</v>
      </c>
      <c r="K117" s="6">
        <f t="shared" si="9"/>
        <v>177755.61960000001</v>
      </c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tabSelected="1" topLeftCell="A3" zoomScale="115" zoomScaleNormal="115" workbookViewId="0">
      <selection activeCell="B4" sqref="B4:Q28"/>
    </sheetView>
  </sheetViews>
  <sheetFormatPr defaultRowHeight="14.25" x14ac:dyDescent="0.2"/>
  <cols>
    <col min="1" max="1" width="2" style="1" customWidth="1"/>
    <col min="2" max="10" width="9.140625" style="1"/>
    <col min="11" max="11" width="12.28515625" style="1" customWidth="1"/>
    <col min="12" max="12" width="13.42578125" style="1" customWidth="1"/>
    <col min="13" max="13" width="9.5703125" style="1" bestFit="1" customWidth="1"/>
    <col min="14" max="16384" width="9.140625" style="1"/>
  </cols>
  <sheetData>
    <row r="2" spans="2:17" ht="20.25" x14ac:dyDescent="0.3">
      <c r="B2" s="7" t="s">
        <v>57</v>
      </c>
      <c r="N2" s="1" t="s">
        <v>58</v>
      </c>
    </row>
    <row r="4" spans="2:17" ht="15" x14ac:dyDescent="0.2">
      <c r="B4" s="25" t="s">
        <v>35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7" x14ac:dyDescent="0.2">
      <c r="B5" s="27"/>
      <c r="C5" s="28"/>
      <c r="D5" s="29"/>
      <c r="E5" s="30" t="s">
        <v>36</v>
      </c>
      <c r="F5" s="30"/>
      <c r="G5" s="30"/>
      <c r="H5" s="30"/>
      <c r="I5" s="30" t="s">
        <v>37</v>
      </c>
      <c r="J5" s="30"/>
      <c r="K5" s="30"/>
      <c r="L5" s="30"/>
      <c r="M5" s="30"/>
      <c r="N5" s="30"/>
      <c r="O5" s="30"/>
      <c r="P5" s="30"/>
      <c r="Q5" s="20" t="s">
        <v>38</v>
      </c>
    </row>
    <row r="6" spans="2:17" x14ac:dyDescent="0.2">
      <c r="B6" s="31" t="s">
        <v>39</v>
      </c>
      <c r="C6" s="31" t="s">
        <v>40</v>
      </c>
      <c r="D6" s="10" t="s">
        <v>41</v>
      </c>
      <c r="E6" s="31" t="s">
        <v>42</v>
      </c>
      <c r="F6" s="31"/>
      <c r="G6" s="31" t="s">
        <v>43</v>
      </c>
      <c r="H6" s="31"/>
      <c r="I6" s="31" t="s">
        <v>42</v>
      </c>
      <c r="J6" s="31"/>
      <c r="K6" s="31" t="s">
        <v>44</v>
      </c>
      <c r="L6" s="31"/>
      <c r="M6" s="31" t="s">
        <v>45</v>
      </c>
      <c r="N6" s="31"/>
      <c r="O6" s="31" t="s">
        <v>43</v>
      </c>
      <c r="P6" s="31"/>
      <c r="Q6" s="32" t="s">
        <v>46</v>
      </c>
    </row>
    <row r="7" spans="2:17" x14ac:dyDescent="0.2">
      <c r="B7" s="31"/>
      <c r="C7" s="31"/>
      <c r="D7" s="11" t="s">
        <v>46</v>
      </c>
      <c r="E7" s="11" t="s">
        <v>46</v>
      </c>
      <c r="F7" s="11" t="s">
        <v>47</v>
      </c>
      <c r="G7" s="11" t="s">
        <v>46</v>
      </c>
      <c r="H7" s="11" t="s">
        <v>47</v>
      </c>
      <c r="I7" s="11" t="s">
        <v>46</v>
      </c>
      <c r="J7" s="11" t="s">
        <v>47</v>
      </c>
      <c r="K7" s="11" t="s">
        <v>46</v>
      </c>
      <c r="L7" s="11" t="s">
        <v>47</v>
      </c>
      <c r="M7" s="11" t="s">
        <v>46</v>
      </c>
      <c r="N7" s="11" t="s">
        <v>47</v>
      </c>
      <c r="O7" s="11" t="s">
        <v>46</v>
      </c>
      <c r="P7" s="11" t="s">
        <v>47</v>
      </c>
      <c r="Q7" s="32"/>
    </row>
    <row r="8" spans="2:17" x14ac:dyDescent="0.2">
      <c r="B8" s="12">
        <v>1</v>
      </c>
      <c r="C8" s="13" t="s">
        <v>18</v>
      </c>
      <c r="D8" s="14">
        <v>248.64</v>
      </c>
      <c r="E8" s="14">
        <v>164.1</v>
      </c>
      <c r="F8" s="15">
        <v>0.66</v>
      </c>
      <c r="G8" s="12">
        <v>160.32</v>
      </c>
      <c r="H8" s="16">
        <v>0.64480000000000004</v>
      </c>
      <c r="I8" s="14">
        <v>360.53</v>
      </c>
      <c r="J8" s="17">
        <v>1.45</v>
      </c>
      <c r="K8" s="14">
        <v>295.88</v>
      </c>
      <c r="L8" s="15">
        <v>1.19</v>
      </c>
      <c r="M8" s="18">
        <f>I8+K8</f>
        <v>656.41</v>
      </c>
      <c r="N8" s="17">
        <f>J8+L8</f>
        <v>2.6399999999999997</v>
      </c>
      <c r="O8" s="14">
        <v>656.09</v>
      </c>
      <c r="P8" s="15">
        <v>2.64</v>
      </c>
      <c r="Q8" s="12">
        <v>471.77</v>
      </c>
    </row>
    <row r="9" spans="2:17" x14ac:dyDescent="0.2">
      <c r="B9" s="12">
        <v>2</v>
      </c>
      <c r="C9" s="13" t="s">
        <v>10</v>
      </c>
      <c r="D9" s="14">
        <v>248.64</v>
      </c>
      <c r="E9" s="12">
        <v>164.1</v>
      </c>
      <c r="F9" s="15">
        <v>0.66</v>
      </c>
      <c r="G9" s="12">
        <v>160.22999999999999</v>
      </c>
      <c r="H9" s="16">
        <v>0.64439999999999997</v>
      </c>
      <c r="I9" s="12">
        <v>360.53</v>
      </c>
      <c r="J9" s="17">
        <v>1.45</v>
      </c>
      <c r="K9" s="18">
        <v>295.88</v>
      </c>
      <c r="L9" s="17">
        <v>1.19</v>
      </c>
      <c r="M9" s="18">
        <f>I9+K9</f>
        <v>656.41</v>
      </c>
      <c r="N9" s="17">
        <f>J9+L9</f>
        <v>2.6399999999999997</v>
      </c>
      <c r="O9" s="12">
        <v>656.37</v>
      </c>
      <c r="P9" s="15">
        <v>2.64</v>
      </c>
      <c r="Q9" s="12">
        <v>472.44</v>
      </c>
    </row>
    <row r="10" spans="2:17" x14ac:dyDescent="0.2">
      <c r="B10" s="12">
        <v>3</v>
      </c>
      <c r="C10" s="13" t="s">
        <v>8</v>
      </c>
      <c r="D10" s="14">
        <v>248.64</v>
      </c>
      <c r="E10" s="12">
        <v>164.1</v>
      </c>
      <c r="F10" s="15">
        <v>0.66</v>
      </c>
      <c r="G10" s="12">
        <v>160.22999999999999</v>
      </c>
      <c r="H10" s="16">
        <v>0.64439999999999997</v>
      </c>
      <c r="I10" s="14">
        <v>360.53</v>
      </c>
      <c r="J10" s="17">
        <v>1.45</v>
      </c>
      <c r="K10" s="18">
        <v>295.88</v>
      </c>
      <c r="L10" s="17">
        <v>1.19</v>
      </c>
      <c r="M10" s="18">
        <v>656.01</v>
      </c>
      <c r="N10" s="17">
        <v>2.64</v>
      </c>
      <c r="O10" s="12">
        <v>656.37</v>
      </c>
      <c r="P10" s="15">
        <v>2.64</v>
      </c>
      <c r="Q10" s="12">
        <v>471.77</v>
      </c>
    </row>
    <row r="11" spans="2:17" x14ac:dyDescent="0.2">
      <c r="B11" s="12">
        <v>4</v>
      </c>
      <c r="C11" s="13" t="s">
        <v>13</v>
      </c>
      <c r="D11" s="14">
        <v>248.64</v>
      </c>
      <c r="E11" s="14">
        <v>164.1</v>
      </c>
      <c r="F11" s="15">
        <v>0.66</v>
      </c>
      <c r="G11" s="12">
        <v>160.32</v>
      </c>
      <c r="H11" s="16">
        <v>0.64559999999999995</v>
      </c>
      <c r="I11" s="14">
        <v>360.53</v>
      </c>
      <c r="J11" s="17">
        <v>1.45</v>
      </c>
      <c r="K11" s="14">
        <v>295.87</v>
      </c>
      <c r="L11" s="15">
        <v>1.19</v>
      </c>
      <c r="M11" s="18">
        <f t="shared" ref="M11:N13" si="0">I11+K11</f>
        <v>656.4</v>
      </c>
      <c r="N11" s="17">
        <f t="shared" si="0"/>
        <v>2.6399999999999997</v>
      </c>
      <c r="O11" s="14">
        <v>656.01</v>
      </c>
      <c r="P11" s="15">
        <v>2.64</v>
      </c>
      <c r="Q11" s="19">
        <v>472.45</v>
      </c>
    </row>
    <row r="12" spans="2:17" x14ac:dyDescent="0.2">
      <c r="B12" s="12">
        <v>5</v>
      </c>
      <c r="C12" s="13" t="s">
        <v>7</v>
      </c>
      <c r="D12" s="14">
        <v>248.64</v>
      </c>
      <c r="E12" s="14">
        <v>164.1</v>
      </c>
      <c r="F12" s="15">
        <v>0.66</v>
      </c>
      <c r="G12" s="12">
        <v>160.32</v>
      </c>
      <c r="H12" s="16">
        <v>0.64480000000000004</v>
      </c>
      <c r="I12" s="14">
        <v>360.53</v>
      </c>
      <c r="J12" s="17">
        <v>1.45</v>
      </c>
      <c r="K12" s="14">
        <v>295.88</v>
      </c>
      <c r="L12" s="15">
        <v>1.19</v>
      </c>
      <c r="M12" s="18">
        <f t="shared" si="0"/>
        <v>656.41</v>
      </c>
      <c r="N12" s="17">
        <f t="shared" si="0"/>
        <v>2.6399999999999997</v>
      </c>
      <c r="O12" s="14">
        <v>656.01</v>
      </c>
      <c r="P12" s="15">
        <v>2.64</v>
      </c>
      <c r="Q12" s="19">
        <v>472.45</v>
      </c>
    </row>
    <row r="13" spans="2:17" x14ac:dyDescent="0.2">
      <c r="B13" s="12">
        <v>6</v>
      </c>
      <c r="C13" s="13" t="s">
        <v>11</v>
      </c>
      <c r="D13" s="14">
        <v>248.64</v>
      </c>
      <c r="E13" s="14">
        <v>164.1</v>
      </c>
      <c r="F13" s="15">
        <v>0.66</v>
      </c>
      <c r="G13" s="12">
        <v>160.32</v>
      </c>
      <c r="H13" s="16">
        <v>0.64480000000000004</v>
      </c>
      <c r="I13" s="14">
        <v>360.53</v>
      </c>
      <c r="J13" s="17">
        <v>1.45</v>
      </c>
      <c r="K13" s="14">
        <v>295.88</v>
      </c>
      <c r="L13" s="15">
        <v>1.19</v>
      </c>
      <c r="M13" s="18">
        <f t="shared" si="0"/>
        <v>656.41</v>
      </c>
      <c r="N13" s="17">
        <f t="shared" si="0"/>
        <v>2.6399999999999997</v>
      </c>
      <c r="O13" s="14">
        <v>656.01</v>
      </c>
      <c r="P13" s="15">
        <v>2.64</v>
      </c>
      <c r="Q13" s="12">
        <v>472.45</v>
      </c>
    </row>
    <row r="14" spans="2:17" x14ac:dyDescent="0.2">
      <c r="B14" s="12">
        <v>7</v>
      </c>
      <c r="C14" s="13" t="s">
        <v>12</v>
      </c>
      <c r="D14" s="14">
        <v>250.8</v>
      </c>
      <c r="E14" s="12">
        <v>150.47999999999999</v>
      </c>
      <c r="F14" s="15">
        <v>0.6</v>
      </c>
      <c r="G14" s="12">
        <v>147.51</v>
      </c>
      <c r="H14" s="16">
        <v>0.58819999999999995</v>
      </c>
      <c r="I14" s="12">
        <v>313.5</v>
      </c>
      <c r="J14" s="17">
        <v>1.25</v>
      </c>
      <c r="K14" s="12">
        <v>288.42</v>
      </c>
      <c r="L14" s="15">
        <v>1.1499999999999999</v>
      </c>
      <c r="M14" s="18">
        <f t="shared" ref="M14:N14" si="1">I14+K14</f>
        <v>601.92000000000007</v>
      </c>
      <c r="N14" s="17">
        <f t="shared" si="1"/>
        <v>2.4</v>
      </c>
      <c r="O14" s="12">
        <v>601.72</v>
      </c>
      <c r="P14" s="15">
        <v>2.4</v>
      </c>
      <c r="Q14" s="12">
        <v>443.36</v>
      </c>
    </row>
    <row r="15" spans="2:17" x14ac:dyDescent="0.2">
      <c r="B15" s="12">
        <v>8</v>
      </c>
      <c r="C15" s="13" t="s">
        <v>17</v>
      </c>
      <c r="D15" s="14">
        <v>250.8</v>
      </c>
      <c r="E15" s="12">
        <v>150.47999999999999</v>
      </c>
      <c r="F15" s="15">
        <v>0.6</v>
      </c>
      <c r="G15" s="12">
        <v>147.51</v>
      </c>
      <c r="H15" s="16">
        <v>0.58819999999999995</v>
      </c>
      <c r="I15" s="12">
        <v>313.5</v>
      </c>
      <c r="J15" s="17">
        <v>1.25</v>
      </c>
      <c r="K15" s="12">
        <v>288.42</v>
      </c>
      <c r="L15" s="15">
        <v>1.1499999999999999</v>
      </c>
      <c r="M15" s="18">
        <f t="shared" ref="M15:M23" si="2">I15+K15</f>
        <v>601.92000000000007</v>
      </c>
      <c r="N15" s="17">
        <f t="shared" ref="N15:N23" si="3">J15+L15</f>
        <v>2.4</v>
      </c>
      <c r="O15" s="12">
        <v>601.72</v>
      </c>
      <c r="P15" s="15">
        <v>2.4</v>
      </c>
      <c r="Q15" s="12">
        <v>443.36</v>
      </c>
    </row>
    <row r="16" spans="2:17" x14ac:dyDescent="0.2">
      <c r="B16" s="12">
        <v>9</v>
      </c>
      <c r="C16" s="13" t="s">
        <v>16</v>
      </c>
      <c r="D16" s="14">
        <v>250.8</v>
      </c>
      <c r="E16" s="12">
        <v>150.47999999999999</v>
      </c>
      <c r="F16" s="15">
        <v>0.6</v>
      </c>
      <c r="G16" s="12">
        <v>147.51</v>
      </c>
      <c r="H16" s="16">
        <v>0.58819999999999995</v>
      </c>
      <c r="I16" s="12">
        <v>313.5</v>
      </c>
      <c r="J16" s="17">
        <v>1.25</v>
      </c>
      <c r="K16" s="12">
        <v>288.42</v>
      </c>
      <c r="L16" s="15">
        <v>1.1499999999999999</v>
      </c>
      <c r="M16" s="18">
        <f t="shared" si="2"/>
        <v>601.92000000000007</v>
      </c>
      <c r="N16" s="17">
        <f t="shared" si="3"/>
        <v>2.4</v>
      </c>
      <c r="O16" s="12">
        <v>601.72</v>
      </c>
      <c r="P16" s="15">
        <v>2.4</v>
      </c>
      <c r="Q16" s="12">
        <v>443.36</v>
      </c>
    </row>
    <row r="17" spans="2:20" x14ac:dyDescent="0.2">
      <c r="B17" s="12">
        <v>10</v>
      </c>
      <c r="C17" s="13" t="s">
        <v>14</v>
      </c>
      <c r="D17" s="14">
        <v>250.8</v>
      </c>
      <c r="E17" s="12">
        <v>150.47999999999999</v>
      </c>
      <c r="F17" s="15">
        <v>0.6</v>
      </c>
      <c r="G17" s="12">
        <v>147.51</v>
      </c>
      <c r="H17" s="16">
        <v>0.58819999999999995</v>
      </c>
      <c r="I17" s="12">
        <v>313.5</v>
      </c>
      <c r="J17" s="17">
        <v>1.25</v>
      </c>
      <c r="K17" s="18">
        <v>288.42</v>
      </c>
      <c r="L17" s="17">
        <v>1.1499999999999999</v>
      </c>
      <c r="M17" s="18">
        <f t="shared" si="2"/>
        <v>601.92000000000007</v>
      </c>
      <c r="N17" s="17">
        <f t="shared" si="3"/>
        <v>2.4</v>
      </c>
      <c r="O17" s="12">
        <v>601.72</v>
      </c>
      <c r="P17" s="15">
        <v>2.4</v>
      </c>
      <c r="Q17" s="14">
        <v>443.36</v>
      </c>
    </row>
    <row r="18" spans="2:20" x14ac:dyDescent="0.2">
      <c r="B18" s="12">
        <v>11</v>
      </c>
      <c r="C18" s="13" t="s">
        <v>15</v>
      </c>
      <c r="D18" s="14">
        <v>250.8</v>
      </c>
      <c r="E18" s="12">
        <v>150.47999999999999</v>
      </c>
      <c r="F18" s="15">
        <v>0.6</v>
      </c>
      <c r="G18" s="12">
        <v>147.51</v>
      </c>
      <c r="H18" s="16">
        <v>0.58819999999999995</v>
      </c>
      <c r="I18" s="14">
        <v>313.5</v>
      </c>
      <c r="J18" s="17">
        <v>1.25</v>
      </c>
      <c r="K18" s="18">
        <v>288.42</v>
      </c>
      <c r="L18" s="17">
        <v>1.1499999999999999</v>
      </c>
      <c r="M18" s="18">
        <f t="shared" si="2"/>
        <v>601.92000000000007</v>
      </c>
      <c r="N18" s="17">
        <f t="shared" si="3"/>
        <v>2.4</v>
      </c>
      <c r="O18" s="12">
        <v>601.72</v>
      </c>
      <c r="P18" s="15">
        <v>2.4</v>
      </c>
      <c r="Q18" s="14">
        <v>443.36</v>
      </c>
    </row>
    <row r="19" spans="2:20" x14ac:dyDescent="0.2">
      <c r="B19" s="12">
        <v>12</v>
      </c>
      <c r="C19" s="13" t="s">
        <v>6</v>
      </c>
      <c r="D19" s="14">
        <v>248.64</v>
      </c>
      <c r="E19" s="14">
        <v>164.1</v>
      </c>
      <c r="F19" s="15">
        <v>0.66</v>
      </c>
      <c r="G19" s="12">
        <v>160.51</v>
      </c>
      <c r="H19" s="16">
        <v>0.64559999999999995</v>
      </c>
      <c r="I19" s="14">
        <v>360.53</v>
      </c>
      <c r="J19" s="17">
        <v>1.45</v>
      </c>
      <c r="K19" s="14">
        <v>295.88</v>
      </c>
      <c r="L19" s="15">
        <v>1.19</v>
      </c>
      <c r="M19" s="18">
        <f t="shared" si="2"/>
        <v>656.41</v>
      </c>
      <c r="N19" s="17">
        <f t="shared" si="3"/>
        <v>2.6399999999999997</v>
      </c>
      <c r="O19" s="14">
        <v>656.76</v>
      </c>
      <c r="P19" s="15">
        <v>2.64</v>
      </c>
      <c r="Q19" s="12">
        <v>472.84</v>
      </c>
    </row>
    <row r="20" spans="2:20" x14ac:dyDescent="0.2">
      <c r="B20" s="12">
        <v>13</v>
      </c>
      <c r="C20" s="13" t="s">
        <v>3</v>
      </c>
      <c r="D20" s="14">
        <v>248.64</v>
      </c>
      <c r="E20" s="14">
        <v>164.51</v>
      </c>
      <c r="F20" s="15">
        <v>0.66</v>
      </c>
      <c r="G20" s="12">
        <v>160.51</v>
      </c>
      <c r="H20" s="16">
        <v>0.64559999999999995</v>
      </c>
      <c r="I20" s="14">
        <v>360.53</v>
      </c>
      <c r="J20" s="17">
        <v>1.45</v>
      </c>
      <c r="K20" s="14">
        <v>295.88</v>
      </c>
      <c r="L20" s="15">
        <v>1.19</v>
      </c>
      <c r="M20" s="18">
        <f t="shared" si="2"/>
        <v>656.41</v>
      </c>
      <c r="N20" s="17">
        <f t="shared" si="3"/>
        <v>2.6399999999999997</v>
      </c>
      <c r="O20" s="12">
        <v>656.76</v>
      </c>
      <c r="P20" s="15">
        <v>2.64</v>
      </c>
      <c r="Q20" s="12">
        <v>472.84</v>
      </c>
    </row>
    <row r="21" spans="2:20" x14ac:dyDescent="0.2">
      <c r="B21" s="12">
        <v>14</v>
      </c>
      <c r="C21" s="13" t="s">
        <v>5</v>
      </c>
      <c r="D21" s="14">
        <v>248.64</v>
      </c>
      <c r="E21" s="14">
        <v>164.1</v>
      </c>
      <c r="F21" s="15">
        <v>0.66</v>
      </c>
      <c r="G21" s="12">
        <v>160.51</v>
      </c>
      <c r="H21" s="16">
        <v>0.65559999999999996</v>
      </c>
      <c r="I21" s="14">
        <v>360.53</v>
      </c>
      <c r="J21" s="17">
        <v>1.45</v>
      </c>
      <c r="K21" s="14">
        <v>295.88</v>
      </c>
      <c r="L21" s="15">
        <v>1.19</v>
      </c>
      <c r="M21" s="18">
        <f t="shared" si="2"/>
        <v>656.41</v>
      </c>
      <c r="N21" s="17">
        <f t="shared" si="3"/>
        <v>2.6399999999999997</v>
      </c>
      <c r="O21" s="12">
        <v>656.76</v>
      </c>
      <c r="P21" s="15">
        <v>2.64</v>
      </c>
      <c r="Q21" s="12">
        <v>472.84</v>
      </c>
      <c r="S21" s="1" t="s">
        <v>55</v>
      </c>
    </row>
    <row r="22" spans="2:20" x14ac:dyDescent="0.2">
      <c r="B22" s="12">
        <v>15</v>
      </c>
      <c r="C22" s="13" t="s">
        <v>9</v>
      </c>
      <c r="D22" s="14">
        <v>248.64</v>
      </c>
      <c r="E22" s="12">
        <v>164.1</v>
      </c>
      <c r="F22" s="15">
        <v>0.66</v>
      </c>
      <c r="G22" s="12">
        <v>160.51</v>
      </c>
      <c r="H22" s="16">
        <v>0.64559999999999995</v>
      </c>
      <c r="I22" s="12">
        <v>360.53</v>
      </c>
      <c r="J22" s="17">
        <v>1.45</v>
      </c>
      <c r="K22" s="12">
        <v>295.88</v>
      </c>
      <c r="L22" s="15">
        <v>1.19</v>
      </c>
      <c r="M22" s="18">
        <f t="shared" si="2"/>
        <v>656.41</v>
      </c>
      <c r="N22" s="17">
        <f t="shared" si="3"/>
        <v>2.6399999999999997</v>
      </c>
      <c r="O22" s="12">
        <v>656.76</v>
      </c>
      <c r="P22" s="15">
        <v>2.64</v>
      </c>
      <c r="Q22" s="12">
        <v>472.84</v>
      </c>
    </row>
    <row r="23" spans="2:20" x14ac:dyDescent="0.2">
      <c r="B23" s="12">
        <v>16</v>
      </c>
      <c r="C23" s="13" t="s">
        <v>4</v>
      </c>
      <c r="D23" s="14">
        <v>248.64</v>
      </c>
      <c r="E23" s="12">
        <v>164.1</v>
      </c>
      <c r="F23" s="15">
        <v>0.66</v>
      </c>
      <c r="G23" s="12">
        <v>160.51</v>
      </c>
      <c r="H23" s="16">
        <v>0.64539999999999997</v>
      </c>
      <c r="I23" s="12">
        <v>360.53</v>
      </c>
      <c r="J23" s="17">
        <v>1.45</v>
      </c>
      <c r="K23" s="12">
        <v>295.88</v>
      </c>
      <c r="L23" s="15">
        <v>1.19</v>
      </c>
      <c r="M23" s="18">
        <f t="shared" si="2"/>
        <v>656.41</v>
      </c>
      <c r="N23" s="17">
        <f t="shared" si="3"/>
        <v>2.6399999999999997</v>
      </c>
      <c r="O23" s="12">
        <v>656.76</v>
      </c>
      <c r="P23" s="15">
        <v>2.64</v>
      </c>
      <c r="Q23" s="12">
        <v>472.84</v>
      </c>
    </row>
    <row r="24" spans="2:20" x14ac:dyDescent="0.2">
      <c r="B24" s="33" t="s">
        <v>48</v>
      </c>
      <c r="C24" s="33"/>
      <c r="D24" s="21">
        <f>SUM(D8:D23)</f>
        <v>3989.0399999999995</v>
      </c>
      <c r="E24" s="21">
        <f>SUM(E8:E23)</f>
        <v>2557.9099999999994</v>
      </c>
      <c r="F24" s="22"/>
      <c r="G24" s="22">
        <f>SUM(G8:G23)</f>
        <v>2501.84</v>
      </c>
      <c r="H24" s="22"/>
      <c r="I24" s="21">
        <f>SUM(I8:I23)</f>
        <v>5533.329999999999</v>
      </c>
      <c r="J24" s="22"/>
      <c r="K24" s="21">
        <f>SUM(K8:K23)</f>
        <v>4696.7700000000004</v>
      </c>
      <c r="L24" s="22"/>
      <c r="M24" s="21">
        <f>SUM(M8:M23)</f>
        <v>10229.699999999999</v>
      </c>
      <c r="N24" s="22"/>
      <c r="O24" s="21">
        <f>SUM(O8:O23)</f>
        <v>10229.260000000002</v>
      </c>
      <c r="P24" s="22"/>
      <c r="Q24" s="21">
        <f>SUM(Q8:Q23)</f>
        <v>7414.33</v>
      </c>
    </row>
    <row r="25" spans="2:20" x14ac:dyDescent="0.2">
      <c r="B25" s="24" t="s">
        <v>56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2:20" x14ac:dyDescent="0.2">
      <c r="B26" s="36" t="s">
        <v>49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T26" s="3"/>
    </row>
    <row r="27" spans="2:20" x14ac:dyDescent="0.2">
      <c r="B27" s="36" t="s">
        <v>50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2:20" x14ac:dyDescent="0.2">
      <c r="B28" s="37" t="s">
        <v>51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2:20" x14ac:dyDescent="0.2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2:20" x14ac:dyDescent="0.2">
      <c r="B30" s="8" t="s">
        <v>52</v>
      </c>
      <c r="C30" s="8"/>
      <c r="D30" s="8"/>
      <c r="E30" s="8"/>
      <c r="F30" s="8"/>
      <c r="G30" s="8"/>
      <c r="H30" s="8"/>
      <c r="I30" s="8"/>
      <c r="J30" s="8"/>
      <c r="K30" s="35" t="s">
        <v>53</v>
      </c>
      <c r="L30" s="35"/>
      <c r="M30" s="9">
        <f>'BUA Details'!J117</f>
        <v>16513.900000000005</v>
      </c>
    </row>
    <row r="31" spans="2:20" x14ac:dyDescent="0.2">
      <c r="B31" s="8"/>
      <c r="C31" s="8"/>
      <c r="D31" s="8"/>
      <c r="E31" s="8"/>
      <c r="F31" s="8"/>
      <c r="G31" s="8"/>
      <c r="H31" s="8"/>
      <c r="I31" s="8"/>
      <c r="J31" s="8"/>
      <c r="K31" s="35" t="s">
        <v>54</v>
      </c>
      <c r="L31" s="35"/>
      <c r="M31" s="9">
        <f>M24+Q24</f>
        <v>17644.03</v>
      </c>
    </row>
  </sheetData>
  <mergeCells count="21">
    <mergeCell ref="B27:Q27"/>
    <mergeCell ref="B28:Q28"/>
    <mergeCell ref="B29:Q29"/>
    <mergeCell ref="K31:L31"/>
    <mergeCell ref="K30:L30"/>
    <mergeCell ref="B26:Q26"/>
    <mergeCell ref="B4:Q4"/>
    <mergeCell ref="B5:D5"/>
    <mergeCell ref="E5:H5"/>
    <mergeCell ref="I5:P5"/>
    <mergeCell ref="B6:B7"/>
    <mergeCell ref="C6:C7"/>
    <mergeCell ref="E6:F6"/>
    <mergeCell ref="G6:H6"/>
    <mergeCell ref="I6:J6"/>
    <mergeCell ref="K6:L6"/>
    <mergeCell ref="M6:N6"/>
    <mergeCell ref="O6:P6"/>
    <mergeCell ref="Q6:Q7"/>
    <mergeCell ref="B24:C24"/>
    <mergeCell ref="B25:Q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BUA Details</vt:lpstr>
      <vt:lpstr>FAR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Jitender Sharma</cp:lastModifiedBy>
  <dcterms:created xsi:type="dcterms:W3CDTF">2021-10-29T11:43:27Z</dcterms:created>
  <dcterms:modified xsi:type="dcterms:W3CDTF">2021-11-09T10:26:56Z</dcterms:modified>
</cp:coreProperties>
</file>