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0\Finance\Suumaya Industries Limited\Debt Fundraising\SBI\SME_Lending_Worli Br._CM.RajKumar\"/>
    </mc:Choice>
  </mc:AlternateContent>
  <xr:revisionPtr revIDLastSave="0" documentId="13_ncr:1_{503C50D7-3A07-4F07-9668-358E7D123D56}" xr6:coauthVersionLast="47" xr6:coauthVersionMax="47" xr10:uidLastSave="{00000000-0000-0000-0000-000000000000}"/>
  <bookViews>
    <workbookView xWindow="-110" yWindow="350" windowWidth="19420" windowHeight="10560" xr2:uid="{59EB2489-B6BF-44C0-A29B-BBA6C0D0E83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H4" i="1" s="1"/>
  <c r="G3" i="1"/>
  <c r="H3" i="1" s="1"/>
  <c r="G2" i="1"/>
  <c r="F6" i="1"/>
  <c r="A3" i="1"/>
  <c r="A4" i="1" s="1"/>
  <c r="G6" i="1" l="1"/>
  <c r="H2" i="1"/>
  <c r="H6" i="1" s="1"/>
</calcChain>
</file>

<file path=xl/sharedStrings.xml><?xml version="1.0" encoding="utf-8"?>
<sst xmlns="http://schemas.openxmlformats.org/spreadsheetml/2006/main" count="22" uniqueCount="19">
  <si>
    <t>S.no.</t>
  </si>
  <si>
    <t>Property Name</t>
  </si>
  <si>
    <t>Property Location</t>
  </si>
  <si>
    <t>Property in the name of</t>
  </si>
  <si>
    <t>Area in Sq. Ft.</t>
  </si>
  <si>
    <t>Property value as per Agreement</t>
  </si>
  <si>
    <t>Estimated Market Value</t>
  </si>
  <si>
    <t>Current status of Mortgage/Lien</t>
  </si>
  <si>
    <t>Flat no. 301, 3rd floor, Saral-A, Vanshree Bungalow, Marve Road, Malad West, Mumbai</t>
  </si>
  <si>
    <t>Marve Road, Malad West, Mumbai</t>
  </si>
  <si>
    <t>Suumaya Lifestyle Limited</t>
  </si>
  <si>
    <t>1565 Sq. Ft. Carpet Area</t>
  </si>
  <si>
    <t>Flat no. 2604, "Nirvana" Parel-Sewree
Division, G.D. Ambekar Road, Parel, Mumbai - 400 012.</t>
  </si>
  <si>
    <t>Flat no. 2804, "Nirvana" Parel-Sewree
Division, G.D. Ambekar Road, Parel, Mumbai - 400 012.</t>
  </si>
  <si>
    <t>1324.84 Sq. Ft carpet area with 2 parking</t>
  </si>
  <si>
    <t>Musk Investments Pvt Ltd</t>
  </si>
  <si>
    <t>"Nirvana" Parel-Sewree
Division, G.D. Ambekar Road, Parel, Mumbai - 400 012.</t>
  </si>
  <si>
    <t>Estimated Market Value in crores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</si>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</sst>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/>
    </xf>
    <xf numFmtId="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BB9C7-A15F-426C-BB58-4B919D0DF288}">
  <dimension ref="A1:I6"/>
  <sheetViews>
    <sheetView tabSelected="1" workbookViewId="0">
      <selection activeCell="G1" sqref="G1"/>
    </sheetView>
  </sheetViews>
  <sheetFormatPr defaultRowHeight="14.5" x14ac:dyDescent="0.35"/>
  <cols>
    <col min="1" max="1" width="5" bestFit="1" customWidth="1"/>
    <col min="2" max="2" width="29.08984375" customWidth="1"/>
    <col min="3" max="3" width="15.54296875" bestFit="1" customWidth="1"/>
    <col min="4" max="4" width="22.453125" bestFit="1" customWidth="1"/>
    <col min="5" max="5" width="35" bestFit="1" customWidth="1"/>
    <col min="6" max="6" width="28.453125" bestFit="1" customWidth="1"/>
    <col min="7" max="7" width="20.81640625" bestFit="1" customWidth="1"/>
    <col min="8" max="8" width="20.81640625" customWidth="1"/>
    <col min="9" max="9" width="27.81640625" bestFit="1" customWidth="1"/>
  </cols>
  <sheetData>
    <row r="1" spans="1:9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17</v>
      </c>
      <c r="I1" s="2" t="s">
        <v>7</v>
      </c>
    </row>
    <row r="2" spans="1:9" ht="43.5" x14ac:dyDescent="0.35">
      <c r="A2" s="2">
        <v>1</v>
      </c>
      <c r="B2" s="3" t="s">
        <v>8</v>
      </c>
      <c r="C2" s="3" t="s">
        <v>9</v>
      </c>
      <c r="D2" s="7" t="s">
        <v>10</v>
      </c>
      <c r="E2" s="7" t="s">
        <v>11</v>
      </c>
      <c r="F2" s="4">
        <v>50500000</v>
      </c>
      <c r="G2" s="5">
        <f>F2*1.35</f>
        <v>68175000</v>
      </c>
      <c r="H2" s="4">
        <f>G2/10^7</f>
        <v>6.8174999999999999</v>
      </c>
      <c r="I2" s="2"/>
    </row>
    <row r="3" spans="1:9" ht="87" x14ac:dyDescent="0.35">
      <c r="A3" s="2">
        <f>A2+1</f>
        <v>2</v>
      </c>
      <c r="B3" s="3" t="s">
        <v>12</v>
      </c>
      <c r="C3" s="3" t="s">
        <v>16</v>
      </c>
      <c r="D3" s="7" t="s">
        <v>15</v>
      </c>
      <c r="E3" s="7" t="s">
        <v>14</v>
      </c>
      <c r="F3" s="6">
        <v>35658227</v>
      </c>
      <c r="G3" s="5">
        <f>F3*1.15</f>
        <v>41006961.049999997</v>
      </c>
      <c r="H3" s="4">
        <f t="shared" ref="H3:H4" si="0">G3/10^7</f>
        <v>4.1006961049999999</v>
      </c>
      <c r="I3" s="2"/>
    </row>
    <row r="4" spans="1:9" ht="87" x14ac:dyDescent="0.35">
      <c r="A4" s="2">
        <f>A3+1</f>
        <v>3</v>
      </c>
      <c r="B4" s="3" t="s">
        <v>13</v>
      </c>
      <c r="C4" s="3" t="s">
        <v>16</v>
      </c>
      <c r="D4" s="7" t="s">
        <v>15</v>
      </c>
      <c r="E4" s="7" t="s">
        <v>14</v>
      </c>
      <c r="F4" s="6">
        <v>35658227</v>
      </c>
      <c r="G4" s="5">
        <f>F4*1.15</f>
        <v>41006961.049999997</v>
      </c>
      <c r="H4" s="4">
        <f t="shared" si="0"/>
        <v>4.1006961049999999</v>
      </c>
      <c r="I4" s="2"/>
    </row>
    <row r="5" spans="1:9" x14ac:dyDescent="0.35">
      <c r="H5" s="1"/>
    </row>
    <row r="6" spans="1:9" x14ac:dyDescent="0.35">
      <c r="A6" s="8" t="s">
        <v>18</v>
      </c>
      <c r="B6" s="8"/>
      <c r="C6" s="8"/>
      <c r="D6" s="8"/>
      <c r="E6" s="8"/>
      <c r="F6" s="9">
        <f>SUM(F2:F4)</f>
        <v>121816454</v>
      </c>
      <c r="G6" s="9">
        <f>SUM(G2:G4)</f>
        <v>150188922.09999999</v>
      </c>
      <c r="H6" s="9">
        <f>SUM(H2:H4)</f>
        <v>15.018892210000001</v>
      </c>
    </row>
  </sheetData>
  <mergeCells count="1"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Aakash</dc:creator>
  <cp:lastModifiedBy>Aakash</cp:lastModifiedBy>
  <dcterms:created xsi:type="dcterms:W3CDTF">2021-09-13T05:55:31Z</dcterms:created>
  <dcterms:modified xsi:type="dcterms:W3CDTF">2021-09-13T15:03:31Z</dcterms:modified>
</cp:coreProperties>
</file>