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1\Desktop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/>
  <c r="F31" i="1"/>
  <c r="F30" i="1"/>
  <c r="F32" i="1" s="1"/>
  <c r="F29" i="1"/>
  <c r="F28" i="1"/>
  <c r="F26" i="1"/>
  <c r="F25" i="1"/>
  <c r="F24" i="1"/>
  <c r="F23" i="1"/>
  <c r="F21" i="1"/>
  <c r="F20" i="1"/>
  <c r="F19" i="1"/>
  <c r="F18" i="1"/>
  <c r="F17" i="1"/>
  <c r="F22" i="1" s="1"/>
  <c r="F15" i="1"/>
  <c r="F14" i="1"/>
  <c r="F13" i="1"/>
  <c r="F12" i="1"/>
  <c r="F11" i="1"/>
  <c r="F16" i="1" s="1"/>
  <c r="J32" i="1"/>
  <c r="H32" i="1"/>
  <c r="E32" i="1"/>
  <c r="D32" i="1"/>
  <c r="J27" i="1"/>
  <c r="H27" i="1"/>
  <c r="F27" i="1"/>
  <c r="E27" i="1"/>
  <c r="D27" i="1"/>
  <c r="J22" i="1"/>
  <c r="H22" i="1"/>
  <c r="E22" i="1"/>
  <c r="D22" i="1"/>
  <c r="J16" i="1"/>
  <c r="H16" i="1"/>
  <c r="E16" i="1"/>
  <c r="F10" i="1"/>
  <c r="H10" i="1"/>
  <c r="H34" i="1" s="1"/>
  <c r="I10" i="1"/>
  <c r="I16" i="1" s="1"/>
  <c r="I22" i="1" s="1"/>
  <c r="I27" i="1" s="1"/>
  <c r="I32" i="1" s="1"/>
  <c r="J10" i="1"/>
  <c r="J34" i="1" s="1"/>
  <c r="E10" i="1"/>
  <c r="F5" i="1"/>
  <c r="F6" i="1"/>
  <c r="F7" i="1"/>
  <c r="F8" i="1"/>
  <c r="F9" i="1"/>
  <c r="F4" i="1"/>
  <c r="J31" i="1"/>
  <c r="J30" i="1"/>
  <c r="J29" i="1"/>
  <c r="J28" i="1"/>
  <c r="J26" i="1"/>
  <c r="J25" i="1"/>
  <c r="J24" i="1"/>
  <c r="J23" i="1"/>
  <c r="J21" i="1"/>
  <c r="J20" i="1"/>
  <c r="J19" i="1"/>
  <c r="J18" i="1"/>
  <c r="J17" i="1"/>
  <c r="J15" i="1"/>
  <c r="J14" i="1"/>
  <c r="J13" i="1"/>
  <c r="J12" i="1"/>
  <c r="J11" i="1"/>
  <c r="H31" i="1"/>
  <c r="H30" i="1"/>
  <c r="H29" i="1"/>
  <c r="H28" i="1"/>
  <c r="H26" i="1"/>
  <c r="H25" i="1"/>
  <c r="H24" i="1"/>
  <c r="H23" i="1"/>
  <c r="H21" i="1"/>
  <c r="H20" i="1"/>
  <c r="H19" i="1"/>
  <c r="H18" i="1"/>
  <c r="H17" i="1"/>
  <c r="H15" i="1"/>
  <c r="H14" i="1"/>
  <c r="H13" i="1"/>
  <c r="H12" i="1"/>
  <c r="H11" i="1"/>
  <c r="J5" i="1"/>
  <c r="J6" i="1"/>
  <c r="J7" i="1"/>
  <c r="J8" i="1"/>
  <c r="J9" i="1"/>
  <c r="J4" i="1"/>
  <c r="H5" i="1"/>
  <c r="H6" i="1"/>
  <c r="H7" i="1"/>
  <c r="H8" i="1"/>
  <c r="H9" i="1"/>
  <c r="H4" i="1"/>
  <c r="I34" i="1" l="1"/>
  <c r="D34" i="1"/>
  <c r="D16" i="1"/>
  <c r="D10" i="1"/>
</calcChain>
</file>

<file path=xl/sharedStrings.xml><?xml version="1.0" encoding="utf-8"?>
<sst xmlns="http://schemas.openxmlformats.org/spreadsheetml/2006/main" count="45" uniqueCount="24">
  <si>
    <t>Unit</t>
  </si>
  <si>
    <t>Market Rate 1</t>
  </si>
  <si>
    <t>Market Rate 2</t>
  </si>
  <si>
    <t>A1</t>
  </si>
  <si>
    <t>3 BHK</t>
  </si>
  <si>
    <t>4 BHK</t>
  </si>
  <si>
    <t>2 BHK</t>
  </si>
  <si>
    <t>B1</t>
  </si>
  <si>
    <t>B2</t>
  </si>
  <si>
    <t>C1</t>
  </si>
  <si>
    <t>C2</t>
  </si>
  <si>
    <t>Category/ Tower</t>
  </si>
  <si>
    <t xml:space="preserve">Total </t>
  </si>
  <si>
    <t>Super Builtup Area (BUA)</t>
  </si>
  <si>
    <t>Sub-Total (A1)</t>
  </si>
  <si>
    <t>Sub-Total (B1)</t>
  </si>
  <si>
    <t>Sub-Total (B2)</t>
  </si>
  <si>
    <t>Sub-Total (C1)</t>
  </si>
  <si>
    <t>Sub-Total (C2)</t>
  </si>
  <si>
    <r>
      <t>Total Super BUA (Ft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)</t>
    </r>
  </si>
  <si>
    <r>
      <t>Market Value
@Rs.6000/Ft</t>
    </r>
    <r>
      <rPr>
        <b/>
        <vertAlign val="superscript"/>
        <sz val="11"/>
        <color theme="1"/>
        <rFont val="Arial"/>
        <family val="2"/>
      </rPr>
      <t>2</t>
    </r>
  </si>
  <si>
    <r>
      <t>Market Value
@Rs.7500/Ft</t>
    </r>
    <r>
      <rPr>
        <b/>
        <vertAlign val="superscript"/>
        <sz val="11"/>
        <color theme="1"/>
        <rFont val="Arial"/>
        <family val="2"/>
      </rPr>
      <t>2</t>
    </r>
  </si>
  <si>
    <t>Sub Category 
(2 BHK/3 BHK/4 BHK)</t>
  </si>
  <si>
    <t>INVENTORY PRICE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</si>
</sst>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₹-4009]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vertAlign val="superscript"/>
      <sz val="11"/>
      <color theme="1"/>
      <name val="Arial"/>
      <family val="2"/>
    </font>
    <font>
      <b/>
      <u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2" fillId="2" borderId="0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3" fillId="2" borderId="1" xfId="0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3" fillId="2" borderId="0" xfId="0" applyFont="1" applyFill="1" applyBorder="1"/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2" fontId="3" fillId="2" borderId="0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3" fillId="2" borderId="3" xfId="0" applyFont="1" applyFill="1" applyBorder="1"/>
    <xf numFmtId="0" fontId="1" fillId="2" borderId="3" xfId="0" applyFont="1" applyFill="1" applyBorder="1"/>
    <xf numFmtId="2" fontId="3" fillId="2" borderId="3" xfId="0" applyNumberFormat="1" applyFont="1" applyFill="1" applyBorder="1"/>
    <xf numFmtId="2" fontId="1" fillId="2" borderId="0" xfId="0" applyNumberFormat="1" applyFont="1" applyFill="1" applyBorder="1"/>
    <xf numFmtId="2" fontId="3" fillId="2" borderId="1" xfId="0" applyNumberFormat="1" applyFont="1" applyFill="1" applyBorder="1"/>
    <xf numFmtId="164" fontId="1" fillId="2" borderId="0" xfId="0" applyNumberFormat="1" applyFont="1" applyFill="1" applyBorder="1"/>
    <xf numFmtId="164" fontId="3" fillId="2" borderId="3" xfId="0" applyNumberFormat="1" applyFont="1" applyFill="1" applyBorder="1"/>
    <xf numFmtId="164" fontId="3" fillId="2" borderId="0" xfId="0" applyNumberFormat="1" applyFont="1" applyFill="1" applyBorder="1"/>
    <xf numFmtId="164" fontId="3" fillId="2" borderId="1" xfId="0" applyNumberFormat="1" applyFont="1" applyFill="1" applyBorder="1"/>
    <xf numFmtId="0" fontId="1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workbookViewId="0">
      <selection activeCell="B2" sqref="B2:J34"/>
    </sheetView>
  </sheetViews>
  <sheetFormatPr defaultRowHeight="14.25" x14ac:dyDescent="0.2"/>
  <cols>
    <col min="1" max="1" width="2" style="1" customWidth="1"/>
    <col min="2" max="2" width="11.28515625" style="1" customWidth="1"/>
    <col min="3" max="3" width="15.42578125" style="1" bestFit="1" customWidth="1"/>
    <col min="4" max="4" width="8.140625" style="2" customWidth="1"/>
    <col min="5" max="5" width="13.5703125" style="1" bestFit="1" customWidth="1"/>
    <col min="6" max="6" width="13.5703125" style="1" customWidth="1"/>
    <col min="7" max="7" width="8" style="1" hidden="1" customWidth="1"/>
    <col min="8" max="8" width="19" style="1" hidden="1" customWidth="1"/>
    <col min="9" max="9" width="8" style="1" hidden="1" customWidth="1"/>
    <col min="10" max="10" width="19" style="1" hidden="1" customWidth="1"/>
    <col min="11" max="16384" width="9.140625" style="1"/>
  </cols>
  <sheetData>
    <row r="2" spans="2:10" ht="20.25" x14ac:dyDescent="0.3">
      <c r="B2" s="30" t="s">
        <v>23</v>
      </c>
      <c r="C2" s="30"/>
      <c r="D2" s="30"/>
      <c r="E2" s="30"/>
      <c r="F2" s="30"/>
      <c r="G2" s="30"/>
      <c r="H2" s="30"/>
      <c r="I2" s="30"/>
      <c r="J2" s="30"/>
    </row>
    <row r="3" spans="2:10" ht="45.75" thickBot="1" x14ac:dyDescent="0.25">
      <c r="B3" s="9" t="s">
        <v>11</v>
      </c>
      <c r="C3" s="10" t="s">
        <v>22</v>
      </c>
      <c r="D3" s="10" t="s">
        <v>0</v>
      </c>
      <c r="E3" s="10" t="s">
        <v>13</v>
      </c>
      <c r="F3" s="10" t="s">
        <v>19</v>
      </c>
      <c r="G3" s="11" t="s">
        <v>1</v>
      </c>
      <c r="H3" s="10" t="s">
        <v>20</v>
      </c>
      <c r="I3" s="11" t="s">
        <v>2</v>
      </c>
      <c r="J3" s="10" t="s">
        <v>21</v>
      </c>
    </row>
    <row r="4" spans="2:10" x14ac:dyDescent="0.2">
      <c r="B4" s="28" t="s">
        <v>3</v>
      </c>
      <c r="C4" s="6" t="s">
        <v>4</v>
      </c>
      <c r="D4" s="24">
        <v>2</v>
      </c>
      <c r="E4" s="18">
        <v>2439</v>
      </c>
      <c r="F4" s="7">
        <f>E4*D4</f>
        <v>4878</v>
      </c>
      <c r="G4" s="7">
        <v>6000</v>
      </c>
      <c r="H4" s="20">
        <f>G4*E4*D4</f>
        <v>29268000</v>
      </c>
      <c r="I4" s="20">
        <v>7500</v>
      </c>
      <c r="J4" s="20">
        <f>I4*E4*D4</f>
        <v>36585000</v>
      </c>
    </row>
    <row r="5" spans="2:10" x14ac:dyDescent="0.2">
      <c r="B5" s="28"/>
      <c r="C5" s="6" t="s">
        <v>4</v>
      </c>
      <c r="D5" s="24">
        <v>1</v>
      </c>
      <c r="E5" s="18">
        <v>2475</v>
      </c>
      <c r="F5" s="7">
        <f t="shared" ref="F5:F9" si="0">E5*D5</f>
        <v>2475</v>
      </c>
      <c r="G5" s="7">
        <v>6000</v>
      </c>
      <c r="H5" s="20">
        <f t="shared" ref="H5:H9" si="1">G5*E5*D5</f>
        <v>14850000</v>
      </c>
      <c r="I5" s="20">
        <v>7500</v>
      </c>
      <c r="J5" s="20">
        <f t="shared" ref="J5:J9" si="2">I5*E5*D5</f>
        <v>18562500</v>
      </c>
    </row>
    <row r="6" spans="2:10" x14ac:dyDescent="0.2">
      <c r="B6" s="28"/>
      <c r="C6" s="6" t="s">
        <v>4</v>
      </c>
      <c r="D6" s="24">
        <v>1</v>
      </c>
      <c r="E6" s="18">
        <v>2259</v>
      </c>
      <c r="F6" s="7">
        <f t="shared" si="0"/>
        <v>2259</v>
      </c>
      <c r="G6" s="7">
        <v>6000</v>
      </c>
      <c r="H6" s="20">
        <f t="shared" si="1"/>
        <v>13554000</v>
      </c>
      <c r="I6" s="20">
        <v>7500</v>
      </c>
      <c r="J6" s="20">
        <f t="shared" si="2"/>
        <v>16942500</v>
      </c>
    </row>
    <row r="7" spans="2:10" x14ac:dyDescent="0.2">
      <c r="B7" s="28"/>
      <c r="C7" s="6" t="s">
        <v>5</v>
      </c>
      <c r="D7" s="24">
        <v>28</v>
      </c>
      <c r="E7" s="18">
        <v>2547</v>
      </c>
      <c r="F7" s="7">
        <f t="shared" si="0"/>
        <v>71316</v>
      </c>
      <c r="G7" s="7">
        <v>6000</v>
      </c>
      <c r="H7" s="20">
        <f t="shared" si="1"/>
        <v>427896000</v>
      </c>
      <c r="I7" s="20">
        <v>7500</v>
      </c>
      <c r="J7" s="20">
        <f t="shared" si="2"/>
        <v>534870000</v>
      </c>
    </row>
    <row r="8" spans="2:10" x14ac:dyDescent="0.2">
      <c r="B8" s="28"/>
      <c r="C8" s="6" t="s">
        <v>4</v>
      </c>
      <c r="D8" s="24">
        <v>50</v>
      </c>
      <c r="E8" s="18">
        <v>2511</v>
      </c>
      <c r="F8" s="7">
        <f t="shared" si="0"/>
        <v>125550</v>
      </c>
      <c r="G8" s="7">
        <v>6000</v>
      </c>
      <c r="H8" s="20">
        <f t="shared" si="1"/>
        <v>753300000</v>
      </c>
      <c r="I8" s="20">
        <v>7500</v>
      </c>
      <c r="J8" s="20">
        <f t="shared" si="2"/>
        <v>941625000</v>
      </c>
    </row>
    <row r="9" spans="2:10" ht="15" thickBot="1" x14ac:dyDescent="0.25">
      <c r="B9" s="28"/>
      <c r="C9" s="6" t="s">
        <v>5</v>
      </c>
      <c r="D9" s="24">
        <v>24</v>
      </c>
      <c r="E9" s="18">
        <v>2574</v>
      </c>
      <c r="F9" s="7">
        <f t="shared" si="0"/>
        <v>61776</v>
      </c>
      <c r="G9" s="7">
        <v>6000</v>
      </c>
      <c r="H9" s="20">
        <f t="shared" si="1"/>
        <v>370656000</v>
      </c>
      <c r="I9" s="20">
        <v>7500</v>
      </c>
      <c r="J9" s="20">
        <f t="shared" si="2"/>
        <v>463320000</v>
      </c>
    </row>
    <row r="10" spans="2:10" ht="15.75" thickBot="1" x14ac:dyDescent="0.3">
      <c r="B10" s="13"/>
      <c r="C10" s="14" t="s">
        <v>14</v>
      </c>
      <c r="D10" s="25">
        <f>SUM(D4:D9)</f>
        <v>106</v>
      </c>
      <c r="E10" s="17">
        <f>SUM(E4:E9)</f>
        <v>14805</v>
      </c>
      <c r="F10" s="15">
        <f t="shared" ref="F10:J10" si="3">SUM(F4:F9)</f>
        <v>268254</v>
      </c>
      <c r="G10" s="15"/>
      <c r="H10" s="21">
        <f t="shared" si="3"/>
        <v>1609524000</v>
      </c>
      <c r="I10" s="21">
        <f t="shared" si="3"/>
        <v>45000</v>
      </c>
      <c r="J10" s="21">
        <f t="shared" si="3"/>
        <v>2011905000</v>
      </c>
    </row>
    <row r="11" spans="2:10" x14ac:dyDescent="0.2">
      <c r="B11" s="29" t="s">
        <v>7</v>
      </c>
      <c r="C11" s="6" t="s">
        <v>6</v>
      </c>
      <c r="D11" s="24">
        <v>2</v>
      </c>
      <c r="E11" s="3">
        <v>2034</v>
      </c>
      <c r="F11" s="7">
        <f>E11*D11</f>
        <v>4068</v>
      </c>
      <c r="G11" s="7">
        <v>6000</v>
      </c>
      <c r="H11" s="20">
        <f>G11*E11*D11</f>
        <v>24408000</v>
      </c>
      <c r="I11" s="20">
        <v>7500</v>
      </c>
      <c r="J11" s="20">
        <f>I11*E11*D11</f>
        <v>30510000</v>
      </c>
    </row>
    <row r="12" spans="2:10" x14ac:dyDescent="0.2">
      <c r="B12" s="29"/>
      <c r="C12" s="6" t="s">
        <v>6</v>
      </c>
      <c r="D12" s="24">
        <v>2</v>
      </c>
      <c r="E12" s="3">
        <v>1971</v>
      </c>
      <c r="F12" s="7">
        <f t="shared" ref="F12:F15" si="4">E12*D12</f>
        <v>3942</v>
      </c>
      <c r="G12" s="7">
        <v>6000</v>
      </c>
      <c r="H12" s="20">
        <f t="shared" ref="H12:H15" si="5">G12*E12*D12</f>
        <v>23652000</v>
      </c>
      <c r="I12" s="20">
        <v>7500</v>
      </c>
      <c r="J12" s="20">
        <f t="shared" ref="J12:J15" si="6">I12*E12*D12</f>
        <v>29565000</v>
      </c>
    </row>
    <row r="13" spans="2:10" x14ac:dyDescent="0.2">
      <c r="B13" s="29"/>
      <c r="C13" s="6" t="s">
        <v>4</v>
      </c>
      <c r="D13" s="24">
        <v>28</v>
      </c>
      <c r="E13" s="3">
        <v>2160</v>
      </c>
      <c r="F13" s="7">
        <f t="shared" si="4"/>
        <v>60480</v>
      </c>
      <c r="G13" s="7">
        <v>6000</v>
      </c>
      <c r="H13" s="20">
        <f t="shared" si="5"/>
        <v>362880000</v>
      </c>
      <c r="I13" s="20">
        <v>7500</v>
      </c>
      <c r="J13" s="20">
        <f t="shared" si="6"/>
        <v>453600000</v>
      </c>
    </row>
    <row r="14" spans="2:10" x14ac:dyDescent="0.2">
      <c r="B14" s="29"/>
      <c r="C14" s="6" t="s">
        <v>4</v>
      </c>
      <c r="D14" s="24">
        <v>54</v>
      </c>
      <c r="E14" s="3">
        <v>2124</v>
      </c>
      <c r="F14" s="7">
        <f t="shared" si="4"/>
        <v>114696</v>
      </c>
      <c r="G14" s="7">
        <v>6000</v>
      </c>
      <c r="H14" s="20">
        <f t="shared" si="5"/>
        <v>688176000</v>
      </c>
      <c r="I14" s="20">
        <v>7500</v>
      </c>
      <c r="J14" s="20">
        <f t="shared" si="6"/>
        <v>860220000</v>
      </c>
    </row>
    <row r="15" spans="2:10" ht="15" thickBot="1" x14ac:dyDescent="0.25">
      <c r="B15" s="29"/>
      <c r="C15" s="6" t="s">
        <v>4</v>
      </c>
      <c r="D15" s="24">
        <v>24</v>
      </c>
      <c r="E15" s="3">
        <v>2169</v>
      </c>
      <c r="F15" s="7">
        <f t="shared" si="4"/>
        <v>52056</v>
      </c>
      <c r="G15" s="7">
        <v>6000</v>
      </c>
      <c r="H15" s="20">
        <f t="shared" si="5"/>
        <v>312336000</v>
      </c>
      <c r="I15" s="20">
        <v>7500</v>
      </c>
      <c r="J15" s="20">
        <f t="shared" si="6"/>
        <v>390420000</v>
      </c>
    </row>
    <row r="16" spans="2:10" ht="15.75" thickBot="1" x14ac:dyDescent="0.3">
      <c r="B16" s="16"/>
      <c r="C16" s="15" t="s">
        <v>15</v>
      </c>
      <c r="D16" s="25">
        <f>SUM(D11:D15)</f>
        <v>110</v>
      </c>
      <c r="E16" s="17">
        <f>SUM(E11:E15)</f>
        <v>10458</v>
      </c>
      <c r="F16" s="17">
        <f>SUM(F11:F15)</f>
        <v>235242</v>
      </c>
      <c r="G16" s="15"/>
      <c r="H16" s="21">
        <f>SUM(H11:H15)</f>
        <v>1411452000</v>
      </c>
      <c r="I16" s="21">
        <f t="shared" ref="I16" si="7">SUM(I10:I15)</f>
        <v>82500</v>
      </c>
      <c r="J16" s="21">
        <f>SUM(J11:J15)</f>
        <v>1764315000</v>
      </c>
    </row>
    <row r="17" spans="2:10" x14ac:dyDescent="0.2">
      <c r="B17" s="29" t="s">
        <v>8</v>
      </c>
      <c r="C17" s="6" t="s">
        <v>6</v>
      </c>
      <c r="D17" s="24">
        <v>2</v>
      </c>
      <c r="E17" s="3">
        <v>2034</v>
      </c>
      <c r="F17" s="7">
        <f>E17*D17</f>
        <v>4068</v>
      </c>
      <c r="G17" s="7">
        <v>6000</v>
      </c>
      <c r="H17" s="20">
        <f>G17*E17*D17</f>
        <v>24408000</v>
      </c>
      <c r="I17" s="20">
        <v>7500</v>
      </c>
      <c r="J17" s="20">
        <f>I17*E17*D17</f>
        <v>30510000</v>
      </c>
    </row>
    <row r="18" spans="2:10" x14ac:dyDescent="0.2">
      <c r="B18" s="29"/>
      <c r="C18" s="6" t="s">
        <v>6</v>
      </c>
      <c r="D18" s="24">
        <v>2</v>
      </c>
      <c r="E18" s="3">
        <v>1971</v>
      </c>
      <c r="F18" s="7">
        <f t="shared" ref="F18:F21" si="8">E18*D18</f>
        <v>3942</v>
      </c>
      <c r="G18" s="7">
        <v>6000</v>
      </c>
      <c r="H18" s="20">
        <f t="shared" ref="H18:H21" si="9">G18*E18*D18</f>
        <v>23652000</v>
      </c>
      <c r="I18" s="20">
        <v>7500</v>
      </c>
      <c r="J18" s="20">
        <f t="shared" ref="J18:J21" si="10">I18*E18*D18</f>
        <v>29565000</v>
      </c>
    </row>
    <row r="19" spans="2:10" x14ac:dyDescent="0.2">
      <c r="B19" s="29"/>
      <c r="C19" s="6" t="s">
        <v>4</v>
      </c>
      <c r="D19" s="24">
        <v>28</v>
      </c>
      <c r="E19" s="3">
        <v>2160</v>
      </c>
      <c r="F19" s="7">
        <f t="shared" si="8"/>
        <v>60480</v>
      </c>
      <c r="G19" s="7">
        <v>6000</v>
      </c>
      <c r="H19" s="20">
        <f t="shared" si="9"/>
        <v>362880000</v>
      </c>
      <c r="I19" s="20">
        <v>7500</v>
      </c>
      <c r="J19" s="20">
        <f t="shared" si="10"/>
        <v>453600000</v>
      </c>
    </row>
    <row r="20" spans="2:10" x14ac:dyDescent="0.2">
      <c r="B20" s="29"/>
      <c r="C20" s="6" t="s">
        <v>4</v>
      </c>
      <c r="D20" s="24">
        <v>66</v>
      </c>
      <c r="E20" s="3">
        <v>2124</v>
      </c>
      <c r="F20" s="7">
        <f t="shared" si="8"/>
        <v>140184</v>
      </c>
      <c r="G20" s="7">
        <v>6000</v>
      </c>
      <c r="H20" s="20">
        <f t="shared" si="9"/>
        <v>841104000</v>
      </c>
      <c r="I20" s="20">
        <v>7500</v>
      </c>
      <c r="J20" s="20">
        <f t="shared" si="10"/>
        <v>1051380000</v>
      </c>
    </row>
    <row r="21" spans="2:10" ht="15" thickBot="1" x14ac:dyDescent="0.25">
      <c r="B21" s="29"/>
      <c r="C21" s="6" t="s">
        <v>4</v>
      </c>
      <c r="D21" s="24">
        <v>12</v>
      </c>
      <c r="E21" s="3">
        <v>2169</v>
      </c>
      <c r="F21" s="7">
        <f t="shared" si="8"/>
        <v>26028</v>
      </c>
      <c r="G21" s="7">
        <v>6000</v>
      </c>
      <c r="H21" s="20">
        <f t="shared" si="9"/>
        <v>156168000</v>
      </c>
      <c r="I21" s="20">
        <v>7500</v>
      </c>
      <c r="J21" s="20">
        <f t="shared" si="10"/>
        <v>195210000</v>
      </c>
    </row>
    <row r="22" spans="2:10" ht="15.75" thickBot="1" x14ac:dyDescent="0.3">
      <c r="B22" s="16"/>
      <c r="C22" s="15" t="s">
        <v>16</v>
      </c>
      <c r="D22" s="25">
        <f>SUM(D17:D21)</f>
        <v>110</v>
      </c>
      <c r="E22" s="17">
        <f>SUM(E17:E21)</f>
        <v>10458</v>
      </c>
      <c r="F22" s="17">
        <f>SUM(F17:F21)</f>
        <v>234702</v>
      </c>
      <c r="G22" s="15"/>
      <c r="H22" s="21">
        <f>SUM(H17:H21)</f>
        <v>1408212000</v>
      </c>
      <c r="I22" s="21">
        <f t="shared" ref="I22" si="11">SUM(I16:I21)</f>
        <v>120000</v>
      </c>
      <c r="J22" s="21">
        <f>SUM(J17:J21)</f>
        <v>1760265000</v>
      </c>
    </row>
    <row r="23" spans="2:10" x14ac:dyDescent="0.2">
      <c r="B23" s="29" t="s">
        <v>9</v>
      </c>
      <c r="C23" s="6" t="s">
        <v>6</v>
      </c>
      <c r="D23" s="24">
        <v>2</v>
      </c>
      <c r="E23" s="3">
        <v>1431</v>
      </c>
      <c r="F23" s="7">
        <f>E23*D23</f>
        <v>2862</v>
      </c>
      <c r="G23" s="7">
        <v>6000</v>
      </c>
      <c r="H23" s="20">
        <f>G23*E23*D23</f>
        <v>17172000</v>
      </c>
      <c r="I23" s="20">
        <v>7500</v>
      </c>
      <c r="J23" s="20">
        <f>I23*E23*D23</f>
        <v>21465000</v>
      </c>
    </row>
    <row r="24" spans="2:10" x14ac:dyDescent="0.2">
      <c r="B24" s="29"/>
      <c r="C24" s="6" t="s">
        <v>6</v>
      </c>
      <c r="D24" s="24">
        <v>2</v>
      </c>
      <c r="E24" s="3">
        <v>1485</v>
      </c>
      <c r="F24" s="7">
        <f t="shared" ref="F24:F26" si="12">E24*D24</f>
        <v>2970</v>
      </c>
      <c r="G24" s="7">
        <v>6000</v>
      </c>
      <c r="H24" s="20">
        <f t="shared" ref="H24:H26" si="13">G24*E24*D24</f>
        <v>17820000</v>
      </c>
      <c r="I24" s="20">
        <v>7500</v>
      </c>
      <c r="J24" s="20">
        <f t="shared" ref="J24:J26" si="14">I24*E24*D24</f>
        <v>22275000</v>
      </c>
    </row>
    <row r="25" spans="2:10" x14ac:dyDescent="0.2">
      <c r="B25" s="29"/>
      <c r="C25" s="6" t="s">
        <v>4</v>
      </c>
      <c r="D25" s="24">
        <v>40</v>
      </c>
      <c r="E25" s="3">
        <v>1683</v>
      </c>
      <c r="F25" s="7">
        <f t="shared" si="12"/>
        <v>67320</v>
      </c>
      <c r="G25" s="7">
        <v>6000</v>
      </c>
      <c r="H25" s="20">
        <f t="shared" si="13"/>
        <v>403920000</v>
      </c>
      <c r="I25" s="20">
        <v>7500</v>
      </c>
      <c r="J25" s="20">
        <f t="shared" si="14"/>
        <v>504900000</v>
      </c>
    </row>
    <row r="26" spans="2:10" ht="15" thickBot="1" x14ac:dyDescent="0.25">
      <c r="B26" s="29"/>
      <c r="C26" s="7" t="s">
        <v>4</v>
      </c>
      <c r="D26" s="24">
        <v>66</v>
      </c>
      <c r="E26" s="3">
        <v>1656</v>
      </c>
      <c r="F26" s="7">
        <f t="shared" si="12"/>
        <v>109296</v>
      </c>
      <c r="G26" s="7">
        <v>6000</v>
      </c>
      <c r="H26" s="20">
        <f t="shared" si="13"/>
        <v>655776000</v>
      </c>
      <c r="I26" s="20">
        <v>7500</v>
      </c>
      <c r="J26" s="20">
        <f t="shared" si="14"/>
        <v>819720000</v>
      </c>
    </row>
    <row r="27" spans="2:10" ht="15.75" thickBot="1" x14ac:dyDescent="0.3">
      <c r="B27" s="16"/>
      <c r="C27" s="15" t="s">
        <v>17</v>
      </c>
      <c r="D27" s="25">
        <f>SUM(D23:D26)</f>
        <v>110</v>
      </c>
      <c r="E27" s="17">
        <f>SUM(E23:E26)</f>
        <v>6255</v>
      </c>
      <c r="F27" s="17">
        <f>SUM(F23:F26)</f>
        <v>182448</v>
      </c>
      <c r="G27" s="15"/>
      <c r="H27" s="21">
        <f>SUM(H23:H26)</f>
        <v>1094688000</v>
      </c>
      <c r="I27" s="21">
        <f t="shared" ref="I27" si="15">SUM(I21:I26)</f>
        <v>157500</v>
      </c>
      <c r="J27" s="21">
        <f>SUM(J23:J26)</f>
        <v>1368360000</v>
      </c>
    </row>
    <row r="28" spans="2:10" x14ac:dyDescent="0.2">
      <c r="B28" s="29" t="s">
        <v>10</v>
      </c>
      <c r="C28" s="7" t="s">
        <v>6</v>
      </c>
      <c r="D28" s="24">
        <v>2</v>
      </c>
      <c r="E28" s="18">
        <v>1431</v>
      </c>
      <c r="F28" s="7">
        <f>E28*D28</f>
        <v>2862</v>
      </c>
      <c r="G28" s="7">
        <v>6000</v>
      </c>
      <c r="H28" s="20">
        <f>G28*E28*D28</f>
        <v>17172000</v>
      </c>
      <c r="I28" s="20">
        <v>7500</v>
      </c>
      <c r="J28" s="20">
        <f>I28*E28*D28</f>
        <v>21465000</v>
      </c>
    </row>
    <row r="29" spans="2:10" x14ac:dyDescent="0.2">
      <c r="B29" s="29"/>
      <c r="C29" s="7" t="s">
        <v>6</v>
      </c>
      <c r="D29" s="24">
        <v>2</v>
      </c>
      <c r="E29" s="18">
        <v>1485</v>
      </c>
      <c r="F29" s="7">
        <f t="shared" ref="F29:F31" si="16">E29*D29</f>
        <v>2970</v>
      </c>
      <c r="G29" s="7">
        <v>6000</v>
      </c>
      <c r="H29" s="20">
        <f t="shared" ref="H29:H31" si="17">G29*E29*D29</f>
        <v>17820000</v>
      </c>
      <c r="I29" s="20">
        <v>7500</v>
      </c>
      <c r="J29" s="20">
        <f t="shared" ref="J29:J31" si="18">I29*E29*D29</f>
        <v>22275000</v>
      </c>
    </row>
    <row r="30" spans="2:10" x14ac:dyDescent="0.2">
      <c r="B30" s="29"/>
      <c r="C30" s="7" t="s">
        <v>4</v>
      </c>
      <c r="D30" s="24">
        <v>40</v>
      </c>
      <c r="E30" s="18">
        <v>1683</v>
      </c>
      <c r="F30" s="7">
        <f t="shared" si="16"/>
        <v>67320</v>
      </c>
      <c r="G30" s="7">
        <v>6000</v>
      </c>
      <c r="H30" s="20">
        <f t="shared" si="17"/>
        <v>403920000</v>
      </c>
      <c r="I30" s="20">
        <v>7500</v>
      </c>
      <c r="J30" s="20">
        <f t="shared" si="18"/>
        <v>504900000</v>
      </c>
    </row>
    <row r="31" spans="2:10" ht="15" thickBot="1" x14ac:dyDescent="0.25">
      <c r="B31" s="29"/>
      <c r="C31" s="7" t="s">
        <v>4</v>
      </c>
      <c r="D31" s="24">
        <v>66</v>
      </c>
      <c r="E31" s="18">
        <v>1656</v>
      </c>
      <c r="F31" s="7">
        <f t="shared" si="16"/>
        <v>109296</v>
      </c>
      <c r="G31" s="7">
        <v>6000</v>
      </c>
      <c r="H31" s="20">
        <f t="shared" si="17"/>
        <v>655776000</v>
      </c>
      <c r="I31" s="20">
        <v>7500</v>
      </c>
      <c r="J31" s="20">
        <f t="shared" si="18"/>
        <v>819720000</v>
      </c>
    </row>
    <row r="32" spans="2:10" ht="15.75" thickBot="1" x14ac:dyDescent="0.3">
      <c r="B32" s="16"/>
      <c r="C32" s="15" t="s">
        <v>18</v>
      </c>
      <c r="D32" s="25">
        <f>SUM(D28:D31)</f>
        <v>110</v>
      </c>
      <c r="E32" s="17">
        <f>SUM(E28:E31)</f>
        <v>6255</v>
      </c>
      <c r="F32" s="17">
        <f>SUM(F28:F31)</f>
        <v>182448</v>
      </c>
      <c r="G32" s="15"/>
      <c r="H32" s="21">
        <f>SUM(H28:H31)</f>
        <v>1094688000</v>
      </c>
      <c r="I32" s="21">
        <f t="shared" ref="I32" si="19">SUM(I26:I31)</f>
        <v>195000</v>
      </c>
      <c r="J32" s="21">
        <f>SUM(J28:J31)</f>
        <v>1368360000</v>
      </c>
    </row>
    <row r="33" spans="2:10" ht="15.75" thickBot="1" x14ac:dyDescent="0.3">
      <c r="B33" s="7"/>
      <c r="C33" s="8"/>
      <c r="D33" s="26"/>
      <c r="E33" s="12"/>
      <c r="F33" s="12"/>
      <c r="G33" s="8"/>
      <c r="H33" s="22"/>
      <c r="I33" s="22"/>
      <c r="J33" s="22"/>
    </row>
    <row r="34" spans="2:10" ht="15.75" thickBot="1" x14ac:dyDescent="0.3">
      <c r="B34" s="4"/>
      <c r="C34" s="5" t="s">
        <v>12</v>
      </c>
      <c r="D34" s="27">
        <f>D10+D16+D22+D27+D32</f>
        <v>546</v>
      </c>
      <c r="E34" s="19">
        <f>E10+E16+E22+E27+E32</f>
        <v>48231</v>
      </c>
      <c r="F34" s="19">
        <f>F10+F16+F22+F27+F32</f>
        <v>1103094</v>
      </c>
      <c r="G34" s="5"/>
      <c r="H34" s="23">
        <f>H10+H16+H22+H27+H32</f>
        <v>6618564000</v>
      </c>
      <c r="I34" s="23">
        <f t="shared" ref="I34:J34" si="20">I10+I16+I22+I27+I32</f>
        <v>600000</v>
      </c>
      <c r="J34" s="23">
        <f t="shared" si="20"/>
        <v>8273205000</v>
      </c>
    </row>
  </sheetData>
  <mergeCells count="6">
    <mergeCell ref="B2:J2"/>
    <mergeCell ref="B4:B9"/>
    <mergeCell ref="B11:B15"/>
    <mergeCell ref="B28:B31"/>
    <mergeCell ref="B23:B26"/>
    <mergeCell ref="B17:B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Tejas Bharadwaj</dc:creator>
  <cp:lastModifiedBy>Tejas Bharadwaj</cp:lastModifiedBy>
  <dcterms:created xsi:type="dcterms:W3CDTF">2021-11-30T10:25:11Z</dcterms:created>
  <dcterms:modified xsi:type="dcterms:W3CDTF">2021-11-30T11:49:14Z</dcterms:modified>
</cp:coreProperties>
</file>