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gineer2\Documents\Downloads\PL 554 -483-604\"/>
    </mc:Choice>
  </mc:AlternateContent>
  <bookViews>
    <workbookView xWindow="0" yWindow="0" windowWidth="11205" windowHeight="6300"/>
  </bookViews>
  <sheets>
    <sheet name="Building Sheet" sheetId="1" r:id="rId1"/>
  </sheets>
  <definedNames>
    <definedName name="_xlnm._FilterDatabase" localSheetId="0" hidden="1">'Building Sheet'!$B$3:$N$19</definedName>
  </definedNames>
  <calcPr calcId="162913"/>
</workbook>
</file>

<file path=xl/calcChain.xml><?xml version="1.0" encoding="utf-8"?>
<calcChain xmlns="http://schemas.openxmlformats.org/spreadsheetml/2006/main">
  <c r="O14" i="1" l="1"/>
  <c r="N14" i="1"/>
  <c r="J6" i="1" l="1"/>
  <c r="N6" i="1" s="1"/>
  <c r="J7" i="1"/>
  <c r="N7" i="1" s="1"/>
  <c r="J8" i="1"/>
  <c r="N8" i="1" s="1"/>
  <c r="J9" i="1"/>
  <c r="N9" i="1" s="1"/>
  <c r="J10" i="1"/>
  <c r="N10" i="1" s="1"/>
  <c r="J11" i="1"/>
  <c r="N11" i="1" s="1"/>
  <c r="J12" i="1"/>
  <c r="N12" i="1" s="1"/>
  <c r="J5" i="1"/>
  <c r="N5" i="1" s="1"/>
  <c r="J4" i="1" l="1"/>
  <c r="J14" i="1" l="1"/>
  <c r="I14" i="1"/>
  <c r="J13" i="1"/>
  <c r="L11" i="1" l="1"/>
  <c r="L12" i="1"/>
  <c r="L13" i="1"/>
  <c r="L4" i="1"/>
  <c r="N13" i="1" l="1"/>
  <c r="L14" i="1" l="1"/>
  <c r="N4" i="1" l="1"/>
</calcChain>
</file>

<file path=xl/sharedStrings.xml><?xml version="1.0" encoding="utf-8"?>
<sst xmlns="http://schemas.openxmlformats.org/spreadsheetml/2006/main" count="52" uniqueCount="32">
  <si>
    <t>Block Name</t>
  </si>
  <si>
    <t>Total Slabs/ Floors</t>
  </si>
  <si>
    <t>Year of construction</t>
  </si>
  <si>
    <t>Structure condition</t>
  </si>
  <si>
    <t xml:space="preserve">Type of construction     </t>
  </si>
  <si>
    <t>Remarks :</t>
  </si>
  <si>
    <t>Good</t>
  </si>
  <si>
    <t>TOTAL</t>
  </si>
  <si>
    <t>Floor wise Height
 (ft.)</t>
  </si>
  <si>
    <t>S. No.</t>
  </si>
  <si>
    <r>
      <t xml:space="preserve">Area 
</t>
    </r>
    <r>
      <rPr>
        <b/>
        <i/>
        <sz val="11"/>
        <color theme="1"/>
        <rFont val="Calibri"/>
        <family val="2"/>
        <scheme val="minor"/>
      </rPr>
      <t>(in sq. ft.)</t>
    </r>
  </si>
  <si>
    <r>
      <t xml:space="preserve">Area 
</t>
    </r>
    <r>
      <rPr>
        <b/>
        <i/>
        <sz val="11"/>
        <color theme="1"/>
        <rFont val="Calibri"/>
        <family val="2"/>
        <scheme val="minor"/>
      </rPr>
      <t>(in sq. mtr.)</t>
    </r>
  </si>
  <si>
    <t>Depreciated Replacement Cost</t>
  </si>
  <si>
    <t>4. The valuation of the property has been done by the deprecated replacement cost approach.</t>
  </si>
  <si>
    <t>Fair market Value</t>
  </si>
  <si>
    <t>Total Govt. Guideline Rate</t>
  </si>
  <si>
    <t>RCC FRAMED STRUCTURE</t>
  </si>
  <si>
    <t>GROUND FLOOR</t>
  </si>
  <si>
    <t>SECOND FLOOR</t>
  </si>
  <si>
    <t>Govt. Guideline Rate              (per sq. mtr.)</t>
  </si>
  <si>
    <t>2. In Building &amp; Civil works only those Buildings &amp; Civil works is taken into consideration as per site survey.</t>
  </si>
  <si>
    <t>G.I SHED</t>
  </si>
  <si>
    <t>FIRST FLOOR</t>
  </si>
  <si>
    <t>BLOCK - A</t>
  </si>
  <si>
    <t>MEZANNINE FLOOR</t>
  </si>
  <si>
    <t>FIRST FLLOR</t>
  </si>
  <si>
    <t>SUB METER ROOM,METER ROOM, GUARD ROOM</t>
  </si>
  <si>
    <t>THRID FLOOR</t>
  </si>
  <si>
    <t>BLOCK - B</t>
  </si>
  <si>
    <t>VALUATION OF BUILDING /CIVIL STRUCTURE OF M/S. RHP Healthcare Pvt. Ltd.</t>
  </si>
  <si>
    <t>1. All these civil structures are located in the premises of M/s. RHP Healthcare Pvt. Ltd., at Plot No. 23, Sector- 02,Haridwar Industrial Area, Haridwar, Uttarkhand</t>
  </si>
  <si>
    <t xml:space="preserve">3. Thesubejct property structure are used for production of pharmaceutical products.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</si>
</sst>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 &quot;₹&quot;\ * #,##0_ ;_ &quot;₹&quot;\ * \-#,##0_ ;_ &quot;₹&quot;\ * &quot;-&quot;_ ;_ @_ "/>
    <numFmt numFmtId="165" formatCode="_ &quot;₹&quot;\ * #,##0.00_ ;_ &quot;₹&quot;\ * \-#,##0.00_ ;_ &quot;₹&quot;\ * &quot;-&quot;??_ ;_ @_ "/>
    <numFmt numFmtId="166" formatCode="_ [$₹-4009]\ * #,##0.00_ ;_ [$₹-4009]\ * \-#,##0.00_ ;_ [$₹-4009]\ * &quot;-&quot;??_ ;_ @_ "/>
    <numFmt numFmtId="167" formatCode="_ &quot;₹&quot;\ * #,##0_ ;_ &quot;₹&quot;\ * \-#,##0_ ;_ &quot;₹&quot;\ * &quot;-&quot;??_ ;_ @_ "/>
    <numFmt numFmtId="168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5" fontId="5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/>
    <xf numFmtId="166" fontId="0" fillId="0" borderId="0" xfId="0" applyNumberFormat="1"/>
    <xf numFmtId="0" fontId="0" fillId="0" borderId="1" xfId="0" applyFont="1" applyBorder="1" applyAlignment="1">
      <alignment horizontal="center" vertical="center"/>
    </xf>
    <xf numFmtId="0" fontId="0" fillId="4" borderId="0" xfId="0" applyFill="1"/>
    <xf numFmtId="166" fontId="0" fillId="0" borderId="2" xfId="0" applyNumberFormat="1" applyBorder="1" applyAlignment="1">
      <alignment vertical="center"/>
    </xf>
    <xf numFmtId="165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2" fontId="0" fillId="0" borderId="1" xfId="0" applyNumberFormat="1" applyFont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/>
    </xf>
    <xf numFmtId="167" fontId="7" fillId="4" borderId="1" xfId="2" applyNumberFormat="1" applyFont="1" applyFill="1" applyBorder="1" applyAlignment="1">
      <alignment horizontal="center" vertical="center"/>
    </xf>
    <xf numFmtId="165" fontId="7" fillId="4" borderId="1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166" fontId="0" fillId="0" borderId="0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5" fontId="0" fillId="0" borderId="1" xfId="2" applyFont="1" applyBorder="1" applyAlignment="1">
      <alignment horizontal="center" vertical="center"/>
    </xf>
    <xf numFmtId="167" fontId="2" fillId="0" borderId="1" xfId="2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3" fontId="0" fillId="4" borderId="0" xfId="0" applyNumberFormat="1" applyFill="1"/>
  </cellXfs>
  <cellStyles count="3"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36"/>
  <sheetViews>
    <sheetView tabSelected="1" zoomScale="85" zoomScaleNormal="85" zoomScaleSheetLayoutView="96" workbookViewId="0">
      <selection activeCell="B18" sqref="B18:N18"/>
    </sheetView>
  </sheetViews>
  <sheetFormatPr defaultRowHeight="15" x14ac:dyDescent="0.25"/>
  <cols>
    <col min="2" max="2" width="6.140625" style="1" bestFit="1" customWidth="1"/>
    <col min="3" max="3" width="11.42578125" style="3" bestFit="1" customWidth="1"/>
    <col min="4" max="4" width="14.28515625" style="1" customWidth="1"/>
    <col min="5" max="5" width="6.7109375" style="1" customWidth="1"/>
    <col min="6" max="6" width="11" style="1" customWidth="1"/>
    <col min="7" max="7" width="13.85546875" style="2" customWidth="1"/>
    <col min="8" max="8" width="9.85546875" style="1" customWidth="1"/>
    <col min="9" max="9" width="9.5703125" style="1" customWidth="1"/>
    <col min="10" max="10" width="10" style="1" bestFit="1" customWidth="1"/>
    <col min="11" max="11" width="20.7109375" style="1" hidden="1" customWidth="1"/>
    <col min="12" max="12" width="19.140625" style="1" hidden="1" customWidth="1"/>
    <col min="13" max="13" width="12.7109375" style="4" bestFit="1" customWidth="1"/>
    <col min="14" max="14" width="16.7109375" style="5" bestFit="1" customWidth="1"/>
    <col min="15" max="15" width="11.140625" bestFit="1" customWidth="1"/>
    <col min="16" max="16" width="10.5703125" bestFit="1" customWidth="1"/>
  </cols>
  <sheetData>
    <row r="2" spans="2:23" ht="21.75" customHeight="1" x14ac:dyDescent="0.25">
      <c r="B2" s="31" t="s">
        <v>29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2:23" ht="63.75" customHeight="1" x14ac:dyDescent="0.25">
      <c r="B3" s="27" t="s">
        <v>9</v>
      </c>
      <c r="C3" s="27" t="s">
        <v>0</v>
      </c>
      <c r="D3" s="27" t="s">
        <v>1</v>
      </c>
      <c r="E3" s="27" t="s">
        <v>8</v>
      </c>
      <c r="F3" s="27" t="s">
        <v>2</v>
      </c>
      <c r="G3" s="27" t="s">
        <v>4</v>
      </c>
      <c r="H3" s="27" t="s">
        <v>3</v>
      </c>
      <c r="I3" s="27" t="s">
        <v>11</v>
      </c>
      <c r="J3" s="27" t="s">
        <v>10</v>
      </c>
      <c r="K3" s="27" t="s">
        <v>19</v>
      </c>
      <c r="L3" s="27" t="s">
        <v>15</v>
      </c>
      <c r="M3" s="27" t="s">
        <v>12</v>
      </c>
      <c r="N3" s="27" t="s">
        <v>14</v>
      </c>
    </row>
    <row r="4" spans="2:23" ht="30" x14ac:dyDescent="0.25">
      <c r="B4" s="25">
        <v>1</v>
      </c>
      <c r="C4" s="37" t="s">
        <v>23</v>
      </c>
      <c r="D4" s="19" t="s">
        <v>17</v>
      </c>
      <c r="E4" s="26">
        <v>15</v>
      </c>
      <c r="F4" s="6">
        <v>2009</v>
      </c>
      <c r="G4" s="10" t="s">
        <v>16</v>
      </c>
      <c r="H4" s="16" t="s">
        <v>6</v>
      </c>
      <c r="I4" s="14">
        <v>1015.92</v>
      </c>
      <c r="J4" s="17">
        <f>I4*10.7639</f>
        <v>10935.261288</v>
      </c>
      <c r="K4" s="28">
        <v>21100</v>
      </c>
      <c r="L4" s="29">
        <f>K4*I4</f>
        <v>21435912</v>
      </c>
      <c r="M4" s="28">
        <v>1050</v>
      </c>
      <c r="N4" s="30">
        <f>M4*J4</f>
        <v>11482024.352399999</v>
      </c>
      <c r="W4" s="8"/>
    </row>
    <row r="5" spans="2:23" ht="63.75" customHeight="1" x14ac:dyDescent="0.25">
      <c r="B5" s="25">
        <v>2</v>
      </c>
      <c r="C5" s="37"/>
      <c r="D5" s="19" t="s">
        <v>26</v>
      </c>
      <c r="E5" s="26">
        <v>15</v>
      </c>
      <c r="F5" s="6">
        <v>2009</v>
      </c>
      <c r="G5" s="10" t="s">
        <v>16</v>
      </c>
      <c r="H5" s="16" t="s">
        <v>6</v>
      </c>
      <c r="I5" s="14">
        <v>49.55</v>
      </c>
      <c r="J5" s="17">
        <f>I5*10.7639</f>
        <v>533.35124499999995</v>
      </c>
      <c r="K5" s="28"/>
      <c r="L5" s="29"/>
      <c r="M5" s="28">
        <v>1050</v>
      </c>
      <c r="N5" s="30">
        <f t="shared" ref="N5:N12" si="0">M5*J5</f>
        <v>560018.80724999995</v>
      </c>
      <c r="W5" s="24"/>
    </row>
    <row r="6" spans="2:23" ht="30" customHeight="1" x14ac:dyDescent="0.25">
      <c r="B6" s="25">
        <v>3</v>
      </c>
      <c r="C6" s="37"/>
      <c r="D6" s="19" t="s">
        <v>24</v>
      </c>
      <c r="E6" s="26">
        <v>8</v>
      </c>
      <c r="F6" s="6">
        <v>2009</v>
      </c>
      <c r="G6" s="10" t="s">
        <v>16</v>
      </c>
      <c r="H6" s="16" t="s">
        <v>6</v>
      </c>
      <c r="I6" s="14">
        <v>143.18</v>
      </c>
      <c r="J6" s="17">
        <f t="shared" ref="J6:J12" si="1">I6*10.7639</f>
        <v>1541.1752020000001</v>
      </c>
      <c r="K6" s="28"/>
      <c r="L6" s="29"/>
      <c r="M6" s="28">
        <v>1050</v>
      </c>
      <c r="N6" s="30">
        <f t="shared" si="0"/>
        <v>1618233.9621000001</v>
      </c>
      <c r="W6" s="24"/>
    </row>
    <row r="7" spans="2:23" ht="30" x14ac:dyDescent="0.25">
      <c r="B7" s="25">
        <v>4</v>
      </c>
      <c r="C7" s="37"/>
      <c r="D7" s="19" t="s">
        <v>25</v>
      </c>
      <c r="E7" s="26">
        <v>15</v>
      </c>
      <c r="F7" s="6">
        <v>2009</v>
      </c>
      <c r="G7" s="10" t="s">
        <v>16</v>
      </c>
      <c r="H7" s="16" t="s">
        <v>6</v>
      </c>
      <c r="I7" s="14">
        <v>941.94</v>
      </c>
      <c r="J7" s="17">
        <f t="shared" si="1"/>
        <v>10138.947966</v>
      </c>
      <c r="K7" s="28"/>
      <c r="L7" s="29"/>
      <c r="M7" s="28">
        <v>1050</v>
      </c>
      <c r="N7" s="30">
        <f t="shared" si="0"/>
        <v>10645895.3643</v>
      </c>
      <c r="W7" s="24"/>
    </row>
    <row r="8" spans="2:23" ht="30" customHeight="1" x14ac:dyDescent="0.25">
      <c r="B8" s="25">
        <v>5</v>
      </c>
      <c r="C8" s="37"/>
      <c r="D8" s="19" t="s">
        <v>18</v>
      </c>
      <c r="E8" s="26">
        <v>15</v>
      </c>
      <c r="F8" s="6">
        <v>2009</v>
      </c>
      <c r="G8" s="10" t="s">
        <v>21</v>
      </c>
      <c r="H8" s="16" t="s">
        <v>6</v>
      </c>
      <c r="I8" s="14">
        <v>941.94</v>
      </c>
      <c r="J8" s="17">
        <f t="shared" si="1"/>
        <v>10138.947966</v>
      </c>
      <c r="K8" s="28"/>
      <c r="L8" s="29"/>
      <c r="M8" s="28">
        <v>700</v>
      </c>
      <c r="N8" s="30">
        <f t="shared" si="0"/>
        <v>7097263.5762</v>
      </c>
      <c r="W8" s="24"/>
    </row>
    <row r="9" spans="2:23" ht="30" customHeight="1" x14ac:dyDescent="0.25">
      <c r="B9" s="25">
        <v>6</v>
      </c>
      <c r="C9" s="38" t="s">
        <v>28</v>
      </c>
      <c r="D9" s="19" t="s">
        <v>17</v>
      </c>
      <c r="E9" s="26">
        <v>10</v>
      </c>
      <c r="F9" s="6">
        <v>2021</v>
      </c>
      <c r="G9" s="10" t="s">
        <v>16</v>
      </c>
      <c r="H9" s="16" t="s">
        <v>6</v>
      </c>
      <c r="I9" s="14">
        <v>664.78</v>
      </c>
      <c r="J9" s="17">
        <f t="shared" si="1"/>
        <v>7155.6254419999996</v>
      </c>
      <c r="K9" s="28"/>
      <c r="L9" s="29"/>
      <c r="M9" s="28">
        <v>1200</v>
      </c>
      <c r="N9" s="30">
        <f t="shared" si="0"/>
        <v>8586750.5303999986</v>
      </c>
      <c r="W9" s="24"/>
    </row>
    <row r="10" spans="2:23" ht="30" customHeight="1" x14ac:dyDescent="0.25">
      <c r="B10" s="25">
        <v>7</v>
      </c>
      <c r="C10" s="38"/>
      <c r="D10" s="19" t="s">
        <v>22</v>
      </c>
      <c r="E10" s="26">
        <v>10</v>
      </c>
      <c r="F10" s="6">
        <v>2021</v>
      </c>
      <c r="G10" s="10" t="s">
        <v>16</v>
      </c>
      <c r="H10" s="16" t="s">
        <v>6</v>
      </c>
      <c r="I10" s="14">
        <v>601.59</v>
      </c>
      <c r="J10" s="17">
        <f t="shared" si="1"/>
        <v>6475.4546010000004</v>
      </c>
      <c r="K10" s="28"/>
      <c r="L10" s="29"/>
      <c r="M10" s="28">
        <v>1200</v>
      </c>
      <c r="N10" s="30">
        <f t="shared" si="0"/>
        <v>7770545.5212000003</v>
      </c>
      <c r="W10" s="24"/>
    </row>
    <row r="11" spans="2:23" ht="30" x14ac:dyDescent="0.25">
      <c r="B11" s="36">
        <v>8</v>
      </c>
      <c r="C11" s="38"/>
      <c r="D11" s="19" t="s">
        <v>18</v>
      </c>
      <c r="E11" s="26">
        <v>10</v>
      </c>
      <c r="F11" s="6">
        <v>2021</v>
      </c>
      <c r="G11" s="10" t="s">
        <v>16</v>
      </c>
      <c r="H11" s="6" t="s">
        <v>6</v>
      </c>
      <c r="I11" s="14">
        <v>601.59</v>
      </c>
      <c r="J11" s="17">
        <f t="shared" si="1"/>
        <v>6475.4546010000004</v>
      </c>
      <c r="K11" s="28">
        <v>21100</v>
      </c>
      <c r="L11" s="29">
        <f t="shared" ref="L11:L13" si="2">K11*I11</f>
        <v>12693549</v>
      </c>
      <c r="M11" s="28">
        <v>1200</v>
      </c>
      <c r="N11" s="30">
        <f t="shared" si="0"/>
        <v>7770545.5212000003</v>
      </c>
    </row>
    <row r="12" spans="2:23" x14ac:dyDescent="0.25">
      <c r="B12" s="36"/>
      <c r="C12" s="38"/>
      <c r="D12" s="19" t="s">
        <v>27</v>
      </c>
      <c r="E12" s="26">
        <v>10</v>
      </c>
      <c r="F12" s="6">
        <v>2021</v>
      </c>
      <c r="G12" s="10" t="s">
        <v>21</v>
      </c>
      <c r="H12" s="6" t="s">
        <v>6</v>
      </c>
      <c r="I12" s="14">
        <v>219.52</v>
      </c>
      <c r="J12" s="17">
        <f t="shared" si="1"/>
        <v>2362.8913280000002</v>
      </c>
      <c r="K12" s="28">
        <v>21100</v>
      </c>
      <c r="L12" s="29">
        <f t="shared" si="2"/>
        <v>4631872</v>
      </c>
      <c r="M12" s="28">
        <v>700</v>
      </c>
      <c r="N12" s="30">
        <f t="shared" si="0"/>
        <v>1654023.9296000001</v>
      </c>
    </row>
    <row r="13" spans="2:23" ht="33.75" hidden="1" customHeight="1" x14ac:dyDescent="0.25">
      <c r="B13" s="18"/>
      <c r="C13" s="18"/>
      <c r="D13" s="19" t="s">
        <v>18</v>
      </c>
      <c r="E13" s="25">
        <v>10</v>
      </c>
      <c r="F13" s="6">
        <v>2016</v>
      </c>
      <c r="G13" s="10" t="s">
        <v>16</v>
      </c>
      <c r="H13" s="6" t="s">
        <v>6</v>
      </c>
      <c r="I13" s="13">
        <v>174</v>
      </c>
      <c r="J13" s="25">
        <f t="shared" ref="J13" si="3">I13*10.763</f>
        <v>1872.7619999999999</v>
      </c>
      <c r="K13" s="28">
        <v>11400</v>
      </c>
      <c r="L13" s="29">
        <f t="shared" si="2"/>
        <v>1983600</v>
      </c>
      <c r="M13" s="28">
        <v>1150</v>
      </c>
      <c r="N13" s="30">
        <f t="shared" ref="N13" si="4">M13*J13</f>
        <v>2153676.2999999998</v>
      </c>
    </row>
    <row r="14" spans="2:23" s="7" customFormat="1" ht="15.75" x14ac:dyDescent="0.25">
      <c r="B14" s="34" t="s">
        <v>7</v>
      </c>
      <c r="C14" s="34"/>
      <c r="D14" s="34"/>
      <c r="E14" s="34"/>
      <c r="F14" s="34"/>
      <c r="G14" s="34"/>
      <c r="H14" s="34"/>
      <c r="I14" s="20">
        <f>SUM(I4:I12)</f>
        <v>5180.0100000000011</v>
      </c>
      <c r="J14" s="20">
        <f>SUM(J4:J12)</f>
        <v>55757.109638999988</v>
      </c>
      <c r="K14" s="20"/>
      <c r="L14" s="21">
        <f>SUM(L4:L13)</f>
        <v>40744933</v>
      </c>
      <c r="M14" s="22"/>
      <c r="N14" s="23">
        <f>SUM(N4:N13)</f>
        <v>59338977.864650004</v>
      </c>
      <c r="O14" s="39">
        <f>N14/J14</f>
        <v>1064.2405649941479</v>
      </c>
    </row>
    <row r="15" spans="2:23" x14ac:dyDescent="0.25">
      <c r="B15" s="35" t="s">
        <v>5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</row>
    <row r="16" spans="2:23" ht="28.5" customHeight="1" x14ac:dyDescent="0.25">
      <c r="B16" s="32" t="s">
        <v>30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</row>
    <row r="17" spans="2:14" x14ac:dyDescent="0.25">
      <c r="B17" s="33" t="s">
        <v>20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</row>
    <row r="18" spans="2:14" s="15" customFormat="1" x14ac:dyDescent="0.25">
      <c r="B18" s="32" t="s">
        <v>31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</row>
    <row r="19" spans="2:14" x14ac:dyDescent="0.25">
      <c r="B19" s="33" t="s">
        <v>13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</row>
    <row r="21" spans="2:14" x14ac:dyDescent="0.25">
      <c r="G21" s="11"/>
    </row>
    <row r="22" spans="2:14" x14ac:dyDescent="0.25">
      <c r="G22" s="12"/>
    </row>
    <row r="23" spans="2:14" x14ac:dyDescent="0.25">
      <c r="G23" s="11"/>
    </row>
    <row r="36" spans="13:13" x14ac:dyDescent="0.25">
      <c r="M36" s="9"/>
    </row>
  </sheetData>
  <mergeCells count="10">
    <mergeCell ref="B2:N2"/>
    <mergeCell ref="B18:N18"/>
    <mergeCell ref="B19:N19"/>
    <mergeCell ref="B16:N16"/>
    <mergeCell ref="B14:H14"/>
    <mergeCell ref="B17:N17"/>
    <mergeCell ref="B15:N15"/>
    <mergeCell ref="B11:B12"/>
    <mergeCell ref="C4:C8"/>
    <mergeCell ref="C9:C12"/>
  </mergeCells>
  <dataValidations count="2">
    <dataValidation type="list" allowBlank="1" showInputMessage="1" showErrorMessage="1" sqref="G22">
      <formula1>#REF!</formula1>
    </dataValidation>
    <dataValidation type="list" allowBlank="1" showInputMessage="1" showErrorMessage="1" sqref="H4:H13">
      <formula1>"Very Good, Good, Average, Poor, Ordinary with wreckages in the structure"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Building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Mohit Agarwal</dc:creator>
  <cp:lastModifiedBy>abhishek solanki</cp:lastModifiedBy>
  <dcterms:created xsi:type="dcterms:W3CDTF">2016-02-17T05:50:56Z</dcterms:created>
  <dcterms:modified xsi:type="dcterms:W3CDTF">2021-10-20T13:26:06Z</dcterms:modified>
</cp:coreProperties>
</file>