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hradun\VIS(2021-22)-PL615-534-671\"/>
    </mc:Choice>
  </mc:AlternateContent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2" l="1"/>
  <c r="Q10" i="2"/>
  <c r="Q11" i="2"/>
  <c r="Q9" i="2"/>
  <c r="L12" i="2"/>
  <c r="L10" i="2"/>
  <c r="L11" i="2"/>
  <c r="L9" i="2"/>
  <c r="K12" i="2"/>
  <c r="O10" i="2"/>
  <c r="O11" i="2"/>
  <c r="O9" i="2"/>
  <c r="S20" i="2" l="1"/>
  <c r="H12" i="2"/>
  <c r="I11" i="2"/>
  <c r="I9" i="2"/>
  <c r="O12" i="2" s="1"/>
  <c r="K15" i="1"/>
  <c r="K13" i="1"/>
  <c r="K14" i="1"/>
  <c r="K12" i="1"/>
  <c r="J15" i="1"/>
  <c r="I12" i="2" l="1"/>
</calcChain>
</file>

<file path=xl/sharedStrings.xml><?xml version="1.0" encoding="utf-8"?>
<sst xmlns="http://schemas.openxmlformats.org/spreadsheetml/2006/main" count="35" uniqueCount="31">
  <si>
    <t>S.NO</t>
  </si>
  <si>
    <t>SELLER</t>
  </si>
  <si>
    <t>BUYER</t>
  </si>
  <si>
    <t>DATE</t>
  </si>
  <si>
    <t>SALE DEED NO.</t>
  </si>
  <si>
    <t>Mr. Ratan Singh S/o Mr. Harchand</t>
  </si>
  <si>
    <t>Mr. Raghav Oberoi S/o Mr. Rakesh Oberoi</t>
  </si>
  <si>
    <t>Mr. Atar Singh S/o Mr. Harchand</t>
  </si>
  <si>
    <t>Mr. Hukum Singh S/o Mr. Harchand</t>
  </si>
  <si>
    <t xml:space="preserve">AREA DETAILS AS PER DEEDS </t>
  </si>
  <si>
    <t>TOTAL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</si>
  <si>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mtr.)</t>
    </r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</si>
  <si>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ft.)</t>
    </r>
  </si>
  <si>
    <t>Construction Rate Adopted
(Rs./Sq. ft/)</t>
  </si>
  <si>
    <t>S.No.</t>
  </si>
  <si>
    <t>Fair Market value
(Rs.)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</si>
  <si>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ft)</t>
    </r>
  </si>
  <si>
    <t>Lower Ground</t>
  </si>
  <si>
    <t>Upper Ground</t>
  </si>
  <si>
    <t>CIVIL STRUCTURE VALUATION</t>
  </si>
  <si>
    <t>Constructed Area at Site
(sq. ft.)</t>
  </si>
  <si>
    <t>Floor</t>
  </si>
  <si>
    <t>Type of Construction</t>
  </si>
  <si>
    <t>RCC framed pillar beam column structure on RCC slab</t>
  </si>
  <si>
    <t>GI Shed mounted over RCC framed structure</t>
  </si>
  <si>
    <t>Floorwise Height
(ft.)</t>
  </si>
  <si>
    <r>
      <t xml:space="preserve">Area 
</t>
    </r>
    <r>
      <rPr>
        <b/>
        <i/>
        <sz val="10"/>
        <color theme="1"/>
        <rFont val="Calibri"/>
        <family val="2"/>
        <scheme val="minor"/>
      </rPr>
      <t>(sq. mtr.)</t>
    </r>
  </si>
  <si>
    <t>Asper Map</t>
  </si>
  <si>
    <t>Govt. Guidelines Rates
(Rs./per sq. mtr.)</t>
  </si>
  <si>
    <t>Total Govt. Guideline rates
(rs.)</t>
  </si>
  <si>
    <t>Constructed Area at Site
(sq. mtr.)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</si>
</sst>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"/>
    <numFmt numFmtId="166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0" fillId="0" borderId="1" xfId="1" applyFont="1" applyBorder="1"/>
    <xf numFmtId="44" fontId="3" fillId="0" borderId="1" xfId="1" applyFont="1" applyBorder="1"/>
    <xf numFmtId="166" fontId="3" fillId="0" borderId="1" xfId="1" applyNumberFormat="1" applyFont="1" applyBorder="1"/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M19"/>
  <sheetViews>
    <sheetView workbookViewId="0">
      <selection activeCell="L20" sqref="L20"/>
    </sheetView>
  </sheetViews>
  <sheetFormatPr defaultRowHeight="15" x14ac:dyDescent="0.25"/>
  <cols>
    <col min="7" max="7" width="5.5703125" style="1" customWidth="1"/>
    <col min="8" max="8" width="14.5703125" style="1" customWidth="1"/>
    <col min="9" max="9" width="18.28515625" style="1" customWidth="1"/>
    <col min="10" max="11" width="8.28515625" style="1" customWidth="1"/>
    <col min="12" max="12" width="10.42578125" style="1" bestFit="1" customWidth="1"/>
    <col min="13" max="13" width="10.5703125" style="1" customWidth="1"/>
  </cols>
  <sheetData>
    <row r="10" spans="7:13" ht="18" customHeight="1" x14ac:dyDescent="0.25">
      <c r="G10" s="4" t="s">
        <v>9</v>
      </c>
      <c r="H10" s="4"/>
      <c r="I10" s="4"/>
      <c r="J10" s="4"/>
      <c r="K10" s="4"/>
      <c r="L10" s="4"/>
      <c r="M10" s="4"/>
    </row>
    <row r="11" spans="7:13" ht="27.75" x14ac:dyDescent="0.25">
      <c r="G11" s="5" t="s">
        <v>0</v>
      </c>
      <c r="H11" s="5" t="s">
        <v>1</v>
      </c>
      <c r="I11" s="5" t="s">
        <v>2</v>
      </c>
      <c r="J11" s="5" t="s">
        <v>11</v>
      </c>
      <c r="K11" s="5" t="s">
        <v>12</v>
      </c>
      <c r="L11" s="5" t="s">
        <v>3</v>
      </c>
      <c r="M11" s="5" t="s">
        <v>4</v>
      </c>
    </row>
    <row r="12" spans="7:13" ht="45" x14ac:dyDescent="0.25">
      <c r="G12" s="6">
        <v>1</v>
      </c>
      <c r="H12" s="6" t="s">
        <v>8</v>
      </c>
      <c r="I12" s="6" t="s">
        <v>6</v>
      </c>
      <c r="J12" s="6">
        <v>990</v>
      </c>
      <c r="K12" s="13">
        <f>J12*10.7639</f>
        <v>10656.261</v>
      </c>
      <c r="L12" s="7">
        <v>39598</v>
      </c>
      <c r="M12" s="6">
        <v>2321</v>
      </c>
    </row>
    <row r="13" spans="7:13" ht="45" x14ac:dyDescent="0.25">
      <c r="G13" s="6">
        <v>2</v>
      </c>
      <c r="H13" s="6" t="s">
        <v>7</v>
      </c>
      <c r="I13" s="6" t="s">
        <v>6</v>
      </c>
      <c r="J13" s="6">
        <v>990</v>
      </c>
      <c r="K13" s="13">
        <f t="shared" ref="K13:K14" si="0">J13*10.7639</f>
        <v>10656.261</v>
      </c>
      <c r="L13" s="7">
        <v>39598</v>
      </c>
      <c r="M13" s="6">
        <v>2322</v>
      </c>
    </row>
    <row r="14" spans="7:13" ht="45" x14ac:dyDescent="0.25">
      <c r="G14" s="6">
        <v>3</v>
      </c>
      <c r="H14" s="6" t="s">
        <v>5</v>
      </c>
      <c r="I14" s="6" t="s">
        <v>6</v>
      </c>
      <c r="J14" s="6">
        <v>960</v>
      </c>
      <c r="K14" s="13">
        <f t="shared" si="0"/>
        <v>10333.343999999999</v>
      </c>
      <c r="L14" s="7">
        <v>39598</v>
      </c>
      <c r="M14" s="6">
        <v>2323</v>
      </c>
    </row>
    <row r="15" spans="7:13" s="2" customFormat="1" x14ac:dyDescent="0.25">
      <c r="G15" s="9" t="s">
        <v>10</v>
      </c>
      <c r="H15" s="10"/>
      <c r="I15" s="11"/>
      <c r="J15" s="12">
        <f>SUM(J12:J14)</f>
        <v>2940</v>
      </c>
      <c r="K15" s="14">
        <f>SUM(K12:K14)</f>
        <v>31645.866000000002</v>
      </c>
      <c r="L15" s="12"/>
      <c r="M15" s="12"/>
    </row>
    <row r="16" spans="7:13" x14ac:dyDescent="0.25">
      <c r="G16" s="3"/>
      <c r="H16" s="3"/>
      <c r="I16" s="3"/>
      <c r="J16" s="3"/>
      <c r="K16" s="3"/>
      <c r="L16" s="3"/>
      <c r="M16" s="3"/>
    </row>
    <row r="17" spans="7:13" x14ac:dyDescent="0.25">
      <c r="G17" s="3"/>
      <c r="H17" s="3"/>
      <c r="I17" s="3"/>
      <c r="J17" s="3"/>
      <c r="K17" s="3"/>
      <c r="L17" s="3"/>
      <c r="M17" s="3"/>
    </row>
    <row r="18" spans="7:13" x14ac:dyDescent="0.25">
      <c r="G18" s="3"/>
      <c r="H18" s="3"/>
      <c r="I18" s="3"/>
      <c r="J18" s="3"/>
      <c r="K18" s="3"/>
      <c r="L18" s="3"/>
      <c r="M18" s="3"/>
    </row>
    <row r="19" spans="7:13" x14ac:dyDescent="0.25">
      <c r="G19" s="3"/>
      <c r="H19" s="3"/>
      <c r="I19" s="3"/>
      <c r="J19" s="3"/>
      <c r="K19" s="3"/>
      <c r="L19" s="3"/>
      <c r="M19" s="3"/>
    </row>
  </sheetData>
  <mergeCells count="2">
    <mergeCell ref="G10:M10"/>
    <mergeCell ref="G15:I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S20"/>
  <sheetViews>
    <sheetView tabSelected="1" workbookViewId="0">
      <selection activeCell="M23" sqref="M23"/>
    </sheetView>
  </sheetViews>
  <sheetFormatPr defaultRowHeight="15" x14ac:dyDescent="0.25"/>
  <cols>
    <col min="6" max="6" width="5.42578125" style="15" customWidth="1"/>
    <col min="7" max="7" width="9.140625" style="3" customWidth="1"/>
    <col min="8" max="8" width="8.28515625" style="15" bestFit="1" customWidth="1"/>
    <col min="9" max="9" width="7.5703125" style="15" bestFit="1" customWidth="1"/>
    <col min="10" max="10" width="11.42578125" customWidth="1"/>
    <col min="11" max="12" width="13.7109375" customWidth="1"/>
    <col min="13" max="13" width="31.85546875" style="1" customWidth="1"/>
    <col min="14" max="14" width="13.7109375" style="16" customWidth="1"/>
    <col min="15" max="15" width="16.85546875" style="16" bestFit="1" customWidth="1"/>
    <col min="16" max="16" width="19.42578125" customWidth="1"/>
    <col min="17" max="17" width="15.85546875" bestFit="1" customWidth="1"/>
  </cols>
  <sheetData>
    <row r="6" spans="5:19" x14ac:dyDescent="0.25">
      <c r="F6" s="27" t="s">
        <v>19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5:19" ht="15" customHeight="1" x14ac:dyDescent="0.25">
      <c r="E7" s="2"/>
      <c r="F7" s="31" t="s">
        <v>14</v>
      </c>
      <c r="G7" s="30" t="s">
        <v>21</v>
      </c>
      <c r="H7" s="30" t="s">
        <v>27</v>
      </c>
      <c r="I7" s="30"/>
      <c r="J7" s="32" t="s">
        <v>25</v>
      </c>
      <c r="K7" s="32" t="s">
        <v>20</v>
      </c>
      <c r="L7" s="32" t="s">
        <v>30</v>
      </c>
      <c r="M7" s="32" t="s">
        <v>22</v>
      </c>
      <c r="N7" s="32" t="s">
        <v>13</v>
      </c>
      <c r="O7" s="32" t="s">
        <v>15</v>
      </c>
      <c r="P7" s="32" t="s">
        <v>28</v>
      </c>
      <c r="Q7" s="32" t="s">
        <v>29</v>
      </c>
    </row>
    <row r="8" spans="5:19" s="2" customFormat="1" ht="30" customHeight="1" x14ac:dyDescent="0.25">
      <c r="F8" s="31"/>
      <c r="G8" s="30"/>
      <c r="H8" s="5" t="s">
        <v>26</v>
      </c>
      <c r="I8" s="5" t="s">
        <v>16</v>
      </c>
      <c r="J8" s="32"/>
      <c r="K8" s="32"/>
      <c r="L8" s="32"/>
      <c r="M8" s="32"/>
      <c r="N8" s="32"/>
      <c r="O8" s="32"/>
      <c r="P8" s="32"/>
      <c r="Q8" s="32"/>
    </row>
    <row r="9" spans="5:19" ht="28.5" customHeight="1" x14ac:dyDescent="0.25">
      <c r="F9" s="25">
        <v>1</v>
      </c>
      <c r="G9" s="8" t="s">
        <v>17</v>
      </c>
      <c r="H9" s="25">
        <v>1116.6099999999999</v>
      </c>
      <c r="I9" s="26">
        <f>H9*10.7639</f>
        <v>12019.078378999999</v>
      </c>
      <c r="J9" s="17">
        <v>12</v>
      </c>
      <c r="K9" s="17">
        <v>7110</v>
      </c>
      <c r="L9" s="18">
        <f>K9/10.7639</f>
        <v>660.54125363483502</v>
      </c>
      <c r="M9" s="28" t="s">
        <v>23</v>
      </c>
      <c r="N9" s="19">
        <v>1400</v>
      </c>
      <c r="O9" s="19">
        <f>N9*K9</f>
        <v>9954000</v>
      </c>
      <c r="P9" s="33">
        <v>12000</v>
      </c>
      <c r="Q9" s="33">
        <f>P9*L9</f>
        <v>7926495.0436180206</v>
      </c>
    </row>
    <row r="10" spans="5:19" ht="30" x14ac:dyDescent="0.25">
      <c r="F10" s="25"/>
      <c r="G10" s="8"/>
      <c r="H10" s="25"/>
      <c r="I10" s="26"/>
      <c r="J10" s="17">
        <v>30</v>
      </c>
      <c r="K10" s="17">
        <v>7040</v>
      </c>
      <c r="L10" s="18">
        <f t="shared" ref="L10:L11" si="0">K10/10.7639</f>
        <v>654.03803454138369</v>
      </c>
      <c r="M10" s="29" t="s">
        <v>24</v>
      </c>
      <c r="N10" s="19">
        <v>700</v>
      </c>
      <c r="O10" s="19">
        <f>N10*K10</f>
        <v>4928000</v>
      </c>
      <c r="P10" s="33">
        <v>11000</v>
      </c>
      <c r="Q10" s="33">
        <f t="shared" ref="Q10:Q11" si="1">P10*L10</f>
        <v>7194418.379955221</v>
      </c>
    </row>
    <row r="11" spans="5:19" ht="30" x14ac:dyDescent="0.25">
      <c r="F11" s="17">
        <v>2</v>
      </c>
      <c r="G11" s="6" t="s">
        <v>18</v>
      </c>
      <c r="H11" s="17">
        <v>1116.6099999999999</v>
      </c>
      <c r="I11" s="18">
        <f>H11*10.7639</f>
        <v>12019.078378999999</v>
      </c>
      <c r="J11" s="17">
        <v>12</v>
      </c>
      <c r="K11" s="17">
        <v>6560</v>
      </c>
      <c r="L11" s="18">
        <f t="shared" si="0"/>
        <v>609.44453218628939</v>
      </c>
      <c r="M11" s="28" t="s">
        <v>23</v>
      </c>
      <c r="N11" s="19">
        <v>1400</v>
      </c>
      <c r="O11" s="19">
        <f>N11*K11</f>
        <v>9184000</v>
      </c>
      <c r="P11" s="33">
        <v>12000</v>
      </c>
      <c r="Q11" s="33">
        <f t="shared" si="1"/>
        <v>7313334.3862354727</v>
      </c>
    </row>
    <row r="12" spans="5:19" s="2" customFormat="1" x14ac:dyDescent="0.25">
      <c r="F12" s="20" t="s">
        <v>10</v>
      </c>
      <c r="G12" s="20"/>
      <c r="H12" s="21">
        <f>SUM(H9:H11)</f>
        <v>2233.2199999999998</v>
      </c>
      <c r="I12" s="22">
        <f>SUM(I9:I11)</f>
        <v>24038.156757999997</v>
      </c>
      <c r="J12" s="21"/>
      <c r="K12" s="21">
        <f>SUM(K9:K11)</f>
        <v>20710</v>
      </c>
      <c r="L12" s="22">
        <f>SUM(L9:L11)</f>
        <v>1924.0238203625081</v>
      </c>
      <c r="M12" s="12"/>
      <c r="N12" s="23"/>
      <c r="O12" s="24">
        <f>SUM(O9:O11)</f>
        <v>24066000</v>
      </c>
      <c r="P12" s="34"/>
      <c r="Q12" s="35">
        <f>SUM(Q9:Q11)</f>
        <v>22434247.809808712</v>
      </c>
    </row>
    <row r="14" spans="5:19" x14ac:dyDescent="0.25">
      <c r="Q14" s="36"/>
    </row>
    <row r="16" spans="5:19" x14ac:dyDescent="0.25">
      <c r="S16">
        <v>7110</v>
      </c>
    </row>
    <row r="18" spans="19:19" x14ac:dyDescent="0.25">
      <c r="S18">
        <v>6560</v>
      </c>
    </row>
    <row r="19" spans="19:19" x14ac:dyDescent="0.25">
      <c r="S19" s="2">
        <v>7040</v>
      </c>
    </row>
    <row r="20" spans="19:19" x14ac:dyDescent="0.25">
      <c r="S20">
        <f>SUM(S16:S19)</f>
        <v>20710</v>
      </c>
    </row>
  </sheetData>
  <mergeCells count="17">
    <mergeCell ref="P7:P8"/>
    <mergeCell ref="Q7:Q8"/>
    <mergeCell ref="F6:Q6"/>
    <mergeCell ref="L7:L8"/>
    <mergeCell ref="F9:F10"/>
    <mergeCell ref="H7:I7"/>
    <mergeCell ref="G7:G8"/>
    <mergeCell ref="F7:F8"/>
    <mergeCell ref="J7:J8"/>
    <mergeCell ref="K7:K8"/>
    <mergeCell ref="M7:M8"/>
    <mergeCell ref="O7:O8"/>
    <mergeCell ref="N7:N8"/>
    <mergeCell ref="F12:G12"/>
    <mergeCell ref="G9:G10"/>
    <mergeCell ref="H9:H10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2021-11-09T05:01:12Z</dcterms:created>
  <dcterms:modified xsi:type="dcterms:W3CDTF">2021-11-09T07:50:20Z</dcterms:modified>
</cp:coreProperties>
</file>