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230"/>
  </bookViews>
  <sheets>
    <sheet name="Building Block Details " sheetId="1" r:id="rId1"/>
  </sheets>
  <definedNames>
    <definedName name="_xlnm._FilterDatabase" localSheetId="0" hidden="1">'Building Block Details '!$A$1:$L$1</definedName>
  </definedNames>
  <calcPr calcId="152511"/>
</workbook>
</file>

<file path=xl/calcChain.xml><?xml version="1.0" encoding="utf-8"?>
<calcChain xmlns="http://schemas.openxmlformats.org/spreadsheetml/2006/main">
  <c r="C137" i="1" l="1"/>
  <c r="C136" i="1"/>
  <c r="J108" i="1" l="1"/>
  <c r="K108" i="1" s="1"/>
  <c r="J107" i="1"/>
  <c r="K107" i="1" s="1"/>
  <c r="J118" i="1" l="1"/>
  <c r="K118" i="1" s="1"/>
  <c r="J117" i="1"/>
  <c r="K117" i="1" s="1"/>
  <c r="J115" i="1"/>
  <c r="K115" i="1" s="1"/>
  <c r="J114" i="1"/>
  <c r="K114" i="1" s="1"/>
  <c r="J105" i="1"/>
  <c r="K105" i="1" s="1"/>
  <c r="J104" i="1"/>
  <c r="K104" i="1" s="1"/>
  <c r="J100" i="1"/>
  <c r="K100" i="1" s="1"/>
  <c r="J83" i="1"/>
  <c r="K83" i="1" s="1"/>
  <c r="J79" i="1"/>
  <c r="K79" i="1" s="1"/>
  <c r="J51" i="1"/>
  <c r="K51" i="1" s="1"/>
  <c r="J49" i="1"/>
  <c r="K49" i="1" s="1"/>
  <c r="J47" i="1"/>
  <c r="K47" i="1" s="1"/>
  <c r="J72" i="1"/>
  <c r="K72" i="1" s="1"/>
  <c r="J71" i="1"/>
  <c r="K71" i="1" s="1"/>
  <c r="J69" i="1"/>
  <c r="K69" i="1" s="1"/>
  <c r="J68" i="1"/>
  <c r="K68" i="1" s="1"/>
  <c r="J66" i="1"/>
  <c r="K66" i="1" s="1"/>
  <c r="J65" i="1"/>
  <c r="K65" i="1" s="1"/>
  <c r="J3" i="1" l="1"/>
  <c r="K3" i="1" s="1"/>
  <c r="J29" i="1"/>
  <c r="K29" i="1" s="1"/>
  <c r="J28" i="1"/>
  <c r="K28" i="1" s="1"/>
  <c r="J27" i="1"/>
  <c r="K27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16" i="1"/>
  <c r="K116" i="1" s="1"/>
  <c r="J113" i="1"/>
  <c r="K113" i="1" s="1"/>
  <c r="J112" i="1"/>
  <c r="K112" i="1" s="1"/>
  <c r="J111" i="1"/>
  <c r="K111" i="1" s="1"/>
  <c r="J110" i="1"/>
  <c r="K110" i="1" s="1"/>
  <c r="J109" i="1"/>
  <c r="K109" i="1" s="1"/>
  <c r="J106" i="1"/>
  <c r="K106" i="1" s="1"/>
  <c r="J103" i="1"/>
  <c r="K103" i="1" s="1"/>
  <c r="J102" i="1"/>
  <c r="K102" i="1" s="1"/>
  <c r="J101" i="1"/>
  <c r="K101" i="1" s="1"/>
  <c r="I99" i="1"/>
  <c r="J99" i="1"/>
  <c r="K99" i="1" s="1"/>
  <c r="J96" i="1"/>
  <c r="K96" i="1" s="1"/>
  <c r="J97" i="1"/>
  <c r="K97" i="1" s="1"/>
  <c r="J98" i="1"/>
  <c r="K98" i="1" s="1"/>
  <c r="J95" i="1"/>
  <c r="K95" i="1" s="1"/>
  <c r="J94" i="1"/>
  <c r="K94" i="1" s="1"/>
  <c r="J93" i="1"/>
  <c r="K93" i="1" s="1"/>
  <c r="J92" i="1"/>
  <c r="K92" i="1" s="1"/>
  <c r="J87" i="1"/>
  <c r="K87" i="1" s="1"/>
  <c r="J88" i="1"/>
  <c r="K88" i="1" s="1"/>
  <c r="J89" i="1"/>
  <c r="K89" i="1" s="1"/>
  <c r="J90" i="1"/>
  <c r="K90" i="1" s="1"/>
  <c r="J91" i="1"/>
  <c r="K91" i="1" s="1"/>
  <c r="J86" i="1"/>
  <c r="K86" i="1" s="1"/>
  <c r="J85" i="1"/>
  <c r="K85" i="1" s="1"/>
  <c r="J84" i="1"/>
  <c r="K84" i="1" s="1"/>
  <c r="J82" i="1"/>
  <c r="K82" i="1" s="1"/>
  <c r="J81" i="1"/>
  <c r="K81" i="1" s="1"/>
  <c r="J80" i="1"/>
  <c r="K80" i="1" s="1"/>
  <c r="J77" i="1"/>
  <c r="K77" i="1" s="1"/>
  <c r="J57" i="1"/>
  <c r="K57" i="1" s="1"/>
  <c r="J78" i="1"/>
  <c r="K78" i="1" s="1"/>
  <c r="J76" i="1"/>
  <c r="K76" i="1" s="1"/>
  <c r="J75" i="1"/>
  <c r="K75" i="1" s="1"/>
  <c r="J74" i="1"/>
  <c r="K74" i="1" s="1"/>
  <c r="J73" i="1"/>
  <c r="K73" i="1" s="1"/>
  <c r="J70" i="1"/>
  <c r="K70" i="1" s="1"/>
  <c r="J67" i="1"/>
  <c r="K67" i="1" s="1"/>
  <c r="J64" i="1"/>
  <c r="K64" i="1" s="1"/>
  <c r="J45" i="1"/>
  <c r="K45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3" i="1"/>
  <c r="K53" i="1" s="1"/>
  <c r="J56" i="1"/>
  <c r="K56" i="1" s="1"/>
  <c r="J55" i="1"/>
  <c r="K55" i="1" s="1"/>
  <c r="J54" i="1"/>
  <c r="K54" i="1" s="1"/>
  <c r="J52" i="1"/>
  <c r="K52" i="1" s="1"/>
  <c r="J50" i="1"/>
  <c r="K50" i="1" s="1"/>
  <c r="J48" i="1"/>
  <c r="K48" i="1" s="1"/>
  <c r="J46" i="1"/>
  <c r="K46" i="1" s="1"/>
  <c r="J26" i="1"/>
  <c r="K26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5" i="1" l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5" i="1"/>
  <c r="K5" i="1" s="1"/>
  <c r="J6" i="1"/>
  <c r="K6" i="1" s="1"/>
  <c r="J4" i="1"/>
  <c r="K4" i="1" s="1"/>
  <c r="J2" i="1"/>
  <c r="K2" i="1" l="1"/>
  <c r="J134" i="1"/>
  <c r="K134" i="1" s="1"/>
</calcChain>
</file>

<file path=xl/sharedStrings.xml><?xml version="1.0" encoding="utf-8"?>
<sst xmlns="http://schemas.openxmlformats.org/spreadsheetml/2006/main" count="541" uniqueCount="138">
  <si>
    <t xml:space="preserve">Sl No </t>
  </si>
  <si>
    <t xml:space="preserve">Description of Building </t>
  </si>
  <si>
    <t xml:space="preserve">Unit </t>
  </si>
  <si>
    <t>L</t>
  </si>
  <si>
    <t>W</t>
  </si>
  <si>
    <t xml:space="preserve">Type of Building </t>
  </si>
  <si>
    <t>DRI COAL SHED 1</t>
  </si>
  <si>
    <t>DRI</t>
  </si>
  <si>
    <t xml:space="preserve">CIVIL AND STRICTURAL </t>
  </si>
  <si>
    <t xml:space="preserve">UOM </t>
  </si>
  <si>
    <t>MTR</t>
  </si>
  <si>
    <t>AREA ( Sft)</t>
  </si>
  <si>
    <t>weighbridge ( mondir side)</t>
  </si>
  <si>
    <t xml:space="preserve">CIVIL </t>
  </si>
  <si>
    <t>civil</t>
  </si>
  <si>
    <t xml:space="preserve">goushala Shed old </t>
  </si>
  <si>
    <t xml:space="preserve">Labour Hutment Toilet </t>
  </si>
  <si>
    <t xml:space="preserve">Labour Hutment shed </t>
  </si>
  <si>
    <t xml:space="preserve">Boom Barrier Shed </t>
  </si>
  <si>
    <t xml:space="preserve">Boom Barrier control room </t>
  </si>
  <si>
    <t xml:space="preserve">Central Store Shed </t>
  </si>
  <si>
    <t>Security Room ( Gate No -2)</t>
  </si>
  <si>
    <t>Civil</t>
  </si>
  <si>
    <t>Labour Room &amp; canteen</t>
  </si>
  <si>
    <t xml:space="preserve">33 KVA DVC metter Room </t>
  </si>
  <si>
    <t>CPP</t>
  </si>
  <si>
    <t>CIVIL</t>
  </si>
  <si>
    <t>Contractor Office ( Near Cycle Stand)</t>
  </si>
  <si>
    <t xml:space="preserve">33 KVA Substation Room </t>
  </si>
  <si>
    <t xml:space="preserve">CPP </t>
  </si>
  <si>
    <t>Cycle Stand</t>
  </si>
  <si>
    <t>Admin</t>
  </si>
  <si>
    <t xml:space="preserve">Car Parking Shed </t>
  </si>
  <si>
    <t xml:space="preserve">Driver Rest Room </t>
  </si>
  <si>
    <t xml:space="preserve">OHC </t>
  </si>
  <si>
    <t xml:space="preserve">Pump House ( Reservour ) </t>
  </si>
  <si>
    <t>CWP MCC</t>
  </si>
  <si>
    <t>CWP STORE</t>
  </si>
  <si>
    <t>PUMP HOUSE 1</t>
  </si>
  <si>
    <t>PUMP HOUSE 2</t>
  </si>
  <si>
    <t>11 KV SUB STATION</t>
  </si>
  <si>
    <t xml:space="preserve">AUTOMOBILE </t>
  </si>
  <si>
    <t>LT ROOM TFR ZONE</t>
  </si>
  <si>
    <t>Quality Control Room</t>
  </si>
  <si>
    <t>DG room</t>
  </si>
  <si>
    <t>Cement Plant</t>
  </si>
  <si>
    <t>Store</t>
  </si>
  <si>
    <t>Contractor Office ( Near cooling tower)</t>
  </si>
  <si>
    <t>Toilet (Near contractor's Office)</t>
  </si>
  <si>
    <t>Security Room ( Gate No -1)</t>
  </si>
  <si>
    <t>Ferro Pump House</t>
  </si>
  <si>
    <t>Ferro</t>
  </si>
  <si>
    <t>Sample Room</t>
  </si>
  <si>
    <t>Pannel &amp; Quality Control Room</t>
  </si>
  <si>
    <t>Labour Room</t>
  </si>
  <si>
    <t>Toilet Room</t>
  </si>
  <si>
    <t>Weighbridge</t>
  </si>
  <si>
    <t>Ferro Coke Shed</t>
  </si>
  <si>
    <t>Private Canteen</t>
  </si>
  <si>
    <t>Toilet (Near Labor room)</t>
  </si>
  <si>
    <t>Labour hutment (Near Rolling Mill)</t>
  </si>
  <si>
    <t>Rolling Mill</t>
  </si>
  <si>
    <t>Ferro Office Room</t>
  </si>
  <si>
    <t>Ferro Mechanical Room</t>
  </si>
  <si>
    <t>Ferro Main &amp; Linto Shed</t>
  </si>
  <si>
    <t>Raw Material &amp; Workshop Shed</t>
  </si>
  <si>
    <t>Weigh Bridge (New)</t>
  </si>
  <si>
    <t>AREA( SQ.MTR)</t>
  </si>
  <si>
    <t>Logistic</t>
  </si>
  <si>
    <t>Laboratory Room</t>
  </si>
  <si>
    <t>CNC Room</t>
  </si>
  <si>
    <t>New Canteen Building</t>
  </si>
  <si>
    <t>Toilet (Project Side)</t>
  </si>
  <si>
    <t>Toilet (SMS)</t>
  </si>
  <si>
    <t>SMS</t>
  </si>
  <si>
    <t>Store Shed</t>
  </si>
  <si>
    <t>Brick Plant Shed</t>
  </si>
  <si>
    <t>Brick Plant</t>
  </si>
  <si>
    <t>SRP Shed</t>
  </si>
  <si>
    <t>SRP</t>
  </si>
  <si>
    <t>Sox Nox Room</t>
  </si>
  <si>
    <t>New Central Store</t>
  </si>
  <si>
    <t>CPP Control Room</t>
  </si>
  <si>
    <t>Compressor Room</t>
  </si>
  <si>
    <t>DG Shed</t>
  </si>
  <si>
    <t>DG Synchronization Room</t>
  </si>
  <si>
    <t>Toilet (Near 300 TPD)</t>
  </si>
  <si>
    <t>Pump House 3</t>
  </si>
  <si>
    <t>Pump House 4</t>
  </si>
  <si>
    <t>DRI Sponge Shed</t>
  </si>
  <si>
    <t>Batching Plant Office</t>
  </si>
  <si>
    <t>Batching Plant</t>
  </si>
  <si>
    <t>Batching Plant Lab</t>
  </si>
  <si>
    <t>SMS Shed</t>
  </si>
  <si>
    <t>Rolling Mill Shed</t>
  </si>
  <si>
    <t>Rolling Mill Store Shed</t>
  </si>
  <si>
    <t xml:space="preserve">Pump House Shed ( Reservour ) </t>
  </si>
  <si>
    <t>Diesel Pump Control Room</t>
  </si>
  <si>
    <t>Labour Hutment (Project Side)</t>
  </si>
  <si>
    <t>Labour Room Block A Ground Floor (Parbatipur)</t>
  </si>
  <si>
    <t>Labour Room Block A First Floor (Parbatipur)</t>
  </si>
  <si>
    <t>Labour Room Block A Second Floor (Parbatipur)</t>
  </si>
  <si>
    <t>Labour Room Block B Ground Floor (Parbatipur)</t>
  </si>
  <si>
    <t>Labour Room Block B  First Floor (Parbatipur)</t>
  </si>
  <si>
    <t>Labour Room Block B  Second Floor (Parbatipur)</t>
  </si>
  <si>
    <t>Labour Room Block C Ground Floor (Parbatipur)</t>
  </si>
  <si>
    <t>Labour Room Block C  First Floor (Parbatipur)</t>
  </si>
  <si>
    <t>Labour Room Block C  Second Floor  (Parbatipur)</t>
  </si>
  <si>
    <t xml:space="preserve">Toilet </t>
  </si>
  <si>
    <t>Old Admin Building Ground Floor</t>
  </si>
  <si>
    <t>Old Admin Building First Floor</t>
  </si>
  <si>
    <t>New Admin Building Ground Floor</t>
  </si>
  <si>
    <t>New Admin Building First Floor</t>
  </si>
  <si>
    <t>Time Office / Purchase office Building Ground Floor</t>
  </si>
  <si>
    <t>Time Office / Purchase office Building First Floor</t>
  </si>
  <si>
    <t>Weigh Bridge (Old) Ground Floor</t>
  </si>
  <si>
    <t>Weigh Bridge (Old) First Floor</t>
  </si>
  <si>
    <t>ECR building Ground Floor</t>
  </si>
  <si>
    <t>ECR building First Floor</t>
  </si>
  <si>
    <t>LT HT Battery Room Ground Floor</t>
  </si>
  <si>
    <t>LT HT Battery Room First Floor</t>
  </si>
  <si>
    <t>AFBC MCC Room Ground Floor</t>
  </si>
  <si>
    <t>AFBC MCC Room First Floor</t>
  </si>
  <si>
    <t>MCC Room Ground Floor</t>
  </si>
  <si>
    <t>MCC Room First Floor</t>
  </si>
  <si>
    <t>MCC Room Second Floor</t>
  </si>
  <si>
    <t>DRI LAB Ground Floor</t>
  </si>
  <si>
    <t>DRI LAB First Floor</t>
  </si>
  <si>
    <t>DRI LAB Second Floor</t>
  </si>
  <si>
    <t xml:space="preserve">Total area in sft </t>
  </si>
  <si>
    <t>Total area in sqm</t>
  </si>
  <si>
    <t>TG Building Ground Floor</t>
  </si>
  <si>
    <t>TG Building First Floor</t>
  </si>
  <si>
    <t>Year of 
Construction</t>
  </si>
  <si>
    <t>2016/2021</t>
  </si>
  <si>
    <t>2020/2021</t>
  </si>
  <si>
    <t>Hight each floor</t>
  </si>
  <si>
    <t xml:space="preserve">Total hight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</si>
</sst>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3" fontId="4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6" style="10" bestFit="1" customWidth="1"/>
    <col min="2" max="2" width="47.5703125" bestFit="1" customWidth="1"/>
    <col min="3" max="3" width="13.7109375" bestFit="1" customWidth="1"/>
    <col min="4" max="4" width="21.5703125" customWidth="1"/>
    <col min="5" max="5" width="5.85546875" customWidth="1"/>
    <col min="6" max="6" width="9.140625" customWidth="1"/>
    <col min="7" max="7" width="6" customWidth="1"/>
    <col min="8" max="8" width="16.5703125" customWidth="1"/>
    <col min="9" max="9" width="12" customWidth="1"/>
    <col min="10" max="10" width="16.5703125" customWidth="1"/>
    <col min="11" max="11" width="11.5703125" customWidth="1"/>
    <col min="12" max="12" width="13.28515625" style="10" bestFit="1" customWidth="1"/>
  </cols>
  <sheetData>
    <row r="1" spans="1:12" ht="47.25" x14ac:dyDescent="0.25">
      <c r="A1" s="12" t="s">
        <v>0</v>
      </c>
      <c r="B1" s="13" t="s">
        <v>1</v>
      </c>
      <c r="C1" s="12" t="s">
        <v>2</v>
      </c>
      <c r="D1" s="12" t="s">
        <v>5</v>
      </c>
      <c r="E1" s="12" t="s">
        <v>9</v>
      </c>
      <c r="F1" s="12" t="s">
        <v>3</v>
      </c>
      <c r="G1" s="12" t="s">
        <v>4</v>
      </c>
      <c r="H1" s="12" t="s">
        <v>136</v>
      </c>
      <c r="I1" s="12" t="s">
        <v>137</v>
      </c>
      <c r="J1" s="12" t="s">
        <v>67</v>
      </c>
      <c r="K1" s="12" t="s">
        <v>11</v>
      </c>
      <c r="L1" s="14" t="s">
        <v>133</v>
      </c>
    </row>
    <row r="2" spans="1:12" x14ac:dyDescent="0.25">
      <c r="A2" s="6">
        <v>1</v>
      </c>
      <c r="B2" s="1" t="s">
        <v>6</v>
      </c>
      <c r="C2" s="1" t="s">
        <v>7</v>
      </c>
      <c r="D2" s="1" t="s">
        <v>8</v>
      </c>
      <c r="E2" s="1" t="s">
        <v>10</v>
      </c>
      <c r="F2" s="1">
        <v>70.349999999999994</v>
      </c>
      <c r="G2" s="1">
        <v>25.6</v>
      </c>
      <c r="H2" s="1">
        <v>14.5</v>
      </c>
      <c r="I2" s="1">
        <v>14.5</v>
      </c>
      <c r="J2" s="1">
        <f>G2*F2</f>
        <v>1800.96</v>
      </c>
      <c r="K2" s="1">
        <f>J2*10.76</f>
        <v>19378.329600000001</v>
      </c>
      <c r="L2" s="6"/>
    </row>
    <row r="3" spans="1:12" x14ac:dyDescent="0.25">
      <c r="A3" s="6">
        <v>2</v>
      </c>
      <c r="B3" s="1" t="s">
        <v>12</v>
      </c>
      <c r="C3" s="1" t="s">
        <v>31</v>
      </c>
      <c r="D3" s="1" t="s">
        <v>13</v>
      </c>
      <c r="E3" s="1" t="s">
        <v>10</v>
      </c>
      <c r="F3" s="1">
        <v>6.65</v>
      </c>
      <c r="G3" s="1">
        <v>5</v>
      </c>
      <c r="H3" s="1">
        <v>3.95</v>
      </c>
      <c r="I3" s="1">
        <v>3.95</v>
      </c>
      <c r="J3" s="1">
        <f>G3*F3</f>
        <v>33.25</v>
      </c>
      <c r="K3" s="1">
        <f>J3*10.76</f>
        <v>357.77</v>
      </c>
      <c r="L3" s="6">
        <v>2012</v>
      </c>
    </row>
    <row r="4" spans="1:12" x14ac:dyDescent="0.25">
      <c r="A4" s="6">
        <v>3</v>
      </c>
      <c r="B4" s="1" t="s">
        <v>108</v>
      </c>
      <c r="C4" s="1"/>
      <c r="D4" s="1" t="s">
        <v>14</v>
      </c>
      <c r="E4" s="1" t="s">
        <v>10</v>
      </c>
      <c r="F4" s="1">
        <v>3</v>
      </c>
      <c r="G4" s="1">
        <v>2.1</v>
      </c>
      <c r="H4" s="1">
        <v>2.75</v>
      </c>
      <c r="I4" s="1">
        <v>2.75</v>
      </c>
      <c r="J4" s="1">
        <f>G4*F4</f>
        <v>6.3000000000000007</v>
      </c>
      <c r="K4" s="1">
        <f>J4*10.76</f>
        <v>67.788000000000011</v>
      </c>
      <c r="L4" s="6">
        <v>2019</v>
      </c>
    </row>
    <row r="5" spans="1:12" x14ac:dyDescent="0.25">
      <c r="A5" s="6">
        <v>4</v>
      </c>
      <c r="B5" s="1" t="s">
        <v>15</v>
      </c>
      <c r="C5" s="1" t="s">
        <v>31</v>
      </c>
      <c r="D5" s="1" t="s">
        <v>8</v>
      </c>
      <c r="E5" s="1" t="s">
        <v>10</v>
      </c>
      <c r="F5" s="1">
        <v>16.7</v>
      </c>
      <c r="G5" s="1">
        <v>4.8</v>
      </c>
      <c r="H5" s="1">
        <v>3.25</v>
      </c>
      <c r="I5" s="1">
        <v>3.25</v>
      </c>
      <c r="J5" s="1">
        <f t="shared" ref="J5:J25" si="0">G5*F5</f>
        <v>80.16</v>
      </c>
      <c r="K5" s="1">
        <f t="shared" ref="K5:K25" si="1">J5*10.76</f>
        <v>862.52159999999992</v>
      </c>
      <c r="L5" s="6">
        <v>2017</v>
      </c>
    </row>
    <row r="6" spans="1:12" x14ac:dyDescent="0.25">
      <c r="A6" s="6">
        <v>5</v>
      </c>
      <c r="B6" s="1" t="s">
        <v>15</v>
      </c>
      <c r="C6" s="1" t="s">
        <v>31</v>
      </c>
      <c r="D6" s="1" t="s">
        <v>8</v>
      </c>
      <c r="E6" s="1" t="s">
        <v>10</v>
      </c>
      <c r="F6" s="1">
        <v>13</v>
      </c>
      <c r="G6" s="1">
        <v>4</v>
      </c>
      <c r="H6" s="1">
        <v>2.75</v>
      </c>
      <c r="I6" s="1"/>
      <c r="J6" s="1">
        <f t="shared" si="0"/>
        <v>52</v>
      </c>
      <c r="K6" s="1">
        <f t="shared" si="1"/>
        <v>559.52</v>
      </c>
      <c r="L6" s="6">
        <v>2017</v>
      </c>
    </row>
    <row r="7" spans="1:12" x14ac:dyDescent="0.25">
      <c r="A7" s="6">
        <v>6</v>
      </c>
      <c r="B7" s="1" t="s">
        <v>16</v>
      </c>
      <c r="C7" s="1" t="s">
        <v>31</v>
      </c>
      <c r="D7" s="1" t="s">
        <v>14</v>
      </c>
      <c r="E7" s="1" t="s">
        <v>10</v>
      </c>
      <c r="F7" s="1">
        <v>5</v>
      </c>
      <c r="G7" s="1">
        <v>2.1</v>
      </c>
      <c r="H7" s="1">
        <v>2.8</v>
      </c>
      <c r="I7" s="1">
        <v>2.8</v>
      </c>
      <c r="J7" s="1">
        <f t="shared" si="0"/>
        <v>10.5</v>
      </c>
      <c r="K7" s="1">
        <f t="shared" si="1"/>
        <v>112.98</v>
      </c>
      <c r="L7" s="6"/>
    </row>
    <row r="8" spans="1:12" x14ac:dyDescent="0.25">
      <c r="A8" s="6">
        <v>7</v>
      </c>
      <c r="B8" s="1" t="s">
        <v>17</v>
      </c>
      <c r="C8" s="1" t="s">
        <v>31</v>
      </c>
      <c r="D8" s="1" t="s">
        <v>8</v>
      </c>
      <c r="E8" s="1" t="s">
        <v>10</v>
      </c>
      <c r="F8" s="1">
        <v>31.6</v>
      </c>
      <c r="G8" s="1">
        <v>5.35</v>
      </c>
      <c r="H8" s="1">
        <v>3.1</v>
      </c>
      <c r="I8" s="1">
        <v>3.1</v>
      </c>
      <c r="J8" s="1">
        <f t="shared" si="0"/>
        <v>169.06</v>
      </c>
      <c r="K8" s="1">
        <f t="shared" si="1"/>
        <v>1819.0855999999999</v>
      </c>
      <c r="L8" s="7"/>
    </row>
    <row r="9" spans="1:12" x14ac:dyDescent="0.25">
      <c r="A9" s="6">
        <v>8</v>
      </c>
      <c r="B9" s="1" t="s">
        <v>17</v>
      </c>
      <c r="C9" s="1" t="s">
        <v>31</v>
      </c>
      <c r="D9" s="1" t="s">
        <v>8</v>
      </c>
      <c r="E9" s="1" t="s">
        <v>10</v>
      </c>
      <c r="F9" s="1">
        <v>12.4</v>
      </c>
      <c r="G9" s="1">
        <v>9.5</v>
      </c>
      <c r="H9" s="1">
        <v>3.1</v>
      </c>
      <c r="I9" s="1">
        <v>3.1</v>
      </c>
      <c r="J9" s="1">
        <f t="shared" si="0"/>
        <v>117.8</v>
      </c>
      <c r="K9" s="1">
        <f t="shared" si="1"/>
        <v>1267.528</v>
      </c>
      <c r="L9" s="7"/>
    </row>
    <row r="10" spans="1:12" x14ac:dyDescent="0.25">
      <c r="A10" s="6">
        <v>9</v>
      </c>
      <c r="B10" s="1" t="s">
        <v>17</v>
      </c>
      <c r="C10" s="1" t="s">
        <v>31</v>
      </c>
      <c r="D10" s="1" t="s">
        <v>8</v>
      </c>
      <c r="E10" s="1" t="s">
        <v>10</v>
      </c>
      <c r="F10" s="1">
        <v>19</v>
      </c>
      <c r="G10" s="1">
        <v>9.5</v>
      </c>
      <c r="H10" s="1">
        <v>3.1</v>
      </c>
      <c r="I10" s="1">
        <v>3.1</v>
      </c>
      <c r="J10" s="1">
        <f t="shared" si="0"/>
        <v>180.5</v>
      </c>
      <c r="K10" s="1">
        <f t="shared" si="1"/>
        <v>1942.18</v>
      </c>
      <c r="L10" s="7"/>
    </row>
    <row r="11" spans="1:12" x14ac:dyDescent="0.25">
      <c r="A11" s="6">
        <v>10</v>
      </c>
      <c r="B11" s="1" t="s">
        <v>18</v>
      </c>
      <c r="C11" s="1" t="s">
        <v>31</v>
      </c>
      <c r="D11" s="1" t="s">
        <v>8</v>
      </c>
      <c r="E11" s="1" t="s">
        <v>10</v>
      </c>
      <c r="F11" s="1">
        <v>12.5</v>
      </c>
      <c r="G11" s="1">
        <v>11.6</v>
      </c>
      <c r="H11" s="1">
        <v>7.5</v>
      </c>
      <c r="I11" s="1">
        <v>7.5</v>
      </c>
      <c r="J11" s="1">
        <f t="shared" si="0"/>
        <v>145</v>
      </c>
      <c r="K11" s="1">
        <f t="shared" si="1"/>
        <v>1560.2</v>
      </c>
      <c r="L11" s="6">
        <v>2020</v>
      </c>
    </row>
    <row r="12" spans="1:12" x14ac:dyDescent="0.25">
      <c r="A12" s="6">
        <v>11</v>
      </c>
      <c r="B12" s="1" t="s">
        <v>19</v>
      </c>
      <c r="C12" s="1" t="s">
        <v>31</v>
      </c>
      <c r="D12" s="1" t="s">
        <v>8</v>
      </c>
      <c r="E12" s="1" t="s">
        <v>10</v>
      </c>
      <c r="F12" s="1">
        <v>3.1</v>
      </c>
      <c r="G12" s="1">
        <v>1.45</v>
      </c>
      <c r="H12" s="1">
        <v>2.65</v>
      </c>
      <c r="I12" s="1">
        <v>2.65</v>
      </c>
      <c r="J12" s="1">
        <f t="shared" si="0"/>
        <v>4.4950000000000001</v>
      </c>
      <c r="K12" s="1">
        <f t="shared" si="1"/>
        <v>48.366199999999999</v>
      </c>
      <c r="L12" s="6">
        <v>2020</v>
      </c>
    </row>
    <row r="13" spans="1:12" x14ac:dyDescent="0.25">
      <c r="A13" s="6">
        <v>12</v>
      </c>
      <c r="B13" s="1" t="s">
        <v>97</v>
      </c>
      <c r="C13" s="1" t="s">
        <v>31</v>
      </c>
      <c r="D13" s="1" t="s">
        <v>8</v>
      </c>
      <c r="E13" s="1" t="s">
        <v>10</v>
      </c>
      <c r="F13" s="1">
        <v>3.6</v>
      </c>
      <c r="G13" s="1">
        <v>3.45</v>
      </c>
      <c r="H13" s="1">
        <v>3</v>
      </c>
      <c r="I13" s="1"/>
      <c r="J13" s="1">
        <f t="shared" si="0"/>
        <v>12.420000000000002</v>
      </c>
      <c r="K13" s="1">
        <f t="shared" si="1"/>
        <v>133.63920000000002</v>
      </c>
      <c r="L13" s="6"/>
    </row>
    <row r="14" spans="1:12" x14ac:dyDescent="0.25">
      <c r="A14" s="6">
        <v>13</v>
      </c>
      <c r="B14" s="1" t="s">
        <v>20</v>
      </c>
      <c r="C14" s="1" t="s">
        <v>31</v>
      </c>
      <c r="D14" s="1" t="s">
        <v>8</v>
      </c>
      <c r="E14" s="1" t="s">
        <v>10</v>
      </c>
      <c r="F14" s="1">
        <v>16</v>
      </c>
      <c r="G14" s="1">
        <v>16</v>
      </c>
      <c r="H14" s="1">
        <v>3.5</v>
      </c>
      <c r="I14" s="1"/>
      <c r="J14" s="1">
        <f t="shared" si="0"/>
        <v>256</v>
      </c>
      <c r="K14" s="1">
        <f t="shared" si="1"/>
        <v>2754.56</v>
      </c>
      <c r="L14" s="6"/>
    </row>
    <row r="15" spans="1:12" x14ac:dyDescent="0.25">
      <c r="A15" s="6">
        <v>14</v>
      </c>
      <c r="B15" s="1" t="s">
        <v>20</v>
      </c>
      <c r="C15" s="1" t="s">
        <v>31</v>
      </c>
      <c r="D15" s="1" t="s">
        <v>8</v>
      </c>
      <c r="E15" s="1" t="s">
        <v>10</v>
      </c>
      <c r="F15" s="1">
        <v>14.5</v>
      </c>
      <c r="G15" s="1">
        <v>6</v>
      </c>
      <c r="H15" s="1">
        <v>3.5</v>
      </c>
      <c r="I15" s="1"/>
      <c r="J15" s="1">
        <f t="shared" si="0"/>
        <v>87</v>
      </c>
      <c r="K15" s="1">
        <f t="shared" si="1"/>
        <v>936.12</v>
      </c>
      <c r="L15" s="6"/>
    </row>
    <row r="16" spans="1:12" x14ac:dyDescent="0.25">
      <c r="A16" s="6">
        <v>15</v>
      </c>
      <c r="B16" s="1" t="s">
        <v>21</v>
      </c>
      <c r="C16" s="1" t="s">
        <v>31</v>
      </c>
      <c r="D16" s="1" t="s">
        <v>22</v>
      </c>
      <c r="E16" s="1" t="s">
        <v>10</v>
      </c>
      <c r="F16" s="1">
        <v>6.5</v>
      </c>
      <c r="G16" s="1">
        <v>3.9</v>
      </c>
      <c r="H16" s="1">
        <v>3.6</v>
      </c>
      <c r="I16" s="1">
        <v>3.6</v>
      </c>
      <c r="J16" s="1">
        <f t="shared" si="0"/>
        <v>25.349999999999998</v>
      </c>
      <c r="K16" s="1">
        <f t="shared" si="1"/>
        <v>272.76599999999996</v>
      </c>
      <c r="L16" s="6"/>
    </row>
    <row r="17" spans="1:12" x14ac:dyDescent="0.25">
      <c r="A17" s="6">
        <v>16</v>
      </c>
      <c r="B17" s="1" t="s">
        <v>23</v>
      </c>
      <c r="C17" s="1" t="s">
        <v>31</v>
      </c>
      <c r="D17" s="1" t="s">
        <v>8</v>
      </c>
      <c r="E17" s="1" t="s">
        <v>10</v>
      </c>
      <c r="F17" s="1">
        <v>42.5</v>
      </c>
      <c r="G17" s="1">
        <v>5</v>
      </c>
      <c r="H17" s="1">
        <v>3</v>
      </c>
      <c r="I17" s="1">
        <v>3</v>
      </c>
      <c r="J17" s="1">
        <f t="shared" si="0"/>
        <v>212.5</v>
      </c>
      <c r="K17" s="1">
        <f t="shared" si="1"/>
        <v>2286.5</v>
      </c>
      <c r="L17" s="6"/>
    </row>
    <row r="18" spans="1:12" x14ac:dyDescent="0.25">
      <c r="A18" s="6">
        <v>17</v>
      </c>
      <c r="B18" s="1" t="s">
        <v>23</v>
      </c>
      <c r="C18" s="1" t="s">
        <v>31</v>
      </c>
      <c r="D18" s="1" t="s">
        <v>8</v>
      </c>
      <c r="E18" s="1" t="s">
        <v>10</v>
      </c>
      <c r="F18" s="1">
        <v>25</v>
      </c>
      <c r="G18" s="1">
        <v>5.15</v>
      </c>
      <c r="H18" s="1">
        <v>3.6</v>
      </c>
      <c r="I18" s="1">
        <v>3.6</v>
      </c>
      <c r="J18" s="1">
        <f t="shared" si="0"/>
        <v>128.75</v>
      </c>
      <c r="K18" s="1">
        <f t="shared" si="1"/>
        <v>1385.35</v>
      </c>
      <c r="L18" s="6"/>
    </row>
    <row r="19" spans="1:12" x14ac:dyDescent="0.25">
      <c r="A19" s="6">
        <v>18</v>
      </c>
      <c r="B19" s="1" t="s">
        <v>24</v>
      </c>
      <c r="C19" s="1" t="s">
        <v>25</v>
      </c>
      <c r="D19" s="1" t="s">
        <v>26</v>
      </c>
      <c r="E19" s="1" t="s">
        <v>10</v>
      </c>
      <c r="F19" s="1">
        <v>4.5999999999999996</v>
      </c>
      <c r="G19" s="1">
        <v>4.5</v>
      </c>
      <c r="H19" s="1">
        <v>4.5</v>
      </c>
      <c r="I19" s="1">
        <v>4.5</v>
      </c>
      <c r="J19" s="1">
        <f t="shared" si="0"/>
        <v>20.7</v>
      </c>
      <c r="K19" s="1">
        <f t="shared" si="1"/>
        <v>222.732</v>
      </c>
      <c r="L19" s="6"/>
    </row>
    <row r="20" spans="1:12" x14ac:dyDescent="0.25">
      <c r="A20" s="6">
        <v>19</v>
      </c>
      <c r="B20" s="1" t="s">
        <v>27</v>
      </c>
      <c r="C20" s="1" t="s">
        <v>31</v>
      </c>
      <c r="D20" s="1" t="s">
        <v>8</v>
      </c>
      <c r="E20" s="1" t="s">
        <v>10</v>
      </c>
      <c r="F20" s="1">
        <v>12.7</v>
      </c>
      <c r="G20" s="1">
        <v>5</v>
      </c>
      <c r="H20" s="1">
        <v>3</v>
      </c>
      <c r="I20" s="1">
        <v>3</v>
      </c>
      <c r="J20" s="1">
        <f t="shared" si="0"/>
        <v>63.5</v>
      </c>
      <c r="K20" s="1">
        <f t="shared" si="1"/>
        <v>683.26</v>
      </c>
      <c r="L20" s="6">
        <v>2011</v>
      </c>
    </row>
    <row r="21" spans="1:12" x14ac:dyDescent="0.25">
      <c r="A21" s="6">
        <v>20</v>
      </c>
      <c r="B21" s="1" t="s">
        <v>28</v>
      </c>
      <c r="C21" s="1" t="s">
        <v>29</v>
      </c>
      <c r="D21" s="1" t="s">
        <v>26</v>
      </c>
      <c r="E21" s="1" t="s">
        <v>10</v>
      </c>
      <c r="F21" s="1">
        <v>20</v>
      </c>
      <c r="G21" s="1">
        <v>5.5</v>
      </c>
      <c r="H21" s="1">
        <v>4.5</v>
      </c>
      <c r="I21" s="1">
        <v>4.5</v>
      </c>
      <c r="J21" s="1">
        <f t="shared" si="0"/>
        <v>110</v>
      </c>
      <c r="K21" s="1">
        <f t="shared" si="1"/>
        <v>1183.5999999999999</v>
      </c>
      <c r="L21" s="6"/>
    </row>
    <row r="22" spans="1:12" x14ac:dyDescent="0.25">
      <c r="A22" s="6">
        <v>21</v>
      </c>
      <c r="B22" s="1" t="s">
        <v>30</v>
      </c>
      <c r="C22" s="1" t="s">
        <v>31</v>
      </c>
      <c r="D22" s="1" t="s">
        <v>8</v>
      </c>
      <c r="E22" s="1" t="s">
        <v>10</v>
      </c>
      <c r="F22" s="1">
        <v>20</v>
      </c>
      <c r="G22" s="1">
        <v>19</v>
      </c>
      <c r="H22" s="1">
        <v>3.1</v>
      </c>
      <c r="I22" s="1">
        <v>3.1</v>
      </c>
      <c r="J22" s="1">
        <f t="shared" si="0"/>
        <v>380</v>
      </c>
      <c r="K22" s="1">
        <f t="shared" si="1"/>
        <v>4088.7999999999997</v>
      </c>
      <c r="L22" s="6">
        <v>2014</v>
      </c>
    </row>
    <row r="23" spans="1:12" x14ac:dyDescent="0.25">
      <c r="A23" s="6">
        <v>22</v>
      </c>
      <c r="B23" s="1" t="s">
        <v>32</v>
      </c>
      <c r="C23" s="1" t="s">
        <v>31</v>
      </c>
      <c r="D23" s="1" t="s">
        <v>8</v>
      </c>
      <c r="E23" s="1" t="s">
        <v>10</v>
      </c>
      <c r="F23" s="1">
        <v>39.5</v>
      </c>
      <c r="G23" s="1">
        <v>5</v>
      </c>
      <c r="H23" s="1">
        <v>3</v>
      </c>
      <c r="I23" s="1">
        <v>3</v>
      </c>
      <c r="J23" s="1">
        <f t="shared" si="0"/>
        <v>197.5</v>
      </c>
      <c r="K23" s="1">
        <f t="shared" si="1"/>
        <v>2125.1</v>
      </c>
      <c r="L23" s="6">
        <v>2016</v>
      </c>
    </row>
    <row r="24" spans="1:12" x14ac:dyDescent="0.25">
      <c r="A24" s="6">
        <v>23</v>
      </c>
      <c r="B24" s="1" t="s">
        <v>33</v>
      </c>
      <c r="C24" s="1" t="s">
        <v>31</v>
      </c>
      <c r="D24" s="1" t="s">
        <v>8</v>
      </c>
      <c r="E24" s="1" t="s">
        <v>10</v>
      </c>
      <c r="F24" s="1">
        <v>8</v>
      </c>
      <c r="G24" s="1">
        <v>5</v>
      </c>
      <c r="H24" s="1">
        <v>3</v>
      </c>
      <c r="I24" s="1">
        <v>3</v>
      </c>
      <c r="J24" s="1">
        <f t="shared" si="0"/>
        <v>40</v>
      </c>
      <c r="K24" s="1">
        <f t="shared" si="1"/>
        <v>430.4</v>
      </c>
      <c r="L24" s="6">
        <v>2016</v>
      </c>
    </row>
    <row r="25" spans="1:12" x14ac:dyDescent="0.25">
      <c r="A25" s="6">
        <v>24</v>
      </c>
      <c r="B25" s="1" t="s">
        <v>34</v>
      </c>
      <c r="C25" s="1" t="s">
        <v>31</v>
      </c>
      <c r="D25" s="1" t="s">
        <v>26</v>
      </c>
      <c r="E25" s="1" t="s">
        <v>10</v>
      </c>
      <c r="F25" s="1">
        <v>9</v>
      </c>
      <c r="G25" s="1">
        <v>5</v>
      </c>
      <c r="H25" s="1">
        <v>3.75</v>
      </c>
      <c r="I25" s="1">
        <v>3.75</v>
      </c>
      <c r="J25" s="1">
        <f t="shared" si="0"/>
        <v>45</v>
      </c>
      <c r="K25" s="1">
        <f t="shared" si="1"/>
        <v>484.2</v>
      </c>
      <c r="L25" s="6"/>
    </row>
    <row r="26" spans="1:12" x14ac:dyDescent="0.25">
      <c r="A26" s="6">
        <v>25</v>
      </c>
      <c r="B26" s="1" t="s">
        <v>49</v>
      </c>
      <c r="C26" s="1" t="s">
        <v>31</v>
      </c>
      <c r="D26" s="1" t="s">
        <v>8</v>
      </c>
      <c r="E26" s="1" t="s">
        <v>10</v>
      </c>
      <c r="F26" s="1">
        <v>5.25</v>
      </c>
      <c r="G26" s="1">
        <v>4.5</v>
      </c>
      <c r="H26" s="1">
        <v>3.5</v>
      </c>
      <c r="I26" s="1">
        <v>3.5</v>
      </c>
      <c r="J26" s="1">
        <f t="shared" ref="J26:J27" si="2">G26*F26</f>
        <v>23.625</v>
      </c>
      <c r="K26" s="1">
        <f t="shared" ref="K26:K27" si="3">J26*10.76</f>
        <v>254.20499999999998</v>
      </c>
      <c r="L26" s="6">
        <v>2017</v>
      </c>
    </row>
    <row r="27" spans="1:12" x14ac:dyDescent="0.25">
      <c r="A27" s="6">
        <v>26</v>
      </c>
      <c r="B27" s="1" t="s">
        <v>35</v>
      </c>
      <c r="C27" s="1" t="s">
        <v>25</v>
      </c>
      <c r="D27" s="1" t="s">
        <v>26</v>
      </c>
      <c r="E27" s="1" t="s">
        <v>10</v>
      </c>
      <c r="F27" s="1">
        <v>3.55</v>
      </c>
      <c r="G27" s="1">
        <v>3.6</v>
      </c>
      <c r="H27" s="1">
        <v>3.9</v>
      </c>
      <c r="I27" s="1">
        <v>3.9</v>
      </c>
      <c r="J27" s="1">
        <f t="shared" si="2"/>
        <v>12.78</v>
      </c>
      <c r="K27" s="1">
        <f t="shared" si="3"/>
        <v>137.5128</v>
      </c>
      <c r="L27" s="6"/>
    </row>
    <row r="28" spans="1:12" ht="14.25" customHeight="1" x14ac:dyDescent="0.25">
      <c r="A28" s="6">
        <v>27</v>
      </c>
      <c r="B28" s="1" t="s">
        <v>35</v>
      </c>
      <c r="C28" s="1" t="s">
        <v>25</v>
      </c>
      <c r="D28" s="1" t="s">
        <v>26</v>
      </c>
      <c r="E28" s="1" t="s">
        <v>10</v>
      </c>
      <c r="F28" s="1">
        <v>4</v>
      </c>
      <c r="G28" s="1">
        <v>3.2</v>
      </c>
      <c r="H28" s="1">
        <v>3.9</v>
      </c>
      <c r="I28" s="1">
        <v>3.9</v>
      </c>
      <c r="J28" s="1">
        <f t="shared" ref="J28" si="4">G28*F28</f>
        <v>12.8</v>
      </c>
      <c r="K28" s="1">
        <f t="shared" ref="K28" si="5">J28*10.76</f>
        <v>137.72800000000001</v>
      </c>
      <c r="L28" s="6"/>
    </row>
    <row r="29" spans="1:12" ht="14.25" customHeight="1" x14ac:dyDescent="0.25">
      <c r="A29" s="6">
        <v>28</v>
      </c>
      <c r="B29" s="1" t="s">
        <v>96</v>
      </c>
      <c r="C29" s="1" t="s">
        <v>25</v>
      </c>
      <c r="D29" s="1" t="s">
        <v>8</v>
      </c>
      <c r="E29" s="1" t="s">
        <v>10</v>
      </c>
      <c r="F29" s="1">
        <v>19.5</v>
      </c>
      <c r="G29" s="1">
        <v>4</v>
      </c>
      <c r="H29" s="1">
        <v>7</v>
      </c>
      <c r="I29" s="1">
        <v>7</v>
      </c>
      <c r="J29" s="1">
        <f t="shared" ref="J29" si="6">G29*F29</f>
        <v>78</v>
      </c>
      <c r="K29" s="1">
        <f t="shared" ref="K29" si="7">J29*10.76</f>
        <v>839.28</v>
      </c>
      <c r="L29" s="6"/>
    </row>
    <row r="30" spans="1:12" x14ac:dyDescent="0.25">
      <c r="A30" s="6">
        <v>29</v>
      </c>
      <c r="B30" s="1" t="s">
        <v>36</v>
      </c>
      <c r="C30" s="1" t="s">
        <v>25</v>
      </c>
      <c r="D30" s="1" t="s">
        <v>26</v>
      </c>
      <c r="E30" s="1" t="s">
        <v>10</v>
      </c>
      <c r="F30" s="1">
        <v>12.86</v>
      </c>
      <c r="G30" s="1">
        <v>4.7850000000000001</v>
      </c>
      <c r="H30" s="1">
        <v>4.2</v>
      </c>
      <c r="I30" s="1">
        <v>4.2</v>
      </c>
      <c r="J30" s="2">
        <f t="shared" ref="J30:J86" si="8">G30*F30</f>
        <v>61.5351</v>
      </c>
      <c r="K30" s="2">
        <f t="shared" ref="K30:K86" si="9">J30*10.76</f>
        <v>662.11767599999996</v>
      </c>
      <c r="L30" s="6"/>
    </row>
    <row r="31" spans="1:12" x14ac:dyDescent="0.25">
      <c r="A31" s="6">
        <v>30</v>
      </c>
      <c r="B31" s="1" t="s">
        <v>37</v>
      </c>
      <c r="C31" s="1" t="s">
        <v>25</v>
      </c>
      <c r="D31" s="1" t="s">
        <v>8</v>
      </c>
      <c r="E31" s="1" t="s">
        <v>10</v>
      </c>
      <c r="F31" s="1">
        <v>10.75</v>
      </c>
      <c r="G31" s="1">
        <v>6.25</v>
      </c>
      <c r="H31" s="1">
        <v>3.1</v>
      </c>
      <c r="I31" s="1">
        <v>3.1</v>
      </c>
      <c r="J31" s="2">
        <f t="shared" si="8"/>
        <v>67.1875</v>
      </c>
      <c r="K31" s="2">
        <f t="shared" si="9"/>
        <v>722.9375</v>
      </c>
      <c r="L31" s="6">
        <v>2016</v>
      </c>
    </row>
    <row r="32" spans="1:12" x14ac:dyDescent="0.25">
      <c r="A32" s="6">
        <v>31</v>
      </c>
      <c r="B32" s="1" t="s">
        <v>38</v>
      </c>
      <c r="C32" s="1" t="s">
        <v>25</v>
      </c>
      <c r="D32" s="1" t="s">
        <v>26</v>
      </c>
      <c r="E32" s="1" t="s">
        <v>10</v>
      </c>
      <c r="F32" s="1">
        <v>5.55</v>
      </c>
      <c r="G32" s="1">
        <v>5.55</v>
      </c>
      <c r="H32" s="1">
        <v>3.8</v>
      </c>
      <c r="I32" s="1">
        <v>3.8</v>
      </c>
      <c r="J32" s="2">
        <f t="shared" si="8"/>
        <v>30.802499999999998</v>
      </c>
      <c r="K32" s="2">
        <f t="shared" si="9"/>
        <v>331.43489999999997</v>
      </c>
      <c r="L32" s="6"/>
    </row>
    <row r="33" spans="1:12" x14ac:dyDescent="0.25">
      <c r="A33" s="6">
        <v>32</v>
      </c>
      <c r="B33" s="1" t="s">
        <v>39</v>
      </c>
      <c r="C33" s="1" t="s">
        <v>25</v>
      </c>
      <c r="D33" s="1" t="s">
        <v>26</v>
      </c>
      <c r="E33" s="1" t="s">
        <v>10</v>
      </c>
      <c r="F33" s="1">
        <v>6.55</v>
      </c>
      <c r="G33" s="1">
        <v>5.55</v>
      </c>
      <c r="H33" s="1">
        <v>4.7</v>
      </c>
      <c r="I33" s="1">
        <v>4.7</v>
      </c>
      <c r="J33" s="2">
        <f t="shared" si="8"/>
        <v>36.352499999999999</v>
      </c>
      <c r="K33" s="2">
        <f t="shared" si="9"/>
        <v>391.15289999999999</v>
      </c>
      <c r="L33" s="6"/>
    </row>
    <row r="34" spans="1:12" x14ac:dyDescent="0.25">
      <c r="A34" s="6">
        <v>33</v>
      </c>
      <c r="B34" s="1" t="s">
        <v>40</v>
      </c>
      <c r="C34" s="1" t="s">
        <v>25</v>
      </c>
      <c r="D34" s="1" t="s">
        <v>26</v>
      </c>
      <c r="E34" s="1" t="s">
        <v>10</v>
      </c>
      <c r="F34" s="1">
        <v>19.350000000000001</v>
      </c>
      <c r="G34" s="1">
        <v>12.45</v>
      </c>
      <c r="H34" s="1">
        <v>4.25</v>
      </c>
      <c r="I34" s="1">
        <v>4.25</v>
      </c>
      <c r="J34" s="2">
        <f t="shared" si="8"/>
        <v>240.9075</v>
      </c>
      <c r="K34" s="2">
        <f t="shared" si="9"/>
        <v>2592.1646999999998</v>
      </c>
      <c r="L34" s="6"/>
    </row>
    <row r="35" spans="1:12" x14ac:dyDescent="0.25">
      <c r="A35" s="6">
        <v>34</v>
      </c>
      <c r="B35" s="1" t="s">
        <v>6</v>
      </c>
      <c r="C35" s="1" t="s">
        <v>7</v>
      </c>
      <c r="D35" s="1" t="s">
        <v>8</v>
      </c>
      <c r="E35" s="1" t="s">
        <v>10</v>
      </c>
      <c r="F35" s="1">
        <v>48.5</v>
      </c>
      <c r="G35" s="1">
        <v>25.35</v>
      </c>
      <c r="H35" s="1"/>
      <c r="I35" s="1"/>
      <c r="J35" s="2">
        <f t="shared" si="8"/>
        <v>1229.4750000000001</v>
      </c>
      <c r="K35" s="2">
        <f t="shared" si="9"/>
        <v>13229.151000000002</v>
      </c>
      <c r="L35" s="6"/>
    </row>
    <row r="36" spans="1:12" x14ac:dyDescent="0.25">
      <c r="A36" s="6">
        <v>35</v>
      </c>
      <c r="B36" s="1" t="s">
        <v>41</v>
      </c>
      <c r="C36" s="1" t="s">
        <v>68</v>
      </c>
      <c r="D36" s="1" t="s">
        <v>8</v>
      </c>
      <c r="E36" s="1" t="s">
        <v>10</v>
      </c>
      <c r="F36" s="1">
        <v>14.55</v>
      </c>
      <c r="G36" s="1">
        <v>15.1</v>
      </c>
      <c r="H36" s="1"/>
      <c r="I36" s="1"/>
      <c r="J36" s="2">
        <f t="shared" si="8"/>
        <v>219.70500000000001</v>
      </c>
      <c r="K36" s="2">
        <f t="shared" si="9"/>
        <v>2364.0257999999999</v>
      </c>
      <c r="L36" s="6"/>
    </row>
    <row r="37" spans="1:12" x14ac:dyDescent="0.25">
      <c r="A37" s="6">
        <v>36</v>
      </c>
      <c r="B37" s="1" t="s">
        <v>42</v>
      </c>
      <c r="C37" s="1" t="s">
        <v>45</v>
      </c>
      <c r="D37" s="1" t="s">
        <v>26</v>
      </c>
      <c r="E37" s="1" t="s">
        <v>10</v>
      </c>
      <c r="F37" s="1">
        <v>29.35</v>
      </c>
      <c r="G37" s="1">
        <v>5.9249999999999998</v>
      </c>
      <c r="H37" s="1">
        <v>4.25</v>
      </c>
      <c r="I37" s="1">
        <v>4.25</v>
      </c>
      <c r="J37" s="2">
        <f t="shared" si="8"/>
        <v>173.89875000000001</v>
      </c>
      <c r="K37" s="2">
        <f t="shared" si="9"/>
        <v>1871.1505500000001</v>
      </c>
      <c r="L37" s="6"/>
    </row>
    <row r="38" spans="1:12" x14ac:dyDescent="0.25">
      <c r="A38" s="6">
        <v>37</v>
      </c>
      <c r="B38" s="1" t="s">
        <v>43</v>
      </c>
      <c r="C38" s="1" t="s">
        <v>45</v>
      </c>
      <c r="D38" s="1" t="s">
        <v>26</v>
      </c>
      <c r="E38" s="1" t="s">
        <v>10</v>
      </c>
      <c r="F38" s="1">
        <v>14.45</v>
      </c>
      <c r="G38" s="1">
        <v>8.4</v>
      </c>
      <c r="H38" s="1">
        <v>3.6</v>
      </c>
      <c r="I38" s="1">
        <v>3.6</v>
      </c>
      <c r="J38" s="2">
        <f t="shared" si="8"/>
        <v>121.38</v>
      </c>
      <c r="K38" s="2">
        <f t="shared" si="9"/>
        <v>1306.0488</v>
      </c>
      <c r="L38" s="6"/>
    </row>
    <row r="39" spans="1:12" x14ac:dyDescent="0.25">
      <c r="A39" s="6">
        <v>38</v>
      </c>
      <c r="B39" s="1" t="s">
        <v>44</v>
      </c>
      <c r="C39" s="1" t="s">
        <v>45</v>
      </c>
      <c r="D39" s="1" t="s">
        <v>8</v>
      </c>
      <c r="E39" s="1" t="s">
        <v>10</v>
      </c>
      <c r="F39" s="1">
        <v>3.5249999999999999</v>
      </c>
      <c r="G39" s="1">
        <v>8.4</v>
      </c>
      <c r="H39" s="1">
        <v>3.4</v>
      </c>
      <c r="I39" s="1">
        <v>3.4</v>
      </c>
      <c r="J39" s="2">
        <f t="shared" si="8"/>
        <v>29.61</v>
      </c>
      <c r="K39" s="2">
        <f t="shared" si="9"/>
        <v>318.60359999999997</v>
      </c>
      <c r="L39" s="6"/>
    </row>
    <row r="40" spans="1:12" x14ac:dyDescent="0.25">
      <c r="A40" s="6">
        <v>39</v>
      </c>
      <c r="B40" s="1" t="s">
        <v>45</v>
      </c>
      <c r="C40" s="1" t="s">
        <v>45</v>
      </c>
      <c r="D40" s="1" t="s">
        <v>8</v>
      </c>
      <c r="E40" s="1" t="s">
        <v>10</v>
      </c>
      <c r="F40" s="1">
        <v>25.95</v>
      </c>
      <c r="G40" s="1">
        <v>8.5</v>
      </c>
      <c r="H40" s="1"/>
      <c r="I40" s="1"/>
      <c r="J40" s="2">
        <f t="shared" si="8"/>
        <v>220.57499999999999</v>
      </c>
      <c r="K40" s="2">
        <f t="shared" si="9"/>
        <v>2373.3869999999997</v>
      </c>
      <c r="L40" s="6"/>
    </row>
    <row r="41" spans="1:12" x14ac:dyDescent="0.25">
      <c r="A41" s="6">
        <v>40</v>
      </c>
      <c r="B41" s="1" t="s">
        <v>46</v>
      </c>
      <c r="C41" s="1" t="s">
        <v>45</v>
      </c>
      <c r="D41" s="1"/>
      <c r="E41" s="1" t="s">
        <v>10</v>
      </c>
      <c r="F41" s="1">
        <v>7.3</v>
      </c>
      <c r="G41" s="1">
        <v>6.45</v>
      </c>
      <c r="H41" s="1">
        <v>3.6</v>
      </c>
      <c r="I41" s="1">
        <v>3.6</v>
      </c>
      <c r="J41" s="2">
        <f t="shared" si="8"/>
        <v>47.085000000000001</v>
      </c>
      <c r="K41" s="2">
        <f t="shared" si="9"/>
        <v>506.63459999999998</v>
      </c>
      <c r="L41" s="6"/>
    </row>
    <row r="42" spans="1:12" x14ac:dyDescent="0.25">
      <c r="A42" s="6">
        <v>41</v>
      </c>
      <c r="B42" s="1" t="s">
        <v>47</v>
      </c>
      <c r="C42" s="1" t="s">
        <v>31</v>
      </c>
      <c r="D42" s="1" t="s">
        <v>8</v>
      </c>
      <c r="E42" s="1" t="s">
        <v>10</v>
      </c>
      <c r="F42" s="1">
        <v>24.65</v>
      </c>
      <c r="G42" s="1">
        <v>3.85</v>
      </c>
      <c r="H42" s="1">
        <v>3.1</v>
      </c>
      <c r="I42" s="1">
        <v>3.1</v>
      </c>
      <c r="J42" s="2">
        <f t="shared" si="8"/>
        <v>94.902500000000003</v>
      </c>
      <c r="K42" s="2">
        <f t="shared" si="9"/>
        <v>1021.1509</v>
      </c>
      <c r="L42" s="6">
        <v>2016</v>
      </c>
    </row>
    <row r="43" spans="1:12" x14ac:dyDescent="0.25">
      <c r="A43" s="6">
        <v>42</v>
      </c>
      <c r="B43" s="1" t="s">
        <v>47</v>
      </c>
      <c r="C43" s="1" t="s">
        <v>31</v>
      </c>
      <c r="D43" s="1" t="s">
        <v>8</v>
      </c>
      <c r="E43" s="1" t="s">
        <v>10</v>
      </c>
      <c r="F43" s="1">
        <v>41.4</v>
      </c>
      <c r="G43" s="1">
        <v>5.2</v>
      </c>
      <c r="H43" s="1">
        <v>3.1</v>
      </c>
      <c r="I43" s="1">
        <v>3.1</v>
      </c>
      <c r="J43" s="2">
        <f t="shared" si="8"/>
        <v>215.28</v>
      </c>
      <c r="K43" s="2">
        <f t="shared" si="9"/>
        <v>2316.4128000000001</v>
      </c>
      <c r="L43" s="6">
        <v>2016</v>
      </c>
    </row>
    <row r="44" spans="1:12" x14ac:dyDescent="0.25">
      <c r="A44" s="6">
        <v>43</v>
      </c>
      <c r="B44" s="1" t="s">
        <v>48</v>
      </c>
      <c r="C44" s="1" t="s">
        <v>31</v>
      </c>
      <c r="D44" s="1" t="s">
        <v>8</v>
      </c>
      <c r="E44" s="1" t="s">
        <v>10</v>
      </c>
      <c r="F44" s="1">
        <v>5.15</v>
      </c>
      <c r="G44" s="1">
        <v>1.4</v>
      </c>
      <c r="H44" s="1">
        <v>2.8</v>
      </c>
      <c r="I44" s="1">
        <v>2.8</v>
      </c>
      <c r="J44" s="2">
        <f t="shared" si="8"/>
        <v>7.21</v>
      </c>
      <c r="K44" s="2">
        <f t="shared" si="9"/>
        <v>77.579599999999999</v>
      </c>
      <c r="L44" s="6"/>
    </row>
    <row r="45" spans="1:12" x14ac:dyDescent="0.25">
      <c r="A45" s="6">
        <v>44</v>
      </c>
      <c r="B45" s="1" t="s">
        <v>58</v>
      </c>
      <c r="C45" s="1" t="s">
        <v>31</v>
      </c>
      <c r="D45" s="1" t="s">
        <v>8</v>
      </c>
      <c r="E45" s="1" t="s">
        <v>10</v>
      </c>
      <c r="F45" s="1">
        <v>22.55</v>
      </c>
      <c r="G45" s="1">
        <v>5.9</v>
      </c>
      <c r="H45" s="1">
        <v>3.15</v>
      </c>
      <c r="I45" s="1">
        <v>3.15</v>
      </c>
      <c r="J45" s="2">
        <f t="shared" ref="J45" si="10">G45*F45</f>
        <v>133.04500000000002</v>
      </c>
      <c r="K45" s="2">
        <f t="shared" ref="K45" si="11">J45*10.76</f>
        <v>1431.5642000000003</v>
      </c>
      <c r="L45" s="6"/>
    </row>
    <row r="46" spans="1:12" x14ac:dyDescent="0.25">
      <c r="A46" s="6">
        <v>45</v>
      </c>
      <c r="B46" s="1" t="s">
        <v>109</v>
      </c>
      <c r="C46" s="1" t="s">
        <v>31</v>
      </c>
      <c r="D46" s="1" t="s">
        <v>26</v>
      </c>
      <c r="E46" s="1" t="s">
        <v>10</v>
      </c>
      <c r="F46" s="1">
        <v>35.22</v>
      </c>
      <c r="G46" s="1">
        <v>11.65</v>
      </c>
      <c r="H46" s="1">
        <v>3.15</v>
      </c>
      <c r="I46" s="11">
        <v>6.3</v>
      </c>
      <c r="J46" s="2">
        <f t="shared" si="8"/>
        <v>410.31299999999999</v>
      </c>
      <c r="K46" s="2">
        <f t="shared" si="9"/>
        <v>4414.9678800000002</v>
      </c>
      <c r="L46" s="6"/>
    </row>
    <row r="47" spans="1:12" x14ac:dyDescent="0.25">
      <c r="A47" s="6">
        <v>46</v>
      </c>
      <c r="B47" s="1" t="s">
        <v>110</v>
      </c>
      <c r="C47" s="1" t="s">
        <v>31</v>
      </c>
      <c r="D47" s="1" t="s">
        <v>26</v>
      </c>
      <c r="E47" s="1" t="s">
        <v>10</v>
      </c>
      <c r="F47" s="1">
        <v>35.22</v>
      </c>
      <c r="G47" s="1">
        <v>11.65</v>
      </c>
      <c r="H47" s="1">
        <v>3.15</v>
      </c>
      <c r="I47" s="11"/>
      <c r="J47" s="2">
        <f t="shared" ref="J47" si="12">G47*F47</f>
        <v>410.31299999999999</v>
      </c>
      <c r="K47" s="2">
        <f t="shared" ref="K47" si="13">J47*10.76</f>
        <v>4414.9678800000002</v>
      </c>
      <c r="L47" s="6" t="s">
        <v>134</v>
      </c>
    </row>
    <row r="48" spans="1:12" x14ac:dyDescent="0.25">
      <c r="A48" s="6">
        <v>47</v>
      </c>
      <c r="B48" s="1" t="s">
        <v>111</v>
      </c>
      <c r="C48" s="1" t="s">
        <v>31</v>
      </c>
      <c r="D48" s="1" t="s">
        <v>26</v>
      </c>
      <c r="E48" s="1" t="s">
        <v>10</v>
      </c>
      <c r="F48" s="1">
        <v>36.35</v>
      </c>
      <c r="G48" s="1">
        <v>13.5</v>
      </c>
      <c r="H48" s="1">
        <v>3.15</v>
      </c>
      <c r="I48" s="11">
        <v>6.3</v>
      </c>
      <c r="J48" s="2">
        <f t="shared" si="8"/>
        <v>490.72500000000002</v>
      </c>
      <c r="K48" s="2">
        <f t="shared" si="9"/>
        <v>5280.201</v>
      </c>
      <c r="L48" s="6"/>
    </row>
    <row r="49" spans="1:12" x14ac:dyDescent="0.25">
      <c r="A49" s="6">
        <v>48</v>
      </c>
      <c r="B49" s="1" t="s">
        <v>112</v>
      </c>
      <c r="C49" s="1" t="s">
        <v>31</v>
      </c>
      <c r="D49" s="1" t="s">
        <v>26</v>
      </c>
      <c r="E49" s="1" t="s">
        <v>10</v>
      </c>
      <c r="F49" s="1">
        <v>36.35</v>
      </c>
      <c r="G49" s="1">
        <v>13.5</v>
      </c>
      <c r="H49" s="1">
        <v>3.15</v>
      </c>
      <c r="I49" s="11"/>
      <c r="J49" s="2">
        <f t="shared" ref="J49" si="14">G49*F49</f>
        <v>490.72500000000002</v>
      </c>
      <c r="K49" s="2">
        <f t="shared" ref="K49" si="15">J49*10.76</f>
        <v>5280.201</v>
      </c>
      <c r="L49" s="6">
        <v>2021</v>
      </c>
    </row>
    <row r="50" spans="1:12" x14ac:dyDescent="0.25">
      <c r="A50" s="6">
        <v>49</v>
      </c>
      <c r="B50" s="1" t="s">
        <v>113</v>
      </c>
      <c r="C50" s="1" t="s">
        <v>31</v>
      </c>
      <c r="D50" s="1" t="s">
        <v>26</v>
      </c>
      <c r="E50" s="1" t="s">
        <v>10</v>
      </c>
      <c r="F50" s="1">
        <v>22.2</v>
      </c>
      <c r="G50" s="1">
        <v>5.4249999999999998</v>
      </c>
      <c r="H50" s="1">
        <v>3.15</v>
      </c>
      <c r="I50" s="11">
        <v>6.3</v>
      </c>
      <c r="J50" s="2">
        <f t="shared" si="8"/>
        <v>120.43499999999999</v>
      </c>
      <c r="K50" s="2">
        <f t="shared" si="9"/>
        <v>1295.8806</v>
      </c>
      <c r="L50" s="6">
        <v>2016</v>
      </c>
    </row>
    <row r="51" spans="1:12" x14ac:dyDescent="0.25">
      <c r="A51" s="6">
        <v>50</v>
      </c>
      <c r="B51" s="1" t="s">
        <v>114</v>
      </c>
      <c r="C51" s="1" t="s">
        <v>31</v>
      </c>
      <c r="D51" s="1" t="s">
        <v>26</v>
      </c>
      <c r="E51" s="1" t="s">
        <v>10</v>
      </c>
      <c r="F51" s="1">
        <v>22.2</v>
      </c>
      <c r="G51" s="1">
        <v>5.4249999999999998</v>
      </c>
      <c r="H51" s="1">
        <v>3.15</v>
      </c>
      <c r="I51" s="11"/>
      <c r="J51" s="2">
        <f t="shared" ref="J51" si="16">G51*F51</f>
        <v>120.43499999999999</v>
      </c>
      <c r="K51" s="2">
        <f t="shared" ref="K51" si="17">J51*10.76</f>
        <v>1295.8806</v>
      </c>
      <c r="L51" s="6">
        <v>2016</v>
      </c>
    </row>
    <row r="52" spans="1:12" x14ac:dyDescent="0.25">
      <c r="A52" s="6">
        <v>51</v>
      </c>
      <c r="B52" s="1" t="s">
        <v>65</v>
      </c>
      <c r="C52" s="1" t="s">
        <v>45</v>
      </c>
      <c r="D52" s="1" t="s">
        <v>8</v>
      </c>
      <c r="E52" s="1" t="s">
        <v>10</v>
      </c>
      <c r="F52" s="1">
        <v>60.55</v>
      </c>
      <c r="G52" s="1">
        <v>18.25</v>
      </c>
      <c r="H52" s="1"/>
      <c r="I52" s="1"/>
      <c r="J52" s="2">
        <f t="shared" si="8"/>
        <v>1105.0374999999999</v>
      </c>
      <c r="K52" s="2">
        <f t="shared" si="9"/>
        <v>11890.2035</v>
      </c>
      <c r="L52" s="6"/>
    </row>
    <row r="53" spans="1:12" x14ac:dyDescent="0.25">
      <c r="A53" s="6">
        <v>52</v>
      </c>
      <c r="B53" s="1" t="s">
        <v>65</v>
      </c>
      <c r="C53" s="1" t="s">
        <v>45</v>
      </c>
      <c r="D53" s="1" t="s">
        <v>8</v>
      </c>
      <c r="E53" s="1" t="s">
        <v>10</v>
      </c>
      <c r="F53" s="1">
        <v>30.55</v>
      </c>
      <c r="G53" s="1">
        <v>14.95</v>
      </c>
      <c r="H53" s="1"/>
      <c r="I53" s="1"/>
      <c r="J53" s="2">
        <f t="shared" ref="J53" si="18">G53*F53</f>
        <v>456.72249999999997</v>
      </c>
      <c r="K53" s="2">
        <f t="shared" ref="K53" si="19">J53*10.76</f>
        <v>4914.3340999999991</v>
      </c>
      <c r="L53" s="6"/>
    </row>
    <row r="54" spans="1:12" x14ac:dyDescent="0.25">
      <c r="A54" s="6">
        <v>53</v>
      </c>
      <c r="B54" s="1" t="s">
        <v>50</v>
      </c>
      <c r="C54" s="1" t="s">
        <v>51</v>
      </c>
      <c r="D54" s="1" t="s">
        <v>26</v>
      </c>
      <c r="E54" s="1" t="s">
        <v>10</v>
      </c>
      <c r="F54" s="1">
        <v>10.6</v>
      </c>
      <c r="G54" s="1">
        <v>8.0250000000000004</v>
      </c>
      <c r="H54" s="1">
        <v>3.5</v>
      </c>
      <c r="I54" s="1">
        <v>3.5</v>
      </c>
      <c r="J54" s="2">
        <f t="shared" si="8"/>
        <v>85.064999999999998</v>
      </c>
      <c r="K54" s="2">
        <f t="shared" si="9"/>
        <v>915.29939999999999</v>
      </c>
      <c r="L54" s="6"/>
    </row>
    <row r="55" spans="1:12" x14ac:dyDescent="0.25">
      <c r="A55" s="6">
        <v>54</v>
      </c>
      <c r="B55" s="1" t="s">
        <v>52</v>
      </c>
      <c r="C55" s="1" t="s">
        <v>51</v>
      </c>
      <c r="D55" s="1" t="s">
        <v>8</v>
      </c>
      <c r="E55" s="1" t="s">
        <v>10</v>
      </c>
      <c r="F55" s="1">
        <v>8.5500000000000007</v>
      </c>
      <c r="G55" s="1">
        <v>6.65</v>
      </c>
      <c r="H55" s="1">
        <v>3</v>
      </c>
      <c r="I55" s="1">
        <v>3</v>
      </c>
      <c r="J55" s="2">
        <f t="shared" si="8"/>
        <v>56.857500000000009</v>
      </c>
      <c r="K55" s="2">
        <f t="shared" si="9"/>
        <v>611.78670000000011</v>
      </c>
      <c r="L55" s="6"/>
    </row>
    <row r="56" spans="1:12" x14ac:dyDescent="0.25">
      <c r="A56" s="6">
        <v>55</v>
      </c>
      <c r="B56" s="1" t="s">
        <v>53</v>
      </c>
      <c r="C56" s="1" t="s">
        <v>51</v>
      </c>
      <c r="D56" s="1" t="s">
        <v>26</v>
      </c>
      <c r="E56" s="1" t="s">
        <v>10</v>
      </c>
      <c r="F56" s="1">
        <v>38.9</v>
      </c>
      <c r="G56" s="1">
        <v>6.65</v>
      </c>
      <c r="H56" s="1">
        <v>4.5</v>
      </c>
      <c r="I56" s="1">
        <v>4.5</v>
      </c>
      <c r="J56" s="2">
        <f t="shared" si="8"/>
        <v>258.685</v>
      </c>
      <c r="K56" s="2">
        <f t="shared" si="9"/>
        <v>2783.4506000000001</v>
      </c>
      <c r="L56" s="6"/>
    </row>
    <row r="57" spans="1:12" x14ac:dyDescent="0.25">
      <c r="A57" s="6">
        <v>56</v>
      </c>
      <c r="B57" s="3" t="s">
        <v>64</v>
      </c>
      <c r="C57" s="3" t="s">
        <v>51</v>
      </c>
      <c r="D57" s="1" t="s">
        <v>8</v>
      </c>
      <c r="E57" s="3" t="s">
        <v>10</v>
      </c>
      <c r="F57" s="3">
        <v>56</v>
      </c>
      <c r="G57" s="3">
        <v>57</v>
      </c>
      <c r="H57" s="3"/>
      <c r="I57" s="3"/>
      <c r="J57" s="4">
        <f t="shared" ref="J57" si="20">G57*F57</f>
        <v>3192</v>
      </c>
      <c r="K57" s="4">
        <f t="shared" ref="K57" si="21">J57*10.76</f>
        <v>34345.919999999998</v>
      </c>
      <c r="L57" s="8"/>
    </row>
    <row r="58" spans="1:12" x14ac:dyDescent="0.25">
      <c r="A58" s="6">
        <v>57</v>
      </c>
      <c r="B58" s="3" t="s">
        <v>62</v>
      </c>
      <c r="C58" s="3" t="s">
        <v>51</v>
      </c>
      <c r="D58" s="3" t="s">
        <v>26</v>
      </c>
      <c r="E58" s="3" t="s">
        <v>10</v>
      </c>
      <c r="F58" s="3">
        <v>9.4499999999999993</v>
      </c>
      <c r="G58" s="3">
        <v>6.8</v>
      </c>
      <c r="H58" s="3">
        <v>3.5</v>
      </c>
      <c r="I58" s="3">
        <v>3.5</v>
      </c>
      <c r="J58" s="4">
        <f t="shared" si="8"/>
        <v>64.259999999999991</v>
      </c>
      <c r="K58" s="4">
        <f t="shared" si="9"/>
        <v>691.43759999999986</v>
      </c>
      <c r="L58" s="8"/>
    </row>
    <row r="59" spans="1:12" x14ac:dyDescent="0.25">
      <c r="A59" s="6">
        <v>58</v>
      </c>
      <c r="B59" s="1" t="s">
        <v>63</v>
      </c>
      <c r="C59" s="1" t="s">
        <v>51</v>
      </c>
      <c r="D59" s="1" t="s">
        <v>8</v>
      </c>
      <c r="E59" s="1" t="s">
        <v>10</v>
      </c>
      <c r="F59" s="1">
        <v>4.3499999999999996</v>
      </c>
      <c r="G59" s="1">
        <v>2.2999999999999998</v>
      </c>
      <c r="H59" s="1">
        <v>3</v>
      </c>
      <c r="I59" s="1">
        <v>3</v>
      </c>
      <c r="J59" s="2">
        <f t="shared" si="8"/>
        <v>10.004999999999999</v>
      </c>
      <c r="K59" s="2">
        <f t="shared" si="9"/>
        <v>107.65379999999999</v>
      </c>
      <c r="L59" s="6"/>
    </row>
    <row r="60" spans="1:12" x14ac:dyDescent="0.25">
      <c r="A60" s="6">
        <v>59</v>
      </c>
      <c r="B60" s="1" t="s">
        <v>54</v>
      </c>
      <c r="C60" s="1" t="s">
        <v>51</v>
      </c>
      <c r="D60" s="1" t="s">
        <v>8</v>
      </c>
      <c r="E60" s="1" t="s">
        <v>10</v>
      </c>
      <c r="F60" s="1">
        <v>36.549999999999997</v>
      </c>
      <c r="G60" s="1">
        <v>5.95</v>
      </c>
      <c r="H60" s="1">
        <v>3</v>
      </c>
      <c r="I60" s="1">
        <v>3</v>
      </c>
      <c r="J60" s="2">
        <f t="shared" si="8"/>
        <v>217.4725</v>
      </c>
      <c r="K60" s="2">
        <f t="shared" si="9"/>
        <v>2340.0041000000001</v>
      </c>
      <c r="L60" s="6"/>
    </row>
    <row r="61" spans="1:12" x14ac:dyDescent="0.25">
      <c r="A61" s="6">
        <v>60</v>
      </c>
      <c r="B61" s="1" t="s">
        <v>55</v>
      </c>
      <c r="C61" s="1" t="s">
        <v>51</v>
      </c>
      <c r="D61" s="1" t="s">
        <v>8</v>
      </c>
      <c r="E61" s="1" t="s">
        <v>10</v>
      </c>
      <c r="F61" s="1">
        <v>6.95</v>
      </c>
      <c r="G61" s="1">
        <v>1.75</v>
      </c>
      <c r="H61" s="1">
        <v>2.85</v>
      </c>
      <c r="I61" s="1">
        <v>2.85</v>
      </c>
      <c r="J61" s="2">
        <f t="shared" si="8"/>
        <v>12.1625</v>
      </c>
      <c r="K61" s="2">
        <f t="shared" si="9"/>
        <v>130.86849999999998</v>
      </c>
      <c r="L61" s="6"/>
    </row>
    <row r="62" spans="1:12" x14ac:dyDescent="0.25">
      <c r="A62" s="6">
        <v>61</v>
      </c>
      <c r="B62" s="1" t="s">
        <v>56</v>
      </c>
      <c r="C62" s="1" t="s">
        <v>51</v>
      </c>
      <c r="D62" s="1" t="s">
        <v>26</v>
      </c>
      <c r="E62" s="1" t="s">
        <v>10</v>
      </c>
      <c r="F62" s="1">
        <v>6.85</v>
      </c>
      <c r="G62" s="1">
        <v>3.55</v>
      </c>
      <c r="H62" s="1">
        <v>3</v>
      </c>
      <c r="I62" s="1">
        <v>3</v>
      </c>
      <c r="J62" s="2">
        <f t="shared" si="8"/>
        <v>24.317499999999999</v>
      </c>
      <c r="K62" s="2">
        <f t="shared" si="9"/>
        <v>261.65629999999999</v>
      </c>
      <c r="L62" s="6">
        <v>2013</v>
      </c>
    </row>
    <row r="63" spans="1:12" x14ac:dyDescent="0.25">
      <c r="A63" s="6">
        <v>62</v>
      </c>
      <c r="B63" s="1" t="s">
        <v>57</v>
      </c>
      <c r="C63" s="1" t="s">
        <v>51</v>
      </c>
      <c r="D63" s="1" t="s">
        <v>8</v>
      </c>
      <c r="E63" s="1" t="s">
        <v>10</v>
      </c>
      <c r="F63" s="1">
        <v>30.45</v>
      </c>
      <c r="G63" s="1">
        <v>18.600000000000001</v>
      </c>
      <c r="H63" s="1"/>
      <c r="I63" s="1"/>
      <c r="J63" s="2">
        <f t="shared" si="8"/>
        <v>566.37</v>
      </c>
      <c r="K63" s="2">
        <f t="shared" si="9"/>
        <v>6094.1412</v>
      </c>
      <c r="L63" s="6">
        <v>2021</v>
      </c>
    </row>
    <row r="64" spans="1:12" x14ac:dyDescent="0.25">
      <c r="A64" s="6">
        <v>63</v>
      </c>
      <c r="B64" s="1" t="s">
        <v>99</v>
      </c>
      <c r="C64" s="1" t="s">
        <v>31</v>
      </c>
      <c r="D64" s="1" t="s">
        <v>26</v>
      </c>
      <c r="E64" s="1" t="s">
        <v>10</v>
      </c>
      <c r="F64" s="1">
        <v>41.45</v>
      </c>
      <c r="G64" s="1">
        <v>16</v>
      </c>
      <c r="H64" s="1">
        <v>3</v>
      </c>
      <c r="I64" s="11">
        <v>9</v>
      </c>
      <c r="J64" s="2">
        <f t="shared" si="8"/>
        <v>663.2</v>
      </c>
      <c r="K64" s="2">
        <f t="shared" si="9"/>
        <v>7136.0320000000002</v>
      </c>
      <c r="L64" s="6">
        <v>2015</v>
      </c>
    </row>
    <row r="65" spans="1:12" x14ac:dyDescent="0.25">
      <c r="A65" s="6">
        <v>64</v>
      </c>
      <c r="B65" s="1" t="s">
        <v>100</v>
      </c>
      <c r="C65" s="1" t="s">
        <v>31</v>
      </c>
      <c r="D65" s="1" t="s">
        <v>26</v>
      </c>
      <c r="E65" s="1" t="s">
        <v>10</v>
      </c>
      <c r="F65" s="1">
        <v>41.45</v>
      </c>
      <c r="G65" s="1">
        <v>16</v>
      </c>
      <c r="H65" s="1">
        <v>3</v>
      </c>
      <c r="I65" s="11"/>
      <c r="J65" s="2">
        <f t="shared" ref="J65" si="22">G65*F65</f>
        <v>663.2</v>
      </c>
      <c r="K65" s="2">
        <f t="shared" ref="K65" si="23">J65*10.76</f>
        <v>7136.0320000000002</v>
      </c>
      <c r="L65" s="6">
        <v>2015</v>
      </c>
    </row>
    <row r="66" spans="1:12" x14ac:dyDescent="0.25">
      <c r="A66" s="6">
        <v>65</v>
      </c>
      <c r="B66" s="1" t="s">
        <v>101</v>
      </c>
      <c r="C66" s="1" t="s">
        <v>31</v>
      </c>
      <c r="D66" s="1" t="s">
        <v>26</v>
      </c>
      <c r="E66" s="1" t="s">
        <v>10</v>
      </c>
      <c r="F66" s="1">
        <v>41.45</v>
      </c>
      <c r="G66" s="1">
        <v>16</v>
      </c>
      <c r="H66" s="1">
        <v>3</v>
      </c>
      <c r="I66" s="11"/>
      <c r="J66" s="2">
        <f t="shared" ref="J66" si="24">G66*F66</f>
        <v>663.2</v>
      </c>
      <c r="K66" s="2">
        <f t="shared" ref="K66" si="25">J66*10.76</f>
        <v>7136.0320000000002</v>
      </c>
      <c r="L66" s="6">
        <v>2015</v>
      </c>
    </row>
    <row r="67" spans="1:12" x14ac:dyDescent="0.25">
      <c r="A67" s="6">
        <v>66</v>
      </c>
      <c r="B67" s="1" t="s">
        <v>102</v>
      </c>
      <c r="C67" s="1" t="s">
        <v>31</v>
      </c>
      <c r="D67" s="1" t="s">
        <v>26</v>
      </c>
      <c r="E67" s="1" t="s">
        <v>10</v>
      </c>
      <c r="F67" s="1">
        <v>41.55</v>
      </c>
      <c r="G67" s="1">
        <v>16</v>
      </c>
      <c r="H67" s="1">
        <v>3</v>
      </c>
      <c r="I67" s="11">
        <v>9</v>
      </c>
      <c r="J67" s="2">
        <f t="shared" si="8"/>
        <v>664.8</v>
      </c>
      <c r="K67" s="2">
        <f t="shared" si="9"/>
        <v>7153.2479999999996</v>
      </c>
      <c r="L67" s="6">
        <v>2017</v>
      </c>
    </row>
    <row r="68" spans="1:12" x14ac:dyDescent="0.25">
      <c r="A68" s="6">
        <v>67</v>
      </c>
      <c r="B68" s="1" t="s">
        <v>103</v>
      </c>
      <c r="C68" s="1" t="s">
        <v>31</v>
      </c>
      <c r="D68" s="1" t="s">
        <v>26</v>
      </c>
      <c r="E68" s="1" t="s">
        <v>10</v>
      </c>
      <c r="F68" s="1">
        <v>41.55</v>
      </c>
      <c r="G68" s="1">
        <v>16</v>
      </c>
      <c r="H68" s="1">
        <v>3</v>
      </c>
      <c r="I68" s="11"/>
      <c r="J68" s="2">
        <f t="shared" ref="J68" si="26">G68*F68</f>
        <v>664.8</v>
      </c>
      <c r="K68" s="2">
        <f t="shared" ref="K68" si="27">J68*10.76</f>
        <v>7153.2479999999996</v>
      </c>
      <c r="L68" s="6">
        <v>2017</v>
      </c>
    </row>
    <row r="69" spans="1:12" x14ac:dyDescent="0.25">
      <c r="A69" s="6">
        <v>68</v>
      </c>
      <c r="B69" s="1" t="s">
        <v>104</v>
      </c>
      <c r="C69" s="1" t="s">
        <v>31</v>
      </c>
      <c r="D69" s="1" t="s">
        <v>26</v>
      </c>
      <c r="E69" s="1" t="s">
        <v>10</v>
      </c>
      <c r="F69" s="1">
        <v>41.55</v>
      </c>
      <c r="G69" s="1">
        <v>16</v>
      </c>
      <c r="H69" s="1">
        <v>3</v>
      </c>
      <c r="I69" s="11"/>
      <c r="J69" s="2">
        <f t="shared" ref="J69" si="28">G69*F69</f>
        <v>664.8</v>
      </c>
      <c r="K69" s="2">
        <f t="shared" ref="K69" si="29">J69*10.76</f>
        <v>7153.2479999999996</v>
      </c>
      <c r="L69" s="6">
        <v>2017</v>
      </c>
    </row>
    <row r="70" spans="1:12" x14ac:dyDescent="0.25">
      <c r="A70" s="6">
        <v>69</v>
      </c>
      <c r="B70" s="1" t="s">
        <v>105</v>
      </c>
      <c r="C70" s="1" t="s">
        <v>31</v>
      </c>
      <c r="D70" s="1" t="s">
        <v>26</v>
      </c>
      <c r="E70" s="1" t="s">
        <v>10</v>
      </c>
      <c r="F70" s="1">
        <v>43.25</v>
      </c>
      <c r="G70" s="1">
        <v>18.75</v>
      </c>
      <c r="H70" s="1">
        <v>3</v>
      </c>
      <c r="I70" s="11">
        <v>9</v>
      </c>
      <c r="J70" s="2">
        <f t="shared" si="8"/>
        <v>810.9375</v>
      </c>
      <c r="K70" s="2">
        <f t="shared" si="9"/>
        <v>8725.6875</v>
      </c>
      <c r="L70" s="7">
        <v>2021</v>
      </c>
    </row>
    <row r="71" spans="1:12" x14ac:dyDescent="0.25">
      <c r="A71" s="6">
        <v>70</v>
      </c>
      <c r="B71" s="1" t="s">
        <v>106</v>
      </c>
      <c r="C71" s="1" t="s">
        <v>31</v>
      </c>
      <c r="D71" s="1" t="s">
        <v>26</v>
      </c>
      <c r="E71" s="1" t="s">
        <v>10</v>
      </c>
      <c r="F71" s="1">
        <v>43.25</v>
      </c>
      <c r="G71" s="1">
        <v>18.75</v>
      </c>
      <c r="H71" s="1">
        <v>3</v>
      </c>
      <c r="I71" s="11"/>
      <c r="J71" s="2">
        <f t="shared" ref="J71" si="30">G71*F71</f>
        <v>810.9375</v>
      </c>
      <c r="K71" s="2">
        <f t="shared" ref="K71" si="31">J71*10.76</f>
        <v>8725.6875</v>
      </c>
      <c r="L71" s="7">
        <v>2021</v>
      </c>
    </row>
    <row r="72" spans="1:12" x14ac:dyDescent="0.25">
      <c r="A72" s="6">
        <v>71</v>
      </c>
      <c r="B72" s="1" t="s">
        <v>107</v>
      </c>
      <c r="C72" s="1" t="s">
        <v>31</v>
      </c>
      <c r="D72" s="1" t="s">
        <v>26</v>
      </c>
      <c r="E72" s="1" t="s">
        <v>10</v>
      </c>
      <c r="F72" s="1">
        <v>43.25</v>
      </c>
      <c r="G72" s="1">
        <v>18.75</v>
      </c>
      <c r="H72" s="1">
        <v>3</v>
      </c>
      <c r="I72" s="11"/>
      <c r="J72" s="2">
        <f t="shared" ref="J72" si="32">G72*F72</f>
        <v>810.9375</v>
      </c>
      <c r="K72" s="2">
        <f t="shared" ref="K72" si="33">J72*10.76</f>
        <v>8725.6875</v>
      </c>
      <c r="L72" s="7">
        <v>2021</v>
      </c>
    </row>
    <row r="73" spans="1:12" x14ac:dyDescent="0.25">
      <c r="A73" s="6">
        <v>72</v>
      </c>
      <c r="B73" s="1" t="s">
        <v>59</v>
      </c>
      <c r="C73" s="1" t="s">
        <v>31</v>
      </c>
      <c r="D73" s="1" t="s">
        <v>26</v>
      </c>
      <c r="E73" s="1" t="s">
        <v>10</v>
      </c>
      <c r="F73" s="1">
        <v>10.75</v>
      </c>
      <c r="G73" s="1">
        <v>7.15</v>
      </c>
      <c r="H73" s="1">
        <v>3.1</v>
      </c>
      <c r="I73" s="1">
        <v>3.1</v>
      </c>
      <c r="J73" s="2">
        <f t="shared" si="8"/>
        <v>76.862499999999997</v>
      </c>
      <c r="K73" s="2">
        <f t="shared" si="9"/>
        <v>827.04049999999995</v>
      </c>
      <c r="L73" s="6"/>
    </row>
    <row r="74" spans="1:12" x14ac:dyDescent="0.25">
      <c r="A74" s="6">
        <v>73</v>
      </c>
      <c r="B74" s="1" t="s">
        <v>60</v>
      </c>
      <c r="C74" s="1" t="s">
        <v>61</v>
      </c>
      <c r="D74" s="1" t="s">
        <v>8</v>
      </c>
      <c r="E74" s="1" t="s">
        <v>10</v>
      </c>
      <c r="F74" s="1">
        <v>29.75</v>
      </c>
      <c r="G74" s="1">
        <v>4.95</v>
      </c>
      <c r="H74" s="1">
        <v>3</v>
      </c>
      <c r="I74" s="1">
        <v>3</v>
      </c>
      <c r="J74" s="2">
        <f t="shared" si="8"/>
        <v>147.26250000000002</v>
      </c>
      <c r="K74" s="2">
        <f t="shared" si="9"/>
        <v>1584.5445000000002</v>
      </c>
      <c r="L74" s="7">
        <v>2020</v>
      </c>
    </row>
    <row r="75" spans="1:12" x14ac:dyDescent="0.25">
      <c r="A75" s="6">
        <v>74</v>
      </c>
      <c r="B75" s="1" t="s">
        <v>60</v>
      </c>
      <c r="C75" s="1" t="s">
        <v>61</v>
      </c>
      <c r="D75" s="1" t="s">
        <v>8</v>
      </c>
      <c r="E75" s="1" t="s">
        <v>10</v>
      </c>
      <c r="F75" s="1">
        <v>25.95</v>
      </c>
      <c r="G75" s="1">
        <v>6.85</v>
      </c>
      <c r="H75" s="1">
        <v>3</v>
      </c>
      <c r="I75" s="1">
        <v>3</v>
      </c>
      <c r="J75" s="2">
        <f t="shared" si="8"/>
        <v>177.75749999999999</v>
      </c>
      <c r="K75" s="2">
        <f t="shared" si="9"/>
        <v>1912.6706999999999</v>
      </c>
      <c r="L75" s="7">
        <v>2020</v>
      </c>
    </row>
    <row r="76" spans="1:12" x14ac:dyDescent="0.25">
      <c r="A76" s="6">
        <v>75</v>
      </c>
      <c r="B76" s="1" t="s">
        <v>60</v>
      </c>
      <c r="C76" s="1" t="s">
        <v>61</v>
      </c>
      <c r="D76" s="1" t="s">
        <v>8</v>
      </c>
      <c r="E76" s="1" t="s">
        <v>10</v>
      </c>
      <c r="F76" s="1">
        <v>22.25</v>
      </c>
      <c r="G76" s="1">
        <v>4.45</v>
      </c>
      <c r="H76" s="1">
        <v>3</v>
      </c>
      <c r="I76" s="1">
        <v>3</v>
      </c>
      <c r="J76" s="2">
        <f t="shared" si="8"/>
        <v>99.012500000000003</v>
      </c>
      <c r="K76" s="2">
        <f t="shared" si="9"/>
        <v>1065.3744999999999</v>
      </c>
      <c r="L76" s="7">
        <v>2020</v>
      </c>
    </row>
    <row r="77" spans="1:12" x14ac:dyDescent="0.25">
      <c r="A77" s="6">
        <v>76</v>
      </c>
      <c r="B77" s="1" t="s">
        <v>60</v>
      </c>
      <c r="C77" s="1" t="s">
        <v>61</v>
      </c>
      <c r="D77" s="1" t="s">
        <v>8</v>
      </c>
      <c r="E77" s="1" t="s">
        <v>10</v>
      </c>
      <c r="F77" s="1">
        <v>51.4</v>
      </c>
      <c r="G77" s="1">
        <v>13</v>
      </c>
      <c r="H77" s="1">
        <v>3</v>
      </c>
      <c r="I77" s="1">
        <v>3</v>
      </c>
      <c r="J77" s="2">
        <f t="shared" ref="J77" si="34">G77*F77</f>
        <v>668.19999999999993</v>
      </c>
      <c r="K77" s="2">
        <f t="shared" ref="K77" si="35">J77*10.76</f>
        <v>7189.8319999999994</v>
      </c>
      <c r="L77" s="7">
        <v>2020</v>
      </c>
    </row>
    <row r="78" spans="1:12" x14ac:dyDescent="0.25">
      <c r="A78" s="6">
        <v>77</v>
      </c>
      <c r="B78" s="1" t="s">
        <v>115</v>
      </c>
      <c r="C78" s="1" t="s">
        <v>61</v>
      </c>
      <c r="D78" s="1" t="s">
        <v>26</v>
      </c>
      <c r="E78" s="1" t="s">
        <v>10</v>
      </c>
      <c r="F78" s="1">
        <v>21.25</v>
      </c>
      <c r="G78" s="1">
        <v>6</v>
      </c>
      <c r="H78" s="1">
        <v>3.15</v>
      </c>
      <c r="I78" s="11">
        <v>6.3</v>
      </c>
      <c r="J78" s="2">
        <f t="shared" si="8"/>
        <v>127.5</v>
      </c>
      <c r="K78" s="2">
        <f t="shared" si="9"/>
        <v>1371.8999999999999</v>
      </c>
      <c r="L78" s="6">
        <v>2017</v>
      </c>
    </row>
    <row r="79" spans="1:12" x14ac:dyDescent="0.25">
      <c r="A79" s="6">
        <v>78</v>
      </c>
      <c r="B79" s="1" t="s">
        <v>116</v>
      </c>
      <c r="C79" s="1" t="s">
        <v>61</v>
      </c>
      <c r="D79" s="1" t="s">
        <v>26</v>
      </c>
      <c r="E79" s="1" t="s">
        <v>10</v>
      </c>
      <c r="F79" s="1">
        <v>21.25</v>
      </c>
      <c r="G79" s="1">
        <v>6</v>
      </c>
      <c r="H79" s="1">
        <v>3.15</v>
      </c>
      <c r="I79" s="11"/>
      <c r="J79" s="2">
        <f t="shared" ref="J79" si="36">G79*F79</f>
        <v>127.5</v>
      </c>
      <c r="K79" s="2">
        <f t="shared" ref="K79" si="37">J79*10.76</f>
        <v>1371.8999999999999</v>
      </c>
      <c r="L79" s="6">
        <v>2017</v>
      </c>
    </row>
    <row r="80" spans="1:12" x14ac:dyDescent="0.25">
      <c r="A80" s="6">
        <v>79</v>
      </c>
      <c r="B80" s="1" t="s">
        <v>66</v>
      </c>
      <c r="C80" s="1" t="s">
        <v>61</v>
      </c>
      <c r="D80" s="1" t="s">
        <v>26</v>
      </c>
      <c r="E80" s="1" t="s">
        <v>10</v>
      </c>
      <c r="F80" s="1">
        <v>16.95</v>
      </c>
      <c r="G80" s="1">
        <v>7.2</v>
      </c>
      <c r="H80" s="1"/>
      <c r="I80" s="1"/>
      <c r="J80" s="2">
        <f t="shared" si="8"/>
        <v>122.03999999999999</v>
      </c>
      <c r="K80" s="2">
        <f t="shared" si="9"/>
        <v>1313.1504</v>
      </c>
      <c r="L80" s="7">
        <v>2021</v>
      </c>
    </row>
    <row r="81" spans="1:12" x14ac:dyDescent="0.25">
      <c r="A81" s="6">
        <v>80</v>
      </c>
      <c r="B81" s="1" t="s">
        <v>66</v>
      </c>
      <c r="C81" s="1" t="s">
        <v>61</v>
      </c>
      <c r="D81" s="1" t="s">
        <v>26</v>
      </c>
      <c r="E81" s="1" t="s">
        <v>10</v>
      </c>
      <c r="F81" s="1">
        <v>6.05</v>
      </c>
      <c r="G81" s="1">
        <v>9.6</v>
      </c>
      <c r="H81" s="1"/>
      <c r="I81" s="1"/>
      <c r="J81" s="2">
        <f t="shared" si="8"/>
        <v>58.08</v>
      </c>
      <c r="K81" s="2">
        <f t="shared" si="9"/>
        <v>624.94079999999997</v>
      </c>
      <c r="L81" s="7">
        <v>2021</v>
      </c>
    </row>
    <row r="82" spans="1:12" x14ac:dyDescent="0.25">
      <c r="A82" s="6">
        <v>81</v>
      </c>
      <c r="B82" s="1" t="s">
        <v>117</v>
      </c>
      <c r="C82" s="1" t="s">
        <v>61</v>
      </c>
      <c r="D82" s="1" t="s">
        <v>26</v>
      </c>
      <c r="E82" s="1" t="s">
        <v>10</v>
      </c>
      <c r="F82" s="1">
        <v>59.85</v>
      </c>
      <c r="G82" s="1">
        <v>15.45</v>
      </c>
      <c r="H82" s="1"/>
      <c r="I82" s="1"/>
      <c r="J82" s="2">
        <f t="shared" si="8"/>
        <v>924.6825</v>
      </c>
      <c r="K82" s="2">
        <f t="shared" si="9"/>
        <v>9949.5836999999992</v>
      </c>
      <c r="L82" s="6">
        <v>2017</v>
      </c>
    </row>
    <row r="83" spans="1:12" x14ac:dyDescent="0.25">
      <c r="A83" s="6">
        <v>82</v>
      </c>
      <c r="B83" s="1" t="s">
        <v>118</v>
      </c>
      <c r="C83" s="1" t="s">
        <v>61</v>
      </c>
      <c r="D83" s="1" t="s">
        <v>26</v>
      </c>
      <c r="E83" s="1" t="s">
        <v>10</v>
      </c>
      <c r="F83" s="1">
        <v>59.85</v>
      </c>
      <c r="G83" s="1">
        <v>15.45</v>
      </c>
      <c r="H83" s="1"/>
      <c r="I83" s="1"/>
      <c r="J83" s="2">
        <f t="shared" ref="J83" si="38">G83*F83</f>
        <v>924.6825</v>
      </c>
      <c r="K83" s="2">
        <f t="shared" ref="K83" si="39">J83*10.76</f>
        <v>9949.5836999999992</v>
      </c>
      <c r="L83" s="6">
        <v>2017</v>
      </c>
    </row>
    <row r="84" spans="1:12" x14ac:dyDescent="0.25">
      <c r="A84" s="6">
        <v>83</v>
      </c>
      <c r="B84" s="1" t="s">
        <v>69</v>
      </c>
      <c r="C84" s="1" t="s">
        <v>61</v>
      </c>
      <c r="D84" s="1" t="s">
        <v>8</v>
      </c>
      <c r="E84" s="1" t="s">
        <v>10</v>
      </c>
      <c r="F84" s="1">
        <v>9.9499999999999993</v>
      </c>
      <c r="G84" s="1">
        <v>6.95</v>
      </c>
      <c r="H84" s="1">
        <v>4</v>
      </c>
      <c r="I84" s="1">
        <v>4</v>
      </c>
      <c r="J84" s="2">
        <f t="shared" si="8"/>
        <v>69.152500000000003</v>
      </c>
      <c r="K84" s="2">
        <f t="shared" si="9"/>
        <v>744.08090000000004</v>
      </c>
      <c r="L84" s="6">
        <v>2017</v>
      </c>
    </row>
    <row r="85" spans="1:12" x14ac:dyDescent="0.25">
      <c r="A85" s="6">
        <v>84</v>
      </c>
      <c r="B85" s="1" t="s">
        <v>70</v>
      </c>
      <c r="C85" s="1" t="s">
        <v>61</v>
      </c>
      <c r="D85" s="1" t="s">
        <v>8</v>
      </c>
      <c r="E85" s="1" t="s">
        <v>10</v>
      </c>
      <c r="F85" s="1">
        <v>13.95</v>
      </c>
      <c r="G85" s="1">
        <v>7.05</v>
      </c>
      <c r="H85" s="1">
        <v>4</v>
      </c>
      <c r="I85" s="1">
        <v>4</v>
      </c>
      <c r="J85" s="2">
        <f t="shared" si="8"/>
        <v>98.347499999999997</v>
      </c>
      <c r="K85" s="2">
        <f t="shared" si="9"/>
        <v>1058.2191</v>
      </c>
      <c r="L85" s="6">
        <v>2017</v>
      </c>
    </row>
    <row r="86" spans="1:12" x14ac:dyDescent="0.25">
      <c r="A86" s="6">
        <v>85</v>
      </c>
      <c r="B86" s="1" t="s">
        <v>98</v>
      </c>
      <c r="C86" s="1" t="s">
        <v>31</v>
      </c>
      <c r="D86" s="1" t="s">
        <v>8</v>
      </c>
      <c r="E86" s="1" t="s">
        <v>10</v>
      </c>
      <c r="F86" s="1">
        <v>26</v>
      </c>
      <c r="G86" s="1">
        <v>5</v>
      </c>
      <c r="H86" s="1">
        <v>3.15</v>
      </c>
      <c r="I86" s="1">
        <v>3.15</v>
      </c>
      <c r="J86" s="2">
        <f t="shared" si="8"/>
        <v>130</v>
      </c>
      <c r="K86" s="2">
        <f t="shared" si="9"/>
        <v>1398.8</v>
      </c>
      <c r="L86" s="7">
        <v>2021</v>
      </c>
    </row>
    <row r="87" spans="1:12" x14ac:dyDescent="0.25">
      <c r="A87" s="6">
        <v>86</v>
      </c>
      <c r="B87" s="1" t="s">
        <v>98</v>
      </c>
      <c r="C87" s="1" t="s">
        <v>31</v>
      </c>
      <c r="D87" s="1" t="s">
        <v>8</v>
      </c>
      <c r="E87" s="1" t="s">
        <v>10</v>
      </c>
      <c r="F87" s="1">
        <v>26</v>
      </c>
      <c r="G87" s="1">
        <v>5</v>
      </c>
      <c r="H87" s="1">
        <v>3.15</v>
      </c>
      <c r="I87" s="1">
        <v>3.15</v>
      </c>
      <c r="J87" s="2">
        <f t="shared" ref="J87:J95" si="40">G87*F87</f>
        <v>130</v>
      </c>
      <c r="K87" s="2">
        <f t="shared" ref="K87:K95" si="41">J87*10.76</f>
        <v>1398.8</v>
      </c>
      <c r="L87" s="7">
        <v>2021</v>
      </c>
    </row>
    <row r="88" spans="1:12" x14ac:dyDescent="0.25">
      <c r="A88" s="6">
        <v>87</v>
      </c>
      <c r="B88" s="1" t="s">
        <v>98</v>
      </c>
      <c r="C88" s="1" t="s">
        <v>31</v>
      </c>
      <c r="D88" s="1" t="s">
        <v>8</v>
      </c>
      <c r="E88" s="1" t="s">
        <v>10</v>
      </c>
      <c r="F88" s="1">
        <v>26</v>
      </c>
      <c r="G88" s="1">
        <v>5</v>
      </c>
      <c r="H88" s="1">
        <v>3.15</v>
      </c>
      <c r="I88" s="1">
        <v>3.15</v>
      </c>
      <c r="J88" s="2">
        <f t="shared" si="40"/>
        <v>130</v>
      </c>
      <c r="K88" s="2">
        <f t="shared" si="41"/>
        <v>1398.8</v>
      </c>
      <c r="L88" s="7">
        <v>2021</v>
      </c>
    </row>
    <row r="89" spans="1:12" x14ac:dyDescent="0.25">
      <c r="A89" s="6">
        <v>88</v>
      </c>
      <c r="B89" s="1" t="s">
        <v>98</v>
      </c>
      <c r="C89" s="1" t="s">
        <v>31</v>
      </c>
      <c r="D89" s="1" t="s">
        <v>8</v>
      </c>
      <c r="E89" s="1" t="s">
        <v>10</v>
      </c>
      <c r="F89" s="1">
        <v>26</v>
      </c>
      <c r="G89" s="1">
        <v>5</v>
      </c>
      <c r="H89" s="1">
        <v>3.15</v>
      </c>
      <c r="I89" s="1">
        <v>3.15</v>
      </c>
      <c r="J89" s="2">
        <f t="shared" si="40"/>
        <v>130</v>
      </c>
      <c r="K89" s="2">
        <f t="shared" si="41"/>
        <v>1398.8</v>
      </c>
      <c r="L89" s="7">
        <v>2021</v>
      </c>
    </row>
    <row r="90" spans="1:12" x14ac:dyDescent="0.25">
      <c r="A90" s="6">
        <v>89</v>
      </c>
      <c r="B90" s="1" t="s">
        <v>98</v>
      </c>
      <c r="C90" s="1" t="s">
        <v>31</v>
      </c>
      <c r="D90" s="1" t="s">
        <v>8</v>
      </c>
      <c r="E90" s="1" t="s">
        <v>10</v>
      </c>
      <c r="F90" s="1">
        <v>26</v>
      </c>
      <c r="G90" s="1">
        <v>5</v>
      </c>
      <c r="H90" s="1">
        <v>3.15</v>
      </c>
      <c r="I90" s="1">
        <v>3.15</v>
      </c>
      <c r="J90" s="2">
        <f t="shared" si="40"/>
        <v>130</v>
      </c>
      <c r="K90" s="2">
        <f t="shared" si="41"/>
        <v>1398.8</v>
      </c>
      <c r="L90" s="7">
        <v>2021</v>
      </c>
    </row>
    <row r="91" spans="1:12" x14ac:dyDescent="0.25">
      <c r="A91" s="6">
        <v>90</v>
      </c>
      <c r="B91" s="1" t="s">
        <v>98</v>
      </c>
      <c r="C91" s="1" t="s">
        <v>31</v>
      </c>
      <c r="D91" s="1" t="s">
        <v>8</v>
      </c>
      <c r="E91" s="1" t="s">
        <v>10</v>
      </c>
      <c r="F91" s="1">
        <v>26</v>
      </c>
      <c r="G91" s="1">
        <v>5</v>
      </c>
      <c r="H91" s="1">
        <v>3.15</v>
      </c>
      <c r="I91" s="1">
        <v>3.15</v>
      </c>
      <c r="J91" s="2">
        <f t="shared" si="40"/>
        <v>130</v>
      </c>
      <c r="K91" s="2">
        <f t="shared" si="41"/>
        <v>1398.8</v>
      </c>
      <c r="L91" s="7">
        <v>2021</v>
      </c>
    </row>
    <row r="92" spans="1:12" x14ac:dyDescent="0.25">
      <c r="A92" s="6">
        <v>91</v>
      </c>
      <c r="B92" s="1" t="s">
        <v>71</v>
      </c>
      <c r="C92" s="1" t="s">
        <v>31</v>
      </c>
      <c r="D92" s="1" t="s">
        <v>8</v>
      </c>
      <c r="E92" s="1" t="s">
        <v>10</v>
      </c>
      <c r="F92" s="1">
        <v>26</v>
      </c>
      <c r="G92" s="1">
        <v>9.6999999999999993</v>
      </c>
      <c r="H92" s="2">
        <v>3.9</v>
      </c>
      <c r="I92" s="2">
        <v>3.9</v>
      </c>
      <c r="J92" s="2">
        <f t="shared" si="40"/>
        <v>252.2</v>
      </c>
      <c r="K92" s="2">
        <f t="shared" si="41"/>
        <v>2713.672</v>
      </c>
      <c r="L92" s="7">
        <v>2021</v>
      </c>
    </row>
    <row r="93" spans="1:12" x14ac:dyDescent="0.25">
      <c r="A93" s="6">
        <v>92</v>
      </c>
      <c r="B93" s="1" t="s">
        <v>72</v>
      </c>
      <c r="C93" s="1" t="s">
        <v>31</v>
      </c>
      <c r="D93" s="1" t="s">
        <v>8</v>
      </c>
      <c r="E93" s="1" t="s">
        <v>10</v>
      </c>
      <c r="F93" s="1">
        <v>5.25</v>
      </c>
      <c r="G93" s="1">
        <v>2.4</v>
      </c>
      <c r="H93" s="1">
        <v>3</v>
      </c>
      <c r="I93" s="1">
        <v>3</v>
      </c>
      <c r="J93" s="2">
        <f t="shared" si="40"/>
        <v>12.6</v>
      </c>
      <c r="K93" s="2">
        <f t="shared" si="41"/>
        <v>135.57599999999999</v>
      </c>
      <c r="L93" s="7">
        <v>2021</v>
      </c>
    </row>
    <row r="94" spans="1:12" x14ac:dyDescent="0.25">
      <c r="A94" s="6">
        <v>93</v>
      </c>
      <c r="B94" s="1" t="s">
        <v>73</v>
      </c>
      <c r="C94" s="1" t="s">
        <v>74</v>
      </c>
      <c r="D94" s="1"/>
      <c r="E94" s="1" t="s">
        <v>10</v>
      </c>
      <c r="F94" s="1">
        <v>7.9</v>
      </c>
      <c r="G94" s="1">
        <v>4.3499999999999996</v>
      </c>
      <c r="H94" s="1">
        <v>3.15</v>
      </c>
      <c r="I94" s="1">
        <v>3.15</v>
      </c>
      <c r="J94" s="2">
        <f t="shared" si="40"/>
        <v>34.365000000000002</v>
      </c>
      <c r="K94" s="2">
        <f t="shared" si="41"/>
        <v>369.76740000000001</v>
      </c>
      <c r="L94" s="6">
        <v>2016</v>
      </c>
    </row>
    <row r="95" spans="1:12" x14ac:dyDescent="0.25">
      <c r="A95" s="6">
        <v>94</v>
      </c>
      <c r="B95" s="1" t="s">
        <v>75</v>
      </c>
      <c r="C95" s="1" t="s">
        <v>74</v>
      </c>
      <c r="D95" s="1" t="s">
        <v>8</v>
      </c>
      <c r="E95" s="1" t="s">
        <v>10</v>
      </c>
      <c r="F95" s="1">
        <v>42.35</v>
      </c>
      <c r="G95" s="1">
        <v>7.45</v>
      </c>
      <c r="H95" s="1"/>
      <c r="I95" s="1"/>
      <c r="J95" s="2">
        <f t="shared" si="40"/>
        <v>315.50749999999999</v>
      </c>
      <c r="K95" s="2">
        <f t="shared" si="41"/>
        <v>3394.8606999999997</v>
      </c>
      <c r="L95" s="6">
        <v>2021</v>
      </c>
    </row>
    <row r="96" spans="1:12" x14ac:dyDescent="0.25">
      <c r="A96" s="6">
        <v>95</v>
      </c>
      <c r="B96" s="1" t="s">
        <v>76</v>
      </c>
      <c r="C96" s="1" t="s">
        <v>77</v>
      </c>
      <c r="D96" s="1" t="s">
        <v>8</v>
      </c>
      <c r="E96" s="1" t="s">
        <v>10</v>
      </c>
      <c r="F96" s="1">
        <v>48</v>
      </c>
      <c r="G96" s="1">
        <v>18</v>
      </c>
      <c r="H96" s="1"/>
      <c r="I96" s="1"/>
      <c r="J96" s="2">
        <f t="shared" ref="J96:J102" si="42">G96*F96</f>
        <v>864</v>
      </c>
      <c r="K96" s="2">
        <f t="shared" ref="K96:K102" si="43">J96*10.76</f>
        <v>9296.64</v>
      </c>
      <c r="L96" s="6">
        <v>2020</v>
      </c>
    </row>
    <row r="97" spans="1:12" x14ac:dyDescent="0.25">
      <c r="A97" s="6">
        <v>96</v>
      </c>
      <c r="B97" s="1" t="s">
        <v>78</v>
      </c>
      <c r="C97" s="1" t="s">
        <v>79</v>
      </c>
      <c r="D97" s="1" t="s">
        <v>8</v>
      </c>
      <c r="E97" s="1" t="s">
        <v>10</v>
      </c>
      <c r="F97" s="1">
        <v>30</v>
      </c>
      <c r="G97" s="1">
        <v>24</v>
      </c>
      <c r="H97" s="1"/>
      <c r="I97" s="1"/>
      <c r="J97" s="2">
        <f t="shared" si="42"/>
        <v>720</v>
      </c>
      <c r="K97" s="2">
        <f t="shared" si="43"/>
        <v>7747.2</v>
      </c>
      <c r="L97" s="6" t="s">
        <v>135</v>
      </c>
    </row>
    <row r="98" spans="1:12" x14ac:dyDescent="0.25">
      <c r="A98" s="6">
        <v>97</v>
      </c>
      <c r="B98" s="1" t="s">
        <v>80</v>
      </c>
      <c r="C98" s="1" t="s">
        <v>25</v>
      </c>
      <c r="D98" s="1" t="s">
        <v>26</v>
      </c>
      <c r="E98" s="1" t="s">
        <v>10</v>
      </c>
      <c r="F98" s="1">
        <v>3.55</v>
      </c>
      <c r="G98" s="1">
        <v>3.55</v>
      </c>
      <c r="H98" s="1">
        <v>3.8</v>
      </c>
      <c r="I98" s="1">
        <v>3.8</v>
      </c>
      <c r="J98" s="2">
        <f t="shared" si="42"/>
        <v>12.602499999999999</v>
      </c>
      <c r="K98" s="2">
        <f t="shared" si="43"/>
        <v>135.60289999999998</v>
      </c>
      <c r="L98" s="6"/>
    </row>
    <row r="99" spans="1:12" x14ac:dyDescent="0.25">
      <c r="A99" s="6">
        <v>98</v>
      </c>
      <c r="B99" s="1" t="s">
        <v>119</v>
      </c>
      <c r="C99" s="1" t="s">
        <v>74</v>
      </c>
      <c r="D99" s="1" t="s">
        <v>26</v>
      </c>
      <c r="E99" s="1" t="s">
        <v>10</v>
      </c>
      <c r="F99" s="1">
        <v>23.15</v>
      </c>
      <c r="G99" s="1">
        <v>13.9</v>
      </c>
      <c r="H99" s="1">
        <v>4.5</v>
      </c>
      <c r="I99" s="11">
        <f>3.85*2</f>
        <v>7.7</v>
      </c>
      <c r="J99" s="2">
        <f t="shared" si="42"/>
        <v>321.78499999999997</v>
      </c>
      <c r="K99" s="2">
        <f t="shared" si="43"/>
        <v>3462.4065999999998</v>
      </c>
      <c r="L99" s="6">
        <v>2015</v>
      </c>
    </row>
    <row r="100" spans="1:12" x14ac:dyDescent="0.25">
      <c r="A100" s="6">
        <v>99</v>
      </c>
      <c r="B100" s="1" t="s">
        <v>120</v>
      </c>
      <c r="C100" s="1" t="s">
        <v>74</v>
      </c>
      <c r="D100" s="1" t="s">
        <v>26</v>
      </c>
      <c r="E100" s="1" t="s">
        <v>10</v>
      </c>
      <c r="F100" s="1">
        <v>23.15</v>
      </c>
      <c r="G100" s="1">
        <v>13.9</v>
      </c>
      <c r="H100" s="1">
        <v>3.2</v>
      </c>
      <c r="I100" s="11"/>
      <c r="J100" s="2">
        <f t="shared" ref="J100" si="44">G100*F100</f>
        <v>321.78499999999997</v>
      </c>
      <c r="K100" s="2">
        <f t="shared" ref="K100" si="45">J100*10.76</f>
        <v>3462.4065999999998</v>
      </c>
      <c r="L100" s="6">
        <v>2015</v>
      </c>
    </row>
    <row r="101" spans="1:12" x14ac:dyDescent="0.25">
      <c r="A101" s="6">
        <v>100</v>
      </c>
      <c r="B101" s="1" t="s">
        <v>81</v>
      </c>
      <c r="C101" s="1" t="s">
        <v>31</v>
      </c>
      <c r="D101" s="1" t="s">
        <v>8</v>
      </c>
      <c r="E101" s="1" t="s">
        <v>10</v>
      </c>
      <c r="F101" s="1">
        <v>50</v>
      </c>
      <c r="G101" s="1">
        <v>48</v>
      </c>
      <c r="H101" s="1"/>
      <c r="I101" s="1"/>
      <c r="J101" s="2">
        <f t="shared" si="42"/>
        <v>2400</v>
      </c>
      <c r="K101" s="2">
        <f t="shared" si="43"/>
        <v>25824</v>
      </c>
      <c r="L101" s="7">
        <v>2021</v>
      </c>
    </row>
    <row r="102" spans="1:12" x14ac:dyDescent="0.25">
      <c r="A102" s="6">
        <v>101</v>
      </c>
      <c r="B102" s="1" t="s">
        <v>121</v>
      </c>
      <c r="C102" s="1" t="s">
        <v>25</v>
      </c>
      <c r="D102" s="1" t="s">
        <v>26</v>
      </c>
      <c r="E102" s="1" t="s">
        <v>10</v>
      </c>
      <c r="F102" s="1">
        <v>10.7</v>
      </c>
      <c r="G102" s="1">
        <v>7.3</v>
      </c>
      <c r="H102" s="1">
        <v>5.0999999999999996</v>
      </c>
      <c r="I102" s="11">
        <v>10.199999999999999</v>
      </c>
      <c r="J102" s="2">
        <f t="shared" si="42"/>
        <v>78.11</v>
      </c>
      <c r="K102" s="2">
        <f t="shared" si="43"/>
        <v>840.46359999999993</v>
      </c>
      <c r="L102" s="6"/>
    </row>
    <row r="103" spans="1:12" x14ac:dyDescent="0.25">
      <c r="A103" s="6">
        <v>102</v>
      </c>
      <c r="B103" s="1" t="s">
        <v>121</v>
      </c>
      <c r="C103" s="1" t="s">
        <v>25</v>
      </c>
      <c r="D103" s="1" t="s">
        <v>26</v>
      </c>
      <c r="E103" s="1" t="s">
        <v>10</v>
      </c>
      <c r="F103" s="1">
        <v>7.65</v>
      </c>
      <c r="G103" s="1">
        <v>2.75</v>
      </c>
      <c r="H103" s="1">
        <v>5.0999999999999996</v>
      </c>
      <c r="I103" s="11"/>
      <c r="J103" s="2">
        <f t="shared" ref="J103:J116" si="46">G103*F103</f>
        <v>21.037500000000001</v>
      </c>
      <c r="K103" s="2">
        <f t="shared" ref="K103:K116" si="47">J103*10.76</f>
        <v>226.36350000000002</v>
      </c>
      <c r="L103" s="6"/>
    </row>
    <row r="104" spans="1:12" x14ac:dyDescent="0.25">
      <c r="A104" s="6">
        <v>103</v>
      </c>
      <c r="B104" s="1" t="s">
        <v>122</v>
      </c>
      <c r="C104" s="1" t="s">
        <v>25</v>
      </c>
      <c r="D104" s="1" t="s">
        <v>26</v>
      </c>
      <c r="E104" s="1" t="s">
        <v>10</v>
      </c>
      <c r="F104" s="1">
        <v>10.7</v>
      </c>
      <c r="G104" s="1">
        <v>7.3</v>
      </c>
      <c r="H104" s="1">
        <v>5.0999999999999996</v>
      </c>
      <c r="I104" s="11"/>
      <c r="J104" s="2">
        <f t="shared" si="46"/>
        <v>78.11</v>
      </c>
      <c r="K104" s="2">
        <f t="shared" si="47"/>
        <v>840.46359999999993</v>
      </c>
      <c r="L104" s="6"/>
    </row>
    <row r="105" spans="1:12" x14ac:dyDescent="0.25">
      <c r="A105" s="6">
        <v>104</v>
      </c>
      <c r="B105" s="1" t="s">
        <v>122</v>
      </c>
      <c r="C105" s="1" t="s">
        <v>25</v>
      </c>
      <c r="D105" s="1" t="s">
        <v>26</v>
      </c>
      <c r="E105" s="1" t="s">
        <v>10</v>
      </c>
      <c r="F105" s="1">
        <v>7.65</v>
      </c>
      <c r="G105" s="1">
        <v>2.75</v>
      </c>
      <c r="H105" s="1">
        <v>5.0999999999999996</v>
      </c>
      <c r="I105" s="11"/>
      <c r="J105" s="2">
        <f t="shared" ref="J105" si="48">G105*F105</f>
        <v>21.037500000000001</v>
      </c>
      <c r="K105" s="2">
        <f t="shared" ref="K105" si="49">J105*10.76</f>
        <v>226.36350000000002</v>
      </c>
      <c r="L105" s="6"/>
    </row>
    <row r="106" spans="1:12" x14ac:dyDescent="0.25">
      <c r="A106" s="6">
        <v>105</v>
      </c>
      <c r="B106" s="1" t="s">
        <v>82</v>
      </c>
      <c r="C106" s="1" t="s">
        <v>25</v>
      </c>
      <c r="D106" s="1" t="s">
        <v>26</v>
      </c>
      <c r="E106" s="1" t="s">
        <v>10</v>
      </c>
      <c r="F106" s="1">
        <v>8.75</v>
      </c>
      <c r="G106" s="1">
        <v>6.95</v>
      </c>
      <c r="H106" s="1">
        <v>4.4000000000000004</v>
      </c>
      <c r="I106" s="1">
        <v>4.4000000000000004</v>
      </c>
      <c r="J106" s="2">
        <f t="shared" si="46"/>
        <v>60.8125</v>
      </c>
      <c r="K106" s="2">
        <f t="shared" si="47"/>
        <v>654.34249999999997</v>
      </c>
      <c r="L106" s="6"/>
    </row>
    <row r="107" spans="1:12" x14ac:dyDescent="0.25">
      <c r="A107" s="6">
        <v>106</v>
      </c>
      <c r="B107" s="1" t="s">
        <v>131</v>
      </c>
      <c r="C107" s="1" t="s">
        <v>25</v>
      </c>
      <c r="D107" s="1" t="s">
        <v>26</v>
      </c>
      <c r="E107" s="1" t="s">
        <v>10</v>
      </c>
      <c r="F107" s="1">
        <v>37</v>
      </c>
      <c r="G107" s="1">
        <v>24</v>
      </c>
      <c r="H107" s="1"/>
      <c r="I107" s="1"/>
      <c r="J107" s="2">
        <f t="shared" ref="J107" si="50">G107*F107</f>
        <v>888</v>
      </c>
      <c r="K107" s="2">
        <f t="shared" ref="K107" si="51">J107*10.76</f>
        <v>9554.8799999999992</v>
      </c>
      <c r="L107" s="6"/>
    </row>
    <row r="108" spans="1:12" x14ac:dyDescent="0.25">
      <c r="A108" s="6">
        <v>107</v>
      </c>
      <c r="B108" s="1" t="s">
        <v>132</v>
      </c>
      <c r="C108" s="1" t="s">
        <v>25</v>
      </c>
      <c r="D108" s="1" t="s">
        <v>26</v>
      </c>
      <c r="E108" s="1" t="s">
        <v>10</v>
      </c>
      <c r="F108" s="1">
        <v>37</v>
      </c>
      <c r="G108" s="1">
        <v>24</v>
      </c>
      <c r="H108" s="1"/>
      <c r="I108" s="1"/>
      <c r="J108" s="2">
        <f t="shared" ref="J108" si="52">G108*F108</f>
        <v>888</v>
      </c>
      <c r="K108" s="2">
        <f t="shared" ref="K108" si="53">J108*10.76</f>
        <v>9554.8799999999992</v>
      </c>
      <c r="L108" s="6"/>
    </row>
    <row r="109" spans="1:12" x14ac:dyDescent="0.25">
      <c r="A109" s="6">
        <v>108</v>
      </c>
      <c r="B109" s="1" t="s">
        <v>83</v>
      </c>
      <c r="C109" s="1" t="s">
        <v>25</v>
      </c>
      <c r="D109" s="1" t="s">
        <v>26</v>
      </c>
      <c r="E109" s="1" t="s">
        <v>10</v>
      </c>
      <c r="F109" s="1">
        <v>9.25</v>
      </c>
      <c r="G109" s="1">
        <v>6.5</v>
      </c>
      <c r="H109" s="1">
        <v>4.4000000000000004</v>
      </c>
      <c r="I109" s="1">
        <v>4.4000000000000004</v>
      </c>
      <c r="J109" s="2">
        <f t="shared" si="46"/>
        <v>60.125</v>
      </c>
      <c r="K109" s="2">
        <f t="shared" si="47"/>
        <v>646.94499999999994</v>
      </c>
      <c r="L109" s="6">
        <v>2019</v>
      </c>
    </row>
    <row r="110" spans="1:12" x14ac:dyDescent="0.25">
      <c r="A110" s="6">
        <v>109</v>
      </c>
      <c r="B110" s="1" t="s">
        <v>84</v>
      </c>
      <c r="C110" s="1" t="s">
        <v>7</v>
      </c>
      <c r="D110" s="1" t="s">
        <v>8</v>
      </c>
      <c r="E110" s="1" t="s">
        <v>10</v>
      </c>
      <c r="F110" s="1">
        <v>16.350000000000001</v>
      </c>
      <c r="G110" s="1">
        <v>6</v>
      </c>
      <c r="H110" s="1">
        <v>4.4000000000000004</v>
      </c>
      <c r="I110" s="1">
        <v>4.4000000000000004</v>
      </c>
      <c r="J110" s="2">
        <f t="shared" si="46"/>
        <v>98.100000000000009</v>
      </c>
      <c r="K110" s="2">
        <f t="shared" si="47"/>
        <v>1055.556</v>
      </c>
      <c r="L110" s="6"/>
    </row>
    <row r="111" spans="1:12" x14ac:dyDescent="0.25">
      <c r="A111" s="6">
        <v>110</v>
      </c>
      <c r="B111" s="1" t="s">
        <v>44</v>
      </c>
      <c r="C111" s="1" t="s">
        <v>7</v>
      </c>
      <c r="D111" s="1" t="s">
        <v>26</v>
      </c>
      <c r="E111" s="1" t="s">
        <v>10</v>
      </c>
      <c r="F111" s="1">
        <v>20.350000000000001</v>
      </c>
      <c r="G111" s="1">
        <v>8.5</v>
      </c>
      <c r="H111" s="1">
        <v>4</v>
      </c>
      <c r="I111" s="1">
        <v>4</v>
      </c>
      <c r="J111" s="2">
        <f t="shared" si="46"/>
        <v>172.97500000000002</v>
      </c>
      <c r="K111" s="2">
        <f t="shared" si="47"/>
        <v>1861.2110000000002</v>
      </c>
      <c r="L111" s="6"/>
    </row>
    <row r="112" spans="1:12" x14ac:dyDescent="0.25">
      <c r="A112" s="6">
        <v>111</v>
      </c>
      <c r="B112" s="1" t="s">
        <v>85</v>
      </c>
      <c r="C112" s="1" t="s">
        <v>7</v>
      </c>
      <c r="D112" s="1" t="s">
        <v>26</v>
      </c>
      <c r="E112" s="1" t="s">
        <v>10</v>
      </c>
      <c r="F112" s="1">
        <v>9.6</v>
      </c>
      <c r="G112" s="1">
        <v>4.5</v>
      </c>
      <c r="H112" s="1">
        <v>4.2</v>
      </c>
      <c r="I112" s="1">
        <v>4.2</v>
      </c>
      <c r="J112" s="2">
        <f t="shared" si="46"/>
        <v>43.199999999999996</v>
      </c>
      <c r="K112" s="2">
        <f t="shared" si="47"/>
        <v>464.83199999999994</v>
      </c>
      <c r="L112" s="6">
        <v>2011</v>
      </c>
    </row>
    <row r="113" spans="1:12" x14ac:dyDescent="0.25">
      <c r="A113" s="6">
        <v>112</v>
      </c>
      <c r="B113" s="1" t="s">
        <v>123</v>
      </c>
      <c r="C113" s="1" t="s">
        <v>7</v>
      </c>
      <c r="D113" s="1" t="s">
        <v>26</v>
      </c>
      <c r="E113" s="1" t="s">
        <v>10</v>
      </c>
      <c r="F113" s="1">
        <v>34</v>
      </c>
      <c r="G113" s="1">
        <v>7.55</v>
      </c>
      <c r="H113" s="1">
        <v>4.05</v>
      </c>
      <c r="I113" s="11">
        <v>12.75</v>
      </c>
      <c r="J113" s="2">
        <f t="shared" si="46"/>
        <v>256.7</v>
      </c>
      <c r="K113" s="2">
        <f t="shared" si="47"/>
        <v>2762.0919999999996</v>
      </c>
      <c r="L113" s="6"/>
    </row>
    <row r="114" spans="1:12" x14ac:dyDescent="0.25">
      <c r="A114" s="6">
        <v>113</v>
      </c>
      <c r="B114" s="1" t="s">
        <v>124</v>
      </c>
      <c r="C114" s="1" t="s">
        <v>7</v>
      </c>
      <c r="D114" s="1" t="s">
        <v>26</v>
      </c>
      <c r="E114" s="1" t="s">
        <v>10</v>
      </c>
      <c r="F114" s="1">
        <v>34</v>
      </c>
      <c r="G114" s="1">
        <v>7.55</v>
      </c>
      <c r="H114" s="1">
        <v>4.05</v>
      </c>
      <c r="I114" s="11"/>
      <c r="J114" s="2">
        <f t="shared" ref="J114" si="54">G114*F114</f>
        <v>256.7</v>
      </c>
      <c r="K114" s="2">
        <f t="shared" ref="K114" si="55">J114*10.76</f>
        <v>2762.0919999999996</v>
      </c>
      <c r="L114" s="6"/>
    </row>
    <row r="115" spans="1:12" x14ac:dyDescent="0.25">
      <c r="A115" s="6">
        <v>114</v>
      </c>
      <c r="B115" s="1" t="s">
        <v>125</v>
      </c>
      <c r="C115" s="1" t="s">
        <v>7</v>
      </c>
      <c r="D115" s="1" t="s">
        <v>26</v>
      </c>
      <c r="E115" s="1" t="s">
        <v>10</v>
      </c>
      <c r="F115" s="1">
        <v>34</v>
      </c>
      <c r="G115" s="1">
        <v>7.55</v>
      </c>
      <c r="H115" s="1">
        <v>4.6500000000000004</v>
      </c>
      <c r="I115" s="11"/>
      <c r="J115" s="2">
        <f t="shared" ref="J115" si="56">G115*F115</f>
        <v>256.7</v>
      </c>
      <c r="K115" s="2">
        <f t="shared" ref="K115" si="57">J115*10.76</f>
        <v>2762.0919999999996</v>
      </c>
      <c r="L115" s="6"/>
    </row>
    <row r="116" spans="1:12" x14ac:dyDescent="0.25">
      <c r="A116" s="6">
        <v>115</v>
      </c>
      <c r="B116" s="1" t="s">
        <v>126</v>
      </c>
      <c r="C116" s="1" t="s">
        <v>7</v>
      </c>
      <c r="D116" s="1" t="s">
        <v>26</v>
      </c>
      <c r="E116" s="1" t="s">
        <v>10</v>
      </c>
      <c r="F116" s="1">
        <v>14.9</v>
      </c>
      <c r="G116" s="1">
        <v>6.1</v>
      </c>
      <c r="H116" s="1">
        <v>4</v>
      </c>
      <c r="I116" s="11">
        <v>12.7</v>
      </c>
      <c r="J116" s="2">
        <f t="shared" si="46"/>
        <v>90.89</v>
      </c>
      <c r="K116" s="2">
        <f t="shared" si="47"/>
        <v>977.97640000000001</v>
      </c>
      <c r="L116" s="6"/>
    </row>
    <row r="117" spans="1:12" x14ac:dyDescent="0.25">
      <c r="A117" s="6">
        <v>116</v>
      </c>
      <c r="B117" s="1" t="s">
        <v>127</v>
      </c>
      <c r="C117" s="1" t="s">
        <v>7</v>
      </c>
      <c r="D117" s="1" t="s">
        <v>26</v>
      </c>
      <c r="E117" s="1" t="s">
        <v>10</v>
      </c>
      <c r="F117" s="1">
        <v>14.9</v>
      </c>
      <c r="G117" s="1">
        <v>6.1</v>
      </c>
      <c r="H117" s="1">
        <v>5.35</v>
      </c>
      <c r="I117" s="11"/>
      <c r="J117" s="2">
        <f t="shared" ref="J117" si="58">G117*F117</f>
        <v>90.89</v>
      </c>
      <c r="K117" s="2">
        <f t="shared" ref="K117" si="59">J117*10.76</f>
        <v>977.97640000000001</v>
      </c>
      <c r="L117" s="6"/>
    </row>
    <row r="118" spans="1:12" x14ac:dyDescent="0.25">
      <c r="A118" s="6">
        <v>117</v>
      </c>
      <c r="B118" s="1" t="s">
        <v>128</v>
      </c>
      <c r="C118" s="1" t="s">
        <v>7</v>
      </c>
      <c r="D118" s="1" t="s">
        <v>26</v>
      </c>
      <c r="E118" s="1" t="s">
        <v>10</v>
      </c>
      <c r="F118" s="1">
        <v>14.9</v>
      </c>
      <c r="G118" s="1">
        <v>6.1</v>
      </c>
      <c r="H118" s="1">
        <v>3.35</v>
      </c>
      <c r="I118" s="11"/>
      <c r="J118" s="2">
        <f t="shared" ref="J118" si="60">G118*F118</f>
        <v>90.89</v>
      </c>
      <c r="K118" s="2">
        <f t="shared" ref="K118" si="61">J118*10.76</f>
        <v>977.97640000000001</v>
      </c>
      <c r="L118" s="6"/>
    </row>
    <row r="119" spans="1:12" x14ac:dyDescent="0.25">
      <c r="A119" s="6">
        <v>118</v>
      </c>
      <c r="B119" s="1" t="s">
        <v>126</v>
      </c>
      <c r="C119" s="1" t="s">
        <v>7</v>
      </c>
      <c r="D119" s="1" t="s">
        <v>26</v>
      </c>
      <c r="E119" s="1" t="s">
        <v>10</v>
      </c>
      <c r="F119" s="1">
        <v>4.3</v>
      </c>
      <c r="G119" s="1">
        <v>6.1</v>
      </c>
      <c r="H119" s="1">
        <v>4</v>
      </c>
      <c r="I119" s="1">
        <v>4</v>
      </c>
      <c r="J119" s="2">
        <f t="shared" ref="J119:J133" si="62">G119*F119</f>
        <v>26.229999999999997</v>
      </c>
      <c r="K119" s="2">
        <f t="shared" ref="K119:K134" si="63">J119*10.76</f>
        <v>282.23479999999995</v>
      </c>
      <c r="L119" s="6"/>
    </row>
    <row r="120" spans="1:12" x14ac:dyDescent="0.25">
      <c r="A120" s="6">
        <v>119</v>
      </c>
      <c r="B120" s="1" t="s">
        <v>86</v>
      </c>
      <c r="C120" s="1" t="s">
        <v>7</v>
      </c>
      <c r="D120" s="1" t="s">
        <v>26</v>
      </c>
      <c r="E120" s="1" t="s">
        <v>10</v>
      </c>
      <c r="F120" s="1">
        <v>3.25</v>
      </c>
      <c r="G120" s="1">
        <v>2.4500000000000002</v>
      </c>
      <c r="H120" s="1">
        <v>3.1</v>
      </c>
      <c r="I120" s="1">
        <v>3.1</v>
      </c>
      <c r="J120" s="2">
        <f t="shared" si="62"/>
        <v>7.9625000000000004</v>
      </c>
      <c r="K120" s="2">
        <f t="shared" si="63"/>
        <v>85.676500000000004</v>
      </c>
      <c r="L120" s="6">
        <v>2018</v>
      </c>
    </row>
    <row r="121" spans="1:12" x14ac:dyDescent="0.25">
      <c r="A121" s="6">
        <v>120</v>
      </c>
      <c r="B121" s="1" t="s">
        <v>87</v>
      </c>
      <c r="C121" s="1" t="s">
        <v>7</v>
      </c>
      <c r="D121" s="1" t="s">
        <v>26</v>
      </c>
      <c r="E121" s="1" t="s">
        <v>10</v>
      </c>
      <c r="F121" s="1">
        <v>10.199999999999999</v>
      </c>
      <c r="G121" s="1">
        <v>4</v>
      </c>
      <c r="H121" s="1">
        <v>3.7</v>
      </c>
      <c r="I121" s="1">
        <v>3.7</v>
      </c>
      <c r="J121" s="2">
        <f t="shared" si="62"/>
        <v>40.799999999999997</v>
      </c>
      <c r="K121" s="2">
        <f t="shared" si="63"/>
        <v>439.00799999999998</v>
      </c>
      <c r="L121" s="6"/>
    </row>
    <row r="122" spans="1:12" x14ac:dyDescent="0.25">
      <c r="A122" s="6">
        <v>121</v>
      </c>
      <c r="B122" s="1" t="s">
        <v>88</v>
      </c>
      <c r="C122" s="1" t="s">
        <v>7</v>
      </c>
      <c r="D122" s="1" t="s">
        <v>26</v>
      </c>
      <c r="E122" s="1" t="s">
        <v>10</v>
      </c>
      <c r="F122" s="1">
        <v>4.4000000000000004</v>
      </c>
      <c r="G122" s="1">
        <v>4.8</v>
      </c>
      <c r="H122" s="1">
        <v>3.3</v>
      </c>
      <c r="I122" s="1">
        <v>3.3</v>
      </c>
      <c r="J122" s="2">
        <f t="shared" si="62"/>
        <v>21.12</v>
      </c>
      <c r="K122" s="2">
        <f t="shared" si="63"/>
        <v>227.25120000000001</v>
      </c>
      <c r="L122" s="6"/>
    </row>
    <row r="123" spans="1:12" x14ac:dyDescent="0.25">
      <c r="A123" s="6">
        <v>122</v>
      </c>
      <c r="B123" s="1" t="s">
        <v>89</v>
      </c>
      <c r="C123" s="1" t="s">
        <v>7</v>
      </c>
      <c r="D123" s="1" t="s">
        <v>8</v>
      </c>
      <c r="E123" s="1" t="s">
        <v>10</v>
      </c>
      <c r="F123" s="1">
        <v>70.3</v>
      </c>
      <c r="G123" s="1">
        <v>25.5</v>
      </c>
      <c r="H123" s="1">
        <v>14.5</v>
      </c>
      <c r="I123" s="1">
        <v>14.5</v>
      </c>
      <c r="J123" s="2">
        <f t="shared" si="62"/>
        <v>1792.6499999999999</v>
      </c>
      <c r="K123" s="2">
        <f t="shared" si="63"/>
        <v>19288.913999999997</v>
      </c>
      <c r="L123" s="6"/>
    </row>
    <row r="124" spans="1:12" x14ac:dyDescent="0.25">
      <c r="A124" s="6">
        <v>123</v>
      </c>
      <c r="B124" s="1" t="s">
        <v>90</v>
      </c>
      <c r="C124" s="1" t="s">
        <v>91</v>
      </c>
      <c r="D124" s="1" t="s">
        <v>8</v>
      </c>
      <c r="E124" s="1" t="s">
        <v>10</v>
      </c>
      <c r="F124" s="1">
        <v>8.1</v>
      </c>
      <c r="G124" s="1">
        <v>6.55</v>
      </c>
      <c r="H124" s="1">
        <v>3.8</v>
      </c>
      <c r="I124" s="1">
        <v>3.8</v>
      </c>
      <c r="J124" s="2">
        <f t="shared" si="62"/>
        <v>53.055</v>
      </c>
      <c r="K124" s="2">
        <f t="shared" si="63"/>
        <v>570.87180000000001</v>
      </c>
      <c r="L124" s="7">
        <v>2019</v>
      </c>
    </row>
    <row r="125" spans="1:12" x14ac:dyDescent="0.25">
      <c r="A125" s="6">
        <v>124</v>
      </c>
      <c r="B125" s="1" t="s">
        <v>92</v>
      </c>
      <c r="C125" s="1" t="s">
        <v>91</v>
      </c>
      <c r="D125" s="1" t="s">
        <v>8</v>
      </c>
      <c r="E125" s="1" t="s">
        <v>10</v>
      </c>
      <c r="F125" s="1">
        <v>6.75</v>
      </c>
      <c r="G125" s="1">
        <v>4.1500000000000004</v>
      </c>
      <c r="H125" s="1">
        <v>2.8</v>
      </c>
      <c r="I125" s="1">
        <v>2.8</v>
      </c>
      <c r="J125" s="2">
        <f t="shared" si="62"/>
        <v>28.012500000000003</v>
      </c>
      <c r="K125" s="2">
        <f t="shared" si="63"/>
        <v>301.41450000000003</v>
      </c>
      <c r="L125" s="7">
        <v>2020</v>
      </c>
    </row>
    <row r="126" spans="1:12" x14ac:dyDescent="0.25">
      <c r="A126" s="6">
        <v>125</v>
      </c>
      <c r="B126" s="1" t="s">
        <v>93</v>
      </c>
      <c r="C126" s="1" t="s">
        <v>74</v>
      </c>
      <c r="D126" s="1" t="s">
        <v>8</v>
      </c>
      <c r="E126" s="1" t="s">
        <v>10</v>
      </c>
      <c r="F126" s="1">
        <v>120</v>
      </c>
      <c r="G126" s="1">
        <v>38.5</v>
      </c>
      <c r="H126" s="1">
        <v>24</v>
      </c>
      <c r="I126" s="1">
        <v>24</v>
      </c>
      <c r="J126" s="2">
        <f t="shared" si="62"/>
        <v>4620</v>
      </c>
      <c r="K126" s="2">
        <f t="shared" si="63"/>
        <v>49711.199999999997</v>
      </c>
      <c r="L126" s="7">
        <v>2015</v>
      </c>
    </row>
    <row r="127" spans="1:12" x14ac:dyDescent="0.25">
      <c r="A127" s="6">
        <v>126</v>
      </c>
      <c r="B127" s="1" t="s">
        <v>93</v>
      </c>
      <c r="C127" s="1" t="s">
        <v>74</v>
      </c>
      <c r="D127" s="1" t="s">
        <v>8</v>
      </c>
      <c r="E127" s="1" t="s">
        <v>10</v>
      </c>
      <c r="F127" s="1">
        <v>84</v>
      </c>
      <c r="G127" s="1">
        <v>22.5</v>
      </c>
      <c r="H127" s="1">
        <v>24</v>
      </c>
      <c r="I127" s="1">
        <v>24</v>
      </c>
      <c r="J127" s="2">
        <f t="shared" si="62"/>
        <v>1890</v>
      </c>
      <c r="K127" s="2">
        <f t="shared" si="63"/>
        <v>20336.399999999998</v>
      </c>
      <c r="L127" s="6">
        <v>2015</v>
      </c>
    </row>
    <row r="128" spans="1:12" x14ac:dyDescent="0.25">
      <c r="A128" s="6">
        <v>127</v>
      </c>
      <c r="B128" s="1" t="s">
        <v>94</v>
      </c>
      <c r="C128" s="1" t="s">
        <v>61</v>
      </c>
      <c r="D128" s="1" t="s">
        <v>8</v>
      </c>
      <c r="E128" s="1" t="s">
        <v>10</v>
      </c>
      <c r="F128" s="1">
        <v>260</v>
      </c>
      <c r="G128" s="1">
        <v>20</v>
      </c>
      <c r="H128" s="1">
        <v>18</v>
      </c>
      <c r="I128" s="1">
        <v>18</v>
      </c>
      <c r="J128" s="2">
        <f t="shared" si="62"/>
        <v>5200</v>
      </c>
      <c r="K128" s="2">
        <f t="shared" si="63"/>
        <v>55952</v>
      </c>
      <c r="L128" s="6">
        <v>2017</v>
      </c>
    </row>
    <row r="129" spans="1:12" x14ac:dyDescent="0.25">
      <c r="A129" s="6">
        <v>128</v>
      </c>
      <c r="B129" s="1" t="s">
        <v>94</v>
      </c>
      <c r="C129" s="1" t="s">
        <v>61</v>
      </c>
      <c r="D129" s="1" t="s">
        <v>8</v>
      </c>
      <c r="E129" s="1" t="s">
        <v>10</v>
      </c>
      <c r="F129" s="1">
        <v>30</v>
      </c>
      <c r="G129" s="1">
        <v>14.5</v>
      </c>
      <c r="H129" s="1">
        <v>18</v>
      </c>
      <c r="I129" s="1">
        <v>18</v>
      </c>
      <c r="J129" s="2">
        <f t="shared" si="62"/>
        <v>435</v>
      </c>
      <c r="K129" s="2">
        <f t="shared" si="63"/>
        <v>4680.5999999999995</v>
      </c>
      <c r="L129" s="6">
        <v>2017</v>
      </c>
    </row>
    <row r="130" spans="1:12" x14ac:dyDescent="0.25">
      <c r="A130" s="6">
        <v>129</v>
      </c>
      <c r="B130" s="1" t="s">
        <v>95</v>
      </c>
      <c r="C130" s="1" t="s">
        <v>61</v>
      </c>
      <c r="D130" s="1" t="s">
        <v>8</v>
      </c>
      <c r="E130" s="1" t="s">
        <v>10</v>
      </c>
      <c r="F130" s="1">
        <v>57.75</v>
      </c>
      <c r="G130" s="1">
        <v>9.35</v>
      </c>
      <c r="H130" s="1">
        <v>4</v>
      </c>
      <c r="I130" s="1">
        <v>4</v>
      </c>
      <c r="J130" s="2">
        <f t="shared" si="62"/>
        <v>539.96249999999998</v>
      </c>
      <c r="K130" s="2">
        <f t="shared" si="63"/>
        <v>5809.9964999999993</v>
      </c>
      <c r="L130" s="6">
        <v>2019</v>
      </c>
    </row>
    <row r="131" spans="1:12" x14ac:dyDescent="0.25">
      <c r="A131" s="6">
        <v>130</v>
      </c>
      <c r="B131" s="1" t="s">
        <v>94</v>
      </c>
      <c r="C131" s="1" t="s">
        <v>61</v>
      </c>
      <c r="D131" s="1" t="s">
        <v>8</v>
      </c>
      <c r="E131" s="1" t="s">
        <v>10</v>
      </c>
      <c r="F131" s="1">
        <v>172</v>
      </c>
      <c r="G131" s="1">
        <v>24</v>
      </c>
      <c r="H131" s="1">
        <v>18</v>
      </c>
      <c r="I131" s="1">
        <v>18</v>
      </c>
      <c r="J131" s="2">
        <f t="shared" si="62"/>
        <v>4128</v>
      </c>
      <c r="K131" s="2">
        <f t="shared" si="63"/>
        <v>44417.279999999999</v>
      </c>
      <c r="L131" s="6">
        <v>2017</v>
      </c>
    </row>
    <row r="132" spans="1:12" x14ac:dyDescent="0.25">
      <c r="A132" s="6">
        <v>131</v>
      </c>
      <c r="B132" s="1" t="s">
        <v>94</v>
      </c>
      <c r="C132" s="1" t="s">
        <v>61</v>
      </c>
      <c r="D132" s="1" t="s">
        <v>8</v>
      </c>
      <c r="E132" s="1" t="s">
        <v>10</v>
      </c>
      <c r="F132" s="1">
        <v>110</v>
      </c>
      <c r="G132" s="1">
        <v>44</v>
      </c>
      <c r="H132" s="1">
        <v>18</v>
      </c>
      <c r="I132" s="1">
        <v>18</v>
      </c>
      <c r="J132" s="2">
        <f t="shared" si="62"/>
        <v>4840</v>
      </c>
      <c r="K132" s="2">
        <f t="shared" si="63"/>
        <v>52078.400000000001</v>
      </c>
      <c r="L132" s="6">
        <v>2017</v>
      </c>
    </row>
    <row r="133" spans="1:12" x14ac:dyDescent="0.25">
      <c r="A133" s="6">
        <v>132</v>
      </c>
      <c r="B133" s="1" t="s">
        <v>94</v>
      </c>
      <c r="C133" s="1" t="s">
        <v>61</v>
      </c>
      <c r="D133" s="1" t="s">
        <v>8</v>
      </c>
      <c r="E133" s="1" t="s">
        <v>10</v>
      </c>
      <c r="F133" s="1">
        <v>88</v>
      </c>
      <c r="G133" s="1">
        <v>10</v>
      </c>
      <c r="H133" s="1">
        <v>18</v>
      </c>
      <c r="I133" s="1">
        <v>18</v>
      </c>
      <c r="J133" s="2">
        <f t="shared" si="62"/>
        <v>880</v>
      </c>
      <c r="K133" s="2">
        <f t="shared" si="63"/>
        <v>9468.7999999999993</v>
      </c>
      <c r="L133" s="6">
        <v>2017</v>
      </c>
    </row>
    <row r="134" spans="1:12" ht="15.75" x14ac:dyDescent="0.25">
      <c r="A134" s="6"/>
      <c r="B134" s="1"/>
      <c r="C134" s="1"/>
      <c r="D134" s="1"/>
      <c r="E134" s="1"/>
      <c r="F134" s="1"/>
      <c r="G134" s="1"/>
      <c r="H134" s="1"/>
      <c r="I134" s="1"/>
      <c r="J134" s="5">
        <f>SUM(J2:J133)</f>
        <v>59354.609849999993</v>
      </c>
      <c r="K134" s="5">
        <f t="shared" si="63"/>
        <v>638655.60198599997</v>
      </c>
      <c r="L134" s="6"/>
    </row>
    <row r="136" spans="1:12" x14ac:dyDescent="0.25">
      <c r="B136" s="15" t="s">
        <v>129</v>
      </c>
      <c r="C136" s="16">
        <f>K134</f>
        <v>638655.60198599997</v>
      </c>
      <c r="L136" s="9"/>
    </row>
    <row r="137" spans="1:12" x14ac:dyDescent="0.25">
      <c r="B137" s="15" t="s">
        <v>130</v>
      </c>
      <c r="C137" s="16">
        <f>J134</f>
        <v>59354.609849999993</v>
      </c>
      <c r="L137" s="9"/>
    </row>
  </sheetData>
  <autoFilter ref="A1:L1"/>
  <mergeCells count="11">
    <mergeCell ref="I78:I79"/>
    <mergeCell ref="I99:I100"/>
    <mergeCell ref="I102:I105"/>
    <mergeCell ref="I113:I115"/>
    <mergeCell ref="I116:I118"/>
    <mergeCell ref="I64:I66"/>
    <mergeCell ref="I67:I69"/>
    <mergeCell ref="I70:I72"/>
    <mergeCell ref="I46:I47"/>
    <mergeCell ref="I48:I49"/>
    <mergeCell ref="I50:I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Block Details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2022-01-27T07:08:34Z</dcterms:modified>
</cp:coreProperties>
</file>