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Total Expenses" sheetId="1" r:id="rId1"/>
    <sheet name="Purchase" sheetId="2" r:id="rId2"/>
  </sheets>
  <definedNames>
    <definedName name="_xlnm._FilterDatabase" localSheetId="1" hidden="1">Purchase!$B$3:$H$138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4" i="1" l="1"/>
  <c r="C138" i="2" l="1"/>
  <c r="E138" i="2"/>
  <c r="E137" i="2"/>
  <c r="D137" i="2"/>
  <c r="C137" i="2"/>
  <c r="D13" i="2"/>
  <c r="D11" i="2"/>
  <c r="D5" i="2"/>
  <c r="F34" i="1"/>
  <c r="E34" i="1"/>
  <c r="D34" i="1"/>
  <c r="G34" i="1" s="1"/>
  <c r="G33" i="1"/>
  <c r="G5" i="1"/>
  <c r="G6" i="1"/>
  <c r="G7" i="1"/>
  <c r="G8" i="1"/>
  <c r="G9" i="1"/>
  <c r="G10" i="1"/>
  <c r="G11" i="1"/>
  <c r="G12" i="1"/>
  <c r="G13" i="1"/>
  <c r="G16" i="1"/>
  <c r="G17" i="1"/>
  <c r="G18" i="1"/>
  <c r="G19" i="1"/>
  <c r="G20" i="1"/>
  <c r="G21" i="1"/>
  <c r="G24" i="1"/>
  <c r="G25" i="1"/>
  <c r="G26" i="1"/>
  <c r="G27" i="1"/>
  <c r="G28" i="1"/>
  <c r="G29" i="1"/>
  <c r="G30" i="1"/>
  <c r="G4" i="1"/>
</calcChain>
</file>

<file path=xl/sharedStrings.xml><?xml version="1.0" encoding="utf-8"?>
<sst xmlns="http://schemas.openxmlformats.org/spreadsheetml/2006/main" count="222" uniqueCount="90">
  <si>
    <t>Other Exp.</t>
  </si>
  <si>
    <t>Site Conveyance</t>
  </si>
  <si>
    <t>Salary/ Incentive</t>
  </si>
  <si>
    <t>Security Charges</t>
  </si>
  <si>
    <t>Interest on Loan SBI</t>
  </si>
  <si>
    <t>Telephone Exp.</t>
  </si>
  <si>
    <t>Staff Welfare Site</t>
  </si>
  <si>
    <t>Car Policy/ Insurance</t>
  </si>
  <si>
    <t>Site Exp. (Misc.)</t>
  </si>
  <si>
    <t>Printing &amp; Stationary</t>
  </si>
  <si>
    <t>Recruitment Exp.</t>
  </si>
  <si>
    <t>Consultant</t>
  </si>
  <si>
    <t>Dema Consulting</t>
  </si>
  <si>
    <t>DFA Consultants Pvt. Ltd.</t>
  </si>
  <si>
    <t>P.K. Narula &amp; Co. (Certification)</t>
  </si>
  <si>
    <t>NNC Design International</t>
  </si>
  <si>
    <t>Udayan Choudhari &amp; Associates Pvt. Ltd.</t>
  </si>
  <si>
    <t>Hi Tech Competent Builders Pvt. Ltd.</t>
  </si>
  <si>
    <t>Other Advance to Supplier/ Contractor</t>
  </si>
  <si>
    <t>Falcon Concepts Pvt. Ltd.</t>
  </si>
  <si>
    <t>Hi Tech Competent Builders Pv. Ltd.</t>
  </si>
  <si>
    <t>KSP Hydro Engineers Pvt. Ltd.</t>
  </si>
  <si>
    <t>Mitsubishi Elevator India Pvt. Ltd.</t>
  </si>
  <si>
    <t>TK Elevator India Pvt. Ltd.</t>
  </si>
  <si>
    <t>Uri Design Studio Pvt. Ltd.</t>
  </si>
  <si>
    <t>Mobilistaion -  Faalcon Concepts Pvt. Ltd.</t>
  </si>
  <si>
    <t>Site Office Expenses</t>
  </si>
  <si>
    <t>Material Purchase</t>
  </si>
  <si>
    <t>July----21</t>
  </si>
  <si>
    <t>August---21</t>
  </si>
  <si>
    <t>September---21</t>
  </si>
  <si>
    <t>Total</t>
  </si>
  <si>
    <t>Ledger Amount</t>
  </si>
  <si>
    <t>Invoice Amount</t>
  </si>
  <si>
    <t>Invoice Amount with GST</t>
  </si>
  <si>
    <t>Purchase</t>
  </si>
  <si>
    <t>14-9-21</t>
  </si>
  <si>
    <t>Invoice Date (dd/mm/yyyy)</t>
  </si>
  <si>
    <t>19-7-21</t>
  </si>
  <si>
    <t>26-7-21</t>
  </si>
  <si>
    <t>20-7-21</t>
  </si>
  <si>
    <t>13-8-21</t>
  </si>
  <si>
    <t>14-8-21</t>
  </si>
  <si>
    <t>20-8-21</t>
  </si>
  <si>
    <t>26-8-21</t>
  </si>
  <si>
    <t>13-9-21</t>
  </si>
  <si>
    <t>21-9-21</t>
  </si>
  <si>
    <t>22-9-21</t>
  </si>
  <si>
    <t>25-9-21</t>
  </si>
  <si>
    <t>23-9-21</t>
  </si>
  <si>
    <t>28-9-21</t>
  </si>
  <si>
    <t>29-9-21</t>
  </si>
  <si>
    <t>30-9-21</t>
  </si>
  <si>
    <t>14-6-21</t>
  </si>
  <si>
    <t>19-6-21</t>
  </si>
  <si>
    <t>22-7-21</t>
  </si>
  <si>
    <t>28-7-21</t>
  </si>
  <si>
    <t>Cartage</t>
  </si>
  <si>
    <t>Commitment Charges</t>
  </si>
  <si>
    <t>21-7-21</t>
  </si>
  <si>
    <t>Conveyance Expenses Site</t>
  </si>
  <si>
    <t>Freight</t>
  </si>
  <si>
    <t>Incentive</t>
  </si>
  <si>
    <t>Insurance car policy</t>
  </si>
  <si>
    <t>13-7-21</t>
  </si>
  <si>
    <t>Interest On SBI Loan</t>
  </si>
  <si>
    <t>Labour</t>
  </si>
  <si>
    <t>Misc. Exp. (Site)</t>
  </si>
  <si>
    <t>Professional Charges (Civil)</t>
  </si>
  <si>
    <t>Professional Charges (MEP)</t>
  </si>
  <si>
    <t>28-6-21</t>
  </si>
  <si>
    <t>Professional Charges (Others</t>
  </si>
  <si>
    <t>Recruitment expenses</t>
  </si>
  <si>
    <t>Salary</t>
  </si>
  <si>
    <t>Security Guard Charges</t>
  </si>
  <si>
    <t>Site Expenses</t>
  </si>
  <si>
    <t>19-8-21</t>
  </si>
  <si>
    <t>Staff Welfare</t>
  </si>
  <si>
    <t>Payment to Contractor Civil Structure Work</t>
  </si>
  <si>
    <t>Hitech Component</t>
  </si>
  <si>
    <t>27-7-21</t>
  </si>
  <si>
    <t>SBI Term Loan</t>
  </si>
  <si>
    <t>Hitech Competent Builder</t>
  </si>
  <si>
    <t>Dev Infra</t>
  </si>
  <si>
    <t>Shr Maha Durga Transport</t>
  </si>
  <si>
    <t>Jitendra Kumar</t>
  </si>
  <si>
    <t>DFA Consultants</t>
  </si>
  <si>
    <t>Udayan Chaudhari &amp; Associates Pvt. Ltd.</t>
  </si>
  <si>
    <t>Absolutely Security &amp; Facility Management</t>
  </si>
  <si>
    <t>S. 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</si>
</sst>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2" fontId="0" fillId="0" borderId="1" xfId="0" applyNumberFormat="1" applyBorder="1"/>
    <xf numFmtId="2" fontId="1" fillId="0" borderId="1" xfId="0" applyNumberFormat="1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2" fontId="0" fillId="0" borderId="1" xfId="0" applyNumberFormat="1" applyFon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34"/>
  <sheetViews>
    <sheetView tabSelected="1" topLeftCell="A10" workbookViewId="0">
      <selection activeCell="H35" sqref="H35"/>
    </sheetView>
  </sheetViews>
  <sheetFormatPr defaultRowHeight="15" x14ac:dyDescent="0.25"/>
  <cols>
    <col min="3" max="3" width="38" bestFit="1" customWidth="1"/>
    <col min="4" max="5" width="12.5703125" bestFit="1" customWidth="1"/>
    <col min="6" max="6" width="15.28515625" bestFit="1" customWidth="1"/>
    <col min="7" max="8" width="12.5703125" bestFit="1" customWidth="1"/>
  </cols>
  <sheetData>
    <row r="3" spans="2:7" x14ac:dyDescent="0.25">
      <c r="B3" s="12" t="s">
        <v>0</v>
      </c>
      <c r="C3" s="13"/>
      <c r="D3" s="6" t="s">
        <v>28</v>
      </c>
      <c r="E3" s="5" t="s">
        <v>29</v>
      </c>
      <c r="F3" s="5" t="s">
        <v>30</v>
      </c>
      <c r="G3" s="5" t="s">
        <v>31</v>
      </c>
    </row>
    <row r="4" spans="2:7" x14ac:dyDescent="0.25">
      <c r="B4" s="1"/>
      <c r="C4" s="1" t="s">
        <v>1</v>
      </c>
      <c r="D4" s="2">
        <v>22587</v>
      </c>
      <c r="E4" s="2">
        <v>22715</v>
      </c>
      <c r="F4" s="2">
        <v>22500</v>
      </c>
      <c r="G4" s="2">
        <f>SUM(D4,E4,F4)</f>
        <v>67802</v>
      </c>
    </row>
    <row r="5" spans="2:7" x14ac:dyDescent="0.25">
      <c r="B5" s="1"/>
      <c r="C5" s="1" t="s">
        <v>2</v>
      </c>
      <c r="D5" s="2">
        <v>707342</v>
      </c>
      <c r="E5" s="2">
        <v>648332</v>
      </c>
      <c r="F5" s="2">
        <v>680709</v>
      </c>
      <c r="G5" s="2">
        <f t="shared" ref="G5:G34" si="0">SUM(D5,E5,F5)</f>
        <v>2036383</v>
      </c>
    </row>
    <row r="6" spans="2:7" x14ac:dyDescent="0.25">
      <c r="B6" s="1"/>
      <c r="C6" s="1" t="s">
        <v>3</v>
      </c>
      <c r="D6" s="2">
        <v>44856.52</v>
      </c>
      <c r="E6" s="2">
        <v>44856.52</v>
      </c>
      <c r="F6" s="2">
        <v>44856.52</v>
      </c>
      <c r="G6" s="2">
        <f t="shared" si="0"/>
        <v>134569.56</v>
      </c>
    </row>
    <row r="7" spans="2:7" x14ac:dyDescent="0.25">
      <c r="B7" s="1"/>
      <c r="C7" s="1" t="s">
        <v>4</v>
      </c>
      <c r="D7" s="2">
        <v>1870194</v>
      </c>
      <c r="E7" s="2">
        <v>2171290.0299999998</v>
      </c>
      <c r="F7" s="2">
        <v>2361978.19</v>
      </c>
      <c r="G7" s="2">
        <f t="shared" si="0"/>
        <v>6403462.2199999997</v>
      </c>
    </row>
    <row r="8" spans="2:7" x14ac:dyDescent="0.25">
      <c r="B8" s="1"/>
      <c r="C8" s="1" t="s">
        <v>5</v>
      </c>
      <c r="D8" s="2">
        <v>4235.0200000000004</v>
      </c>
      <c r="E8" s="2">
        <v>5766.58</v>
      </c>
      <c r="F8" s="2">
        <v>4943.82</v>
      </c>
      <c r="G8" s="2">
        <f t="shared" si="0"/>
        <v>14945.42</v>
      </c>
    </row>
    <row r="9" spans="2:7" x14ac:dyDescent="0.25">
      <c r="B9" s="1"/>
      <c r="C9" s="1" t="s">
        <v>6</v>
      </c>
      <c r="D9" s="2">
        <v>24995</v>
      </c>
      <c r="E9" s="2">
        <v>26897</v>
      </c>
      <c r="F9" s="2">
        <v>34018</v>
      </c>
      <c r="G9" s="2">
        <f t="shared" si="0"/>
        <v>85910</v>
      </c>
    </row>
    <row r="10" spans="2:7" x14ac:dyDescent="0.25">
      <c r="B10" s="1"/>
      <c r="C10" s="1" t="s">
        <v>7</v>
      </c>
      <c r="D10" s="2">
        <v>1348703</v>
      </c>
      <c r="E10" s="2"/>
      <c r="F10" s="2"/>
      <c r="G10" s="2">
        <f t="shared" si="0"/>
        <v>1348703</v>
      </c>
    </row>
    <row r="11" spans="2:7" x14ac:dyDescent="0.25">
      <c r="B11" s="1"/>
      <c r="C11" s="1" t="s">
        <v>8</v>
      </c>
      <c r="D11" s="2">
        <v>14683</v>
      </c>
      <c r="E11" s="2">
        <v>15950</v>
      </c>
      <c r="F11" s="2">
        <v>18533</v>
      </c>
      <c r="G11" s="2">
        <f t="shared" si="0"/>
        <v>49166</v>
      </c>
    </row>
    <row r="12" spans="2:7" x14ac:dyDescent="0.25">
      <c r="B12" s="1"/>
      <c r="C12" s="1" t="s">
        <v>9</v>
      </c>
      <c r="D12" s="2">
        <v>19202</v>
      </c>
      <c r="E12" s="2">
        <v>16869</v>
      </c>
      <c r="F12" s="2">
        <v>12391</v>
      </c>
      <c r="G12" s="2">
        <f t="shared" si="0"/>
        <v>48462</v>
      </c>
    </row>
    <row r="13" spans="2:7" x14ac:dyDescent="0.25">
      <c r="B13" s="1"/>
      <c r="C13" s="1" t="s">
        <v>10</v>
      </c>
      <c r="D13" s="2">
        <v>1947</v>
      </c>
      <c r="E13" s="2"/>
      <c r="F13" s="2">
        <v>5841</v>
      </c>
      <c r="G13" s="2">
        <f t="shared" si="0"/>
        <v>7788</v>
      </c>
    </row>
    <row r="14" spans="2:7" x14ac:dyDescent="0.25">
      <c r="B14" s="1"/>
      <c r="C14" s="1"/>
      <c r="D14" s="2"/>
      <c r="E14" s="2"/>
      <c r="F14" s="2"/>
      <c r="G14" s="2"/>
    </row>
    <row r="15" spans="2:7" x14ac:dyDescent="0.25">
      <c r="B15" s="4" t="s">
        <v>11</v>
      </c>
      <c r="C15" s="1"/>
      <c r="D15" s="2"/>
      <c r="E15" s="2"/>
      <c r="F15" s="2"/>
      <c r="G15" s="2"/>
    </row>
    <row r="16" spans="2:7" x14ac:dyDescent="0.25">
      <c r="B16" s="1"/>
      <c r="C16" s="1" t="s">
        <v>12</v>
      </c>
      <c r="D16" s="2"/>
      <c r="E16" s="2">
        <v>236000</v>
      </c>
      <c r="F16" s="2"/>
      <c r="G16" s="2">
        <f t="shared" si="0"/>
        <v>236000</v>
      </c>
    </row>
    <row r="17" spans="2:7" x14ac:dyDescent="0.25">
      <c r="B17" s="1"/>
      <c r="C17" s="1" t="s">
        <v>13</v>
      </c>
      <c r="D17" s="2"/>
      <c r="E17" s="2">
        <v>1180000</v>
      </c>
      <c r="F17" s="2"/>
      <c r="G17" s="2">
        <f t="shared" si="0"/>
        <v>1180000</v>
      </c>
    </row>
    <row r="18" spans="2:7" x14ac:dyDescent="0.25">
      <c r="B18" s="1"/>
      <c r="C18" s="1" t="s">
        <v>14</v>
      </c>
      <c r="D18" s="2"/>
      <c r="E18" s="2">
        <v>6018</v>
      </c>
      <c r="F18" s="2"/>
      <c r="G18" s="2">
        <f t="shared" si="0"/>
        <v>6018</v>
      </c>
    </row>
    <row r="19" spans="2:7" x14ac:dyDescent="0.25">
      <c r="B19" s="1"/>
      <c r="C19" s="1" t="s">
        <v>15</v>
      </c>
      <c r="D19" s="2"/>
      <c r="E19" s="2"/>
      <c r="F19" s="2">
        <v>244850</v>
      </c>
      <c r="G19" s="2">
        <f t="shared" si="0"/>
        <v>244850</v>
      </c>
    </row>
    <row r="20" spans="2:7" x14ac:dyDescent="0.25">
      <c r="B20" s="1"/>
      <c r="C20" s="1" t="s">
        <v>16</v>
      </c>
      <c r="D20" s="2"/>
      <c r="E20" s="2"/>
      <c r="F20" s="2">
        <v>590000</v>
      </c>
      <c r="G20" s="2">
        <f t="shared" si="0"/>
        <v>590000</v>
      </c>
    </row>
    <row r="21" spans="2:7" x14ac:dyDescent="0.25">
      <c r="B21" s="1"/>
      <c r="C21" s="1" t="s">
        <v>17</v>
      </c>
      <c r="D21" s="2">
        <v>26004351</v>
      </c>
      <c r="E21" s="2">
        <v>20872854</v>
      </c>
      <c r="F21" s="2">
        <v>37745083.350000001</v>
      </c>
      <c r="G21" s="2">
        <f t="shared" si="0"/>
        <v>84622288.349999994</v>
      </c>
    </row>
    <row r="22" spans="2:7" x14ac:dyDescent="0.25">
      <c r="B22" s="1"/>
      <c r="C22" s="1"/>
      <c r="D22" s="2"/>
      <c r="E22" s="2"/>
      <c r="F22" s="2"/>
      <c r="G22" s="2"/>
    </row>
    <row r="23" spans="2:7" x14ac:dyDescent="0.25">
      <c r="B23" s="4" t="s">
        <v>18</v>
      </c>
      <c r="C23" s="1"/>
      <c r="D23" s="2"/>
      <c r="E23" s="2"/>
      <c r="F23" s="2"/>
      <c r="G23" s="2"/>
    </row>
    <row r="24" spans="2:7" x14ac:dyDescent="0.25">
      <c r="B24" s="1"/>
      <c r="C24" s="1" t="s">
        <v>19</v>
      </c>
      <c r="D24" s="2"/>
      <c r="E24" s="2">
        <v>2332010</v>
      </c>
      <c r="F24" s="2">
        <v>12479713</v>
      </c>
      <c r="G24" s="2">
        <f t="shared" si="0"/>
        <v>14811723</v>
      </c>
    </row>
    <row r="25" spans="2:7" x14ac:dyDescent="0.25">
      <c r="B25" s="1"/>
      <c r="C25" s="1" t="s">
        <v>20</v>
      </c>
      <c r="D25" s="2"/>
      <c r="E25" s="2"/>
      <c r="F25" s="2">
        <v>13127901</v>
      </c>
      <c r="G25" s="2">
        <f t="shared" si="0"/>
        <v>13127901</v>
      </c>
    </row>
    <row r="26" spans="2:7" x14ac:dyDescent="0.25">
      <c r="B26" s="1"/>
      <c r="C26" s="1" t="s">
        <v>21</v>
      </c>
      <c r="D26" s="2"/>
      <c r="E26" s="2"/>
      <c r="F26" s="2">
        <v>371700</v>
      </c>
      <c r="G26" s="2">
        <f t="shared" si="0"/>
        <v>371700</v>
      </c>
    </row>
    <row r="27" spans="2:7" x14ac:dyDescent="0.25">
      <c r="B27" s="1"/>
      <c r="C27" s="1" t="s">
        <v>22</v>
      </c>
      <c r="D27" s="2"/>
      <c r="E27" s="2"/>
      <c r="F27" s="2">
        <v>1187080</v>
      </c>
      <c r="G27" s="2">
        <f t="shared" si="0"/>
        <v>1187080</v>
      </c>
    </row>
    <row r="28" spans="2:7" x14ac:dyDescent="0.25">
      <c r="B28" s="1"/>
      <c r="C28" s="1" t="s">
        <v>23</v>
      </c>
      <c r="D28" s="2"/>
      <c r="E28" s="2">
        <v>645160</v>
      </c>
      <c r="F28" s="2">
        <v>1066295</v>
      </c>
      <c r="G28" s="2">
        <f t="shared" si="0"/>
        <v>1711455</v>
      </c>
    </row>
    <row r="29" spans="2:7" x14ac:dyDescent="0.25">
      <c r="B29" s="1"/>
      <c r="C29" s="1" t="s">
        <v>24</v>
      </c>
      <c r="D29" s="2"/>
      <c r="E29" s="2">
        <v>129800</v>
      </c>
      <c r="F29" s="2"/>
      <c r="G29" s="2">
        <f t="shared" si="0"/>
        <v>129800</v>
      </c>
    </row>
    <row r="30" spans="2:7" x14ac:dyDescent="0.25">
      <c r="B30" s="1"/>
      <c r="C30" s="1" t="s">
        <v>25</v>
      </c>
      <c r="D30" s="2"/>
      <c r="E30" s="2">
        <v>1500000</v>
      </c>
      <c r="F30" s="2"/>
      <c r="G30" s="2">
        <f t="shared" si="0"/>
        <v>1500000</v>
      </c>
    </row>
    <row r="31" spans="2:7" x14ac:dyDescent="0.25">
      <c r="B31" s="1"/>
      <c r="C31" s="1"/>
      <c r="D31" s="2"/>
      <c r="E31" s="2"/>
      <c r="F31" s="2"/>
      <c r="G31" s="2"/>
    </row>
    <row r="32" spans="2:7" x14ac:dyDescent="0.25">
      <c r="B32" s="4" t="s">
        <v>26</v>
      </c>
      <c r="C32" s="1"/>
      <c r="D32" s="2"/>
      <c r="E32" s="2"/>
      <c r="F32" s="2"/>
      <c r="G32" s="2"/>
    </row>
    <row r="33" spans="2:8" x14ac:dyDescent="0.25">
      <c r="B33" s="1"/>
      <c r="C33" s="1" t="s">
        <v>27</v>
      </c>
      <c r="D33" s="14">
        <v>806639.56</v>
      </c>
      <c r="E33" s="14">
        <v>962823</v>
      </c>
      <c r="F33" s="14">
        <v>223902.17</v>
      </c>
      <c r="G33" s="14">
        <f t="shared" si="0"/>
        <v>1993364.73</v>
      </c>
    </row>
    <row r="34" spans="2:8" x14ac:dyDescent="0.25">
      <c r="B34" s="1"/>
      <c r="C34" s="5" t="s">
        <v>31</v>
      </c>
      <c r="D34" s="3">
        <f>SUM(D4:D33)</f>
        <v>30869735.099999998</v>
      </c>
      <c r="E34" s="3">
        <f>SUM(E4:E33)</f>
        <v>30817341.129999999</v>
      </c>
      <c r="F34" s="3">
        <f>SUM(F4:F33)</f>
        <v>70222295.049999997</v>
      </c>
      <c r="G34" s="3">
        <f t="shared" si="0"/>
        <v>131909371.28</v>
      </c>
      <c r="H34" s="15">
        <f>G34-G7</f>
        <v>125505909.06</v>
      </c>
    </row>
  </sheetData>
  <mergeCells count="1">
    <mergeCell ref="B3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138"/>
  <sheetViews>
    <sheetView topLeftCell="A3" workbookViewId="0">
      <pane ySplit="1" topLeftCell="A49" activePane="bottomLeft" state="frozen"/>
      <selection activeCell="A3" sqref="A3"/>
      <selection pane="bottomLeft" activeCell="F95" sqref="F95"/>
    </sheetView>
  </sheetViews>
  <sheetFormatPr defaultRowHeight="15" x14ac:dyDescent="0.25"/>
  <cols>
    <col min="2" max="2" width="6.140625" style="7" bestFit="1" customWidth="1"/>
    <col min="3" max="3" width="14.7109375" bestFit="1" customWidth="1"/>
    <col min="4" max="4" width="15.140625" bestFit="1" customWidth="1"/>
    <col min="5" max="5" width="23.5703125" bestFit="1" customWidth="1"/>
    <col min="6" max="6" width="16" style="7" customWidth="1"/>
    <col min="7" max="7" width="39.85546875" bestFit="1" customWidth="1"/>
  </cols>
  <sheetData>
    <row r="3" spans="2:7" ht="30" x14ac:dyDescent="0.25">
      <c r="B3" s="9" t="s">
        <v>89</v>
      </c>
      <c r="C3" s="9" t="s">
        <v>32</v>
      </c>
      <c r="D3" s="9" t="s">
        <v>33</v>
      </c>
      <c r="E3" s="9" t="s">
        <v>34</v>
      </c>
      <c r="F3" s="10" t="s">
        <v>37</v>
      </c>
      <c r="G3" s="9"/>
    </row>
    <row r="4" spans="2:7" x14ac:dyDescent="0.25">
      <c r="B4" s="8">
        <v>1</v>
      </c>
      <c r="C4" s="1">
        <v>13950</v>
      </c>
      <c r="D4" s="1">
        <v>13350</v>
      </c>
      <c r="E4" s="1">
        <v>15624</v>
      </c>
      <c r="F4" s="8" t="s">
        <v>36</v>
      </c>
      <c r="G4" s="1" t="s">
        <v>35</v>
      </c>
    </row>
    <row r="5" spans="2:7" x14ac:dyDescent="0.25">
      <c r="B5" s="8">
        <v>2</v>
      </c>
      <c r="C5" s="1">
        <v>1455.92</v>
      </c>
      <c r="D5" s="1">
        <f>423.72+677.96+20+50+254.24</f>
        <v>1425.92</v>
      </c>
      <c r="E5" s="1">
        <v>1823</v>
      </c>
      <c r="F5" s="8" t="s">
        <v>38</v>
      </c>
      <c r="G5" s="1" t="s">
        <v>35</v>
      </c>
    </row>
    <row r="6" spans="2:7" x14ac:dyDescent="0.25">
      <c r="B6" s="8">
        <v>3</v>
      </c>
      <c r="C6" s="1">
        <v>1080</v>
      </c>
      <c r="D6" s="1">
        <v>1080</v>
      </c>
      <c r="E6" s="1">
        <v>1275</v>
      </c>
      <c r="F6" s="8" t="s">
        <v>40</v>
      </c>
      <c r="G6" s="1" t="s">
        <v>35</v>
      </c>
    </row>
    <row r="7" spans="2:7" x14ac:dyDescent="0.25">
      <c r="B7" s="8">
        <v>4</v>
      </c>
      <c r="C7" s="1">
        <v>2070</v>
      </c>
      <c r="D7" s="1">
        <v>2070</v>
      </c>
      <c r="E7" s="1">
        <v>2443</v>
      </c>
      <c r="F7" s="8" t="s">
        <v>39</v>
      </c>
      <c r="G7" s="1" t="s">
        <v>35</v>
      </c>
    </row>
    <row r="8" spans="2:7" x14ac:dyDescent="0.25">
      <c r="B8" s="8">
        <v>5</v>
      </c>
      <c r="C8" s="1">
        <v>12041</v>
      </c>
      <c r="D8" s="1">
        <v>12041</v>
      </c>
      <c r="E8" s="1">
        <v>14209</v>
      </c>
      <c r="F8" s="11">
        <v>44263</v>
      </c>
      <c r="G8" s="1" t="s">
        <v>35</v>
      </c>
    </row>
    <row r="9" spans="2:7" x14ac:dyDescent="0.25">
      <c r="B9" s="8">
        <v>6</v>
      </c>
      <c r="C9" s="1">
        <v>54522</v>
      </c>
      <c r="D9" s="1">
        <v>54522</v>
      </c>
      <c r="E9" s="1">
        <v>64336</v>
      </c>
      <c r="F9" s="11">
        <v>44324</v>
      </c>
      <c r="G9" s="1" t="s">
        <v>35</v>
      </c>
    </row>
    <row r="10" spans="2:7" x14ac:dyDescent="0.25">
      <c r="B10" s="8">
        <v>7</v>
      </c>
      <c r="C10" s="1">
        <v>9027.1200000000008</v>
      </c>
      <c r="D10" s="1">
        <v>9027.1</v>
      </c>
      <c r="E10" s="1">
        <v>11242</v>
      </c>
      <c r="F10" s="8" t="s">
        <v>41</v>
      </c>
      <c r="G10" s="1" t="s">
        <v>35</v>
      </c>
    </row>
    <row r="11" spans="2:7" x14ac:dyDescent="0.25">
      <c r="B11" s="8">
        <v>8</v>
      </c>
      <c r="C11" s="1">
        <v>40429</v>
      </c>
      <c r="D11" s="1">
        <f>39729+700</f>
        <v>40429</v>
      </c>
      <c r="E11" s="1">
        <v>47707</v>
      </c>
      <c r="F11" s="8" t="s">
        <v>42</v>
      </c>
      <c r="G11" s="1" t="s">
        <v>35</v>
      </c>
    </row>
    <row r="12" spans="2:7" x14ac:dyDescent="0.25">
      <c r="B12" s="8">
        <v>9</v>
      </c>
      <c r="C12" s="1">
        <v>56482</v>
      </c>
      <c r="D12" s="1">
        <v>56482</v>
      </c>
      <c r="E12" s="1">
        <v>67829</v>
      </c>
      <c r="F12" s="8" t="s">
        <v>43</v>
      </c>
      <c r="G12" s="1" t="s">
        <v>35</v>
      </c>
    </row>
    <row r="13" spans="2:7" x14ac:dyDescent="0.25">
      <c r="B13" s="8">
        <v>10</v>
      </c>
      <c r="C13" s="1">
        <v>2033.85</v>
      </c>
      <c r="D13" s="1">
        <f>135.59*15</f>
        <v>2033.8500000000001</v>
      </c>
      <c r="E13" s="1">
        <v>2400</v>
      </c>
      <c r="F13" s="8" t="s">
        <v>44</v>
      </c>
      <c r="G13" s="1" t="s">
        <v>35</v>
      </c>
    </row>
    <row r="14" spans="2:7" x14ac:dyDescent="0.25">
      <c r="B14" s="8">
        <v>11</v>
      </c>
      <c r="C14" s="1">
        <v>12744.8</v>
      </c>
      <c r="D14" s="1">
        <v>0</v>
      </c>
      <c r="E14" s="1">
        <v>0</v>
      </c>
      <c r="F14" s="8"/>
      <c r="G14" s="1" t="s">
        <v>35</v>
      </c>
    </row>
    <row r="15" spans="2:7" x14ac:dyDescent="0.25">
      <c r="B15" s="8">
        <v>12</v>
      </c>
      <c r="C15" s="1">
        <v>1840</v>
      </c>
      <c r="D15" s="1">
        <v>1840</v>
      </c>
      <c r="E15" s="1">
        <v>3695</v>
      </c>
      <c r="F15" s="11">
        <v>44509</v>
      </c>
      <c r="G15" s="1" t="s">
        <v>35</v>
      </c>
    </row>
    <row r="16" spans="2:7" x14ac:dyDescent="0.25">
      <c r="B16" s="8">
        <v>13</v>
      </c>
      <c r="C16" s="1">
        <v>1005</v>
      </c>
      <c r="D16" s="1">
        <v>1005</v>
      </c>
      <c r="E16" s="1">
        <v>1187</v>
      </c>
      <c r="F16" s="8" t="s">
        <v>45</v>
      </c>
      <c r="G16" s="1" t="s">
        <v>35</v>
      </c>
    </row>
    <row r="17" spans="2:7" x14ac:dyDescent="0.25">
      <c r="B17" s="8">
        <v>14</v>
      </c>
      <c r="C17" s="1">
        <v>23705</v>
      </c>
      <c r="D17" s="1">
        <v>23705</v>
      </c>
      <c r="E17" s="1">
        <v>28798</v>
      </c>
      <c r="F17" s="8" t="s">
        <v>45</v>
      </c>
      <c r="G17" s="1" t="s">
        <v>35</v>
      </c>
    </row>
    <row r="18" spans="2:7" x14ac:dyDescent="0.25">
      <c r="B18" s="8">
        <v>15</v>
      </c>
      <c r="C18" s="1">
        <v>42000</v>
      </c>
      <c r="D18" s="1">
        <v>42000</v>
      </c>
      <c r="E18" s="1">
        <v>49560</v>
      </c>
      <c r="F18" s="8" t="s">
        <v>45</v>
      </c>
      <c r="G18" s="1" t="s">
        <v>35</v>
      </c>
    </row>
    <row r="19" spans="2:7" x14ac:dyDescent="0.25">
      <c r="B19" s="8">
        <v>16</v>
      </c>
      <c r="C19" s="1">
        <v>8344.23</v>
      </c>
      <c r="D19" s="1">
        <v>8344.23</v>
      </c>
      <c r="E19" s="1">
        <v>9846</v>
      </c>
      <c r="F19" s="8" t="s">
        <v>46</v>
      </c>
      <c r="G19" s="1" t="s">
        <v>35</v>
      </c>
    </row>
    <row r="20" spans="2:7" x14ac:dyDescent="0.25">
      <c r="B20" s="8">
        <v>17</v>
      </c>
      <c r="C20" s="1">
        <v>373</v>
      </c>
      <c r="D20" s="1">
        <v>373</v>
      </c>
      <c r="E20" s="1">
        <v>440</v>
      </c>
      <c r="F20" s="8" t="s">
        <v>47</v>
      </c>
      <c r="G20" s="1" t="s">
        <v>35</v>
      </c>
    </row>
    <row r="21" spans="2:7" x14ac:dyDescent="0.25">
      <c r="B21" s="8">
        <v>18</v>
      </c>
      <c r="C21" s="1">
        <v>1500</v>
      </c>
      <c r="D21" s="1">
        <v>1500</v>
      </c>
      <c r="E21" s="1">
        <v>1770</v>
      </c>
      <c r="F21" s="8" t="s">
        <v>47</v>
      </c>
      <c r="G21" s="1" t="s">
        <v>35</v>
      </c>
    </row>
    <row r="22" spans="2:7" x14ac:dyDescent="0.25">
      <c r="B22" s="8">
        <v>19</v>
      </c>
      <c r="C22" s="1">
        <v>233.05</v>
      </c>
      <c r="D22" s="1">
        <v>233.05</v>
      </c>
      <c r="E22" s="1">
        <v>275</v>
      </c>
      <c r="F22" s="8" t="s">
        <v>48</v>
      </c>
      <c r="G22" s="1" t="s">
        <v>35</v>
      </c>
    </row>
    <row r="23" spans="2:7" x14ac:dyDescent="0.25">
      <c r="B23" s="8">
        <v>20</v>
      </c>
      <c r="C23" s="1">
        <v>5200.0600000000004</v>
      </c>
      <c r="D23" s="1">
        <v>5200.0600000000004</v>
      </c>
      <c r="E23" s="1">
        <v>6136</v>
      </c>
      <c r="F23" s="8" t="s">
        <v>49</v>
      </c>
      <c r="G23" s="1" t="s">
        <v>35</v>
      </c>
    </row>
    <row r="24" spans="2:7" x14ac:dyDescent="0.25">
      <c r="B24" s="8">
        <v>21</v>
      </c>
      <c r="C24" s="1">
        <v>35340</v>
      </c>
      <c r="D24" s="1">
        <v>35340</v>
      </c>
      <c r="E24" s="1">
        <v>41907</v>
      </c>
      <c r="F24" s="8" t="s">
        <v>50</v>
      </c>
      <c r="G24" s="1" t="s">
        <v>35</v>
      </c>
    </row>
    <row r="25" spans="2:7" x14ac:dyDescent="0.25">
      <c r="B25" s="8">
        <v>22</v>
      </c>
      <c r="C25" s="1">
        <v>15783.25</v>
      </c>
      <c r="D25" s="1">
        <v>15783.25</v>
      </c>
      <c r="E25" s="1">
        <v>19332</v>
      </c>
      <c r="F25" s="8" t="s">
        <v>48</v>
      </c>
      <c r="G25" s="1" t="s">
        <v>35</v>
      </c>
    </row>
    <row r="26" spans="2:7" x14ac:dyDescent="0.25">
      <c r="B26" s="8">
        <v>23</v>
      </c>
      <c r="C26" s="1">
        <v>1974.54</v>
      </c>
      <c r="D26" s="1">
        <v>3060</v>
      </c>
      <c r="E26" s="1">
        <v>3460</v>
      </c>
      <c r="F26" s="8" t="s">
        <v>51</v>
      </c>
      <c r="G26" s="1" t="s">
        <v>35</v>
      </c>
    </row>
    <row r="27" spans="2:7" x14ac:dyDescent="0.25">
      <c r="B27" s="8">
        <v>24</v>
      </c>
      <c r="C27" s="1">
        <v>8604.7900000000009</v>
      </c>
      <c r="D27" s="1">
        <v>8604.7900000000009</v>
      </c>
      <c r="E27" s="1">
        <v>10154</v>
      </c>
      <c r="F27" s="8" t="s">
        <v>48</v>
      </c>
      <c r="G27" s="1" t="s">
        <v>35</v>
      </c>
    </row>
    <row r="28" spans="2:7" x14ac:dyDescent="0.25">
      <c r="B28" s="8">
        <v>25</v>
      </c>
      <c r="C28" s="1">
        <v>635.6</v>
      </c>
      <c r="D28" s="1">
        <v>635.6</v>
      </c>
      <c r="E28" s="1">
        <v>750</v>
      </c>
      <c r="F28" s="8" t="s">
        <v>52</v>
      </c>
      <c r="G28" s="1" t="s">
        <v>35</v>
      </c>
    </row>
    <row r="29" spans="2:7" x14ac:dyDescent="0.25">
      <c r="B29" s="8">
        <v>26</v>
      </c>
      <c r="C29" s="1">
        <v>7300</v>
      </c>
      <c r="D29" s="1">
        <v>7300</v>
      </c>
      <c r="E29" s="1">
        <v>8614</v>
      </c>
      <c r="F29" s="8" t="s">
        <v>46</v>
      </c>
      <c r="G29" s="1" t="s">
        <v>35</v>
      </c>
    </row>
    <row r="30" spans="2:7" x14ac:dyDescent="0.25">
      <c r="B30" s="8">
        <v>27</v>
      </c>
      <c r="C30" s="1">
        <v>47236.18</v>
      </c>
      <c r="D30" s="1">
        <v>47236.56</v>
      </c>
      <c r="E30" s="1">
        <v>49598</v>
      </c>
      <c r="F30" s="11">
        <v>44233</v>
      </c>
      <c r="G30" s="1" t="s">
        <v>35</v>
      </c>
    </row>
    <row r="31" spans="2:7" x14ac:dyDescent="0.25">
      <c r="B31" s="8">
        <v>28</v>
      </c>
      <c r="C31" s="1">
        <v>45712.36</v>
      </c>
      <c r="D31" s="1">
        <v>45712.800000000003</v>
      </c>
      <c r="E31" s="1">
        <v>47998</v>
      </c>
      <c r="F31" s="11">
        <v>44292</v>
      </c>
      <c r="G31" s="1" t="s">
        <v>35</v>
      </c>
    </row>
    <row r="32" spans="2:7" x14ac:dyDescent="0.25">
      <c r="B32" s="8">
        <v>29</v>
      </c>
      <c r="C32" s="1">
        <v>41141.919999999998</v>
      </c>
      <c r="D32" s="1">
        <v>41141.519999999997</v>
      </c>
      <c r="E32" s="1">
        <v>43199</v>
      </c>
      <c r="F32" s="11">
        <v>44322</v>
      </c>
      <c r="G32" s="1" t="s">
        <v>35</v>
      </c>
    </row>
    <row r="33" spans="2:7" x14ac:dyDescent="0.25">
      <c r="B33" s="8">
        <v>30</v>
      </c>
      <c r="C33" s="1">
        <v>47236.18</v>
      </c>
      <c r="D33" s="1">
        <v>47236.56</v>
      </c>
      <c r="E33" s="1">
        <v>49598</v>
      </c>
      <c r="F33" s="11">
        <v>44383</v>
      </c>
      <c r="G33" s="1" t="s">
        <v>35</v>
      </c>
    </row>
    <row r="34" spans="2:7" x14ac:dyDescent="0.25">
      <c r="B34" s="8">
        <v>31</v>
      </c>
      <c r="C34" s="1">
        <v>38097</v>
      </c>
      <c r="D34" s="1">
        <v>38097</v>
      </c>
      <c r="E34" s="1">
        <v>40002</v>
      </c>
      <c r="F34" s="11">
        <v>44445</v>
      </c>
      <c r="G34" s="1" t="s">
        <v>35</v>
      </c>
    </row>
    <row r="35" spans="2:7" x14ac:dyDescent="0.25">
      <c r="B35" s="8">
        <v>32</v>
      </c>
      <c r="C35" s="1">
        <v>36573.120000000003</v>
      </c>
      <c r="D35" s="1">
        <v>36573.120000000003</v>
      </c>
      <c r="E35" s="1">
        <v>38402</v>
      </c>
      <c r="F35" s="11">
        <v>44536</v>
      </c>
      <c r="G35" s="1" t="s">
        <v>35</v>
      </c>
    </row>
    <row r="36" spans="2:7" x14ac:dyDescent="0.25">
      <c r="B36" s="8">
        <v>33</v>
      </c>
      <c r="C36" s="1">
        <v>32001.48</v>
      </c>
      <c r="D36" s="1">
        <v>32001.48</v>
      </c>
      <c r="E36" s="1">
        <v>33602</v>
      </c>
      <c r="F36" s="8" t="s">
        <v>53</v>
      </c>
      <c r="G36" s="1" t="s">
        <v>35</v>
      </c>
    </row>
    <row r="37" spans="2:7" x14ac:dyDescent="0.25">
      <c r="B37" s="8">
        <v>34</v>
      </c>
      <c r="C37" s="1">
        <v>42668</v>
      </c>
      <c r="D37" s="1">
        <v>42668.639999999999</v>
      </c>
      <c r="E37" s="1">
        <v>44802</v>
      </c>
      <c r="F37" s="8" t="s">
        <v>54</v>
      </c>
      <c r="G37" s="1" t="s">
        <v>35</v>
      </c>
    </row>
    <row r="38" spans="2:7" x14ac:dyDescent="0.25">
      <c r="B38" s="8">
        <v>35</v>
      </c>
      <c r="C38" s="1">
        <v>100</v>
      </c>
      <c r="D38" s="1">
        <v>0</v>
      </c>
      <c r="E38" s="1">
        <v>0</v>
      </c>
      <c r="F38" s="8"/>
      <c r="G38" s="1" t="s">
        <v>35</v>
      </c>
    </row>
    <row r="39" spans="2:7" x14ac:dyDescent="0.25">
      <c r="B39" s="8">
        <v>36</v>
      </c>
      <c r="C39" s="1">
        <v>720000</v>
      </c>
      <c r="D39" s="1">
        <v>720000</v>
      </c>
      <c r="E39" s="1">
        <v>756000</v>
      </c>
      <c r="F39" s="8" t="s">
        <v>41</v>
      </c>
      <c r="G39" s="1" t="s">
        <v>35</v>
      </c>
    </row>
    <row r="40" spans="2:7" x14ac:dyDescent="0.25">
      <c r="B40" s="8">
        <v>37</v>
      </c>
      <c r="C40" s="1">
        <v>3996</v>
      </c>
      <c r="D40" s="1">
        <v>3996</v>
      </c>
      <c r="E40" s="1">
        <v>4196</v>
      </c>
      <c r="F40" s="8" t="s">
        <v>45</v>
      </c>
      <c r="G40" s="1" t="s">
        <v>35</v>
      </c>
    </row>
    <row r="41" spans="2:7" x14ac:dyDescent="0.25">
      <c r="B41" s="8">
        <v>38</v>
      </c>
      <c r="C41" s="1">
        <v>695.26</v>
      </c>
      <c r="D41" s="1">
        <v>0</v>
      </c>
      <c r="E41" s="1">
        <v>0</v>
      </c>
      <c r="F41" s="8"/>
      <c r="G41" s="1" t="s">
        <v>35</v>
      </c>
    </row>
    <row r="42" spans="2:7" x14ac:dyDescent="0.25">
      <c r="B42" s="8">
        <v>39</v>
      </c>
      <c r="C42" s="1">
        <v>237600</v>
      </c>
      <c r="D42" s="1">
        <v>237600</v>
      </c>
      <c r="E42" s="1">
        <v>0</v>
      </c>
      <c r="F42" s="8" t="s">
        <v>55</v>
      </c>
      <c r="G42" s="1" t="s">
        <v>35</v>
      </c>
    </row>
    <row r="43" spans="2:7" x14ac:dyDescent="0.25">
      <c r="B43" s="8">
        <v>40</v>
      </c>
      <c r="C43" s="1">
        <v>216300</v>
      </c>
      <c r="D43" s="1">
        <v>216300</v>
      </c>
      <c r="E43" s="1">
        <v>0</v>
      </c>
      <c r="F43" s="8" t="s">
        <v>56</v>
      </c>
      <c r="G43" s="1" t="s">
        <v>35</v>
      </c>
    </row>
    <row r="44" spans="2:7" x14ac:dyDescent="0.25">
      <c r="B44" s="8">
        <v>41</v>
      </c>
      <c r="C44" s="1">
        <v>350</v>
      </c>
      <c r="D44" s="1">
        <v>0</v>
      </c>
      <c r="E44" s="1">
        <v>0</v>
      </c>
      <c r="F44" s="8"/>
      <c r="G44" s="1" t="s">
        <v>57</v>
      </c>
    </row>
    <row r="45" spans="2:7" x14ac:dyDescent="0.25">
      <c r="B45" s="8">
        <v>42</v>
      </c>
      <c r="C45" s="1">
        <v>700</v>
      </c>
      <c r="D45" s="1">
        <v>0</v>
      </c>
      <c r="E45" s="1">
        <v>0</v>
      </c>
      <c r="F45" s="8"/>
      <c r="G45" s="1" t="s">
        <v>57</v>
      </c>
    </row>
    <row r="46" spans="2:7" x14ac:dyDescent="0.25">
      <c r="B46" s="8">
        <v>43</v>
      </c>
      <c r="C46" s="1">
        <v>321</v>
      </c>
      <c r="D46" s="1">
        <v>321.19</v>
      </c>
      <c r="E46" s="1">
        <v>379</v>
      </c>
      <c r="F46" s="8" t="s">
        <v>52</v>
      </c>
      <c r="G46" s="1" t="s">
        <v>58</v>
      </c>
    </row>
    <row r="47" spans="2:7" x14ac:dyDescent="0.25">
      <c r="B47" s="8">
        <v>44</v>
      </c>
      <c r="C47" s="1">
        <v>1990</v>
      </c>
      <c r="D47" s="1">
        <v>1990</v>
      </c>
      <c r="E47" s="1">
        <v>2348.1999999999998</v>
      </c>
      <c r="F47" s="11">
        <v>44204</v>
      </c>
      <c r="G47" s="1" t="s">
        <v>5</v>
      </c>
    </row>
    <row r="48" spans="2:7" x14ac:dyDescent="0.25">
      <c r="B48" s="8">
        <v>45</v>
      </c>
      <c r="C48" s="1">
        <v>1599</v>
      </c>
      <c r="D48" s="1">
        <v>1599</v>
      </c>
      <c r="E48" s="1">
        <v>1886.82</v>
      </c>
      <c r="F48" s="11">
        <v>44203</v>
      </c>
      <c r="G48" s="1" t="s">
        <v>5</v>
      </c>
    </row>
    <row r="49" spans="2:7" x14ac:dyDescent="0.25">
      <c r="B49" s="8">
        <v>46</v>
      </c>
      <c r="C49" s="1">
        <v>1990</v>
      </c>
      <c r="D49" s="1">
        <v>0</v>
      </c>
      <c r="E49" s="1">
        <v>0</v>
      </c>
      <c r="F49" s="8"/>
      <c r="G49" s="1" t="s">
        <v>5</v>
      </c>
    </row>
    <row r="50" spans="2:7" x14ac:dyDescent="0.25">
      <c r="B50" s="8">
        <v>47</v>
      </c>
      <c r="C50" s="1">
        <v>1599</v>
      </c>
      <c r="D50" s="1">
        <v>1599</v>
      </c>
      <c r="E50" s="1">
        <v>1886.82</v>
      </c>
      <c r="F50" s="11">
        <v>44204</v>
      </c>
      <c r="G50" s="1" t="s">
        <v>5</v>
      </c>
    </row>
    <row r="51" spans="2:7" x14ac:dyDescent="0.25">
      <c r="B51" s="8">
        <v>48</v>
      </c>
      <c r="C51" s="1">
        <v>698</v>
      </c>
      <c r="D51" s="1">
        <v>598</v>
      </c>
      <c r="E51" s="1">
        <v>705</v>
      </c>
      <c r="F51" s="11">
        <v>44355</v>
      </c>
      <c r="G51" s="1" t="s">
        <v>5</v>
      </c>
    </row>
    <row r="52" spans="2:7" x14ac:dyDescent="0.25">
      <c r="B52" s="8">
        <v>49</v>
      </c>
      <c r="C52" s="1">
        <v>598</v>
      </c>
      <c r="D52" s="1">
        <v>598</v>
      </c>
      <c r="E52" s="1">
        <v>823.64</v>
      </c>
      <c r="F52" s="8" t="s">
        <v>59</v>
      </c>
      <c r="G52" s="1" t="s">
        <v>5</v>
      </c>
    </row>
    <row r="53" spans="2:7" x14ac:dyDescent="0.25">
      <c r="B53" s="8">
        <v>50</v>
      </c>
      <c r="C53" s="1">
        <v>1990</v>
      </c>
      <c r="D53" s="1">
        <v>1990</v>
      </c>
      <c r="E53" s="1">
        <v>2348.1999999999998</v>
      </c>
      <c r="F53" s="11">
        <v>44205</v>
      </c>
      <c r="G53" s="1" t="s">
        <v>5</v>
      </c>
    </row>
    <row r="54" spans="2:7" x14ac:dyDescent="0.25">
      <c r="B54" s="8">
        <v>51</v>
      </c>
      <c r="C54" s="1">
        <v>1599</v>
      </c>
      <c r="D54" s="1">
        <v>1599</v>
      </c>
      <c r="E54" s="1">
        <v>1886</v>
      </c>
      <c r="F54" s="11">
        <v>44205</v>
      </c>
      <c r="G54" s="1" t="s">
        <v>5</v>
      </c>
    </row>
    <row r="55" spans="2:7" x14ac:dyDescent="0.25">
      <c r="B55" s="8">
        <v>52</v>
      </c>
      <c r="C55" s="1">
        <v>601.12</v>
      </c>
      <c r="D55" s="1">
        <v>0</v>
      </c>
      <c r="E55" s="1">
        <v>0</v>
      </c>
      <c r="F55" s="8"/>
      <c r="G55" s="1" t="s">
        <v>5</v>
      </c>
    </row>
    <row r="56" spans="2:7" x14ac:dyDescent="0.25">
      <c r="B56" s="8">
        <v>53</v>
      </c>
      <c r="C56" s="1">
        <v>22587</v>
      </c>
      <c r="D56" s="1">
        <v>0</v>
      </c>
      <c r="E56" s="1">
        <v>0</v>
      </c>
      <c r="F56" s="8"/>
      <c r="G56" s="1" t="s">
        <v>60</v>
      </c>
    </row>
    <row r="57" spans="2:7" x14ac:dyDescent="0.25">
      <c r="B57" s="8">
        <v>54</v>
      </c>
      <c r="C57" s="1">
        <v>22715</v>
      </c>
      <c r="D57" s="1">
        <v>0</v>
      </c>
      <c r="E57" s="1">
        <v>0</v>
      </c>
      <c r="F57" s="8"/>
      <c r="G57" s="1" t="s">
        <v>60</v>
      </c>
    </row>
    <row r="58" spans="2:7" x14ac:dyDescent="0.25">
      <c r="B58" s="8">
        <v>55</v>
      </c>
      <c r="C58" s="1">
        <v>22500</v>
      </c>
      <c r="D58" s="1">
        <v>0</v>
      </c>
      <c r="E58" s="1">
        <v>0</v>
      </c>
      <c r="F58" s="8"/>
      <c r="G58" s="1" t="s">
        <v>60</v>
      </c>
    </row>
    <row r="59" spans="2:7" x14ac:dyDescent="0.25">
      <c r="B59" s="8">
        <v>56</v>
      </c>
      <c r="C59" s="1">
        <v>500</v>
      </c>
      <c r="D59" s="1">
        <v>0</v>
      </c>
      <c r="E59" s="1">
        <v>0</v>
      </c>
      <c r="F59" s="8"/>
      <c r="G59" s="1" t="s">
        <v>61</v>
      </c>
    </row>
    <row r="60" spans="2:7" x14ac:dyDescent="0.25">
      <c r="B60" s="8">
        <v>57</v>
      </c>
      <c r="C60" s="1">
        <v>1000</v>
      </c>
      <c r="D60" s="1">
        <v>0</v>
      </c>
      <c r="E60" s="1">
        <v>0</v>
      </c>
      <c r="F60" s="8"/>
      <c r="G60" s="1" t="s">
        <v>61</v>
      </c>
    </row>
    <row r="61" spans="2:7" x14ac:dyDescent="0.25">
      <c r="B61" s="8">
        <v>58</v>
      </c>
      <c r="C61" s="1">
        <v>600</v>
      </c>
      <c r="D61" s="1">
        <v>0</v>
      </c>
      <c r="E61" s="1">
        <v>0</v>
      </c>
      <c r="F61" s="8"/>
      <c r="G61" s="1" t="s">
        <v>61</v>
      </c>
    </row>
    <row r="62" spans="2:7" x14ac:dyDescent="0.25">
      <c r="B62" s="8">
        <v>59</v>
      </c>
      <c r="C62" s="1">
        <v>400</v>
      </c>
      <c r="D62" s="1">
        <v>0</v>
      </c>
      <c r="E62" s="1">
        <v>0</v>
      </c>
      <c r="F62" s="8"/>
      <c r="G62" s="1" t="s">
        <v>61</v>
      </c>
    </row>
    <row r="63" spans="2:7" x14ac:dyDescent="0.25">
      <c r="B63" s="8">
        <v>60</v>
      </c>
      <c r="C63" s="1">
        <v>61250</v>
      </c>
      <c r="D63" s="1">
        <v>0</v>
      </c>
      <c r="E63" s="1">
        <v>0</v>
      </c>
      <c r="F63" s="8"/>
      <c r="G63" s="1" t="s">
        <v>62</v>
      </c>
    </row>
    <row r="64" spans="2:7" x14ac:dyDescent="0.25">
      <c r="B64" s="8">
        <v>61</v>
      </c>
      <c r="C64" s="1">
        <v>42292</v>
      </c>
      <c r="D64" s="1">
        <v>0</v>
      </c>
      <c r="E64" s="1">
        <v>0</v>
      </c>
      <c r="F64" s="8"/>
      <c r="G64" s="1" t="s">
        <v>62</v>
      </c>
    </row>
    <row r="65" spans="2:7" x14ac:dyDescent="0.25">
      <c r="B65" s="8">
        <v>62</v>
      </c>
      <c r="C65" s="1">
        <v>61250</v>
      </c>
      <c r="D65" s="1">
        <v>0</v>
      </c>
      <c r="E65" s="1">
        <v>0</v>
      </c>
      <c r="F65" s="8"/>
      <c r="G65" s="1" t="s">
        <v>62</v>
      </c>
    </row>
    <row r="66" spans="2:7" x14ac:dyDescent="0.25">
      <c r="B66" s="8">
        <v>63</v>
      </c>
      <c r="C66" s="1">
        <v>42292</v>
      </c>
      <c r="D66" s="1">
        <v>0</v>
      </c>
      <c r="E66" s="1">
        <v>0</v>
      </c>
      <c r="F66" s="8"/>
      <c r="G66" s="1" t="s">
        <v>62</v>
      </c>
    </row>
    <row r="67" spans="2:7" x14ac:dyDescent="0.25">
      <c r="B67" s="8">
        <v>64</v>
      </c>
      <c r="C67" s="1">
        <v>61250</v>
      </c>
      <c r="D67" s="1">
        <v>0</v>
      </c>
      <c r="E67" s="1">
        <v>0</v>
      </c>
      <c r="F67" s="8"/>
      <c r="G67" s="1" t="s">
        <v>62</v>
      </c>
    </row>
    <row r="68" spans="2:7" x14ac:dyDescent="0.25">
      <c r="B68" s="8">
        <v>65</v>
      </c>
      <c r="C68" s="1">
        <v>42292</v>
      </c>
      <c r="D68" s="1">
        <v>0</v>
      </c>
      <c r="E68" s="1">
        <v>0</v>
      </c>
      <c r="F68" s="8"/>
      <c r="G68" s="1" t="s">
        <v>62</v>
      </c>
    </row>
    <row r="69" spans="2:7" x14ac:dyDescent="0.25">
      <c r="B69" s="8">
        <v>66</v>
      </c>
      <c r="C69" s="1">
        <v>427382</v>
      </c>
      <c r="D69" s="1">
        <v>1142969</v>
      </c>
      <c r="E69" s="1">
        <v>1348703</v>
      </c>
      <c r="F69" s="8" t="s">
        <v>64</v>
      </c>
      <c r="G69" s="1" t="s">
        <v>63</v>
      </c>
    </row>
    <row r="70" spans="2:7" x14ac:dyDescent="0.25">
      <c r="B70" s="8">
        <v>67</v>
      </c>
      <c r="C70" s="1">
        <v>1870194</v>
      </c>
      <c r="D70" s="1">
        <v>0</v>
      </c>
      <c r="E70" s="1">
        <v>0</v>
      </c>
      <c r="F70" s="8"/>
      <c r="G70" s="1" t="s">
        <v>65</v>
      </c>
    </row>
    <row r="71" spans="2:7" x14ac:dyDescent="0.25">
      <c r="B71" s="8">
        <v>68</v>
      </c>
      <c r="C71" s="1">
        <v>2171268</v>
      </c>
      <c r="D71" s="1">
        <v>0</v>
      </c>
      <c r="E71" s="1">
        <v>0</v>
      </c>
      <c r="F71" s="8"/>
      <c r="G71" s="1" t="s">
        <v>65</v>
      </c>
    </row>
    <row r="72" spans="2:7" x14ac:dyDescent="0.25">
      <c r="B72" s="8">
        <v>69</v>
      </c>
      <c r="C72" s="1">
        <v>22.03</v>
      </c>
      <c r="D72" s="1">
        <v>0</v>
      </c>
      <c r="E72" s="1">
        <v>0</v>
      </c>
      <c r="F72" s="8"/>
      <c r="G72" s="1" t="s">
        <v>65</v>
      </c>
    </row>
    <row r="73" spans="2:7" x14ac:dyDescent="0.25">
      <c r="B73" s="8">
        <v>70</v>
      </c>
      <c r="C73" s="1">
        <v>2361657</v>
      </c>
      <c r="D73" s="1">
        <v>0</v>
      </c>
      <c r="E73" s="1">
        <v>0</v>
      </c>
      <c r="F73" s="8"/>
      <c r="G73" s="1" t="s">
        <v>65</v>
      </c>
    </row>
    <row r="74" spans="2:7" x14ac:dyDescent="0.25">
      <c r="B74" s="8">
        <v>71</v>
      </c>
      <c r="C74" s="1">
        <v>175</v>
      </c>
      <c r="D74" s="1">
        <v>0</v>
      </c>
      <c r="E74" s="1">
        <v>0</v>
      </c>
      <c r="F74" s="8"/>
      <c r="G74" s="1" t="s">
        <v>66</v>
      </c>
    </row>
    <row r="75" spans="2:7" x14ac:dyDescent="0.25">
      <c r="B75" s="8">
        <v>72</v>
      </c>
      <c r="C75" s="1">
        <v>14683</v>
      </c>
      <c r="D75" s="1">
        <v>0</v>
      </c>
      <c r="E75" s="1">
        <v>0</v>
      </c>
      <c r="F75" s="8"/>
      <c r="G75" s="1" t="s">
        <v>67</v>
      </c>
    </row>
    <row r="76" spans="2:7" x14ac:dyDescent="0.25">
      <c r="B76" s="8">
        <v>73</v>
      </c>
      <c r="C76" s="1">
        <v>15950</v>
      </c>
      <c r="D76" s="1">
        <v>0</v>
      </c>
      <c r="E76" s="1">
        <v>0</v>
      </c>
      <c r="F76" s="8"/>
      <c r="G76" s="1" t="s">
        <v>67</v>
      </c>
    </row>
    <row r="77" spans="2:7" x14ac:dyDescent="0.25">
      <c r="B77" s="8">
        <v>74</v>
      </c>
      <c r="C77" s="1">
        <v>12670</v>
      </c>
      <c r="D77" s="1">
        <v>0</v>
      </c>
      <c r="E77" s="1">
        <v>0</v>
      </c>
      <c r="F77" s="8"/>
      <c r="G77" s="1" t="s">
        <v>67</v>
      </c>
    </row>
    <row r="78" spans="2:7" x14ac:dyDescent="0.25">
      <c r="B78" s="8">
        <v>75</v>
      </c>
      <c r="C78" s="1">
        <v>19202</v>
      </c>
      <c r="D78" s="1">
        <v>0</v>
      </c>
      <c r="E78" s="1">
        <v>0</v>
      </c>
      <c r="F78" s="8"/>
      <c r="G78" s="1" t="s">
        <v>9</v>
      </c>
    </row>
    <row r="79" spans="2:7" x14ac:dyDescent="0.25">
      <c r="B79" s="8">
        <v>76</v>
      </c>
      <c r="C79" s="1">
        <v>16869</v>
      </c>
      <c r="D79" s="1">
        <v>0</v>
      </c>
      <c r="E79" s="1">
        <v>0</v>
      </c>
      <c r="F79" s="8"/>
      <c r="G79" s="1" t="s">
        <v>9</v>
      </c>
    </row>
    <row r="80" spans="2:7" x14ac:dyDescent="0.25">
      <c r="B80" s="8">
        <v>77</v>
      </c>
      <c r="C80" s="1">
        <v>12391</v>
      </c>
      <c r="D80" s="1">
        <v>0</v>
      </c>
      <c r="E80" s="1">
        <v>0</v>
      </c>
      <c r="F80" s="8"/>
      <c r="G80" s="1" t="s">
        <v>9</v>
      </c>
    </row>
    <row r="81" spans="2:7" x14ac:dyDescent="0.25">
      <c r="B81" s="8">
        <v>78</v>
      </c>
      <c r="C81" s="1">
        <v>200000</v>
      </c>
      <c r="D81" s="1">
        <v>200000</v>
      </c>
      <c r="E81" s="1">
        <v>236000</v>
      </c>
      <c r="F81" s="11">
        <v>44235</v>
      </c>
      <c r="G81" s="1" t="s">
        <v>68</v>
      </c>
    </row>
    <row r="82" spans="2:7" x14ac:dyDescent="0.25">
      <c r="B82" s="8">
        <v>79</v>
      </c>
      <c r="C82" s="1">
        <v>1000000</v>
      </c>
      <c r="D82" s="1">
        <v>1000000</v>
      </c>
      <c r="E82" s="1">
        <v>1180000</v>
      </c>
      <c r="F82" s="8" t="s">
        <v>41</v>
      </c>
      <c r="G82" s="1" t="s">
        <v>68</v>
      </c>
    </row>
    <row r="83" spans="2:7" x14ac:dyDescent="0.25">
      <c r="B83" s="8">
        <v>80</v>
      </c>
      <c r="C83" s="1">
        <v>207500</v>
      </c>
      <c r="D83" s="1">
        <v>207500</v>
      </c>
      <c r="E83" s="1">
        <v>244850</v>
      </c>
      <c r="F83" s="8" t="s">
        <v>49</v>
      </c>
      <c r="G83" s="1" t="s">
        <v>68</v>
      </c>
    </row>
    <row r="84" spans="2:7" x14ac:dyDescent="0.25">
      <c r="B84" s="8">
        <v>81</v>
      </c>
      <c r="C84" s="1">
        <v>500000</v>
      </c>
      <c r="D84" s="1">
        <v>500000</v>
      </c>
      <c r="E84" s="1">
        <v>590000</v>
      </c>
      <c r="F84" s="8" t="s">
        <v>49</v>
      </c>
      <c r="G84" s="1" t="s">
        <v>69</v>
      </c>
    </row>
    <row r="85" spans="2:7" x14ac:dyDescent="0.25">
      <c r="B85" s="8">
        <v>82</v>
      </c>
      <c r="C85" s="1">
        <v>5100</v>
      </c>
      <c r="D85" s="1">
        <v>5100</v>
      </c>
      <c r="E85" s="1">
        <v>6018</v>
      </c>
      <c r="F85" s="8" t="s">
        <v>70</v>
      </c>
      <c r="G85" s="1" t="s">
        <v>71</v>
      </c>
    </row>
    <row r="86" spans="2:7" x14ac:dyDescent="0.25">
      <c r="B86" s="8">
        <v>83</v>
      </c>
      <c r="C86" s="1">
        <v>1650</v>
      </c>
      <c r="D86" s="1">
        <v>1650</v>
      </c>
      <c r="E86" s="1">
        <v>1947</v>
      </c>
      <c r="F86" s="8"/>
      <c r="G86" s="1" t="s">
        <v>72</v>
      </c>
    </row>
    <row r="87" spans="2:7" x14ac:dyDescent="0.25">
      <c r="B87" s="8">
        <v>84</v>
      </c>
      <c r="C87" s="1">
        <v>1650</v>
      </c>
      <c r="D87" s="1">
        <v>1650</v>
      </c>
      <c r="E87" s="1">
        <v>1947</v>
      </c>
      <c r="F87" s="8"/>
      <c r="G87" s="1" t="s">
        <v>72</v>
      </c>
    </row>
    <row r="88" spans="2:7" x14ac:dyDescent="0.25">
      <c r="B88" s="8">
        <v>85</v>
      </c>
      <c r="C88" s="1">
        <v>1650</v>
      </c>
      <c r="D88" s="1">
        <v>1650</v>
      </c>
      <c r="E88" s="1">
        <v>1947</v>
      </c>
      <c r="F88" s="8"/>
      <c r="G88" s="1" t="s">
        <v>72</v>
      </c>
    </row>
    <row r="89" spans="2:7" x14ac:dyDescent="0.25">
      <c r="B89" s="8">
        <v>86</v>
      </c>
      <c r="C89" s="1">
        <v>1650</v>
      </c>
      <c r="D89" s="1">
        <v>1650</v>
      </c>
      <c r="E89" s="1">
        <v>1947</v>
      </c>
      <c r="F89" s="8"/>
      <c r="G89" s="1" t="s">
        <v>72</v>
      </c>
    </row>
    <row r="90" spans="2:7" x14ac:dyDescent="0.25">
      <c r="B90" s="8">
        <v>87</v>
      </c>
      <c r="C90" s="1">
        <v>603800</v>
      </c>
      <c r="D90" s="1">
        <v>0</v>
      </c>
      <c r="E90" s="1">
        <v>0</v>
      </c>
      <c r="F90" s="8"/>
      <c r="G90" s="1" t="s">
        <v>73</v>
      </c>
    </row>
    <row r="91" spans="2:7" x14ac:dyDescent="0.25">
      <c r="B91" s="8">
        <v>88</v>
      </c>
      <c r="C91" s="1">
        <v>544790</v>
      </c>
      <c r="D91" s="1">
        <v>0</v>
      </c>
      <c r="E91" s="1">
        <v>0</v>
      </c>
      <c r="F91" s="8"/>
      <c r="G91" s="1" t="s">
        <v>73</v>
      </c>
    </row>
    <row r="92" spans="2:7" x14ac:dyDescent="0.25">
      <c r="B92" s="8">
        <v>89</v>
      </c>
      <c r="C92" s="1">
        <v>577167</v>
      </c>
      <c r="D92" s="1">
        <v>0</v>
      </c>
      <c r="E92" s="1">
        <v>0</v>
      </c>
      <c r="F92" s="8"/>
      <c r="G92" s="1" t="s">
        <v>73</v>
      </c>
    </row>
    <row r="93" spans="2:7" x14ac:dyDescent="0.25">
      <c r="B93" s="8">
        <v>90</v>
      </c>
      <c r="C93" s="1">
        <v>38014</v>
      </c>
      <c r="D93" s="1">
        <v>38014</v>
      </c>
      <c r="E93" s="1">
        <v>44856.52</v>
      </c>
      <c r="F93" s="11">
        <v>44203</v>
      </c>
      <c r="G93" s="1" t="s">
        <v>74</v>
      </c>
    </row>
    <row r="94" spans="2:7" x14ac:dyDescent="0.25">
      <c r="B94" s="8">
        <v>91</v>
      </c>
      <c r="C94" s="1">
        <v>38014</v>
      </c>
      <c r="D94" s="1">
        <v>38014</v>
      </c>
      <c r="E94" s="1">
        <v>44856.52</v>
      </c>
      <c r="F94" s="11">
        <v>44204</v>
      </c>
      <c r="G94" s="1" t="s">
        <v>74</v>
      </c>
    </row>
    <row r="95" spans="2:7" x14ac:dyDescent="0.25">
      <c r="B95" s="8">
        <v>92</v>
      </c>
      <c r="C95" s="1">
        <v>38014</v>
      </c>
      <c r="D95" s="1">
        <v>38014</v>
      </c>
      <c r="E95" s="1">
        <v>44856.52</v>
      </c>
      <c r="F95" s="11">
        <v>44205</v>
      </c>
      <c r="G95" s="1" t="s">
        <v>74</v>
      </c>
    </row>
    <row r="96" spans="2:7" x14ac:dyDescent="0.25">
      <c r="B96" s="8">
        <v>93</v>
      </c>
      <c r="C96" s="1">
        <v>4820</v>
      </c>
      <c r="D96" s="1">
        <v>4820</v>
      </c>
      <c r="E96" s="1">
        <v>5688</v>
      </c>
      <c r="F96" s="8" t="s">
        <v>76</v>
      </c>
      <c r="G96" s="1" t="s">
        <v>75</v>
      </c>
    </row>
    <row r="97" spans="2:8" x14ac:dyDescent="0.25">
      <c r="B97" s="8">
        <v>94</v>
      </c>
      <c r="C97" s="1">
        <v>24995</v>
      </c>
      <c r="D97" s="1">
        <v>0</v>
      </c>
      <c r="E97" s="1">
        <v>0</v>
      </c>
      <c r="F97" s="8"/>
      <c r="G97" s="1" t="s">
        <v>77</v>
      </c>
    </row>
    <row r="98" spans="2:8" x14ac:dyDescent="0.25">
      <c r="B98" s="8">
        <v>95</v>
      </c>
      <c r="C98" s="1">
        <v>26897</v>
      </c>
      <c r="D98" s="1">
        <v>0</v>
      </c>
      <c r="E98" s="1">
        <v>0</v>
      </c>
      <c r="F98" s="8"/>
      <c r="G98" s="1" t="s">
        <v>77</v>
      </c>
    </row>
    <row r="99" spans="2:8" x14ac:dyDescent="0.25">
      <c r="B99" s="8">
        <v>96</v>
      </c>
      <c r="C99" s="1">
        <v>34018</v>
      </c>
      <c r="D99" s="1">
        <v>0</v>
      </c>
      <c r="E99" s="1">
        <v>0</v>
      </c>
      <c r="F99" s="8"/>
      <c r="G99" s="1" t="s">
        <v>77</v>
      </c>
    </row>
    <row r="100" spans="2:8" x14ac:dyDescent="0.25">
      <c r="B100" s="8">
        <v>97</v>
      </c>
      <c r="C100" s="1">
        <v>10582383</v>
      </c>
      <c r="D100" s="1">
        <v>10582383</v>
      </c>
      <c r="E100" s="1">
        <v>12487211.939999999</v>
      </c>
      <c r="F100" s="11">
        <v>44323</v>
      </c>
      <c r="G100" s="1" t="s">
        <v>78</v>
      </c>
      <c r="H100" t="s">
        <v>79</v>
      </c>
    </row>
    <row r="101" spans="2:8" x14ac:dyDescent="0.25">
      <c r="B101" s="8">
        <v>98</v>
      </c>
      <c r="C101" s="1">
        <v>8515181</v>
      </c>
      <c r="D101" s="1">
        <v>8515181</v>
      </c>
      <c r="E101" s="1">
        <v>10047913.58</v>
      </c>
      <c r="F101" s="8" t="s">
        <v>80</v>
      </c>
      <c r="G101" s="1" t="s">
        <v>78</v>
      </c>
      <c r="H101" t="s">
        <v>79</v>
      </c>
    </row>
    <row r="102" spans="2:8" x14ac:dyDescent="0.25">
      <c r="B102" s="8">
        <v>99</v>
      </c>
      <c r="C102" s="1">
        <v>2940021</v>
      </c>
      <c r="D102" s="1">
        <v>2940021</v>
      </c>
      <c r="E102" s="1">
        <v>3469224.78</v>
      </c>
      <c r="F102" s="8" t="s">
        <v>80</v>
      </c>
      <c r="G102" s="1" t="s">
        <v>78</v>
      </c>
      <c r="H102" t="s">
        <v>79</v>
      </c>
    </row>
    <row r="103" spans="2:8" x14ac:dyDescent="0.25">
      <c r="B103" s="8">
        <v>100</v>
      </c>
      <c r="C103" s="1">
        <v>4738049</v>
      </c>
      <c r="D103" s="1">
        <v>4738047</v>
      </c>
      <c r="E103" s="1">
        <v>5590897.8200000003</v>
      </c>
      <c r="F103" s="11">
        <v>44263</v>
      </c>
      <c r="G103" s="1" t="s">
        <v>78</v>
      </c>
      <c r="H103" t="s">
        <v>79</v>
      </c>
    </row>
    <row r="104" spans="2:8" x14ac:dyDescent="0.25">
      <c r="B104" s="8">
        <v>101</v>
      </c>
      <c r="C104" s="1">
        <v>3332839</v>
      </c>
      <c r="D104" s="1">
        <v>3332839</v>
      </c>
      <c r="E104" s="1">
        <v>3932750.02</v>
      </c>
      <c r="F104" s="11">
        <v>44477</v>
      </c>
      <c r="G104" s="1" t="s">
        <v>78</v>
      </c>
      <c r="H104" t="s">
        <v>79</v>
      </c>
    </row>
    <row r="105" spans="2:8" x14ac:dyDescent="0.25">
      <c r="B105" s="8">
        <v>102</v>
      </c>
      <c r="C105" s="1">
        <v>9617971.3399999999</v>
      </c>
      <c r="D105" s="1">
        <v>9617971.3399999999</v>
      </c>
      <c r="E105" s="1">
        <v>11349206.18</v>
      </c>
      <c r="F105" s="8" t="s">
        <v>43</v>
      </c>
      <c r="G105" s="1" t="s">
        <v>78</v>
      </c>
      <c r="H105" t="s">
        <v>79</v>
      </c>
    </row>
    <row r="106" spans="2:8" x14ac:dyDescent="0.25">
      <c r="B106" s="8">
        <v>103</v>
      </c>
      <c r="C106" s="1">
        <v>9182693.2699999996</v>
      </c>
      <c r="D106" s="1">
        <v>9182693.2699999996</v>
      </c>
      <c r="E106" s="1">
        <v>10835578.050000001</v>
      </c>
      <c r="F106" s="11">
        <v>44417</v>
      </c>
      <c r="G106" s="1" t="s">
        <v>78</v>
      </c>
      <c r="H106" t="s">
        <v>79</v>
      </c>
    </row>
    <row r="107" spans="2:8" x14ac:dyDescent="0.25">
      <c r="B107" s="8">
        <v>104</v>
      </c>
      <c r="C107" s="1">
        <v>2258166</v>
      </c>
      <c r="D107" s="1">
        <v>2258166</v>
      </c>
      <c r="E107" s="1">
        <v>2664635.88</v>
      </c>
      <c r="F107" s="11">
        <v>44417</v>
      </c>
      <c r="G107" s="1" t="s">
        <v>78</v>
      </c>
      <c r="H107" t="s">
        <v>79</v>
      </c>
    </row>
    <row r="108" spans="2:8" x14ac:dyDescent="0.25">
      <c r="B108" s="8">
        <v>105</v>
      </c>
      <c r="C108" s="1">
        <v>10977035</v>
      </c>
      <c r="D108" s="1">
        <v>10977035</v>
      </c>
      <c r="E108" s="1">
        <v>12952901.300000001</v>
      </c>
      <c r="F108" s="8" t="s">
        <v>48</v>
      </c>
      <c r="G108" s="1" t="s">
        <v>78</v>
      </c>
      <c r="H108" t="s">
        <v>79</v>
      </c>
    </row>
    <row r="109" spans="2:8" x14ac:dyDescent="0.25">
      <c r="B109" s="8">
        <v>106</v>
      </c>
      <c r="C109" s="1">
        <v>9569464.0199999996</v>
      </c>
      <c r="D109" s="1">
        <v>9569464.0199999996</v>
      </c>
      <c r="E109" s="1">
        <v>11291967.550000001</v>
      </c>
      <c r="F109" s="8" t="s">
        <v>52</v>
      </c>
      <c r="G109" s="1" t="s">
        <v>78</v>
      </c>
      <c r="H109" t="s">
        <v>79</v>
      </c>
    </row>
    <row r="110" spans="2:8" x14ac:dyDescent="0.25">
      <c r="B110" s="8">
        <v>107</v>
      </c>
      <c r="C110" s="1">
        <v>1580000</v>
      </c>
      <c r="D110" s="1">
        <v>0</v>
      </c>
      <c r="E110" s="1">
        <v>0</v>
      </c>
      <c r="F110" s="8"/>
      <c r="G110" s="1" t="s">
        <v>81</v>
      </c>
    </row>
    <row r="111" spans="2:8" x14ac:dyDescent="0.25">
      <c r="B111" s="8">
        <v>108</v>
      </c>
      <c r="C111" s="1">
        <v>1870194</v>
      </c>
      <c r="D111" s="1">
        <v>0</v>
      </c>
      <c r="E111" s="1">
        <v>0</v>
      </c>
      <c r="F111" s="8"/>
      <c r="G111" s="1" t="s">
        <v>81</v>
      </c>
    </row>
    <row r="112" spans="2:8" x14ac:dyDescent="0.25">
      <c r="B112" s="8">
        <v>109</v>
      </c>
      <c r="C112" s="1">
        <v>2171294</v>
      </c>
      <c r="D112" s="1">
        <v>0</v>
      </c>
      <c r="E112" s="1">
        <v>0</v>
      </c>
      <c r="F112" s="8"/>
      <c r="G112" s="1" t="s">
        <v>81</v>
      </c>
    </row>
    <row r="113" spans="2:7" x14ac:dyDescent="0.25">
      <c r="B113" s="8">
        <v>110</v>
      </c>
      <c r="C113" s="1">
        <v>20655900</v>
      </c>
      <c r="D113" s="1">
        <v>0</v>
      </c>
      <c r="E113" s="1">
        <v>0</v>
      </c>
      <c r="F113" s="8"/>
      <c r="G113" s="1" t="s">
        <v>81</v>
      </c>
    </row>
    <row r="114" spans="2:7" x14ac:dyDescent="0.25">
      <c r="B114" s="8">
        <v>111</v>
      </c>
      <c r="C114" s="1">
        <v>11020494</v>
      </c>
      <c r="D114" s="1">
        <v>0</v>
      </c>
      <c r="E114" s="1">
        <v>0</v>
      </c>
      <c r="F114" s="8"/>
      <c r="G114" s="1" t="s">
        <v>82</v>
      </c>
    </row>
    <row r="115" spans="2:7" x14ac:dyDescent="0.25">
      <c r="B115" s="8">
        <v>112</v>
      </c>
      <c r="C115" s="1">
        <v>11929448</v>
      </c>
      <c r="D115" s="1">
        <v>0</v>
      </c>
      <c r="E115" s="1">
        <v>0</v>
      </c>
      <c r="F115" s="8"/>
      <c r="G115" s="1" t="s">
        <v>82</v>
      </c>
    </row>
    <row r="116" spans="2:7" x14ac:dyDescent="0.25">
      <c r="B116" s="8">
        <v>113</v>
      </c>
      <c r="C116" s="1">
        <v>4934205</v>
      </c>
      <c r="D116" s="1">
        <v>0</v>
      </c>
      <c r="E116" s="1">
        <v>0</v>
      </c>
      <c r="F116" s="8"/>
      <c r="G116" s="1" t="s">
        <v>82</v>
      </c>
    </row>
    <row r="117" spans="2:7" x14ac:dyDescent="0.25">
      <c r="B117" s="8">
        <v>114</v>
      </c>
      <c r="C117" s="1">
        <v>3470818</v>
      </c>
      <c r="D117" s="1">
        <v>0</v>
      </c>
      <c r="E117" s="1">
        <v>0</v>
      </c>
      <c r="F117" s="8"/>
      <c r="G117" s="1" t="s">
        <v>82</v>
      </c>
    </row>
    <row r="118" spans="2:7" x14ac:dyDescent="0.25">
      <c r="B118" s="8">
        <v>115</v>
      </c>
      <c r="C118" s="1">
        <v>10016155</v>
      </c>
      <c r="D118" s="1">
        <v>0</v>
      </c>
      <c r="E118" s="1">
        <v>0</v>
      </c>
      <c r="F118" s="8"/>
      <c r="G118" s="1" t="s">
        <v>82</v>
      </c>
    </row>
    <row r="119" spans="2:7" x14ac:dyDescent="0.25">
      <c r="B119" s="8">
        <v>116</v>
      </c>
      <c r="C119" s="1">
        <v>9562856</v>
      </c>
      <c r="D119" s="1">
        <v>0</v>
      </c>
      <c r="E119" s="1">
        <v>0</v>
      </c>
      <c r="F119" s="8"/>
      <c r="G119" s="1" t="s">
        <v>82</v>
      </c>
    </row>
    <row r="120" spans="2:7" x14ac:dyDescent="0.25">
      <c r="B120" s="8">
        <v>117</v>
      </c>
      <c r="C120" s="1">
        <v>5000000</v>
      </c>
      <c r="D120" s="1">
        <v>0</v>
      </c>
      <c r="E120" s="1">
        <v>0</v>
      </c>
      <c r="F120" s="8"/>
      <c r="G120" s="1" t="s">
        <v>82</v>
      </c>
    </row>
    <row r="121" spans="2:7" x14ac:dyDescent="0.25">
      <c r="B121" s="8">
        <v>118</v>
      </c>
      <c r="C121" s="1">
        <v>5000000</v>
      </c>
      <c r="D121" s="1">
        <v>0</v>
      </c>
      <c r="E121" s="1">
        <v>0</v>
      </c>
      <c r="F121" s="8"/>
      <c r="G121" s="1" t="s">
        <v>82</v>
      </c>
    </row>
    <row r="122" spans="2:7" x14ac:dyDescent="0.25">
      <c r="B122" s="8">
        <v>119</v>
      </c>
      <c r="C122" s="1">
        <v>1431484</v>
      </c>
      <c r="D122" s="1">
        <v>0</v>
      </c>
      <c r="E122" s="1">
        <v>0</v>
      </c>
      <c r="F122" s="8"/>
      <c r="G122" s="1" t="s">
        <v>82</v>
      </c>
    </row>
    <row r="123" spans="2:7" x14ac:dyDescent="0.25">
      <c r="B123" s="8">
        <v>120</v>
      </c>
      <c r="C123" s="1">
        <v>9965641</v>
      </c>
      <c r="D123" s="1">
        <v>0</v>
      </c>
      <c r="E123" s="1">
        <v>0</v>
      </c>
      <c r="F123" s="8"/>
      <c r="G123" s="1" t="s">
        <v>82</v>
      </c>
    </row>
    <row r="124" spans="2:7" x14ac:dyDescent="0.25">
      <c r="B124" s="8">
        <v>121</v>
      </c>
      <c r="C124" s="1">
        <v>756000</v>
      </c>
      <c r="D124" s="1">
        <v>0</v>
      </c>
      <c r="E124" s="1">
        <v>0</v>
      </c>
      <c r="F124" s="8"/>
      <c r="G124" s="1" t="s">
        <v>83</v>
      </c>
    </row>
    <row r="125" spans="2:7" x14ac:dyDescent="0.25">
      <c r="B125" s="8">
        <v>122</v>
      </c>
      <c r="C125" s="1">
        <v>47200</v>
      </c>
      <c r="D125" s="1">
        <v>0</v>
      </c>
      <c r="E125" s="1">
        <v>0</v>
      </c>
      <c r="F125" s="8"/>
      <c r="G125" s="1" t="s">
        <v>84</v>
      </c>
    </row>
    <row r="126" spans="2:7" x14ac:dyDescent="0.25">
      <c r="B126" s="8">
        <v>123</v>
      </c>
      <c r="C126" s="1">
        <v>237600</v>
      </c>
      <c r="D126" s="1">
        <v>0</v>
      </c>
      <c r="E126" s="1">
        <v>0</v>
      </c>
      <c r="F126" s="8"/>
      <c r="G126" s="1" t="s">
        <v>85</v>
      </c>
    </row>
    <row r="127" spans="2:7" x14ac:dyDescent="0.25">
      <c r="B127" s="8">
        <v>124</v>
      </c>
      <c r="C127" s="1">
        <v>216300</v>
      </c>
      <c r="D127" s="1">
        <v>0</v>
      </c>
      <c r="E127" s="1">
        <v>0</v>
      </c>
      <c r="F127" s="8"/>
      <c r="G127" s="1" t="s">
        <v>85</v>
      </c>
    </row>
    <row r="128" spans="2:7" x14ac:dyDescent="0.25">
      <c r="B128" s="8">
        <v>125</v>
      </c>
      <c r="C128" s="1">
        <v>236000</v>
      </c>
      <c r="D128" s="1">
        <v>0</v>
      </c>
      <c r="E128" s="1">
        <v>0</v>
      </c>
      <c r="F128" s="8"/>
      <c r="G128" s="1" t="s">
        <v>12</v>
      </c>
    </row>
    <row r="129" spans="2:7" x14ac:dyDescent="0.25">
      <c r="B129" s="8">
        <v>126</v>
      </c>
      <c r="C129" s="1">
        <v>1080000</v>
      </c>
      <c r="D129" s="1">
        <v>0</v>
      </c>
      <c r="E129" s="1">
        <v>0</v>
      </c>
      <c r="F129" s="8"/>
      <c r="G129" s="1" t="s">
        <v>86</v>
      </c>
    </row>
    <row r="130" spans="2:7" x14ac:dyDescent="0.25">
      <c r="B130" s="8">
        <v>127</v>
      </c>
      <c r="C130" s="1">
        <v>224100</v>
      </c>
      <c r="D130" s="1">
        <v>0</v>
      </c>
      <c r="E130" s="1">
        <v>0</v>
      </c>
      <c r="F130" s="8"/>
      <c r="G130" s="1" t="s">
        <v>15</v>
      </c>
    </row>
    <row r="131" spans="2:7" x14ac:dyDescent="0.25">
      <c r="B131" s="8">
        <v>128</v>
      </c>
      <c r="C131" s="1">
        <v>540000</v>
      </c>
      <c r="D131" s="1">
        <v>0</v>
      </c>
      <c r="E131" s="1">
        <v>0</v>
      </c>
      <c r="F131" s="8"/>
      <c r="G131" s="1" t="s">
        <v>87</v>
      </c>
    </row>
    <row r="132" spans="2:7" x14ac:dyDescent="0.25">
      <c r="B132" s="8">
        <v>129</v>
      </c>
      <c r="C132" s="1">
        <v>45766</v>
      </c>
      <c r="D132" s="1">
        <v>0</v>
      </c>
      <c r="E132" s="1">
        <v>0</v>
      </c>
      <c r="F132" s="8"/>
      <c r="G132" s="1" t="s">
        <v>88</v>
      </c>
    </row>
    <row r="133" spans="2:7" x14ac:dyDescent="0.25">
      <c r="B133" s="8">
        <v>130</v>
      </c>
      <c r="C133" s="1">
        <v>8.5500000000000007</v>
      </c>
      <c r="D133" s="1">
        <v>0</v>
      </c>
      <c r="E133" s="1">
        <v>0</v>
      </c>
      <c r="F133" s="8"/>
      <c r="G133" s="1" t="s">
        <v>88</v>
      </c>
    </row>
    <row r="134" spans="2:7" x14ac:dyDescent="0.25">
      <c r="B134" s="8">
        <v>131</v>
      </c>
      <c r="C134" s="1">
        <v>43796</v>
      </c>
      <c r="D134" s="1">
        <v>0</v>
      </c>
      <c r="E134" s="1">
        <v>0</v>
      </c>
      <c r="F134" s="8"/>
      <c r="G134" s="1" t="s">
        <v>88</v>
      </c>
    </row>
    <row r="135" spans="2:7" x14ac:dyDescent="0.25">
      <c r="B135" s="8">
        <v>132</v>
      </c>
      <c r="C135" s="1">
        <v>300</v>
      </c>
      <c r="D135" s="1">
        <v>0</v>
      </c>
      <c r="E135" s="1">
        <v>0</v>
      </c>
      <c r="F135" s="8"/>
      <c r="G135" s="1" t="s">
        <v>88</v>
      </c>
    </row>
    <row r="136" spans="2:7" x14ac:dyDescent="0.25">
      <c r="B136" s="8">
        <v>133</v>
      </c>
      <c r="C136" s="1">
        <v>44096</v>
      </c>
      <c r="D136" s="1">
        <v>0</v>
      </c>
      <c r="E136" s="1">
        <v>0</v>
      </c>
      <c r="F136" s="8"/>
      <c r="G136" s="1" t="s">
        <v>88</v>
      </c>
    </row>
    <row r="137" spans="2:7" x14ac:dyDescent="0.25">
      <c r="B137" s="8"/>
      <c r="C137" s="9">
        <f>SUM(C4:C136)</f>
        <v>186829645.04000002</v>
      </c>
      <c r="D137" s="9">
        <f>SUM(D4:D136)</f>
        <v>76761074.349999994</v>
      </c>
      <c r="E137" s="9">
        <f>SUM(E4:E136)</f>
        <v>89910376.340000004</v>
      </c>
      <c r="F137" s="9"/>
      <c r="G137" s="4"/>
    </row>
    <row r="138" spans="2:7" x14ac:dyDescent="0.25">
      <c r="C138">
        <f>SUM(C4:C109)</f>
        <v>84749989.489999995</v>
      </c>
      <c r="E138">
        <f>SUM(E4:E109)</f>
        <v>89910376.340000004</v>
      </c>
    </row>
  </sheetData>
  <autoFilter ref="B3:H13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Total Expenses</vt:lpstr>
      <vt:lpstr>Purchase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2021-12-16T08:08:41Z</dcterms:modified>
</cp:coreProperties>
</file>