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D:\1. Midtown\Design\ONE Midtown\Area Calculations\Saleable Area Calculations\2021_12_22\V2- Final\Unsigned\"/>
    </mc:Choice>
  </mc:AlternateContent>
  <xr:revisionPtr revIDLastSave="0" documentId="13_ncr:1_{8A43C068-3C38-4490-819A-7C65B388389F}" xr6:coauthVersionLast="47" xr6:coauthVersionMax="47" xr10:uidLastSave="{00000000-0000-0000-0000-000000000000}"/>
  <bookViews>
    <workbookView xWindow="-120" yWindow="-120" windowWidth="20730" windowHeight="11160" tabRatio="693" xr2:uid="{00000000-000D-0000-FFFF-FFFF00000000}"/>
  </bookViews>
  <sheets>
    <sheet name="Sale A" sheetId="26" r:id="rId1"/>
    <sheet name="Sale B" sheetId="27" r:id="rId2"/>
    <sheet name="Sale C" sheetId="28" r:id="rId3"/>
    <sheet name="Sale D" sheetId="29" r:id="rId4"/>
  </sheets>
  <definedNames>
    <definedName name="_xlnm._FilterDatabase" localSheetId="0" hidden="1">'Sale A'!$A$4:$E$340</definedName>
    <definedName name="_xlnm._FilterDatabase" localSheetId="1" hidden="1">'Sale B'!$A$4:$E$340</definedName>
    <definedName name="_xlnm._FilterDatabase" localSheetId="2" hidden="1">'Sale C'!$A$4:$E$340</definedName>
    <definedName name="_xlnm._FilterDatabase" localSheetId="3" hidden="1">'Sale D'!$A$4:$E$340</definedName>
    <definedName name="_xlnm.Print_Area" localSheetId="0">'Sale A'!$A$1:$E$340</definedName>
    <definedName name="_xlnm.Print_Area" localSheetId="1">'Sale B'!$A$1:$E$340</definedName>
    <definedName name="_xlnm.Print_Area" localSheetId="2">'Sale C'!$A$1:$E$340</definedName>
    <definedName name="_xlnm.Print_Area" localSheetId="3">'Sale D'!$A$1:$E$340</definedName>
    <definedName name="_xlnm.Print_Titles" localSheetId="0">'Sale A'!$A:$A,'Sale A'!$1:$3</definedName>
    <definedName name="_xlnm.Print_Titles" localSheetId="1">'Sale B'!$A:$A,'Sale B'!$1:$3</definedName>
    <definedName name="_xlnm.Print_Titles" localSheetId="2">'Sale C'!$A:$A,'Sale C'!$1:$3</definedName>
    <definedName name="_xlnm.Print_Titles" localSheetId="3">'Sale D'!$A:$A,'Sale D'!$1:$3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1" i="26" l="1"/>
  <c r="C132" i="26"/>
  <c r="C133" i="26"/>
  <c r="C133" i="29" l="1"/>
  <c r="C132" i="29"/>
  <c r="C48" i="29"/>
  <c r="C131" i="29"/>
  <c r="C217" i="28"/>
  <c r="C216" i="28"/>
  <c r="C215" i="28"/>
  <c r="C217" i="27"/>
  <c r="C259" i="27"/>
  <c r="C216" i="27"/>
  <c r="C258" i="27"/>
  <c r="C215" i="27"/>
  <c r="C257" i="27"/>
  <c r="C175" i="26"/>
  <c r="C217" i="26"/>
  <c r="C174" i="26"/>
  <c r="C216" i="26"/>
  <c r="D339" i="29" l="1"/>
  <c r="C339" i="29"/>
  <c r="E297" i="29"/>
  <c r="E340" i="29" s="1"/>
  <c r="D297" i="29"/>
  <c r="C297" i="29"/>
  <c r="D255" i="29"/>
  <c r="C255" i="29"/>
  <c r="D213" i="29"/>
  <c r="C213" i="29"/>
  <c r="D171" i="29"/>
  <c r="C171" i="29"/>
  <c r="D129" i="29"/>
  <c r="C129" i="29"/>
  <c r="D87" i="29"/>
  <c r="C87" i="29"/>
  <c r="D45" i="29"/>
  <c r="C45" i="29"/>
  <c r="E339" i="28"/>
  <c r="D339" i="28"/>
  <c r="C339" i="28"/>
  <c r="D297" i="28"/>
  <c r="C297" i="28"/>
  <c r="D255" i="28"/>
  <c r="C255" i="28"/>
  <c r="D213" i="28"/>
  <c r="C213" i="28"/>
  <c r="D171" i="28"/>
  <c r="C171" i="28"/>
  <c r="E129" i="28"/>
  <c r="D129" i="28"/>
  <c r="C129" i="28"/>
  <c r="D87" i="28"/>
  <c r="C87" i="28"/>
  <c r="D45" i="28"/>
  <c r="C45" i="28"/>
  <c r="D255" i="27"/>
  <c r="C255" i="27"/>
  <c r="D213" i="27"/>
  <c r="C213" i="27"/>
  <c r="D171" i="27"/>
  <c r="C171" i="27"/>
  <c r="D129" i="27"/>
  <c r="C129" i="27"/>
  <c r="E87" i="27"/>
  <c r="D87" i="27"/>
  <c r="C87" i="27"/>
  <c r="D45" i="27"/>
  <c r="C45" i="27"/>
  <c r="E339" i="27"/>
  <c r="D339" i="27"/>
  <c r="C339" i="27"/>
  <c r="E297" i="27"/>
  <c r="D297" i="27"/>
  <c r="C297" i="27"/>
  <c r="D255" i="26"/>
  <c r="C255" i="26"/>
  <c r="D213" i="26"/>
  <c r="C213" i="26"/>
  <c r="D171" i="26"/>
  <c r="C171" i="26"/>
  <c r="E129" i="26"/>
  <c r="E340" i="26" s="1"/>
  <c r="D129" i="26"/>
  <c r="C129" i="26"/>
  <c r="D87" i="26"/>
  <c r="C87" i="26"/>
  <c r="D45" i="26"/>
  <c r="C45" i="26"/>
  <c r="D339" i="26"/>
  <c r="C339" i="26"/>
  <c r="D297" i="26"/>
  <c r="C297" i="26"/>
  <c r="E340" i="28" l="1"/>
  <c r="D340" i="29"/>
  <c r="C340" i="29"/>
  <c r="C340" i="28"/>
  <c r="D340" i="28"/>
  <c r="C340" i="27"/>
  <c r="D340" i="27"/>
  <c r="E340" i="27"/>
  <c r="C340" i="26"/>
  <c r="D340" i="26"/>
</calcChain>
</file>

<file path=xl/sharedStrings.xml><?xml version="1.0" encoding="utf-8"?>
<sst xmlns="http://schemas.openxmlformats.org/spreadsheetml/2006/main" count="2649" uniqueCount="1214">
  <si>
    <t>CORE B</t>
  </si>
  <si>
    <t>CORE C</t>
  </si>
  <si>
    <t>UG</t>
  </si>
  <si>
    <t>FLOOR NO.</t>
  </si>
  <si>
    <t>UNIT NO.</t>
  </si>
  <si>
    <t>RERA CARPET AREA</t>
  </si>
  <si>
    <t>BALCONY AREA</t>
  </si>
  <si>
    <t xml:space="preserve"> TERRACE AREA        </t>
  </si>
  <si>
    <t xml:space="preserve">1ST FLOOR </t>
  </si>
  <si>
    <t>A-103</t>
  </si>
  <si>
    <t>A-104</t>
  </si>
  <si>
    <t>A-101</t>
  </si>
  <si>
    <t>A-102</t>
  </si>
  <si>
    <t xml:space="preserve">2nd FLOOR </t>
  </si>
  <si>
    <t>A-205</t>
  </si>
  <si>
    <t>A-206</t>
  </si>
  <si>
    <t>A-201</t>
  </si>
  <si>
    <t>A-202</t>
  </si>
  <si>
    <t>A-203</t>
  </si>
  <si>
    <t>A-204</t>
  </si>
  <si>
    <t xml:space="preserve">3rd FLOOR </t>
  </si>
  <si>
    <t>A-305</t>
  </si>
  <si>
    <t>A-306</t>
  </si>
  <si>
    <t>A-301</t>
  </si>
  <si>
    <t>A-302</t>
  </si>
  <si>
    <t>A-303</t>
  </si>
  <si>
    <t>A-304</t>
  </si>
  <si>
    <t xml:space="preserve">4th FLOOR </t>
  </si>
  <si>
    <t>A-405</t>
  </si>
  <si>
    <t>A-406</t>
  </si>
  <si>
    <t>A-401</t>
  </si>
  <si>
    <t>A-402</t>
  </si>
  <si>
    <t>A-403</t>
  </si>
  <si>
    <t>A-404</t>
  </si>
  <si>
    <t xml:space="preserve">5th FLOOR </t>
  </si>
  <si>
    <t>A-505</t>
  </si>
  <si>
    <t>A-506</t>
  </si>
  <si>
    <t>A-501</t>
  </si>
  <si>
    <t>A-502</t>
  </si>
  <si>
    <t>A-503</t>
  </si>
  <si>
    <t>A-504</t>
  </si>
  <si>
    <t xml:space="preserve">6th FLOOR </t>
  </si>
  <si>
    <t>A-605</t>
  </si>
  <si>
    <t>A-606</t>
  </si>
  <si>
    <t>A-601</t>
  </si>
  <si>
    <t>A-602</t>
  </si>
  <si>
    <t>A-603</t>
  </si>
  <si>
    <t>A-604</t>
  </si>
  <si>
    <t xml:space="preserve">7th FLOOR </t>
  </si>
  <si>
    <t>A-705</t>
  </si>
  <si>
    <t>A-706</t>
  </si>
  <si>
    <t>A-701</t>
  </si>
  <si>
    <t>A-702</t>
  </si>
  <si>
    <t>A-703</t>
  </si>
  <si>
    <t>A-704</t>
  </si>
  <si>
    <t xml:space="preserve">8th FLOOR </t>
  </si>
  <si>
    <t>A-805</t>
  </si>
  <si>
    <t>A-806</t>
  </si>
  <si>
    <t>A-801</t>
  </si>
  <si>
    <t>A-802</t>
  </si>
  <si>
    <t>A-803</t>
  </si>
  <si>
    <t>A-804</t>
  </si>
  <si>
    <t xml:space="preserve">9th FLOOR </t>
  </si>
  <si>
    <t>A-905</t>
  </si>
  <si>
    <t>A-906</t>
  </si>
  <si>
    <t>A-901</t>
  </si>
  <si>
    <t>A-902</t>
  </si>
  <si>
    <t>A-903</t>
  </si>
  <si>
    <t>A-904</t>
  </si>
  <si>
    <t xml:space="preserve">10th FLOOR </t>
  </si>
  <si>
    <t>A-1005</t>
  </si>
  <si>
    <t>A-1006</t>
  </si>
  <si>
    <t>A-1001</t>
  </si>
  <si>
    <t>A-1002</t>
  </si>
  <si>
    <t>A-1003</t>
  </si>
  <si>
    <t>A-1004</t>
  </si>
  <si>
    <t xml:space="preserve">11th FLOOR </t>
  </si>
  <si>
    <t>A-1105</t>
  </si>
  <si>
    <t>A-1106</t>
  </si>
  <si>
    <t>A-1101</t>
  </si>
  <si>
    <t>A-1102</t>
  </si>
  <si>
    <t>A-1103</t>
  </si>
  <si>
    <t>A-1104</t>
  </si>
  <si>
    <t xml:space="preserve">12th FLOOR </t>
  </si>
  <si>
    <t>A-1205</t>
  </si>
  <si>
    <t>A-1206</t>
  </si>
  <si>
    <t>A-1201</t>
  </si>
  <si>
    <t>A-1202</t>
  </si>
  <si>
    <t>A-1203</t>
  </si>
  <si>
    <t>A-1204</t>
  </si>
  <si>
    <t xml:space="preserve">13th FLOOR </t>
  </si>
  <si>
    <t>A-1405</t>
  </si>
  <si>
    <t>A-1406</t>
  </si>
  <si>
    <t>A-1401</t>
  </si>
  <si>
    <t>A-1402</t>
  </si>
  <si>
    <t>A-1403</t>
  </si>
  <si>
    <t>A-1404</t>
  </si>
  <si>
    <t xml:space="preserve">14th FLOOR </t>
  </si>
  <si>
    <t>A-1505</t>
  </si>
  <si>
    <t>A-1506</t>
  </si>
  <si>
    <t>A-1501</t>
  </si>
  <si>
    <t>A-1502</t>
  </si>
  <si>
    <t>A-1503</t>
  </si>
  <si>
    <t>A-1504</t>
  </si>
  <si>
    <t xml:space="preserve">15th FLOOR </t>
  </si>
  <si>
    <t>A-1605</t>
  </si>
  <si>
    <t>A-1606</t>
  </si>
  <si>
    <t>A-1601</t>
  </si>
  <si>
    <t>A-1602</t>
  </si>
  <si>
    <t>A-1603</t>
  </si>
  <si>
    <t>A-1604</t>
  </si>
  <si>
    <t xml:space="preserve">16th FLOOR </t>
  </si>
  <si>
    <t>A-1705</t>
  </si>
  <si>
    <t>A-1706</t>
  </si>
  <si>
    <t>A-1701</t>
  </si>
  <si>
    <t>A-1702</t>
  </si>
  <si>
    <t>A-1703</t>
  </si>
  <si>
    <t>A-1704</t>
  </si>
  <si>
    <t xml:space="preserve">17th FLOOR </t>
  </si>
  <si>
    <t>A-1805</t>
  </si>
  <si>
    <t>A-1806</t>
  </si>
  <si>
    <t>A-1801</t>
  </si>
  <si>
    <t>A-1802</t>
  </si>
  <si>
    <t>A-1803</t>
  </si>
  <si>
    <t>A-1804</t>
  </si>
  <si>
    <t xml:space="preserve">18th FLOOR </t>
  </si>
  <si>
    <t>A-1905</t>
  </si>
  <si>
    <t>A-1901</t>
  </si>
  <si>
    <t>A-1902</t>
  </si>
  <si>
    <t>A-1903</t>
  </si>
  <si>
    <t>A-1904</t>
  </si>
  <si>
    <t xml:space="preserve">19th FLOOR </t>
  </si>
  <si>
    <t>A-2005</t>
  </si>
  <si>
    <t>A-2006</t>
  </si>
  <si>
    <t>A-2001</t>
  </si>
  <si>
    <t>A-2002</t>
  </si>
  <si>
    <t>A-2003</t>
  </si>
  <si>
    <t>A-2004</t>
  </si>
  <si>
    <t xml:space="preserve">20th FLOOR </t>
  </si>
  <si>
    <t>A-2105</t>
  </si>
  <si>
    <t>A-2106</t>
  </si>
  <si>
    <t>A-2101</t>
  </si>
  <si>
    <t>A-2102</t>
  </si>
  <si>
    <t>A-2103</t>
  </si>
  <si>
    <t>A-2104</t>
  </si>
  <si>
    <t xml:space="preserve">21st FLOOR </t>
  </si>
  <si>
    <t>FIRE FLOOR</t>
  </si>
  <si>
    <t xml:space="preserve">22nd FLOOR </t>
  </si>
  <si>
    <t>A-2205</t>
  </si>
  <si>
    <t>A-2206</t>
  </si>
  <si>
    <t>A-2201</t>
  </si>
  <si>
    <t>A-2202</t>
  </si>
  <si>
    <t>A-2203</t>
  </si>
  <si>
    <t>A-2204</t>
  </si>
  <si>
    <t xml:space="preserve">23rd FLOOR </t>
  </si>
  <si>
    <t>A-2305</t>
  </si>
  <si>
    <t>A-2306</t>
  </si>
  <si>
    <t>A-2301</t>
  </si>
  <si>
    <t>A-2302</t>
  </si>
  <si>
    <t>A-2303</t>
  </si>
  <si>
    <t>A-2304</t>
  </si>
  <si>
    <t xml:space="preserve">24th FLOOR </t>
  </si>
  <si>
    <t>A-2405</t>
  </si>
  <si>
    <t>A-2406</t>
  </si>
  <si>
    <t>A-2401</t>
  </si>
  <si>
    <t>A-2402</t>
  </si>
  <si>
    <t>A-2403</t>
  </si>
  <si>
    <t>A-2404</t>
  </si>
  <si>
    <t xml:space="preserve">25th FLOOR </t>
  </si>
  <si>
    <t>A-2505</t>
  </si>
  <si>
    <t>A-2506</t>
  </si>
  <si>
    <t>A-2501</t>
  </si>
  <si>
    <t>A-2502</t>
  </si>
  <si>
    <t>A-2503</t>
  </si>
  <si>
    <t>A-2504</t>
  </si>
  <si>
    <t xml:space="preserve">26th FLOOR </t>
  </si>
  <si>
    <t>A-2605</t>
  </si>
  <si>
    <t>A-2606</t>
  </si>
  <si>
    <t>A-2601</t>
  </si>
  <si>
    <t>A-2602</t>
  </si>
  <si>
    <t>A-2603</t>
  </si>
  <si>
    <t>A-2604</t>
  </si>
  <si>
    <t xml:space="preserve">27th FLOOR </t>
  </si>
  <si>
    <t>A-2705</t>
  </si>
  <si>
    <t>A-2701</t>
  </si>
  <si>
    <t>A-2702</t>
  </si>
  <si>
    <t>A-2703</t>
  </si>
  <si>
    <t>A-2704</t>
  </si>
  <si>
    <t xml:space="preserve">28th FLOOR </t>
  </si>
  <si>
    <t>A-2805</t>
  </si>
  <si>
    <t>A-2806</t>
  </si>
  <si>
    <t>A-2801</t>
  </si>
  <si>
    <t>A-2802</t>
  </si>
  <si>
    <t>A-2803</t>
  </si>
  <si>
    <t>A-2804</t>
  </si>
  <si>
    <t xml:space="preserve">29th FLOOR </t>
  </si>
  <si>
    <t>A-2905</t>
  </si>
  <si>
    <t>A-2906</t>
  </si>
  <si>
    <t>A-2901</t>
  </si>
  <si>
    <t>A-2902</t>
  </si>
  <si>
    <t>A-2903</t>
  </si>
  <si>
    <t>A-2904</t>
  </si>
  <si>
    <t xml:space="preserve">30th FLOOR </t>
  </si>
  <si>
    <t>A-3005</t>
  </si>
  <si>
    <t>A-3006</t>
  </si>
  <si>
    <t>A-3001</t>
  </si>
  <si>
    <t>A-3002</t>
  </si>
  <si>
    <t>A-3003</t>
  </si>
  <si>
    <t>A-3004</t>
  </si>
  <si>
    <t xml:space="preserve">31st FLOOR </t>
  </si>
  <si>
    <t>A-3105</t>
  </si>
  <si>
    <t>A-3106</t>
  </si>
  <si>
    <t>A-3101</t>
  </si>
  <si>
    <t>A-3102</t>
  </si>
  <si>
    <t>A-3103</t>
  </si>
  <si>
    <t>A-3104</t>
  </si>
  <si>
    <t xml:space="preserve">32nd FLOOR </t>
  </si>
  <si>
    <t>A-3205</t>
  </si>
  <si>
    <t>A-3206</t>
  </si>
  <si>
    <t>A-3201</t>
  </si>
  <si>
    <t>A-3202</t>
  </si>
  <si>
    <t>A-3203</t>
  </si>
  <si>
    <t>A-3204</t>
  </si>
  <si>
    <t xml:space="preserve">33rd FLOOR </t>
  </si>
  <si>
    <t>A-3305</t>
  </si>
  <si>
    <t>A-3306</t>
  </si>
  <si>
    <t>A-3301</t>
  </si>
  <si>
    <t>A-3302</t>
  </si>
  <si>
    <t>A-3303</t>
  </si>
  <si>
    <t>A-3304</t>
  </si>
  <si>
    <t xml:space="preserve">34th FLOOR </t>
  </si>
  <si>
    <t>A-3405</t>
  </si>
  <si>
    <t>A-3406</t>
  </si>
  <si>
    <t>A-3401</t>
  </si>
  <si>
    <t>A-3402</t>
  </si>
  <si>
    <t>A-3403</t>
  </si>
  <si>
    <t>A-3404</t>
  </si>
  <si>
    <t xml:space="preserve">35th FLOOR </t>
  </si>
  <si>
    <t>A-3505</t>
  </si>
  <si>
    <t>A-3501</t>
  </si>
  <si>
    <t>A-3502</t>
  </si>
  <si>
    <t>A-3504</t>
  </si>
  <si>
    <t xml:space="preserve">36th FLOOR </t>
  </si>
  <si>
    <t>A-3605</t>
  </si>
  <si>
    <t>A-3601</t>
  </si>
  <si>
    <t>A-3602</t>
  </si>
  <si>
    <t>A-3604</t>
  </si>
  <si>
    <t xml:space="preserve">37th FLOOR </t>
  </si>
  <si>
    <t>A-3705</t>
  </si>
  <si>
    <t>A-3701</t>
  </si>
  <si>
    <t>A-3702</t>
  </si>
  <si>
    <t>A-3704</t>
  </si>
  <si>
    <t xml:space="preserve">38th FLOOR </t>
  </si>
  <si>
    <t>A-3805</t>
  </si>
  <si>
    <t>A-3801</t>
  </si>
  <si>
    <t>A-3802</t>
  </si>
  <si>
    <t>A-3804</t>
  </si>
  <si>
    <t xml:space="preserve">39th FLOOR </t>
  </si>
  <si>
    <t>A-3905</t>
  </si>
  <si>
    <t>A-3901</t>
  </si>
  <si>
    <t>A-3902</t>
  </si>
  <si>
    <t>A-3904</t>
  </si>
  <si>
    <t>B-104</t>
  </si>
  <si>
    <t>B-101</t>
  </si>
  <si>
    <t>B-102</t>
  </si>
  <si>
    <t>B-103</t>
  </si>
  <si>
    <t>B-205</t>
  </si>
  <si>
    <t>B-206</t>
  </si>
  <si>
    <t>B-201</t>
  </si>
  <si>
    <t>B-202</t>
  </si>
  <si>
    <t>B-203</t>
  </si>
  <si>
    <t>B-204</t>
  </si>
  <si>
    <t>B-305</t>
  </si>
  <si>
    <t>B-306</t>
  </si>
  <si>
    <t>B-301</t>
  </si>
  <si>
    <t>B-302</t>
  </si>
  <si>
    <t>B-303</t>
  </si>
  <si>
    <t>B-304</t>
  </si>
  <si>
    <t>B-405</t>
  </si>
  <si>
    <t>B-406</t>
  </si>
  <si>
    <t>B-401</t>
  </si>
  <si>
    <t>B-402</t>
  </si>
  <si>
    <t>B-403</t>
  </si>
  <si>
    <t>B-404</t>
  </si>
  <si>
    <t>B-505</t>
  </si>
  <si>
    <t>B-506</t>
  </si>
  <si>
    <t>B-501</t>
  </si>
  <si>
    <t>B-502</t>
  </si>
  <si>
    <t>B-503</t>
  </si>
  <si>
    <t>B-504</t>
  </si>
  <si>
    <t>B-605</t>
  </si>
  <si>
    <t>B-606</t>
  </si>
  <si>
    <t>B-601</t>
  </si>
  <si>
    <t>B-602</t>
  </si>
  <si>
    <t>B-603</t>
  </si>
  <si>
    <t>B-604</t>
  </si>
  <si>
    <t>B-705</t>
  </si>
  <si>
    <t>B-706</t>
  </si>
  <si>
    <t>B-701</t>
  </si>
  <si>
    <t>B-702</t>
  </si>
  <si>
    <t>B-703</t>
  </si>
  <si>
    <t>B-704</t>
  </si>
  <si>
    <t>B-805</t>
  </si>
  <si>
    <t>B-806</t>
  </si>
  <si>
    <t>B-801</t>
  </si>
  <si>
    <t>B-802</t>
  </si>
  <si>
    <t>B-803</t>
  </si>
  <si>
    <t>B-804</t>
  </si>
  <si>
    <t>B-905</t>
  </si>
  <si>
    <t>B-906</t>
  </si>
  <si>
    <t>B-901</t>
  </si>
  <si>
    <t>B-902</t>
  </si>
  <si>
    <t>B-903</t>
  </si>
  <si>
    <t>B-904</t>
  </si>
  <si>
    <t>B-1005</t>
  </si>
  <si>
    <t>B-1006</t>
  </si>
  <si>
    <t>B-1001</t>
  </si>
  <si>
    <t>B-1002</t>
  </si>
  <si>
    <t>B-1003</t>
  </si>
  <si>
    <t>B-1004</t>
  </si>
  <si>
    <t>B-1105</t>
  </si>
  <si>
    <t>B-1106</t>
  </si>
  <si>
    <t>B-1101</t>
  </si>
  <si>
    <t>B-1102</t>
  </si>
  <si>
    <t>B-1103</t>
  </si>
  <si>
    <t>B-1104</t>
  </si>
  <si>
    <t>B-1205</t>
  </si>
  <si>
    <t>B-1206</t>
  </si>
  <si>
    <t>B-1201</t>
  </si>
  <si>
    <t>B-1202</t>
  </si>
  <si>
    <t>B-1203</t>
  </si>
  <si>
    <t>B-1204</t>
  </si>
  <si>
    <t>B-1405</t>
  </si>
  <si>
    <t>B-1406</t>
  </si>
  <si>
    <t>B-1401</t>
  </si>
  <si>
    <t>B-1402</t>
  </si>
  <si>
    <t>B-1403</t>
  </si>
  <si>
    <t>B-1404</t>
  </si>
  <si>
    <t>B-1505</t>
  </si>
  <si>
    <t>B-1506</t>
  </si>
  <si>
    <t>B-1501</t>
  </si>
  <si>
    <t>B-1502</t>
  </si>
  <si>
    <t>B-1503</t>
  </si>
  <si>
    <t>B-1504</t>
  </si>
  <si>
    <t>B-1605</t>
  </si>
  <si>
    <t>B-1606</t>
  </si>
  <si>
    <t>B-1601</t>
  </si>
  <si>
    <t>B-1602</t>
  </si>
  <si>
    <t>B-1603</t>
  </si>
  <si>
    <t>B-1604</t>
  </si>
  <si>
    <t>B-1705</t>
  </si>
  <si>
    <t>B-1706</t>
  </si>
  <si>
    <t>B-1701</t>
  </si>
  <si>
    <t>B-1702</t>
  </si>
  <si>
    <t>B-1703</t>
  </si>
  <si>
    <t>B-1704</t>
  </si>
  <si>
    <t>B-1805</t>
  </si>
  <si>
    <t>B-1806</t>
  </si>
  <si>
    <t>B-1801</t>
  </si>
  <si>
    <t>B-1802</t>
  </si>
  <si>
    <t>B-1803</t>
  </si>
  <si>
    <t>B-1804</t>
  </si>
  <si>
    <t>B-1905</t>
  </si>
  <si>
    <t>B-1906</t>
  </si>
  <si>
    <t>B-1901</t>
  </si>
  <si>
    <t>B-1902</t>
  </si>
  <si>
    <t>B-1903</t>
  </si>
  <si>
    <t>B-2005</t>
  </si>
  <si>
    <t>B-2006</t>
  </si>
  <si>
    <t>B-2001</t>
  </si>
  <si>
    <t>B-2002</t>
  </si>
  <si>
    <t>B-2003</t>
  </si>
  <si>
    <t>B-2004</t>
  </si>
  <si>
    <t>B-2105</t>
  </si>
  <si>
    <t>B-2106</t>
  </si>
  <si>
    <t>B-2101</t>
  </si>
  <si>
    <t>B-2102</t>
  </si>
  <si>
    <t>B-2103</t>
  </si>
  <si>
    <t>B-2104</t>
  </si>
  <si>
    <t>B-2205</t>
  </si>
  <si>
    <t>B-2206</t>
  </si>
  <si>
    <t>B-2201</t>
  </si>
  <si>
    <t>B-2202</t>
  </si>
  <si>
    <t>B-2203</t>
  </si>
  <si>
    <t>B-2204</t>
  </si>
  <si>
    <t>B-2305</t>
  </si>
  <si>
    <t>B-2306</t>
  </si>
  <si>
    <t>B-2301</t>
  </si>
  <si>
    <t>B-2302</t>
  </si>
  <si>
    <t>B-2303</t>
  </si>
  <si>
    <t>B-2304</t>
  </si>
  <si>
    <t>B-2405</t>
  </si>
  <si>
    <t>B-2406</t>
  </si>
  <si>
    <t>B-2401</t>
  </si>
  <si>
    <t>B-2402</t>
  </si>
  <si>
    <t>B-2403</t>
  </si>
  <si>
    <t>B-2404</t>
  </si>
  <si>
    <t>B-2505</t>
  </si>
  <si>
    <t>B-2506</t>
  </si>
  <si>
    <t>B-2501</t>
  </si>
  <si>
    <t>B-2502</t>
  </si>
  <si>
    <t>B-2503</t>
  </si>
  <si>
    <t>B-2504</t>
  </si>
  <si>
    <t>B-2605</t>
  </si>
  <si>
    <t>B-2606</t>
  </si>
  <si>
    <t>B-2601</t>
  </si>
  <si>
    <t>B-2602</t>
  </si>
  <si>
    <t>B-2603</t>
  </si>
  <si>
    <t>B-2604</t>
  </si>
  <si>
    <t>B-2705</t>
  </si>
  <si>
    <t>B-2706</t>
  </si>
  <si>
    <t>B-2701</t>
  </si>
  <si>
    <t>B-2702</t>
  </si>
  <si>
    <t>B-2703</t>
  </si>
  <si>
    <t>B-2805</t>
  </si>
  <si>
    <t>B-2806</t>
  </si>
  <si>
    <t>B-2801</t>
  </si>
  <si>
    <t>B-2802</t>
  </si>
  <si>
    <t>B-2803</t>
  </si>
  <si>
    <t>B-2804</t>
  </si>
  <si>
    <t>B-2905</t>
  </si>
  <si>
    <t>B-2906</t>
  </si>
  <si>
    <t>B-2901</t>
  </si>
  <si>
    <t>B-2902</t>
  </si>
  <si>
    <t>B-2903</t>
  </si>
  <si>
    <t>B-2904</t>
  </si>
  <si>
    <t>B-3005</t>
  </si>
  <si>
    <t>B-3006</t>
  </si>
  <si>
    <t>B-3001</t>
  </si>
  <si>
    <t>B-3002</t>
  </si>
  <si>
    <t>B-3003</t>
  </si>
  <si>
    <t>B-3004</t>
  </si>
  <si>
    <t>B-3105</t>
  </si>
  <si>
    <t>B-3106</t>
  </si>
  <si>
    <t>B-3101</t>
  </si>
  <si>
    <t>B-3102</t>
  </si>
  <si>
    <t>B-3103</t>
  </si>
  <si>
    <t>B-3104</t>
  </si>
  <si>
    <t>B-3205</t>
  </si>
  <si>
    <t>B-3206</t>
  </si>
  <si>
    <t>B-3201</t>
  </si>
  <si>
    <t>B-3202</t>
  </si>
  <si>
    <t>B-3203</t>
  </si>
  <si>
    <t>B-3204</t>
  </si>
  <si>
    <t>B-3305</t>
  </si>
  <si>
    <t>B-3306</t>
  </si>
  <si>
    <t>B-3301</t>
  </si>
  <si>
    <t>B-3302</t>
  </si>
  <si>
    <t>B-3303</t>
  </si>
  <si>
    <t>B-3304</t>
  </si>
  <si>
    <t>B-3405</t>
  </si>
  <si>
    <t>B-3406</t>
  </si>
  <si>
    <t>B-3401</t>
  </si>
  <si>
    <t>B-3403</t>
  </si>
  <si>
    <t>B-3505</t>
  </si>
  <si>
    <t>B-3506</t>
  </si>
  <si>
    <t>B-3501</t>
  </si>
  <si>
    <t>B-3503</t>
  </si>
  <si>
    <t>B-3605</t>
  </si>
  <si>
    <t>B-3606</t>
  </si>
  <si>
    <t>B-3601</t>
  </si>
  <si>
    <t>B-3603</t>
  </si>
  <si>
    <t>B-3705</t>
  </si>
  <si>
    <t>B-3706</t>
  </si>
  <si>
    <t>B-3701</t>
  </si>
  <si>
    <t>B-3703</t>
  </si>
  <si>
    <t>B-3805</t>
  </si>
  <si>
    <t>B-3806</t>
  </si>
  <si>
    <t>B-3801</t>
  </si>
  <si>
    <t>B-3803</t>
  </si>
  <si>
    <t>B-3905</t>
  </si>
  <si>
    <t>B-3906</t>
  </si>
  <si>
    <t>B-3901</t>
  </si>
  <si>
    <t>B-3903</t>
  </si>
  <si>
    <t>C-101</t>
  </si>
  <si>
    <t>C-102</t>
  </si>
  <si>
    <t>C-103</t>
  </si>
  <si>
    <t>C-201</t>
  </si>
  <si>
    <t>C-202</t>
  </si>
  <si>
    <t>C-203</t>
  </si>
  <si>
    <t>C-204</t>
  </si>
  <si>
    <t>C-205</t>
  </si>
  <si>
    <t>C-206</t>
  </si>
  <si>
    <t>C-301</t>
  </si>
  <si>
    <t>C-302</t>
  </si>
  <si>
    <t>C-303</t>
  </si>
  <si>
    <t>C-304</t>
  </si>
  <si>
    <t>C-305</t>
  </si>
  <si>
    <t>C-306</t>
  </si>
  <si>
    <t>C-401</t>
  </si>
  <si>
    <t>C-402</t>
  </si>
  <si>
    <t>C-403</t>
  </si>
  <si>
    <t>C-404</t>
  </si>
  <si>
    <t>C-405</t>
  </si>
  <si>
    <t>C-406</t>
  </si>
  <si>
    <t>C-501</t>
  </si>
  <si>
    <t>C-502</t>
  </si>
  <si>
    <t>C-503</t>
  </si>
  <si>
    <t>C-504</t>
  </si>
  <si>
    <t>C-505</t>
  </si>
  <si>
    <t>C-506</t>
  </si>
  <si>
    <t>C-601</t>
  </si>
  <si>
    <t>C-602</t>
  </si>
  <si>
    <t>C-603</t>
  </si>
  <si>
    <t>C-604</t>
  </si>
  <si>
    <t>C-605</t>
  </si>
  <si>
    <t>C-606</t>
  </si>
  <si>
    <t>C-701</t>
  </si>
  <si>
    <t>C-702</t>
  </si>
  <si>
    <t>C-703</t>
  </si>
  <si>
    <t>C-704</t>
  </si>
  <si>
    <t>C-705</t>
  </si>
  <si>
    <t>C-706</t>
  </si>
  <si>
    <t>C-801</t>
  </si>
  <si>
    <t>C-802</t>
  </si>
  <si>
    <t>C-803</t>
  </si>
  <si>
    <t>C-804</t>
  </si>
  <si>
    <t>C-805</t>
  </si>
  <si>
    <t>C-806</t>
  </si>
  <si>
    <t>C-901</t>
  </si>
  <si>
    <t>C-902</t>
  </si>
  <si>
    <t>C-903</t>
  </si>
  <si>
    <t>C-904</t>
  </si>
  <si>
    <t>C-905</t>
  </si>
  <si>
    <t>C-906</t>
  </si>
  <si>
    <t>C-1001</t>
  </si>
  <si>
    <t>C-1002</t>
  </si>
  <si>
    <t>C-1003</t>
  </si>
  <si>
    <t>C-1004</t>
  </si>
  <si>
    <t>C-1005</t>
  </si>
  <si>
    <t>C-1006</t>
  </si>
  <si>
    <t>C-1101</t>
  </si>
  <si>
    <t>C-1102</t>
  </si>
  <si>
    <t>C-1103</t>
  </si>
  <si>
    <t>C-1104</t>
  </si>
  <si>
    <t>C-1105</t>
  </si>
  <si>
    <t>C-1106</t>
  </si>
  <si>
    <t>C-1201</t>
  </si>
  <si>
    <t>C-1202</t>
  </si>
  <si>
    <t>C-1203</t>
  </si>
  <si>
    <t>C-1204</t>
  </si>
  <si>
    <t>C-1205</t>
  </si>
  <si>
    <t>C-1206</t>
  </si>
  <si>
    <t>C-1401</t>
  </si>
  <si>
    <t>C-1402</t>
  </si>
  <si>
    <t>C-1403</t>
  </si>
  <si>
    <t>C-1404</t>
  </si>
  <si>
    <t>C-1405</t>
  </si>
  <si>
    <t>C-1406</t>
  </si>
  <si>
    <t>C-1501</t>
  </si>
  <si>
    <t>C-1502</t>
  </si>
  <si>
    <t>C-1503</t>
  </si>
  <si>
    <t>C-1504</t>
  </si>
  <si>
    <t>C-1505</t>
  </si>
  <si>
    <t>C-1506</t>
  </si>
  <si>
    <t>C-1601</t>
  </si>
  <si>
    <t>C-1602</t>
  </si>
  <si>
    <t>C-1603</t>
  </si>
  <si>
    <t>C-1604</t>
  </si>
  <si>
    <t>C-1605</t>
  </si>
  <si>
    <t>C-1606</t>
  </si>
  <si>
    <t>C-1701</t>
  </si>
  <si>
    <t>C-1702</t>
  </si>
  <si>
    <t>C-1703</t>
  </si>
  <si>
    <t>C-1704</t>
  </si>
  <si>
    <t>C-1705</t>
  </si>
  <si>
    <t>C-1706</t>
  </si>
  <si>
    <t>C-1801</t>
  </si>
  <si>
    <t>C-1802</t>
  </si>
  <si>
    <t>C-1803</t>
  </si>
  <si>
    <t>C-1804</t>
  </si>
  <si>
    <t>C-1805</t>
  </si>
  <si>
    <t>C-1806</t>
  </si>
  <si>
    <t>C-1901</t>
  </si>
  <si>
    <t>C-1902</t>
  </si>
  <si>
    <t>C-1903</t>
  </si>
  <si>
    <t>C-1904</t>
  </si>
  <si>
    <t>C-1906</t>
  </si>
  <si>
    <t>C-2001</t>
  </si>
  <si>
    <t>C-2002</t>
  </si>
  <si>
    <t>C-2003</t>
  </si>
  <si>
    <t>C-2004</t>
  </si>
  <si>
    <t>C-2005</t>
  </si>
  <si>
    <t>C-2006</t>
  </si>
  <si>
    <t>C-2101</t>
  </si>
  <si>
    <t>C-2102</t>
  </si>
  <si>
    <t>C-2103</t>
  </si>
  <si>
    <t>C-2104</t>
  </si>
  <si>
    <t>C-2105</t>
  </si>
  <si>
    <t>C-2106</t>
  </si>
  <si>
    <t>C-2201</t>
  </si>
  <si>
    <t>C-2202</t>
  </si>
  <si>
    <t>C-2203</t>
  </si>
  <si>
    <t>C-2204</t>
  </si>
  <si>
    <t>C-2205</t>
  </si>
  <si>
    <t>C-2206</t>
  </si>
  <si>
    <t>C-2301</t>
  </si>
  <si>
    <t>C-2302</t>
  </si>
  <si>
    <t>C-2303</t>
  </si>
  <si>
    <t>C-2304</t>
  </si>
  <si>
    <t>C-2305</t>
  </si>
  <si>
    <t>C-2306</t>
  </si>
  <si>
    <t>C-2401</t>
  </si>
  <si>
    <t>C-2402</t>
  </si>
  <si>
    <t>C-2403</t>
  </si>
  <si>
    <t>C-2404</t>
  </si>
  <si>
    <t>C-2405</t>
  </si>
  <si>
    <t>C-2406</t>
  </si>
  <si>
    <t>C-2501</t>
  </si>
  <si>
    <t>C-2502</t>
  </si>
  <si>
    <t>C-2503</t>
  </si>
  <si>
    <t>C-2504</t>
  </si>
  <si>
    <t>C-2505</t>
  </si>
  <si>
    <t>C-2506</t>
  </si>
  <si>
    <t>C-2601</t>
  </si>
  <si>
    <t>C-2602</t>
  </si>
  <si>
    <t>C-2603</t>
  </si>
  <si>
    <t>C-2604</t>
  </si>
  <si>
    <t>C-2605</t>
  </si>
  <si>
    <t>C-2606</t>
  </si>
  <si>
    <t>C-2701</t>
  </si>
  <si>
    <t>C-2702</t>
  </si>
  <si>
    <t>C-2703</t>
  </si>
  <si>
    <t>C-2704</t>
  </si>
  <si>
    <t>C-2706</t>
  </si>
  <si>
    <t>C-2801</t>
  </si>
  <si>
    <t>C-2802</t>
  </si>
  <si>
    <t>C-2803</t>
  </si>
  <si>
    <t>C-2804</t>
  </si>
  <si>
    <t>C-2805</t>
  </si>
  <si>
    <t>C-2806</t>
  </si>
  <si>
    <t>C-2901</t>
  </si>
  <si>
    <t>C-2902</t>
  </si>
  <si>
    <t>C-2903</t>
  </si>
  <si>
    <t>C-2904</t>
  </si>
  <si>
    <t>C-2905</t>
  </si>
  <si>
    <t>C-2906</t>
  </si>
  <si>
    <t>C-3001</t>
  </si>
  <si>
    <t>C-3002</t>
  </si>
  <si>
    <t>C-3003</t>
  </si>
  <si>
    <t>C-3004</t>
  </si>
  <si>
    <t>C-3005</t>
  </si>
  <si>
    <t>C-3006</t>
  </si>
  <si>
    <t>C-3101</t>
  </si>
  <si>
    <t>C-3102</t>
  </si>
  <si>
    <t>C-3103</t>
  </si>
  <si>
    <t>C-3104</t>
  </si>
  <si>
    <t>C-3105</t>
  </si>
  <si>
    <t>C-3106</t>
  </si>
  <si>
    <t>C-3201</t>
  </si>
  <si>
    <t>C-3202</t>
  </si>
  <si>
    <t>C-3203</t>
  </si>
  <si>
    <t>C-3204</t>
  </si>
  <si>
    <t>C-3205</t>
  </si>
  <si>
    <t>C-3206</t>
  </si>
  <si>
    <t>C-3301</t>
  </si>
  <si>
    <t>C-3302</t>
  </si>
  <si>
    <t>C-3303</t>
  </si>
  <si>
    <t>C-3304</t>
  </si>
  <si>
    <t>C-3305</t>
  </si>
  <si>
    <t>C-3306</t>
  </si>
  <si>
    <t>C-3401</t>
  </si>
  <si>
    <t>C-3402</t>
  </si>
  <si>
    <t>C-3404</t>
  </si>
  <si>
    <t>C-3406</t>
  </si>
  <si>
    <t>C-3501</t>
  </si>
  <si>
    <t>C-3502</t>
  </si>
  <si>
    <t>C-3504</t>
  </si>
  <si>
    <t>C-3506</t>
  </si>
  <si>
    <t>C-3601</t>
  </si>
  <si>
    <t>C-3602</t>
  </si>
  <si>
    <t>C-3604</t>
  </si>
  <si>
    <t>C-3606</t>
  </si>
  <si>
    <t>C-3701</t>
  </si>
  <si>
    <t>C-3702</t>
  </si>
  <si>
    <t>C-3704</t>
  </si>
  <si>
    <t>C-3706</t>
  </si>
  <si>
    <t>C-3801</t>
  </si>
  <si>
    <t>C-3802</t>
  </si>
  <si>
    <t>C-3804</t>
  </si>
  <si>
    <t>C-3806</t>
  </si>
  <si>
    <t>C-3901</t>
  </si>
  <si>
    <t>C-3902</t>
  </si>
  <si>
    <t>C-3904</t>
  </si>
  <si>
    <t>C-3906</t>
  </si>
  <si>
    <t>D-101</t>
  </si>
  <si>
    <t>D-102</t>
  </si>
  <si>
    <t>D-103</t>
  </si>
  <si>
    <t>D-104</t>
  </si>
  <si>
    <t>D-201</t>
  </si>
  <si>
    <t>D-202</t>
  </si>
  <si>
    <t>D-203</t>
  </si>
  <si>
    <t>D-204</t>
  </si>
  <si>
    <t>D-205</t>
  </si>
  <si>
    <t>D-206</t>
  </si>
  <si>
    <t>D-301</t>
  </si>
  <si>
    <t>D-302</t>
  </si>
  <si>
    <t>D-303</t>
  </si>
  <si>
    <t>D-304</t>
  </si>
  <si>
    <t>D-305</t>
  </si>
  <si>
    <t>D-306</t>
  </si>
  <si>
    <t>D-401</t>
  </si>
  <si>
    <t>D-402</t>
  </si>
  <si>
    <t>D-403</t>
  </si>
  <si>
    <t>D-404</t>
  </si>
  <si>
    <t>D-405</t>
  </si>
  <si>
    <t>D-406</t>
  </si>
  <si>
    <t>D-501</t>
  </si>
  <si>
    <t>D-502</t>
  </si>
  <si>
    <t>D-503</t>
  </si>
  <si>
    <t>D-504</t>
  </si>
  <si>
    <t>D-505</t>
  </si>
  <si>
    <t>D-506</t>
  </si>
  <si>
    <t>D-601</t>
  </si>
  <si>
    <t>D-602</t>
  </si>
  <si>
    <t>D-603</t>
  </si>
  <si>
    <t>D-604</t>
  </si>
  <si>
    <t>D-605</t>
  </si>
  <si>
    <t>D-606</t>
  </si>
  <si>
    <t>D-701</t>
  </si>
  <si>
    <t>D-702</t>
  </si>
  <si>
    <t>D-703</t>
  </si>
  <si>
    <t>D-704</t>
  </si>
  <si>
    <t>D-705</t>
  </si>
  <si>
    <t>D-706</t>
  </si>
  <si>
    <t>D-801</t>
  </si>
  <si>
    <t>D-802</t>
  </si>
  <si>
    <t>D-803</t>
  </si>
  <si>
    <t>D-804</t>
  </si>
  <si>
    <t>D-805</t>
  </si>
  <si>
    <t>D-806</t>
  </si>
  <si>
    <t>D-901</t>
  </si>
  <si>
    <t>D-902</t>
  </si>
  <si>
    <t>D-903</t>
  </si>
  <si>
    <t>D-904</t>
  </si>
  <si>
    <t>D-905</t>
  </si>
  <si>
    <t>D-906</t>
  </si>
  <si>
    <t>D-1001</t>
  </si>
  <si>
    <t>D-1002</t>
  </si>
  <si>
    <t>D-1003</t>
  </si>
  <si>
    <t>D-1004</t>
  </si>
  <si>
    <t>D-1005</t>
  </si>
  <si>
    <t>D-1006</t>
  </si>
  <si>
    <t>D-1101</t>
  </si>
  <si>
    <t>D-1102</t>
  </si>
  <si>
    <t>D-1103</t>
  </si>
  <si>
    <t>D-1104</t>
  </si>
  <si>
    <t>D-1105</t>
  </si>
  <si>
    <t>D-1106</t>
  </si>
  <si>
    <t>D-1201</t>
  </si>
  <si>
    <t>D-1202</t>
  </si>
  <si>
    <t>D-1203</t>
  </si>
  <si>
    <t>D-1204</t>
  </si>
  <si>
    <t>D-1205</t>
  </si>
  <si>
    <t>D-1206</t>
  </si>
  <si>
    <t>D-1401</t>
  </si>
  <si>
    <t>D-1402</t>
  </si>
  <si>
    <t>D-1403</t>
  </si>
  <si>
    <t>D-1404</t>
  </si>
  <si>
    <t>D-1405</t>
  </si>
  <si>
    <t>D-1406</t>
  </si>
  <si>
    <t>D-1501</t>
  </si>
  <si>
    <t>D-1502</t>
  </si>
  <si>
    <t>D-1503</t>
  </si>
  <si>
    <t>D-1504</t>
  </si>
  <si>
    <t>D-1505</t>
  </si>
  <si>
    <t>D-1506</t>
  </si>
  <si>
    <t>D-1601</t>
  </si>
  <si>
    <t>D-1602</t>
  </si>
  <si>
    <t>D-1603</t>
  </si>
  <si>
    <t>D-1604</t>
  </si>
  <si>
    <t>D-1605</t>
  </si>
  <si>
    <t>D-1606</t>
  </si>
  <si>
    <t>D-1701</t>
  </si>
  <si>
    <t>D-1702</t>
  </si>
  <si>
    <t>D-1703</t>
  </si>
  <si>
    <t>D-1704</t>
  </si>
  <si>
    <t>D-1705</t>
  </si>
  <si>
    <t>D-1706</t>
  </si>
  <si>
    <t>D-1801</t>
  </si>
  <si>
    <t>D-1802</t>
  </si>
  <si>
    <t>D-1803</t>
  </si>
  <si>
    <t>D-1804</t>
  </si>
  <si>
    <t>D-1805</t>
  </si>
  <si>
    <t>D-1806</t>
  </si>
  <si>
    <t>D-1901</t>
  </si>
  <si>
    <t>D-1902</t>
  </si>
  <si>
    <t>D-1903</t>
  </si>
  <si>
    <t>D-1904</t>
  </si>
  <si>
    <t>D-1905</t>
  </si>
  <si>
    <t>D-1906</t>
  </si>
  <si>
    <t>D-2001</t>
  </si>
  <si>
    <t>D-2002</t>
  </si>
  <si>
    <t>D-2003</t>
  </si>
  <si>
    <t>D-2004</t>
  </si>
  <si>
    <t>D-2005</t>
  </si>
  <si>
    <t>D-2006</t>
  </si>
  <si>
    <t>D-2101</t>
  </si>
  <si>
    <t>D-2102</t>
  </si>
  <si>
    <t>D-2103</t>
  </si>
  <si>
    <t>D-2104</t>
  </si>
  <si>
    <t>D-2105</t>
  </si>
  <si>
    <t>D-2106</t>
  </si>
  <si>
    <t>D-2201</t>
  </si>
  <si>
    <t>D-2202</t>
  </si>
  <si>
    <t>D-2203</t>
  </si>
  <si>
    <t>D-2204</t>
  </si>
  <si>
    <t>D-2205</t>
  </si>
  <si>
    <t>D-2206</t>
  </si>
  <si>
    <t>D-2301</t>
  </si>
  <si>
    <t>D-2302</t>
  </si>
  <si>
    <t>D-2303</t>
  </si>
  <si>
    <t>D-2304</t>
  </si>
  <si>
    <t>D-2305</t>
  </si>
  <si>
    <t>D-2306</t>
  </si>
  <si>
    <t>D-2401</t>
  </si>
  <si>
    <t>D-2402</t>
  </si>
  <si>
    <t>D-2403</t>
  </si>
  <si>
    <t>D-2404</t>
  </si>
  <si>
    <t>D-2405</t>
  </si>
  <si>
    <t>D-2406</t>
  </si>
  <si>
    <t>D-2501</t>
  </si>
  <si>
    <t>D-2502</t>
  </si>
  <si>
    <t>D-2503</t>
  </si>
  <si>
    <t>D-2504</t>
  </si>
  <si>
    <t>D-2505</t>
  </si>
  <si>
    <t>D-2506</t>
  </si>
  <si>
    <t>D-2601</t>
  </si>
  <si>
    <t>D-2602</t>
  </si>
  <si>
    <t>D-2603</t>
  </si>
  <si>
    <t>D-2604</t>
  </si>
  <si>
    <t>D-2605</t>
  </si>
  <si>
    <t>D-2606</t>
  </si>
  <si>
    <t>D-2701</t>
  </si>
  <si>
    <t>D-2702</t>
  </si>
  <si>
    <t>D-2703</t>
  </si>
  <si>
    <t>D-2704</t>
  </si>
  <si>
    <t>D-2705</t>
  </si>
  <si>
    <t>D-2706</t>
  </si>
  <si>
    <t>D-2801</t>
  </si>
  <si>
    <t>D-2802</t>
  </si>
  <si>
    <t>D-2803</t>
  </si>
  <si>
    <t>D-2804</t>
  </si>
  <si>
    <t>D-2805</t>
  </si>
  <si>
    <t>D-2806</t>
  </si>
  <si>
    <t>D-2901</t>
  </si>
  <si>
    <t>D-2902</t>
  </si>
  <si>
    <t>D-2903</t>
  </si>
  <si>
    <t>D-2904</t>
  </si>
  <si>
    <t>D-2905</t>
  </si>
  <si>
    <t>D-2906</t>
  </si>
  <si>
    <t>D-3001</t>
  </si>
  <si>
    <t>D-3002</t>
  </si>
  <si>
    <t>D-3003</t>
  </si>
  <si>
    <t>D-3004</t>
  </si>
  <si>
    <t>D-3005</t>
  </si>
  <si>
    <t>D-3006</t>
  </si>
  <si>
    <t>D-3101</t>
  </si>
  <si>
    <t>D-3102</t>
  </si>
  <si>
    <t>D-3103</t>
  </si>
  <si>
    <t>D-3104</t>
  </si>
  <si>
    <t>D-3105</t>
  </si>
  <si>
    <t>D-3106</t>
  </si>
  <si>
    <t>D-3201</t>
  </si>
  <si>
    <t>D-3202</t>
  </si>
  <si>
    <t>D-3203</t>
  </si>
  <si>
    <t>D-3204</t>
  </si>
  <si>
    <t>D-3205</t>
  </si>
  <si>
    <t>D-3206</t>
  </si>
  <si>
    <t>D-3301</t>
  </si>
  <si>
    <t>D-3302</t>
  </si>
  <si>
    <t>D-3303</t>
  </si>
  <si>
    <t>D-3304</t>
  </si>
  <si>
    <t>D-3305</t>
  </si>
  <si>
    <t>D-3306</t>
  </si>
  <si>
    <t>D-3401</t>
  </si>
  <si>
    <t>D-3402</t>
  </si>
  <si>
    <t>D-3403</t>
  </si>
  <si>
    <t>D-3404</t>
  </si>
  <si>
    <t>D-3405</t>
  </si>
  <si>
    <t>D-3501</t>
  </si>
  <si>
    <t>D-3502</t>
  </si>
  <si>
    <t>D-3503</t>
  </si>
  <si>
    <t>D-3504</t>
  </si>
  <si>
    <t>D-3505</t>
  </si>
  <si>
    <t>D-3601</t>
  </si>
  <si>
    <t>D-3602</t>
  </si>
  <si>
    <t>D-3603</t>
  </si>
  <si>
    <t>D-3604</t>
  </si>
  <si>
    <t>D-3605</t>
  </si>
  <si>
    <t>D-3701</t>
  </si>
  <si>
    <t>D-3702</t>
  </si>
  <si>
    <t>D-3703</t>
  </si>
  <si>
    <t>D-3704</t>
  </si>
  <si>
    <t>D-3705</t>
  </si>
  <si>
    <t>D-3801</t>
  </si>
  <si>
    <t>D-3802</t>
  </si>
  <si>
    <t>D-3803</t>
  </si>
  <si>
    <t>D-3804</t>
  </si>
  <si>
    <t>D-3805</t>
  </si>
  <si>
    <t>D-3901</t>
  </si>
  <si>
    <t>D-3902</t>
  </si>
  <si>
    <t>D-3903</t>
  </si>
  <si>
    <t>D-3904</t>
  </si>
  <si>
    <t>D-3905</t>
  </si>
  <si>
    <t>CORE A</t>
  </si>
  <si>
    <t>CORE D</t>
  </si>
  <si>
    <t>ONE MIDTOWN</t>
  </si>
  <si>
    <t>SQ.M.</t>
  </si>
  <si>
    <t>A-02</t>
  </si>
  <si>
    <t>A-03</t>
  </si>
  <si>
    <t>A-01</t>
  </si>
  <si>
    <t>A-105</t>
  </si>
  <si>
    <t>A-207</t>
  </si>
  <si>
    <t>A-208</t>
  </si>
  <si>
    <t>A-307</t>
  </si>
  <si>
    <t>A-308</t>
  </si>
  <si>
    <t>A-407</t>
  </si>
  <si>
    <t>A-408</t>
  </si>
  <si>
    <t>A-507</t>
  </si>
  <si>
    <t>A-508</t>
  </si>
  <si>
    <t>A-607</t>
  </si>
  <si>
    <t>A-608</t>
  </si>
  <si>
    <t>A-707</t>
  </si>
  <si>
    <t>A-708</t>
  </si>
  <si>
    <t>A-807</t>
  </si>
  <si>
    <t>A-808</t>
  </si>
  <si>
    <t>A-907</t>
  </si>
  <si>
    <t>A-908</t>
  </si>
  <si>
    <t>A-1007</t>
  </si>
  <si>
    <t>A-1008</t>
  </si>
  <si>
    <t>A-1107</t>
  </si>
  <si>
    <t>A-1108</t>
  </si>
  <si>
    <t>A-1207</t>
  </si>
  <si>
    <t>A-1208</t>
  </si>
  <si>
    <t>A-1407</t>
  </si>
  <si>
    <t>A-1408</t>
  </si>
  <si>
    <t>A-1507</t>
  </si>
  <si>
    <t>A-1508</t>
  </si>
  <si>
    <t>A-1607</t>
  </si>
  <si>
    <t>A-1608</t>
  </si>
  <si>
    <t>A-1707</t>
  </si>
  <si>
    <t>A-1708</t>
  </si>
  <si>
    <t>A-1807</t>
  </si>
  <si>
    <t>A-1808</t>
  </si>
  <si>
    <t>A-1907</t>
  </si>
  <si>
    <t>A-1908</t>
  </si>
  <si>
    <t>A-2007</t>
  </si>
  <si>
    <t>A-2008</t>
  </si>
  <si>
    <t>A-2107</t>
  </si>
  <si>
    <t>A-2108</t>
  </si>
  <si>
    <t>A-2207</t>
  </si>
  <si>
    <t>A-2208</t>
  </si>
  <si>
    <t>A-2307</t>
  </si>
  <si>
    <t>A-2308</t>
  </si>
  <si>
    <t>A-2407</t>
  </si>
  <si>
    <t>A-2408</t>
  </si>
  <si>
    <t>A-2507</t>
  </si>
  <si>
    <t>A-2508</t>
  </si>
  <si>
    <t>A-2607</t>
  </si>
  <si>
    <t>A-2608</t>
  </si>
  <si>
    <t>A-2707</t>
  </si>
  <si>
    <t>A-2708</t>
  </si>
  <si>
    <t>A-2807</t>
  </si>
  <si>
    <t>A-2808</t>
  </si>
  <si>
    <t>A-2907</t>
  </si>
  <si>
    <t>A-2908</t>
  </si>
  <si>
    <t>A-3007</t>
  </si>
  <si>
    <t>A-3008</t>
  </si>
  <si>
    <t>A-3107</t>
  </si>
  <si>
    <t>A-3108</t>
  </si>
  <si>
    <t>A-3207</t>
  </si>
  <si>
    <t>A-3208</t>
  </si>
  <si>
    <t>A-3307</t>
  </si>
  <si>
    <t>A-3308</t>
  </si>
  <si>
    <t>A-3407</t>
  </si>
  <si>
    <t>A-3408</t>
  </si>
  <si>
    <t>A-3507</t>
  </si>
  <si>
    <t>A-3508</t>
  </si>
  <si>
    <t>A-3607</t>
  </si>
  <si>
    <t>A-3608</t>
  </si>
  <si>
    <t>A-3707</t>
  </si>
  <si>
    <t>A-3708</t>
  </si>
  <si>
    <t>A-3807</t>
  </si>
  <si>
    <t>A-3808</t>
  </si>
  <si>
    <t>A-3907</t>
  </si>
  <si>
    <t>A-3908</t>
  </si>
  <si>
    <t>B-03</t>
  </si>
  <si>
    <t>B-01</t>
  </si>
  <si>
    <t>B-02</t>
  </si>
  <si>
    <t>B-105</t>
  </si>
  <si>
    <t>B-207</t>
  </si>
  <si>
    <t>B-208</t>
  </si>
  <si>
    <t>B-307</t>
  </si>
  <si>
    <t>B-308</t>
  </si>
  <si>
    <t>B-407</t>
  </si>
  <si>
    <t>B-408</t>
  </si>
  <si>
    <t>B-507</t>
  </si>
  <si>
    <t>B-508</t>
  </si>
  <si>
    <t>B-607</t>
  </si>
  <si>
    <t>B-608</t>
  </si>
  <si>
    <t>B-707</t>
  </si>
  <si>
    <t>B-708</t>
  </si>
  <si>
    <t>B-807</t>
  </si>
  <si>
    <t>B-808</t>
  </si>
  <si>
    <t>B-907</t>
  </si>
  <si>
    <t>B-908</t>
  </si>
  <si>
    <t>B-1007</t>
  </si>
  <si>
    <t>B-1008</t>
  </si>
  <si>
    <t>B-1107</t>
  </si>
  <si>
    <t>B-1108</t>
  </si>
  <si>
    <t>B-1207</t>
  </si>
  <si>
    <t>B-1208</t>
  </si>
  <si>
    <t>B-1407</t>
  </si>
  <si>
    <t>B-1408</t>
  </si>
  <si>
    <t>B-1507</t>
  </si>
  <si>
    <t>B-1508</t>
  </si>
  <si>
    <t>B-1607</t>
  </si>
  <si>
    <t>B-1608</t>
  </si>
  <si>
    <t>B-1707</t>
  </si>
  <si>
    <t>B-1708</t>
  </si>
  <si>
    <t>B-1807</t>
  </si>
  <si>
    <t>B-1808</t>
  </si>
  <si>
    <t>B-1907</t>
  </si>
  <si>
    <t>B-1908</t>
  </si>
  <si>
    <t>B-2007</t>
  </si>
  <si>
    <t>B-2008</t>
  </si>
  <si>
    <t>B-2107</t>
  </si>
  <si>
    <t>B-2108</t>
  </si>
  <si>
    <t>B-2207</t>
  </si>
  <si>
    <t>B-2208</t>
  </si>
  <si>
    <t>B-2307</t>
  </si>
  <si>
    <t>B-2308</t>
  </si>
  <si>
    <t>B-2407</t>
  </si>
  <si>
    <t>B-2408</t>
  </si>
  <si>
    <t>B-2507</t>
  </si>
  <si>
    <t>B-2508</t>
  </si>
  <si>
    <t>B-2607</t>
  </si>
  <si>
    <t>B-2608</t>
  </si>
  <si>
    <t>B-2707</t>
  </si>
  <si>
    <t>B-2708</t>
  </si>
  <si>
    <t>B-2807</t>
  </si>
  <si>
    <t>B-2808</t>
  </si>
  <si>
    <t>B-2907</t>
  </si>
  <si>
    <t>B-2908</t>
  </si>
  <si>
    <t>B-3007</t>
  </si>
  <si>
    <t>B-3008</t>
  </si>
  <si>
    <t>B-3107</t>
  </si>
  <si>
    <t>B-3108</t>
  </si>
  <si>
    <t>B-3207</t>
  </si>
  <si>
    <t>B-3208</t>
  </si>
  <si>
    <t>B-3307</t>
  </si>
  <si>
    <t>B-3308</t>
  </si>
  <si>
    <t>B-3407</t>
  </si>
  <si>
    <t>B-3408</t>
  </si>
  <si>
    <t>B-3507</t>
  </si>
  <si>
    <t>B-3508</t>
  </si>
  <si>
    <t>B-3607</t>
  </si>
  <si>
    <t>B-3608</t>
  </si>
  <si>
    <t>B-3707</t>
  </si>
  <si>
    <t>B-3708</t>
  </si>
  <si>
    <t>B-3807</t>
  </si>
  <si>
    <t>B-3808</t>
  </si>
  <si>
    <t>B-3907</t>
  </si>
  <si>
    <t>B-3908</t>
  </si>
  <si>
    <t>C-01</t>
  </si>
  <si>
    <t>C-02</t>
  </si>
  <si>
    <t>C-104</t>
  </si>
  <si>
    <t>C-207</t>
  </si>
  <si>
    <t>C-208</t>
  </si>
  <si>
    <t>C-307</t>
  </si>
  <si>
    <t>C-308</t>
  </si>
  <si>
    <t>C-407</t>
  </si>
  <si>
    <t>C-408</t>
  </si>
  <si>
    <t>C-507</t>
  </si>
  <si>
    <t>C-508</t>
  </si>
  <si>
    <t>C-607</t>
  </si>
  <si>
    <t>C-608</t>
  </si>
  <si>
    <t>C-707</t>
  </si>
  <si>
    <t>C-708</t>
  </si>
  <si>
    <t>C-807</t>
  </si>
  <si>
    <t>C-808</t>
  </si>
  <si>
    <t>C-907</t>
  </si>
  <si>
    <t>C-908</t>
  </si>
  <si>
    <t>C-1007</t>
  </si>
  <si>
    <t>C-1008</t>
  </si>
  <si>
    <t>C-1107</t>
  </si>
  <si>
    <t>C-1108</t>
  </si>
  <si>
    <t>C-1207</t>
  </si>
  <si>
    <t>C-1208</t>
  </si>
  <si>
    <t>C-1407</t>
  </si>
  <si>
    <t>C-1408</t>
  </si>
  <si>
    <t>C-1507</t>
  </si>
  <si>
    <t>C-1508</t>
  </si>
  <si>
    <t>C-1607</t>
  </si>
  <si>
    <t>C-1608</t>
  </si>
  <si>
    <t>C-1707</t>
  </si>
  <si>
    <t>C-1708</t>
  </si>
  <si>
    <t>C-1807</t>
  </si>
  <si>
    <t>C-1808</t>
  </si>
  <si>
    <t>C-1907</t>
  </si>
  <si>
    <t>C-1908</t>
  </si>
  <si>
    <t>C-2007</t>
  </si>
  <si>
    <t>C-2008</t>
  </si>
  <si>
    <t>C-2107</t>
  </si>
  <si>
    <t>C-2108</t>
  </si>
  <si>
    <t>C-2207</t>
  </si>
  <si>
    <t>C-2208</t>
  </si>
  <si>
    <t>C-2307</t>
  </si>
  <si>
    <t>C-2308</t>
  </si>
  <si>
    <t>C-2407</t>
  </si>
  <si>
    <t>C-2408</t>
  </si>
  <si>
    <t>C-2507</t>
  </si>
  <si>
    <t>C-2508</t>
  </si>
  <si>
    <t>C-2607</t>
  </si>
  <si>
    <t>C-2608</t>
  </si>
  <si>
    <t>C-2707</t>
  </si>
  <si>
    <t>C-2708</t>
  </si>
  <si>
    <t>C-2807</t>
  </si>
  <si>
    <t>C-2808</t>
  </si>
  <si>
    <t>C-2907</t>
  </si>
  <si>
    <t>C-2908</t>
  </si>
  <si>
    <t>C-3007</t>
  </si>
  <si>
    <t>C-3008</t>
  </si>
  <si>
    <t>C-3107</t>
  </si>
  <si>
    <t>C-3108</t>
  </si>
  <si>
    <t>C-3207</t>
  </si>
  <si>
    <t>C-3208</t>
  </si>
  <si>
    <t>C-3307</t>
  </si>
  <si>
    <t>C-3308</t>
  </si>
  <si>
    <t>C-3407</t>
  </si>
  <si>
    <t>C-3408</t>
  </si>
  <si>
    <t>C-3507</t>
  </si>
  <si>
    <t>C-3508</t>
  </si>
  <si>
    <t>C-3607</t>
  </si>
  <si>
    <t>C-3608</t>
  </si>
  <si>
    <t>C-3707</t>
  </si>
  <si>
    <t>C-3708</t>
  </si>
  <si>
    <t>C-3807</t>
  </si>
  <si>
    <t>C-3808</t>
  </si>
  <si>
    <t>C-3907</t>
  </si>
  <si>
    <t>C-3908</t>
  </si>
  <si>
    <t>D-01</t>
  </si>
  <si>
    <t>D-02</t>
  </si>
  <si>
    <t>D-105</t>
  </si>
  <si>
    <t>D-207</t>
  </si>
  <si>
    <t>D-208</t>
  </si>
  <si>
    <t>D-307</t>
  </si>
  <si>
    <t>D-308</t>
  </si>
  <si>
    <t>D-407</t>
  </si>
  <si>
    <t>D-408</t>
  </si>
  <si>
    <t>D-507</t>
  </si>
  <si>
    <t>D-508</t>
  </si>
  <si>
    <t>D-607</t>
  </si>
  <si>
    <t>D-608</t>
  </si>
  <si>
    <t>D-707</t>
  </si>
  <si>
    <t>D-708</t>
  </si>
  <si>
    <t>D-807</t>
  </si>
  <si>
    <t>D-808</t>
  </si>
  <si>
    <t>D-907</t>
  </si>
  <si>
    <t>D-908</t>
  </si>
  <si>
    <t>D-1007</t>
  </si>
  <si>
    <t>D-1008</t>
  </si>
  <si>
    <t>D-1107</t>
  </si>
  <si>
    <t>D-1108</t>
  </si>
  <si>
    <t>D-1207</t>
  </si>
  <si>
    <t>D-1208</t>
  </si>
  <si>
    <t>D-1407</t>
  </si>
  <si>
    <t>D-1408</t>
  </si>
  <si>
    <t>D-1507</t>
  </si>
  <si>
    <t>D-1508</t>
  </si>
  <si>
    <t>D-1607</t>
  </si>
  <si>
    <t>D-1608</t>
  </si>
  <si>
    <t>D-1707</t>
  </si>
  <si>
    <t>D-1708</t>
  </si>
  <si>
    <t>D-1807</t>
  </si>
  <si>
    <t>D-1808</t>
  </si>
  <si>
    <t>D-1907</t>
  </si>
  <si>
    <t>D-1908</t>
  </si>
  <si>
    <t>D-2007</t>
  </si>
  <si>
    <t>D-2008</t>
  </si>
  <si>
    <t>D-2107</t>
  </si>
  <si>
    <t>D-2108</t>
  </si>
  <si>
    <t>D-2207</t>
  </si>
  <si>
    <t>D-2208</t>
  </si>
  <si>
    <t>D-2307</t>
  </si>
  <si>
    <t>D-2308</t>
  </si>
  <si>
    <t>D-2407</t>
  </si>
  <si>
    <t>D-2408</t>
  </si>
  <si>
    <t>D-2507</t>
  </si>
  <si>
    <t>D-2508</t>
  </si>
  <si>
    <t>D-2607</t>
  </si>
  <si>
    <t>D-2608</t>
  </si>
  <si>
    <t>D-2707</t>
  </si>
  <si>
    <t>D-2708</t>
  </si>
  <si>
    <t>D-2807</t>
  </si>
  <si>
    <t>D-2808</t>
  </si>
  <si>
    <t>D-2907</t>
  </si>
  <si>
    <t>D-2908</t>
  </si>
  <si>
    <t>D-3007</t>
  </si>
  <si>
    <t>D-3008</t>
  </si>
  <si>
    <t>D-3107</t>
  </si>
  <si>
    <t>D-3108</t>
  </si>
  <si>
    <t>D-3207</t>
  </si>
  <si>
    <t>D-3208</t>
  </si>
  <si>
    <t>D-3307</t>
  </si>
  <si>
    <t>D-3308</t>
  </si>
  <si>
    <t>D-3407</t>
  </si>
  <si>
    <t>D-3507</t>
  </si>
  <si>
    <t>D-3607</t>
  </si>
  <si>
    <t>D-3707</t>
  </si>
  <si>
    <t>D-3807</t>
  </si>
  <si>
    <t>D-3907</t>
  </si>
  <si>
    <t>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</si>
</sst>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₹&quot;\ #,##0;&quot;₹&quot;\ \-#,##0"/>
    <numFmt numFmtId="43" formatCode="_ * #,##0.00_ ;_ * \-#,##0.00_ ;_ * &quot;-&quot;??_ ;_ @_ "/>
    <numFmt numFmtId="164" formatCode="_(* #,##0.00_);_(* \(#,##0.00\);_(* &quot;-&quot;??_);_(@_)"/>
    <numFmt numFmtId="165" formatCode="0.000"/>
    <numFmt numFmtId="167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</borders>
  <cellStyleXfs count="102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3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/>
    </xf>
    <xf numFmtId="0" fontId="3" fillId="0" borderId="2" xfId="0" applyFont="1" applyBorder="1"/>
    <xf numFmtId="0" fontId="3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3" borderId="4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2" fontId="3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 vertical="center" wrapText="1"/>
    </xf>
    <xf numFmtId="165" fontId="3" fillId="0" borderId="2" xfId="0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right" vertical="center" wrapText="1"/>
    </xf>
    <xf numFmtId="2" fontId="3" fillId="0" borderId="2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 vertical="center" wrapText="1"/>
    </xf>
    <xf numFmtId="0" fontId="4" fillId="3" borderId="10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165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0" fontId="4" fillId="2" borderId="6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/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 wrapText="1"/>
    </xf>
    <xf numFmtId="2" fontId="3" fillId="0" borderId="2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3" fillId="6" borderId="8" xfId="0" applyFont="1" applyFill="1" applyBorder="1"/>
    <xf numFmtId="165" fontId="4" fillId="6" borderId="8" xfId="0" applyNumberFormat="1" applyFont="1" applyFill="1" applyBorder="1" applyAlignment="1">
      <alignment horizontal="center"/>
    </xf>
    <xf numFmtId="0" fontId="3" fillId="6" borderId="7" xfId="0" applyFont="1" applyFill="1" applyBorder="1"/>
    <xf numFmtId="2" fontId="4" fillId="0" borderId="2" xfId="0" applyNumberFormat="1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right"/>
    </xf>
    <xf numFmtId="0" fontId="3" fillId="6" borderId="8" xfId="0" applyFont="1" applyFill="1" applyBorder="1" applyAlignment="1">
      <alignment horizontal="right"/>
    </xf>
    <xf numFmtId="165" fontId="4" fillId="6" borderId="8" xfId="0" applyNumberFormat="1" applyFont="1" applyFill="1" applyBorder="1" applyAlignment="1">
      <alignment horizontal="right"/>
    </xf>
    <xf numFmtId="0" fontId="3" fillId="6" borderId="15" xfId="0" applyFont="1" applyFill="1" applyBorder="1" applyAlignment="1">
      <alignment horizontal="right"/>
    </xf>
    <xf numFmtId="0" fontId="3" fillId="6" borderId="3" xfId="0" applyFont="1" applyFill="1" applyBorder="1" applyAlignment="1">
      <alignment horizontal="right"/>
    </xf>
    <xf numFmtId="165" fontId="4" fillId="6" borderId="3" xfId="0" applyNumberFormat="1" applyFont="1" applyFill="1" applyBorder="1" applyAlignment="1">
      <alignment horizontal="right"/>
    </xf>
    <xf numFmtId="2" fontId="4" fillId="0" borderId="2" xfId="0" applyNumberFormat="1" applyFont="1" applyFill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2" fontId="4" fillId="0" borderId="2" xfId="0" applyNumberFormat="1" applyFont="1" applyFill="1" applyBorder="1" applyAlignment="1">
      <alignment horizontal="right" vertical="center"/>
    </xf>
    <xf numFmtId="2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1" xfId="0" applyFont="1" applyBorder="1"/>
    <xf numFmtId="165" fontId="3" fillId="0" borderId="2" xfId="0" applyNumberFormat="1" applyFont="1" applyFill="1" applyBorder="1" applyAlignment="1">
      <alignment horizontal="center" vertical="center"/>
    </xf>
    <xf numFmtId="165" fontId="4" fillId="5" borderId="16" xfId="0" applyNumberFormat="1" applyFont="1" applyFill="1" applyBorder="1" applyAlignment="1">
      <alignment horizontal="right"/>
    </xf>
    <xf numFmtId="165" fontId="4" fillId="5" borderId="17" xfId="0" applyNumberFormat="1" applyFont="1" applyFill="1" applyBorder="1" applyAlignment="1">
      <alignment horizontal="right"/>
    </xf>
    <xf numFmtId="0" fontId="3" fillId="2" borderId="0" xfId="0" applyFont="1" applyFill="1"/>
    <xf numFmtId="165" fontId="4" fillId="0" borderId="2" xfId="0" applyNumberFormat="1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right"/>
    </xf>
    <xf numFmtId="0" fontId="3" fillId="5" borderId="17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horizontal="right" vertical="center"/>
    </xf>
    <xf numFmtId="2" fontId="3" fillId="0" borderId="2" xfId="0" applyNumberFormat="1" applyFont="1" applyFill="1" applyBorder="1" applyAlignment="1">
      <alignment horizontal="right" vertical="center" wrapText="1"/>
    </xf>
    <xf numFmtId="165" fontId="4" fillId="0" borderId="2" xfId="0" applyNumberFormat="1" applyFont="1" applyFill="1" applyBorder="1" applyAlignment="1">
      <alignment horizontal="right" vertical="center" wrapText="1"/>
    </xf>
    <xf numFmtId="165" fontId="3" fillId="0" borderId="2" xfId="0" applyNumberFormat="1" applyFont="1" applyFill="1" applyBorder="1" applyAlignment="1">
      <alignment horizontal="right" vertical="center" wrapText="1"/>
    </xf>
    <xf numFmtId="165" fontId="3" fillId="0" borderId="2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65" fontId="4" fillId="0" borderId="2" xfId="0" applyNumberFormat="1" applyFont="1" applyFill="1" applyBorder="1" applyAlignment="1">
      <alignment horizontal="right"/>
    </xf>
    <xf numFmtId="0" fontId="4" fillId="4" borderId="13" xfId="0" applyFont="1" applyFill="1" applyBorder="1" applyAlignment="1">
      <alignment horizontal="right"/>
    </xf>
    <xf numFmtId="0" fontId="4" fillId="4" borderId="14" xfId="0" applyFont="1" applyFill="1" applyBorder="1" applyAlignment="1">
      <alignment horizontal="right"/>
    </xf>
    <xf numFmtId="165" fontId="4" fillId="4" borderId="14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2" fontId="3" fillId="0" borderId="2" xfId="0" applyNumberFormat="1" applyFont="1" applyFill="1" applyBorder="1" applyAlignment="1">
      <alignment horizontal="right"/>
    </xf>
    <xf numFmtId="0" fontId="4" fillId="4" borderId="11" xfId="0" applyFont="1" applyFill="1" applyBorder="1" applyAlignment="1">
      <alignment horizontal="right"/>
    </xf>
    <xf numFmtId="0" fontId="4" fillId="4" borderId="12" xfId="0" applyFont="1" applyFill="1" applyBorder="1" applyAlignment="1">
      <alignment horizontal="right"/>
    </xf>
    <xf numFmtId="165" fontId="4" fillId="4" borderId="12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right" vertic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</cellXfs>
  <cellStyles count="102">
    <cellStyle name="Comma 10" xfId="4" xr:uid="{82115B39-58F2-469A-90CE-1AF1D2E8992F}"/>
    <cellStyle name="Comma 10 2" xfId="73" xr:uid="{5B71970F-98B6-4100-AB45-48FB9676C992}"/>
    <cellStyle name="Comma 11" xfId="5" xr:uid="{A70077B7-5713-45F4-9A78-0294CEC80F78}"/>
    <cellStyle name="Comma 11 2" xfId="74" xr:uid="{DD5B943E-B830-40C0-8038-BF71A86E4507}"/>
    <cellStyle name="Comma 12" xfId="6" xr:uid="{F90A9513-A945-4B2F-BA56-8B0507680EB7}"/>
    <cellStyle name="Comma 12 2" xfId="75" xr:uid="{1C9C2823-7F07-4BA7-898D-EFB20A662518}"/>
    <cellStyle name="Comma 13" xfId="7" xr:uid="{9081672D-E853-4A8E-8E97-25CB9A2EF5D4}"/>
    <cellStyle name="Comma 13 2" xfId="76" xr:uid="{F280022D-004A-4C64-B12F-3703B4083EFC}"/>
    <cellStyle name="Comma 14" xfId="8" xr:uid="{FAFDA3CE-940B-4D50-A9A3-683CBA208038}"/>
    <cellStyle name="Comma 14 2" xfId="77" xr:uid="{1ACBC0F1-6F55-45A2-8B75-80954A33761E}"/>
    <cellStyle name="Comma 15" xfId="9" xr:uid="{982426C5-AB82-483E-BD7B-5D5C8374C4DF}"/>
    <cellStyle name="Comma 15 2" xfId="78" xr:uid="{147710D4-20C0-4521-B2F3-42DBAA197933}"/>
    <cellStyle name="Comma 16" xfId="10" xr:uid="{8EF5ADF1-4E17-4552-B856-54EDC03C4ADE}"/>
    <cellStyle name="Comma 16 2" xfId="79" xr:uid="{27CD22D4-29A5-481F-A0DE-64E530F3B8ED}"/>
    <cellStyle name="Comma 17" xfId="11" xr:uid="{9CB9E120-1A2D-435F-A5A2-A85E9F6A6495}"/>
    <cellStyle name="Comma 17 2" xfId="80" xr:uid="{6379B15F-E97A-449E-BD34-9CB1C307B444}"/>
    <cellStyle name="Comma 18" xfId="12" xr:uid="{B3EF9434-4D0C-422A-9510-59092F7B96BB}"/>
    <cellStyle name="Comma 18 2" xfId="81" xr:uid="{0AE0A4CD-57B4-498F-9C0B-B185694893C6}"/>
    <cellStyle name="Comma 19" xfId="13" xr:uid="{0A5231B0-740E-47E5-9211-1660FEA94F5E}"/>
    <cellStyle name="Comma 19 2" xfId="82" xr:uid="{1E91518F-349F-4184-8536-EFEBF18F7474}"/>
    <cellStyle name="Comma 2" xfId="1" xr:uid="{3F90F57F-26B7-41D3-A8AB-655B50706F44}"/>
    <cellStyle name="Comma 2 10" xfId="15" xr:uid="{3841F290-D966-44B8-9200-11B5CD6A3C87}"/>
    <cellStyle name="Comma 2 11" xfId="16" xr:uid="{38D0F086-C1CB-4126-9C67-6AC140D45A04}"/>
    <cellStyle name="Comma 2 12" xfId="17" xr:uid="{6E519BAC-6401-405F-B99E-538E2011B4D6}"/>
    <cellStyle name="Comma 2 13" xfId="18" xr:uid="{E402D068-B874-42DD-BBD7-2CEE822D2F8A}"/>
    <cellStyle name="Comma 2 14" xfId="19" xr:uid="{5AF476AD-1E1A-48C2-9A4D-357B5B7B0257}"/>
    <cellStyle name="Comma 2 15" xfId="20" xr:uid="{4F98E1C8-2208-4712-9DF0-4FC784DA1085}"/>
    <cellStyle name="Comma 2 16" xfId="21" xr:uid="{27070ED3-BCE0-4080-B6AC-8766F59D85C6}"/>
    <cellStyle name="Comma 2 17" xfId="22" xr:uid="{041F87E6-5B26-4C50-A7AD-C0F6FABD9508}"/>
    <cellStyle name="Comma 2 18" xfId="23" xr:uid="{0C94102F-C88E-4920-9F3A-B78AB3AEBA21}"/>
    <cellStyle name="Comma 2 19" xfId="24" xr:uid="{B17D5BC2-02B7-4E8C-9D94-456CCC834744}"/>
    <cellStyle name="Comma 2 2" xfId="25" xr:uid="{3011704F-9403-4E07-A94B-6D3BEF2988A8}"/>
    <cellStyle name="Comma 2 2 4" xfId="67" xr:uid="{4F83C505-AAF1-42FF-948B-E2E32EC1DDD1}"/>
    <cellStyle name="Comma 2 2 4 2" xfId="100" xr:uid="{EEDBCA8A-3E0E-46E4-907B-236C982040A7}"/>
    <cellStyle name="Comma 2 20" xfId="26" xr:uid="{A6810E64-FF35-4368-AE5F-0AAE23FBC7AF}"/>
    <cellStyle name="Comma 2 21" xfId="27" xr:uid="{0E991A17-37E3-424E-B456-56C8C974CDB9}"/>
    <cellStyle name="Comma 2 22" xfId="28" xr:uid="{01884C16-5F33-4423-A5EC-4973EB4A2285}"/>
    <cellStyle name="Comma 2 23" xfId="29" xr:uid="{4CB5345B-5A51-458B-8F8E-A28789E76E33}"/>
    <cellStyle name="Comma 2 24" xfId="30" xr:uid="{77BE17FA-AB4F-4340-B10D-EBFAEA09EFB9}"/>
    <cellStyle name="Comma 2 25" xfId="31" xr:uid="{8955D8AF-7B85-4A5F-9D89-747A8D885915}"/>
    <cellStyle name="Comma 2 26" xfId="32" xr:uid="{13BE51D4-DF24-48D0-AC41-7DA28FC2BC3C}"/>
    <cellStyle name="Comma 2 27" xfId="33" xr:uid="{0C4AD6F9-5788-49E5-9858-2423CF9A9C64}"/>
    <cellStyle name="Comma 2 28" xfId="34" xr:uid="{7A92BCC2-9742-4E30-96CA-A9E6EC152B71}"/>
    <cellStyle name="Comma 2 29" xfId="35" xr:uid="{9798A143-58D4-44CE-8EDF-9EA79DCC67E2}"/>
    <cellStyle name="Comma 2 3" xfId="36" xr:uid="{2129B60C-F303-4D93-B3D7-35E372D279DD}"/>
    <cellStyle name="Comma 2 30" xfId="37" xr:uid="{3924D980-BF23-4F4F-99B7-09852327903D}"/>
    <cellStyle name="Comma 2 31" xfId="38" xr:uid="{63B1AF4C-0A44-4889-8BF0-AB11382D1360}"/>
    <cellStyle name="Comma 2 32" xfId="39" xr:uid="{418D6ACE-8AB5-4819-8593-29238D813DF3}"/>
    <cellStyle name="Comma 2 33" xfId="40" xr:uid="{FF1CB4FB-A902-4668-8036-BA2116114A78}"/>
    <cellStyle name="Comma 2 34" xfId="41" xr:uid="{574E7F9C-895B-446A-B43B-A5A0D203C0E7}"/>
    <cellStyle name="Comma 2 35" xfId="42" xr:uid="{A0D01591-5965-49F4-BA39-3BD9C278D7C9}"/>
    <cellStyle name="Comma 2 36" xfId="43" xr:uid="{C54EF8D2-4A7B-4E09-83E0-456FC51A5E91}"/>
    <cellStyle name="Comma 2 37" xfId="14" xr:uid="{D96A8787-D921-4EA5-89AB-9B1904573868}"/>
    <cellStyle name="Comma 2 38" xfId="66" xr:uid="{E6EC2694-7D92-46CD-8D31-D0BF47F7AE66}"/>
    <cellStyle name="Comma 2 38 2" xfId="99" xr:uid="{D02F1DB7-4F49-4C44-9EA5-26F8D6A082CB}"/>
    <cellStyle name="Comma 2 39" xfId="71" xr:uid="{6ABC5487-8EF3-43D5-BA06-15CCAB048FA2}"/>
    <cellStyle name="Comma 2 4" xfId="44" xr:uid="{99B38A16-51EC-4BAF-AD6E-2ABC3DC8F495}"/>
    <cellStyle name="Comma 2 5" xfId="45" xr:uid="{98A7AD81-DAFE-45DD-8CE5-6DF638CAFEFC}"/>
    <cellStyle name="Comma 2 6" xfId="46" xr:uid="{87A940A6-C573-41C9-95BE-8C7FC7643EEE}"/>
    <cellStyle name="Comma 2 7" xfId="47" xr:uid="{FCEB3901-DFB4-40DA-983B-9CBF1CF15FDC}"/>
    <cellStyle name="Comma 2 8" xfId="48" xr:uid="{F86DCB81-3DDE-4D39-9F65-FDBDA8D1BB7C}"/>
    <cellStyle name="Comma 2 9" xfId="49" xr:uid="{5621BF81-CA91-480D-8D3D-0EFE998C3F55}"/>
    <cellStyle name="Comma 20" xfId="50" xr:uid="{79FE57E0-EC1A-49DC-8FCF-D63F34C19D0F}"/>
    <cellStyle name="Comma 20 2" xfId="83" xr:uid="{E8134D36-BB2E-4C04-9BD8-3AA05A5944F6}"/>
    <cellStyle name="Comma 21" xfId="51" xr:uid="{26D626CC-2381-4043-BC89-F700DC2860EE}"/>
    <cellStyle name="Comma 21 2" xfId="84" xr:uid="{3AA8703C-366C-41AE-8B2A-3C700A4237CF}"/>
    <cellStyle name="Comma 22" xfId="52" xr:uid="{C1A452EC-ADD8-4AE8-999B-BEED4DE8BF36}"/>
    <cellStyle name="Comma 22 2" xfId="85" xr:uid="{1E21A74E-E144-4B13-89CC-024208023B28}"/>
    <cellStyle name="Comma 23" xfId="53" xr:uid="{A9A4C474-B7F4-478F-A418-4AE70EB0DE65}"/>
    <cellStyle name="Comma 23 2" xfId="86" xr:uid="{4CBCDCC7-4B1F-473E-9EA1-BF8BDA8C76F4}"/>
    <cellStyle name="Comma 24" xfId="54" xr:uid="{D8A04BED-54FB-4B4B-A2D3-1CCE9BAAC222}"/>
    <cellStyle name="Comma 24 2" xfId="87" xr:uid="{4CA936C0-580B-446D-A5A5-E210CCCDC132}"/>
    <cellStyle name="Comma 25" xfId="55" xr:uid="{5087B501-EAA2-4B7D-A3B3-AC2611BE2ECB}"/>
    <cellStyle name="Comma 25 2" xfId="88" xr:uid="{A07180A3-18D0-44F2-BA78-3E9506513BBA}"/>
    <cellStyle name="Comma 26" xfId="56" xr:uid="{19EF6047-045A-4BA2-BC1D-8422A89D431E}"/>
    <cellStyle name="Comma 26 2" xfId="89" xr:uid="{7BDAC4B2-5BFE-4C8D-90B7-738949B37FCB}"/>
    <cellStyle name="Comma 27" xfId="57" xr:uid="{A9C270F8-499B-4D6E-9C6B-66792A56D651}"/>
    <cellStyle name="Comma 27 2" xfId="90" xr:uid="{D38962E9-2CBD-4A9E-BBBF-9B47D6D70DFC}"/>
    <cellStyle name="Comma 28" xfId="58" xr:uid="{7E88384E-CBFA-4165-BD6A-DDA62779E5CD}"/>
    <cellStyle name="Comma 28 2" xfId="91" xr:uid="{FCA0FC58-CC7F-4E81-930D-2D8E9D8AEF5C}"/>
    <cellStyle name="Comma 29" xfId="59" xr:uid="{7FB62D87-69A2-48FA-8D9E-36892625A1D6}"/>
    <cellStyle name="Comma 29 2" xfId="92" xr:uid="{CB8B4F02-2D57-4C02-9AFD-521035C75358}"/>
    <cellStyle name="Comma 3" xfId="2" xr:uid="{1C7276DD-DE3E-4E3E-9C76-C976B63C981A}"/>
    <cellStyle name="Comma 3 2" xfId="60" xr:uid="{40C81A55-4A35-4788-B458-7603ED9C9E07}"/>
    <cellStyle name="Comma 3 2 2" xfId="93" xr:uid="{82AE0D78-1DA4-4D93-BF95-CA68C6563821}"/>
    <cellStyle name="Comma 3 3" xfId="65" xr:uid="{402880E6-F4EF-4311-BA87-B59524EE822F}"/>
    <cellStyle name="Comma 3 3 2" xfId="98" xr:uid="{187F54B7-4B2E-4156-B9B6-3D24281C9E74}"/>
    <cellStyle name="Comma 3 4" xfId="72" xr:uid="{643E9565-E9D5-4207-8BB5-E41A3EC92D04}"/>
    <cellStyle name="Comma 32" xfId="61" xr:uid="{52FD1945-9AF9-4853-9DBE-2790929C7B49}"/>
    <cellStyle name="Comma 32 2" xfId="94" xr:uid="{101DE7A1-91FD-4465-B46E-1B8787F4A68A}"/>
    <cellStyle name="Comma 33" xfId="62" xr:uid="{FDD0B6AA-678A-46B6-B9F2-1203D04E7EC7}"/>
    <cellStyle name="Comma 33 2" xfId="95" xr:uid="{D2BDBDFE-939B-44FF-AAB8-19403DBBDCC5}"/>
    <cellStyle name="Comma 34" xfId="63" xr:uid="{35E9DA7B-9F98-4078-8BE6-86FE02099B8A}"/>
    <cellStyle name="Comma 34 2" xfId="96" xr:uid="{41C8906F-31F1-49F0-8195-34867C126993}"/>
    <cellStyle name="Comma 4" xfId="64" xr:uid="{2115F36F-41EE-41B5-872C-20D9794AC01B}"/>
    <cellStyle name="Comma 4 2" xfId="97" xr:uid="{593F3E14-5632-44A7-929E-C573E81A8C3D}"/>
    <cellStyle name="Comma 5" xfId="68" xr:uid="{B80ABA56-8BFF-4FC4-AAFB-2D86A808CDDB}"/>
    <cellStyle name="Comma 5 2" xfId="101" xr:uid="{B721A13E-07B2-4428-A396-AA6288C2588E}"/>
    <cellStyle name="Comma 6" xfId="70" xr:uid="{268D1CA7-02D5-4DCA-8A7B-D0F0B09F9C76}"/>
    <cellStyle name="Normal" xfId="0" builtinId="0"/>
    <cellStyle name="Percent 2" xfId="3" xr:uid="{617BB8D1-858A-4DE7-A06A-F2AE45DE0134}"/>
    <cellStyle name="Percent 2 2" xfId="69" xr:uid="{D9378DB0-1068-4CEA-A6BD-E8569D1C3F25}"/>
  </cellStyles>
  <dxfs count="0"/>
  <tableStyles count="0" defaultTableStyle="TableStyleMedium2" defaultPivotStyle="PivotStyleLight16"/>
  <colors>
    <mruColors>
      <color rgb="FFFF99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D7F6D-5E98-4F50-99BF-B768131D7112}">
  <sheetPr>
    <tabColor rgb="FFFF0000"/>
  </sheetPr>
  <dimension ref="A1:EZ340"/>
  <sheetViews>
    <sheetView tabSelected="1" view="pageBreakPreview" zoomScale="70" zoomScaleNormal="70" zoomScaleSheetLayoutView="70" workbookViewId="0">
      <selection activeCell="J333" sqref="J333"/>
    </sheetView>
  </sheetViews>
  <sheetFormatPr defaultColWidth="9.140625" defaultRowHeight="15.75" x14ac:dyDescent="0.25"/>
  <cols>
    <col min="1" max="1" width="21.85546875" style="7" customWidth="1"/>
    <col min="2" max="2" width="13.7109375" style="57" customWidth="1"/>
    <col min="3" max="4" width="24.7109375" style="7" customWidth="1"/>
    <col min="5" max="5" width="23.7109375" style="7" customWidth="1"/>
    <col min="6" max="16384" width="9.140625" style="7"/>
  </cols>
  <sheetData>
    <row r="1" spans="1:5" ht="16.5" thickBot="1" x14ac:dyDescent="0.3">
      <c r="A1" s="81" t="s">
        <v>907</v>
      </c>
      <c r="B1" s="82"/>
      <c r="C1" s="80" t="s">
        <v>905</v>
      </c>
      <c r="D1" s="79"/>
      <c r="E1" s="79"/>
    </row>
    <row r="2" spans="1:5" ht="16.5" thickBot="1" x14ac:dyDescent="0.3">
      <c r="A2" s="78"/>
      <c r="B2" s="79"/>
      <c r="C2" s="80" t="s">
        <v>908</v>
      </c>
      <c r="D2" s="79"/>
      <c r="E2" s="79"/>
    </row>
    <row r="3" spans="1:5" ht="16.5" thickBot="1" x14ac:dyDescent="0.3">
      <c r="A3" s="30"/>
      <c r="B3" s="31"/>
      <c r="C3" s="80" t="s">
        <v>1213</v>
      </c>
      <c r="D3" s="79"/>
      <c r="E3" s="79"/>
    </row>
    <row r="4" spans="1:5" x14ac:dyDescent="0.25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</row>
    <row r="5" spans="1:5" x14ac:dyDescent="0.25">
      <c r="A5" s="36" t="s">
        <v>2</v>
      </c>
      <c r="B5" s="1"/>
      <c r="C5" s="5"/>
      <c r="D5" s="2"/>
      <c r="E5" s="2"/>
    </row>
    <row r="6" spans="1:5" x14ac:dyDescent="0.25">
      <c r="A6" s="36" t="s">
        <v>8</v>
      </c>
      <c r="B6" s="1"/>
      <c r="C6" s="5"/>
      <c r="D6" s="2"/>
      <c r="E6" s="2"/>
    </row>
    <row r="7" spans="1:5" x14ac:dyDescent="0.25">
      <c r="A7" s="36" t="s">
        <v>13</v>
      </c>
      <c r="B7" s="32" t="s">
        <v>16</v>
      </c>
      <c r="C7" s="5">
        <v>113.289</v>
      </c>
      <c r="D7" s="5">
        <v>29.015000000000001</v>
      </c>
      <c r="E7" s="2"/>
    </row>
    <row r="8" spans="1:5" x14ac:dyDescent="0.25">
      <c r="A8" s="36" t="s">
        <v>20</v>
      </c>
      <c r="B8" s="32" t="s">
        <v>23</v>
      </c>
      <c r="C8" s="5">
        <v>113.289</v>
      </c>
      <c r="D8" s="5">
        <v>29.015000000000001</v>
      </c>
      <c r="E8" s="2"/>
    </row>
    <row r="9" spans="1:5" x14ac:dyDescent="0.25">
      <c r="A9" s="36" t="s">
        <v>27</v>
      </c>
      <c r="B9" s="32" t="s">
        <v>30</v>
      </c>
      <c r="C9" s="5">
        <v>113.289</v>
      </c>
      <c r="D9" s="5">
        <v>29.015000000000001</v>
      </c>
      <c r="E9" s="2"/>
    </row>
    <row r="10" spans="1:5" x14ac:dyDescent="0.25">
      <c r="A10" s="36" t="s">
        <v>34</v>
      </c>
      <c r="B10" s="32" t="s">
        <v>37</v>
      </c>
      <c r="C10" s="5">
        <v>113.289</v>
      </c>
      <c r="D10" s="5">
        <v>29.015000000000001</v>
      </c>
      <c r="E10" s="2"/>
    </row>
    <row r="11" spans="1:5" x14ac:dyDescent="0.25">
      <c r="A11" s="36" t="s">
        <v>41</v>
      </c>
      <c r="B11" s="32" t="s">
        <v>44</v>
      </c>
      <c r="C11" s="5">
        <v>113.289</v>
      </c>
      <c r="D11" s="5">
        <v>29.015000000000001</v>
      </c>
      <c r="E11" s="2"/>
    </row>
    <row r="12" spans="1:5" x14ac:dyDescent="0.25">
      <c r="A12" s="36" t="s">
        <v>48</v>
      </c>
      <c r="B12" s="32" t="s">
        <v>51</v>
      </c>
      <c r="C12" s="5">
        <v>113.289</v>
      </c>
      <c r="D12" s="5">
        <v>29.015000000000001</v>
      </c>
      <c r="E12" s="2"/>
    </row>
    <row r="13" spans="1:5" x14ac:dyDescent="0.25">
      <c r="A13" s="36" t="s">
        <v>55</v>
      </c>
      <c r="B13" s="32" t="s">
        <v>58</v>
      </c>
      <c r="C13" s="5">
        <v>113.289</v>
      </c>
      <c r="D13" s="5">
        <v>29.015000000000001</v>
      </c>
      <c r="E13" s="2"/>
    </row>
    <row r="14" spans="1:5" x14ac:dyDescent="0.25">
      <c r="A14" s="36" t="s">
        <v>62</v>
      </c>
      <c r="B14" s="32" t="s">
        <v>65</v>
      </c>
      <c r="C14" s="5">
        <v>113.289</v>
      </c>
      <c r="D14" s="5">
        <v>29.015000000000001</v>
      </c>
      <c r="E14" s="2"/>
    </row>
    <row r="15" spans="1:5" x14ac:dyDescent="0.25">
      <c r="A15" s="36" t="s">
        <v>69</v>
      </c>
      <c r="B15" s="32" t="s">
        <v>72</v>
      </c>
      <c r="C15" s="5">
        <v>113.289</v>
      </c>
      <c r="D15" s="5">
        <v>29.015000000000001</v>
      </c>
      <c r="E15" s="2"/>
    </row>
    <row r="16" spans="1:5" x14ac:dyDescent="0.25">
      <c r="A16" s="36" t="s">
        <v>76</v>
      </c>
      <c r="B16" s="32" t="s">
        <v>79</v>
      </c>
      <c r="C16" s="5">
        <v>113.289</v>
      </c>
      <c r="D16" s="5">
        <v>29.015000000000001</v>
      </c>
      <c r="E16" s="2"/>
    </row>
    <row r="17" spans="1:5" x14ac:dyDescent="0.25">
      <c r="A17" s="36" t="s">
        <v>83</v>
      </c>
      <c r="B17" s="32" t="s">
        <v>86</v>
      </c>
      <c r="C17" s="5">
        <v>113.289</v>
      </c>
      <c r="D17" s="5">
        <v>29.015000000000001</v>
      </c>
      <c r="E17" s="2"/>
    </row>
    <row r="18" spans="1:5" x14ac:dyDescent="0.25">
      <c r="A18" s="36" t="s">
        <v>90</v>
      </c>
      <c r="B18" s="32" t="s">
        <v>93</v>
      </c>
      <c r="C18" s="5">
        <v>113.289</v>
      </c>
      <c r="D18" s="5">
        <v>29.015000000000001</v>
      </c>
      <c r="E18" s="2"/>
    </row>
    <row r="19" spans="1:5" x14ac:dyDescent="0.25">
      <c r="A19" s="36" t="s">
        <v>97</v>
      </c>
      <c r="B19" s="32" t="s">
        <v>100</v>
      </c>
      <c r="C19" s="5">
        <v>113.289</v>
      </c>
      <c r="D19" s="5">
        <v>29.015000000000001</v>
      </c>
      <c r="E19" s="2"/>
    </row>
    <row r="20" spans="1:5" x14ac:dyDescent="0.25">
      <c r="A20" s="36" t="s">
        <v>104</v>
      </c>
      <c r="B20" s="32" t="s">
        <v>107</v>
      </c>
      <c r="C20" s="5">
        <v>113.289</v>
      </c>
      <c r="D20" s="5">
        <v>29.015000000000001</v>
      </c>
      <c r="E20" s="2"/>
    </row>
    <row r="21" spans="1:5" x14ac:dyDescent="0.25">
      <c r="A21" s="36" t="s">
        <v>111</v>
      </c>
      <c r="B21" s="32" t="s">
        <v>114</v>
      </c>
      <c r="C21" s="5">
        <v>113.289</v>
      </c>
      <c r="D21" s="5">
        <v>29.015000000000001</v>
      </c>
      <c r="E21" s="2"/>
    </row>
    <row r="22" spans="1:5" x14ac:dyDescent="0.25">
      <c r="A22" s="36" t="s">
        <v>118</v>
      </c>
      <c r="B22" s="32" t="s">
        <v>121</v>
      </c>
      <c r="C22" s="5">
        <v>113.289</v>
      </c>
      <c r="D22" s="5">
        <v>29.015000000000001</v>
      </c>
      <c r="E22" s="2"/>
    </row>
    <row r="23" spans="1:5" x14ac:dyDescent="0.25">
      <c r="A23" s="36" t="s">
        <v>125</v>
      </c>
      <c r="B23" s="32" t="s">
        <v>127</v>
      </c>
      <c r="C23" s="5">
        <v>113.396</v>
      </c>
      <c r="D23" s="5">
        <v>29.015000000000001</v>
      </c>
      <c r="E23" s="2"/>
    </row>
    <row r="24" spans="1:5" x14ac:dyDescent="0.25">
      <c r="A24" s="36" t="s">
        <v>131</v>
      </c>
      <c r="B24" s="32" t="s">
        <v>134</v>
      </c>
      <c r="C24" s="5">
        <v>113.289</v>
      </c>
      <c r="D24" s="5">
        <v>29.015000000000001</v>
      </c>
      <c r="E24" s="2"/>
    </row>
    <row r="25" spans="1:5" x14ac:dyDescent="0.25">
      <c r="A25" s="36" t="s">
        <v>138</v>
      </c>
      <c r="B25" s="32" t="s">
        <v>141</v>
      </c>
      <c r="C25" s="5">
        <v>113.289</v>
      </c>
      <c r="D25" s="5">
        <v>29.015000000000001</v>
      </c>
      <c r="E25" s="2"/>
    </row>
    <row r="26" spans="1:5" x14ac:dyDescent="0.25">
      <c r="A26" s="36" t="s">
        <v>145</v>
      </c>
      <c r="B26" s="1" t="s">
        <v>146</v>
      </c>
      <c r="C26" s="3"/>
      <c r="D26" s="3"/>
      <c r="E26" s="3"/>
    </row>
    <row r="27" spans="1:5" x14ac:dyDescent="0.25">
      <c r="A27" s="36" t="s">
        <v>147</v>
      </c>
      <c r="B27" s="32" t="s">
        <v>150</v>
      </c>
      <c r="C27" s="5">
        <v>113.289</v>
      </c>
      <c r="D27" s="5">
        <v>29.015000000000001</v>
      </c>
      <c r="E27" s="2"/>
    </row>
    <row r="28" spans="1:5" x14ac:dyDescent="0.25">
      <c r="A28" s="36" t="s">
        <v>154</v>
      </c>
      <c r="B28" s="32" t="s">
        <v>157</v>
      </c>
      <c r="C28" s="5">
        <v>113.289</v>
      </c>
      <c r="D28" s="5">
        <v>29.015000000000001</v>
      </c>
      <c r="E28" s="2"/>
    </row>
    <row r="29" spans="1:5" x14ac:dyDescent="0.25">
      <c r="A29" s="36" t="s">
        <v>161</v>
      </c>
      <c r="B29" s="32" t="s">
        <v>164</v>
      </c>
      <c r="C29" s="5">
        <v>113.289</v>
      </c>
      <c r="D29" s="5">
        <v>29.015000000000001</v>
      </c>
      <c r="E29" s="2"/>
    </row>
    <row r="30" spans="1:5" x14ac:dyDescent="0.25">
      <c r="A30" s="36" t="s">
        <v>168</v>
      </c>
      <c r="B30" s="32" t="s">
        <v>171</v>
      </c>
      <c r="C30" s="5">
        <v>113.289</v>
      </c>
      <c r="D30" s="5">
        <v>29.015000000000001</v>
      </c>
      <c r="E30" s="2"/>
    </row>
    <row r="31" spans="1:5" x14ac:dyDescent="0.25">
      <c r="A31" s="36" t="s">
        <v>175</v>
      </c>
      <c r="B31" s="32" t="s">
        <v>178</v>
      </c>
      <c r="C31" s="5">
        <v>113.289</v>
      </c>
      <c r="D31" s="5">
        <v>29.015000000000001</v>
      </c>
      <c r="E31" s="2"/>
    </row>
    <row r="32" spans="1:5" x14ac:dyDescent="0.25">
      <c r="A32" s="36" t="s">
        <v>182</v>
      </c>
      <c r="B32" s="32" t="s">
        <v>184</v>
      </c>
      <c r="C32" s="5">
        <v>113.289</v>
      </c>
      <c r="D32" s="5">
        <v>29.015000000000001</v>
      </c>
      <c r="E32" s="2"/>
    </row>
    <row r="33" spans="1:5" x14ac:dyDescent="0.25">
      <c r="A33" s="36" t="s">
        <v>188</v>
      </c>
      <c r="B33" s="32" t="s">
        <v>191</v>
      </c>
      <c r="C33" s="5">
        <v>113.289</v>
      </c>
      <c r="D33" s="5">
        <v>29.015000000000001</v>
      </c>
      <c r="E33" s="2"/>
    </row>
    <row r="34" spans="1:5" x14ac:dyDescent="0.25">
      <c r="A34" s="36" t="s">
        <v>195</v>
      </c>
      <c r="B34" s="32" t="s">
        <v>198</v>
      </c>
      <c r="C34" s="5">
        <v>113.289</v>
      </c>
      <c r="D34" s="5">
        <v>29.015000000000001</v>
      </c>
      <c r="E34" s="2"/>
    </row>
    <row r="35" spans="1:5" x14ac:dyDescent="0.25">
      <c r="A35" s="36" t="s">
        <v>202</v>
      </c>
      <c r="B35" s="32" t="s">
        <v>205</v>
      </c>
      <c r="C35" s="5">
        <v>113.289</v>
      </c>
      <c r="D35" s="5">
        <v>29.015000000000001</v>
      </c>
      <c r="E35" s="2"/>
    </row>
    <row r="36" spans="1:5" x14ac:dyDescent="0.25">
      <c r="A36" s="36" t="s">
        <v>209</v>
      </c>
      <c r="B36" s="32" t="s">
        <v>212</v>
      </c>
      <c r="C36" s="5">
        <v>113.289</v>
      </c>
      <c r="D36" s="5">
        <v>29.015000000000001</v>
      </c>
      <c r="E36" s="2"/>
    </row>
    <row r="37" spans="1:5" x14ac:dyDescent="0.25">
      <c r="A37" s="36" t="s">
        <v>216</v>
      </c>
      <c r="B37" s="32" t="s">
        <v>219</v>
      </c>
      <c r="C37" s="5">
        <v>113.289</v>
      </c>
      <c r="D37" s="5">
        <v>29.015000000000001</v>
      </c>
      <c r="E37" s="2"/>
    </row>
    <row r="38" spans="1:5" x14ac:dyDescent="0.25">
      <c r="A38" s="36" t="s">
        <v>223</v>
      </c>
      <c r="B38" s="32" t="s">
        <v>226</v>
      </c>
      <c r="C38" s="5">
        <v>113.289</v>
      </c>
      <c r="D38" s="5">
        <v>29.015000000000001</v>
      </c>
      <c r="E38" s="2"/>
    </row>
    <row r="39" spans="1:5" x14ac:dyDescent="0.25">
      <c r="A39" s="36" t="s">
        <v>230</v>
      </c>
      <c r="B39" s="32" t="s">
        <v>233</v>
      </c>
      <c r="C39" s="5">
        <v>113.289</v>
      </c>
      <c r="D39" s="5">
        <v>29.015000000000001</v>
      </c>
      <c r="E39" s="2"/>
    </row>
    <row r="40" spans="1:5" x14ac:dyDescent="0.25">
      <c r="A40" s="36" t="s">
        <v>237</v>
      </c>
      <c r="B40" s="32" t="s">
        <v>239</v>
      </c>
      <c r="C40" s="5">
        <v>113.289</v>
      </c>
      <c r="D40" s="5">
        <v>29.015000000000001</v>
      </c>
      <c r="E40" s="2"/>
    </row>
    <row r="41" spans="1:5" x14ac:dyDescent="0.25">
      <c r="A41" s="36" t="s">
        <v>242</v>
      </c>
      <c r="B41" s="32" t="s">
        <v>244</v>
      </c>
      <c r="C41" s="5">
        <v>113.289</v>
      </c>
      <c r="D41" s="5">
        <v>29.015000000000001</v>
      </c>
      <c r="E41" s="2"/>
    </row>
    <row r="42" spans="1:5" x14ac:dyDescent="0.25">
      <c r="A42" s="36" t="s">
        <v>247</v>
      </c>
      <c r="B42" s="32" t="s">
        <v>249</v>
      </c>
      <c r="C42" s="5">
        <v>113.289</v>
      </c>
      <c r="D42" s="5">
        <v>29.015000000000001</v>
      </c>
      <c r="E42" s="2"/>
    </row>
    <row r="43" spans="1:5" x14ac:dyDescent="0.25">
      <c r="A43" s="36" t="s">
        <v>252</v>
      </c>
      <c r="B43" s="32" t="s">
        <v>254</v>
      </c>
      <c r="C43" s="5">
        <v>113.289</v>
      </c>
      <c r="D43" s="5">
        <v>29.015000000000001</v>
      </c>
      <c r="E43" s="2"/>
    </row>
    <row r="44" spans="1:5" x14ac:dyDescent="0.25">
      <c r="A44" s="36" t="s">
        <v>257</v>
      </c>
      <c r="B44" s="32" t="s">
        <v>259</v>
      </c>
      <c r="C44" s="5">
        <v>113.289</v>
      </c>
      <c r="D44" s="5">
        <v>29.015000000000001</v>
      </c>
      <c r="E44" s="2"/>
    </row>
    <row r="45" spans="1:5" s="29" customFormat="1" ht="16.5" thickBot="1" x14ac:dyDescent="0.3">
      <c r="A45" s="39"/>
      <c r="B45" s="37"/>
      <c r="C45" s="38">
        <f>SUM(C5:C44)</f>
        <v>4191.8000000000038</v>
      </c>
      <c r="D45" s="38">
        <f t="shared" ref="D45" si="0">SUM(D5:D44)</f>
        <v>1073.5549999999998</v>
      </c>
      <c r="E45" s="37"/>
    </row>
    <row r="46" spans="1:5" x14ac:dyDescent="0.25">
      <c r="A46" s="8" t="s">
        <v>3</v>
      </c>
      <c r="B46" s="9" t="s">
        <v>4</v>
      </c>
      <c r="C46" s="9" t="s">
        <v>5</v>
      </c>
      <c r="D46" s="9" t="s">
        <v>6</v>
      </c>
      <c r="E46" s="9" t="s">
        <v>7</v>
      </c>
    </row>
    <row r="47" spans="1:5" x14ac:dyDescent="0.25">
      <c r="A47" s="36" t="s">
        <v>2</v>
      </c>
      <c r="B47" s="32"/>
      <c r="C47" s="2"/>
      <c r="D47" s="2"/>
      <c r="E47" s="2"/>
    </row>
    <row r="48" spans="1:5" x14ac:dyDescent="0.25">
      <c r="A48" s="36" t="s">
        <v>8</v>
      </c>
      <c r="B48" s="32"/>
      <c r="C48" s="2"/>
      <c r="D48" s="2"/>
      <c r="E48" s="2"/>
    </row>
    <row r="49" spans="1:5" x14ac:dyDescent="0.25">
      <c r="A49" s="36" t="s">
        <v>13</v>
      </c>
      <c r="B49" s="32" t="s">
        <v>17</v>
      </c>
      <c r="C49" s="5">
        <v>28.079000000000001</v>
      </c>
      <c r="D49" s="5">
        <v>7.8230000000000004</v>
      </c>
      <c r="E49" s="2"/>
    </row>
    <row r="50" spans="1:5" x14ac:dyDescent="0.25">
      <c r="A50" s="36" t="s">
        <v>20</v>
      </c>
      <c r="B50" s="32" t="s">
        <v>24</v>
      </c>
      <c r="C50" s="5">
        <v>28.079000000000001</v>
      </c>
      <c r="D50" s="5">
        <v>7.8230000000000004</v>
      </c>
      <c r="E50" s="2"/>
    </row>
    <row r="51" spans="1:5" x14ac:dyDescent="0.25">
      <c r="A51" s="36" t="s">
        <v>27</v>
      </c>
      <c r="B51" s="32" t="s">
        <v>31</v>
      </c>
      <c r="C51" s="5">
        <v>28.079000000000001</v>
      </c>
      <c r="D51" s="5">
        <v>7.8230000000000004</v>
      </c>
      <c r="E51" s="2"/>
    </row>
    <row r="52" spans="1:5" x14ac:dyDescent="0.25">
      <c r="A52" s="36" t="s">
        <v>34</v>
      </c>
      <c r="B52" s="32" t="s">
        <v>38</v>
      </c>
      <c r="C52" s="5">
        <v>28.079000000000001</v>
      </c>
      <c r="D52" s="5">
        <v>7.8230000000000004</v>
      </c>
      <c r="E52" s="2"/>
    </row>
    <row r="53" spans="1:5" x14ac:dyDescent="0.25">
      <c r="A53" s="36" t="s">
        <v>41</v>
      </c>
      <c r="B53" s="32" t="s">
        <v>45</v>
      </c>
      <c r="C53" s="5">
        <v>28.079000000000001</v>
      </c>
      <c r="D53" s="5">
        <v>7.8230000000000004</v>
      </c>
      <c r="E53" s="2"/>
    </row>
    <row r="54" spans="1:5" x14ac:dyDescent="0.25">
      <c r="A54" s="36" t="s">
        <v>48</v>
      </c>
      <c r="B54" s="32" t="s">
        <v>52</v>
      </c>
      <c r="C54" s="5">
        <v>28.079000000000001</v>
      </c>
      <c r="D54" s="5">
        <v>7.8230000000000004</v>
      </c>
      <c r="E54" s="2"/>
    </row>
    <row r="55" spans="1:5" x14ac:dyDescent="0.25">
      <c r="A55" s="36" t="s">
        <v>55</v>
      </c>
      <c r="B55" s="32" t="s">
        <v>59</v>
      </c>
      <c r="C55" s="5">
        <v>28.079000000000001</v>
      </c>
      <c r="D55" s="5">
        <v>7.8230000000000004</v>
      </c>
      <c r="E55" s="2"/>
    </row>
    <row r="56" spans="1:5" x14ac:dyDescent="0.25">
      <c r="A56" s="36" t="s">
        <v>62</v>
      </c>
      <c r="B56" s="32" t="s">
        <v>66</v>
      </c>
      <c r="C56" s="5">
        <v>28.079000000000001</v>
      </c>
      <c r="D56" s="5">
        <v>7.8230000000000004</v>
      </c>
      <c r="E56" s="2"/>
    </row>
    <row r="57" spans="1:5" x14ac:dyDescent="0.25">
      <c r="A57" s="36" t="s">
        <v>69</v>
      </c>
      <c r="B57" s="32" t="s">
        <v>73</v>
      </c>
      <c r="C57" s="5">
        <v>28.079000000000001</v>
      </c>
      <c r="D57" s="5">
        <v>7.8230000000000004</v>
      </c>
      <c r="E57" s="2"/>
    </row>
    <row r="58" spans="1:5" x14ac:dyDescent="0.25">
      <c r="A58" s="36" t="s">
        <v>76</v>
      </c>
      <c r="B58" s="32" t="s">
        <v>80</v>
      </c>
      <c r="C58" s="5">
        <v>28.079000000000001</v>
      </c>
      <c r="D58" s="5">
        <v>7.8230000000000004</v>
      </c>
      <c r="E58" s="2"/>
    </row>
    <row r="59" spans="1:5" x14ac:dyDescent="0.25">
      <c r="A59" s="36" t="s">
        <v>83</v>
      </c>
      <c r="B59" s="32" t="s">
        <v>87</v>
      </c>
      <c r="C59" s="5">
        <v>28.079000000000001</v>
      </c>
      <c r="D59" s="5">
        <v>7.8230000000000004</v>
      </c>
      <c r="E59" s="2"/>
    </row>
    <row r="60" spans="1:5" x14ac:dyDescent="0.25">
      <c r="A60" s="36" t="s">
        <v>90</v>
      </c>
      <c r="B60" s="32" t="s">
        <v>94</v>
      </c>
      <c r="C60" s="5">
        <v>28.079000000000001</v>
      </c>
      <c r="D60" s="5">
        <v>7.8230000000000004</v>
      </c>
      <c r="E60" s="2"/>
    </row>
    <row r="61" spans="1:5" x14ac:dyDescent="0.25">
      <c r="A61" s="36" t="s">
        <v>97</v>
      </c>
      <c r="B61" s="32" t="s">
        <v>101</v>
      </c>
      <c r="C61" s="5">
        <v>28.079000000000001</v>
      </c>
      <c r="D61" s="5">
        <v>7.8230000000000004</v>
      </c>
      <c r="E61" s="2"/>
    </row>
    <row r="62" spans="1:5" x14ac:dyDescent="0.25">
      <c r="A62" s="36" t="s">
        <v>104</v>
      </c>
      <c r="B62" s="32" t="s">
        <v>108</v>
      </c>
      <c r="C62" s="5">
        <v>28.079000000000001</v>
      </c>
      <c r="D62" s="5">
        <v>7.8230000000000004</v>
      </c>
      <c r="E62" s="2"/>
    </row>
    <row r="63" spans="1:5" x14ac:dyDescent="0.25">
      <c r="A63" s="36" t="s">
        <v>111</v>
      </c>
      <c r="B63" s="32" t="s">
        <v>115</v>
      </c>
      <c r="C63" s="5">
        <v>28.079000000000001</v>
      </c>
      <c r="D63" s="5">
        <v>7.8230000000000004</v>
      </c>
      <c r="E63" s="2"/>
    </row>
    <row r="64" spans="1:5" x14ac:dyDescent="0.25">
      <c r="A64" s="36" t="s">
        <v>118</v>
      </c>
      <c r="B64" s="32" t="s">
        <v>122</v>
      </c>
      <c r="C64" s="5">
        <v>28.079000000000001</v>
      </c>
      <c r="D64" s="5">
        <v>7.8230000000000004</v>
      </c>
      <c r="E64" s="2"/>
    </row>
    <row r="65" spans="1:5" x14ac:dyDescent="0.25">
      <c r="A65" s="36" t="s">
        <v>125</v>
      </c>
      <c r="B65" s="32" t="s">
        <v>128</v>
      </c>
      <c r="C65" s="5">
        <v>28.079000000000001</v>
      </c>
      <c r="D65" s="5">
        <v>7.8230000000000004</v>
      </c>
      <c r="E65" s="2"/>
    </row>
    <row r="66" spans="1:5" x14ac:dyDescent="0.25">
      <c r="A66" s="36" t="s">
        <v>131</v>
      </c>
      <c r="B66" s="32" t="s">
        <v>135</v>
      </c>
      <c r="C66" s="5">
        <v>28.079000000000001</v>
      </c>
      <c r="D66" s="5">
        <v>7.8230000000000004</v>
      </c>
      <c r="E66" s="2"/>
    </row>
    <row r="67" spans="1:5" x14ac:dyDescent="0.25">
      <c r="A67" s="36" t="s">
        <v>138</v>
      </c>
      <c r="B67" s="32" t="s">
        <v>142</v>
      </c>
      <c r="C67" s="5">
        <v>28.079000000000001</v>
      </c>
      <c r="D67" s="5">
        <v>7.8230000000000004</v>
      </c>
      <c r="E67" s="2"/>
    </row>
    <row r="68" spans="1:5" x14ac:dyDescent="0.25">
      <c r="A68" s="36" t="s">
        <v>145</v>
      </c>
      <c r="B68" s="32" t="s">
        <v>146</v>
      </c>
      <c r="C68" s="3"/>
      <c r="D68" s="3"/>
      <c r="E68" s="3"/>
    </row>
    <row r="69" spans="1:5" x14ac:dyDescent="0.25">
      <c r="A69" s="36" t="s">
        <v>147</v>
      </c>
      <c r="B69" s="32" t="s">
        <v>151</v>
      </c>
      <c r="C69" s="5">
        <v>28.079000000000001</v>
      </c>
      <c r="D69" s="5">
        <v>7.8230000000000004</v>
      </c>
      <c r="E69" s="2"/>
    </row>
    <row r="70" spans="1:5" x14ac:dyDescent="0.25">
      <c r="A70" s="36" t="s">
        <v>154</v>
      </c>
      <c r="B70" s="32" t="s">
        <v>158</v>
      </c>
      <c r="C70" s="5">
        <v>28.079000000000001</v>
      </c>
      <c r="D70" s="5">
        <v>7.8230000000000004</v>
      </c>
      <c r="E70" s="2"/>
    </row>
    <row r="71" spans="1:5" x14ac:dyDescent="0.25">
      <c r="A71" s="36" t="s">
        <v>161</v>
      </c>
      <c r="B71" s="32" t="s">
        <v>165</v>
      </c>
      <c r="C71" s="5">
        <v>28.079000000000001</v>
      </c>
      <c r="D71" s="5">
        <v>7.8230000000000004</v>
      </c>
      <c r="E71" s="2"/>
    </row>
    <row r="72" spans="1:5" x14ac:dyDescent="0.25">
      <c r="A72" s="36" t="s">
        <v>168</v>
      </c>
      <c r="B72" s="32" t="s">
        <v>172</v>
      </c>
      <c r="C72" s="5">
        <v>28.079000000000001</v>
      </c>
      <c r="D72" s="5">
        <v>7.8230000000000004</v>
      </c>
      <c r="E72" s="2"/>
    </row>
    <row r="73" spans="1:5" x14ac:dyDescent="0.25">
      <c r="A73" s="36" t="s">
        <v>175</v>
      </c>
      <c r="B73" s="32" t="s">
        <v>179</v>
      </c>
      <c r="C73" s="5">
        <v>28.079000000000001</v>
      </c>
      <c r="D73" s="5">
        <v>7.8230000000000004</v>
      </c>
      <c r="E73" s="2"/>
    </row>
    <row r="74" spans="1:5" x14ac:dyDescent="0.25">
      <c r="A74" s="36" t="s">
        <v>182</v>
      </c>
      <c r="B74" s="32" t="s">
        <v>185</v>
      </c>
      <c r="C74" s="5">
        <v>28.079000000000001</v>
      </c>
      <c r="D74" s="5">
        <v>7.8230000000000004</v>
      </c>
      <c r="E74" s="2"/>
    </row>
    <row r="75" spans="1:5" x14ac:dyDescent="0.25">
      <c r="A75" s="36" t="s">
        <v>188</v>
      </c>
      <c r="B75" s="32" t="s">
        <v>192</v>
      </c>
      <c r="C75" s="5">
        <v>28.079000000000001</v>
      </c>
      <c r="D75" s="5">
        <v>7.8230000000000004</v>
      </c>
      <c r="E75" s="2"/>
    </row>
    <row r="76" spans="1:5" x14ac:dyDescent="0.25">
      <c r="A76" s="36" t="s">
        <v>195</v>
      </c>
      <c r="B76" s="32" t="s">
        <v>199</v>
      </c>
      <c r="C76" s="5">
        <v>28.079000000000001</v>
      </c>
      <c r="D76" s="5">
        <v>7.8230000000000004</v>
      </c>
      <c r="E76" s="2"/>
    </row>
    <row r="77" spans="1:5" x14ac:dyDescent="0.25">
      <c r="A77" s="36" t="s">
        <v>202</v>
      </c>
      <c r="B77" s="32" t="s">
        <v>206</v>
      </c>
      <c r="C77" s="5">
        <v>28.079000000000001</v>
      </c>
      <c r="D77" s="5">
        <v>7.8230000000000004</v>
      </c>
      <c r="E77" s="2"/>
    </row>
    <row r="78" spans="1:5" x14ac:dyDescent="0.25">
      <c r="A78" s="36" t="s">
        <v>209</v>
      </c>
      <c r="B78" s="32" t="s">
        <v>213</v>
      </c>
      <c r="C78" s="5">
        <v>28.079000000000001</v>
      </c>
      <c r="D78" s="5">
        <v>7.8230000000000004</v>
      </c>
      <c r="E78" s="2"/>
    </row>
    <row r="79" spans="1:5" x14ac:dyDescent="0.25">
      <c r="A79" s="36" t="s">
        <v>216</v>
      </c>
      <c r="B79" s="32" t="s">
        <v>220</v>
      </c>
      <c r="C79" s="5">
        <v>28.079000000000001</v>
      </c>
      <c r="D79" s="5">
        <v>7.8230000000000004</v>
      </c>
      <c r="E79" s="2"/>
    </row>
    <row r="80" spans="1:5" x14ac:dyDescent="0.25">
      <c r="A80" s="36" t="s">
        <v>223</v>
      </c>
      <c r="B80" s="32" t="s">
        <v>227</v>
      </c>
      <c r="C80" s="5">
        <v>28.079000000000001</v>
      </c>
      <c r="D80" s="5">
        <v>7.8230000000000004</v>
      </c>
      <c r="E80" s="2"/>
    </row>
    <row r="81" spans="1:5" x14ac:dyDescent="0.25">
      <c r="A81" s="36" t="s">
        <v>230</v>
      </c>
      <c r="B81" s="32" t="s">
        <v>234</v>
      </c>
      <c r="C81" s="5">
        <v>28.079000000000001</v>
      </c>
      <c r="D81" s="5">
        <v>7.8230000000000004</v>
      </c>
      <c r="E81" s="2"/>
    </row>
    <row r="82" spans="1:5" x14ac:dyDescent="0.25">
      <c r="A82" s="36" t="s">
        <v>237</v>
      </c>
      <c r="B82" s="32" t="s">
        <v>240</v>
      </c>
      <c r="C82" s="5">
        <v>114.926</v>
      </c>
      <c r="D82" s="5">
        <v>29.459</v>
      </c>
      <c r="E82" s="5"/>
    </row>
    <row r="83" spans="1:5" x14ac:dyDescent="0.25">
      <c r="A83" s="36" t="s">
        <v>242</v>
      </c>
      <c r="B83" s="32" t="s">
        <v>245</v>
      </c>
      <c r="C83" s="5">
        <v>114.926</v>
      </c>
      <c r="D83" s="5">
        <v>29.459</v>
      </c>
      <c r="E83" s="2"/>
    </row>
    <row r="84" spans="1:5" x14ac:dyDescent="0.25">
      <c r="A84" s="36" t="s">
        <v>247</v>
      </c>
      <c r="B84" s="32" t="s">
        <v>250</v>
      </c>
      <c r="C84" s="5">
        <v>114.926</v>
      </c>
      <c r="D84" s="5">
        <v>29.459</v>
      </c>
      <c r="E84" s="5"/>
    </row>
    <row r="85" spans="1:5" x14ac:dyDescent="0.25">
      <c r="A85" s="36" t="s">
        <v>252</v>
      </c>
      <c r="B85" s="32" t="s">
        <v>255</v>
      </c>
      <c r="C85" s="5">
        <v>114.926</v>
      </c>
      <c r="D85" s="5">
        <v>29.459</v>
      </c>
      <c r="E85" s="5"/>
    </row>
    <row r="86" spans="1:5" x14ac:dyDescent="0.25">
      <c r="A86" s="36" t="s">
        <v>257</v>
      </c>
      <c r="B86" s="32" t="s">
        <v>260</v>
      </c>
      <c r="C86" s="5">
        <v>114.926</v>
      </c>
      <c r="D86" s="5">
        <v>29.459</v>
      </c>
      <c r="E86" s="2"/>
    </row>
    <row r="87" spans="1:5" s="29" customFormat="1" ht="16.5" thickBot="1" x14ac:dyDescent="0.3">
      <c r="A87" s="39"/>
      <c r="B87" s="37"/>
      <c r="C87" s="38">
        <f>SUM(C47:C86)</f>
        <v>1473.1579999999992</v>
      </c>
      <c r="D87" s="38">
        <f t="shared" ref="D87" si="1">SUM(D47:D86)</f>
        <v>397.6310000000002</v>
      </c>
      <c r="E87" s="37"/>
    </row>
    <row r="88" spans="1:5" x14ac:dyDescent="0.25">
      <c r="A88" s="8" t="s">
        <v>3</v>
      </c>
      <c r="B88" s="9" t="s">
        <v>4</v>
      </c>
      <c r="C88" s="9" t="s">
        <v>5</v>
      </c>
      <c r="D88" s="9" t="s">
        <v>6</v>
      </c>
      <c r="E88" s="9" t="s">
        <v>7</v>
      </c>
    </row>
    <row r="89" spans="1:5" x14ac:dyDescent="0.25">
      <c r="A89" s="36" t="s">
        <v>2</v>
      </c>
      <c r="B89" s="4"/>
      <c r="C89" s="2"/>
      <c r="D89" s="2"/>
      <c r="E89" s="2"/>
    </row>
    <row r="90" spans="1:5" x14ac:dyDescent="0.25">
      <c r="A90" s="36" t="s">
        <v>8</v>
      </c>
      <c r="B90" s="4"/>
      <c r="C90" s="2"/>
      <c r="D90" s="2"/>
      <c r="E90" s="2"/>
    </row>
    <row r="91" spans="1:5" x14ac:dyDescent="0.25">
      <c r="A91" s="36" t="s">
        <v>13</v>
      </c>
      <c r="B91" s="32" t="s">
        <v>18</v>
      </c>
      <c r="C91" s="5">
        <v>85.304000000000002</v>
      </c>
      <c r="D91" s="5">
        <v>21.635999999999999</v>
      </c>
      <c r="E91" s="5">
        <v>83.561000000000007</v>
      </c>
    </row>
    <row r="92" spans="1:5" x14ac:dyDescent="0.25">
      <c r="A92" s="36" t="s">
        <v>20</v>
      </c>
      <c r="B92" s="32" t="s">
        <v>25</v>
      </c>
      <c r="C92" s="5">
        <v>85.304000000000002</v>
      </c>
      <c r="D92" s="5">
        <v>21.635999999999999</v>
      </c>
      <c r="E92" s="2"/>
    </row>
    <row r="93" spans="1:5" x14ac:dyDescent="0.25">
      <c r="A93" s="36" t="s">
        <v>27</v>
      </c>
      <c r="B93" s="32" t="s">
        <v>32</v>
      </c>
      <c r="C93" s="5">
        <v>85.304000000000002</v>
      </c>
      <c r="D93" s="5">
        <v>21.635999999999999</v>
      </c>
      <c r="E93" s="2"/>
    </row>
    <row r="94" spans="1:5" x14ac:dyDescent="0.25">
      <c r="A94" s="36" t="s">
        <v>34</v>
      </c>
      <c r="B94" s="32" t="s">
        <v>39</v>
      </c>
      <c r="C94" s="5">
        <v>85.304000000000002</v>
      </c>
      <c r="D94" s="5">
        <v>21.635999999999999</v>
      </c>
      <c r="E94" s="2"/>
    </row>
    <row r="95" spans="1:5" x14ac:dyDescent="0.25">
      <c r="A95" s="36" t="s">
        <v>41</v>
      </c>
      <c r="B95" s="32" t="s">
        <v>46</v>
      </c>
      <c r="C95" s="5">
        <v>85.304000000000002</v>
      </c>
      <c r="D95" s="5">
        <v>21.635999999999999</v>
      </c>
      <c r="E95" s="2"/>
    </row>
    <row r="96" spans="1:5" x14ac:dyDescent="0.25">
      <c r="A96" s="36" t="s">
        <v>48</v>
      </c>
      <c r="B96" s="32" t="s">
        <v>53</v>
      </c>
      <c r="C96" s="5">
        <v>85.304000000000002</v>
      </c>
      <c r="D96" s="5">
        <v>21.635999999999999</v>
      </c>
      <c r="E96" s="2"/>
    </row>
    <row r="97" spans="1:5" x14ac:dyDescent="0.25">
      <c r="A97" s="36" t="s">
        <v>55</v>
      </c>
      <c r="B97" s="32" t="s">
        <v>60</v>
      </c>
      <c r="C97" s="5">
        <v>85.304000000000002</v>
      </c>
      <c r="D97" s="5">
        <v>21.635999999999999</v>
      </c>
      <c r="E97" s="2"/>
    </row>
    <row r="98" spans="1:5" x14ac:dyDescent="0.25">
      <c r="A98" s="36" t="s">
        <v>62</v>
      </c>
      <c r="B98" s="32" t="s">
        <v>67</v>
      </c>
      <c r="C98" s="5">
        <v>85.304000000000002</v>
      </c>
      <c r="D98" s="5">
        <v>21.635999999999999</v>
      </c>
      <c r="E98" s="2"/>
    </row>
    <row r="99" spans="1:5" x14ac:dyDescent="0.25">
      <c r="A99" s="36" t="s">
        <v>69</v>
      </c>
      <c r="B99" s="32" t="s">
        <v>74</v>
      </c>
      <c r="C99" s="5">
        <v>85.304000000000002</v>
      </c>
      <c r="D99" s="5">
        <v>21.635999999999999</v>
      </c>
      <c r="E99" s="2"/>
    </row>
    <row r="100" spans="1:5" x14ac:dyDescent="0.25">
      <c r="A100" s="36" t="s">
        <v>76</v>
      </c>
      <c r="B100" s="32" t="s">
        <v>81</v>
      </c>
      <c r="C100" s="5">
        <v>85.304000000000002</v>
      </c>
      <c r="D100" s="5">
        <v>21.635999999999999</v>
      </c>
      <c r="E100" s="2"/>
    </row>
    <row r="101" spans="1:5" x14ac:dyDescent="0.25">
      <c r="A101" s="36" t="s">
        <v>83</v>
      </c>
      <c r="B101" s="32" t="s">
        <v>88</v>
      </c>
      <c r="C101" s="5">
        <v>85.304000000000002</v>
      </c>
      <c r="D101" s="5">
        <v>21.635999999999999</v>
      </c>
      <c r="E101" s="2"/>
    </row>
    <row r="102" spans="1:5" x14ac:dyDescent="0.25">
      <c r="A102" s="36" t="s">
        <v>90</v>
      </c>
      <c r="B102" s="32" t="s">
        <v>95</v>
      </c>
      <c r="C102" s="5">
        <v>85.304000000000002</v>
      </c>
      <c r="D102" s="5">
        <v>21.635999999999999</v>
      </c>
      <c r="E102" s="2"/>
    </row>
    <row r="103" spans="1:5" x14ac:dyDescent="0.25">
      <c r="A103" s="36" t="s">
        <v>97</v>
      </c>
      <c r="B103" s="32" t="s">
        <v>102</v>
      </c>
      <c r="C103" s="5">
        <v>85.304000000000002</v>
      </c>
      <c r="D103" s="5">
        <v>21.635999999999999</v>
      </c>
      <c r="E103" s="2"/>
    </row>
    <row r="104" spans="1:5" x14ac:dyDescent="0.25">
      <c r="A104" s="36" t="s">
        <v>104</v>
      </c>
      <c r="B104" s="32" t="s">
        <v>109</v>
      </c>
      <c r="C104" s="5">
        <v>85.304000000000002</v>
      </c>
      <c r="D104" s="5">
        <v>21.635999999999999</v>
      </c>
      <c r="E104" s="2"/>
    </row>
    <row r="105" spans="1:5" x14ac:dyDescent="0.25">
      <c r="A105" s="36" t="s">
        <v>111</v>
      </c>
      <c r="B105" s="32" t="s">
        <v>116</v>
      </c>
      <c r="C105" s="5">
        <v>85.304000000000002</v>
      </c>
      <c r="D105" s="5">
        <v>21.635999999999999</v>
      </c>
      <c r="E105" s="2"/>
    </row>
    <row r="106" spans="1:5" x14ac:dyDescent="0.25">
      <c r="A106" s="36" t="s">
        <v>118</v>
      </c>
      <c r="B106" s="32" t="s">
        <v>123</v>
      </c>
      <c r="C106" s="5">
        <v>85.304000000000002</v>
      </c>
      <c r="D106" s="5">
        <v>21.635999999999999</v>
      </c>
      <c r="E106" s="2"/>
    </row>
    <row r="107" spans="1:5" x14ac:dyDescent="0.25">
      <c r="A107" s="36" t="s">
        <v>125</v>
      </c>
      <c r="B107" s="32" t="s">
        <v>129</v>
      </c>
      <c r="C107" s="5">
        <v>85.304000000000002</v>
      </c>
      <c r="D107" s="5">
        <v>21.635999999999999</v>
      </c>
      <c r="E107" s="2"/>
    </row>
    <row r="108" spans="1:5" x14ac:dyDescent="0.25">
      <c r="A108" s="36" t="s">
        <v>131</v>
      </c>
      <c r="B108" s="32" t="s">
        <v>136</v>
      </c>
      <c r="C108" s="5">
        <v>85.304000000000002</v>
      </c>
      <c r="D108" s="5">
        <v>21.635999999999999</v>
      </c>
      <c r="E108" s="2"/>
    </row>
    <row r="109" spans="1:5" x14ac:dyDescent="0.25">
      <c r="A109" s="36" t="s">
        <v>138</v>
      </c>
      <c r="B109" s="32" t="s">
        <v>143</v>
      </c>
      <c r="C109" s="5">
        <v>85.304000000000002</v>
      </c>
      <c r="D109" s="5">
        <v>21.635999999999999</v>
      </c>
      <c r="E109" s="2"/>
    </row>
    <row r="110" spans="1:5" x14ac:dyDescent="0.25">
      <c r="A110" s="36" t="s">
        <v>145</v>
      </c>
      <c r="B110" s="32" t="s">
        <v>146</v>
      </c>
      <c r="C110" s="3"/>
      <c r="D110" s="3"/>
      <c r="E110" s="3"/>
    </row>
    <row r="111" spans="1:5" x14ac:dyDescent="0.25">
      <c r="A111" s="36" t="s">
        <v>147</v>
      </c>
      <c r="B111" s="32" t="s">
        <v>152</v>
      </c>
      <c r="C111" s="5">
        <v>85.304000000000002</v>
      </c>
      <c r="D111" s="5">
        <v>21.635999999999999</v>
      </c>
      <c r="E111" s="2"/>
    </row>
    <row r="112" spans="1:5" x14ac:dyDescent="0.25">
      <c r="A112" s="36" t="s">
        <v>154</v>
      </c>
      <c r="B112" s="32" t="s">
        <v>159</v>
      </c>
      <c r="C112" s="5">
        <v>85.304000000000002</v>
      </c>
      <c r="D112" s="5">
        <v>21.635999999999999</v>
      </c>
      <c r="E112" s="2"/>
    </row>
    <row r="113" spans="1:5" x14ac:dyDescent="0.25">
      <c r="A113" s="36" t="s">
        <v>161</v>
      </c>
      <c r="B113" s="32" t="s">
        <v>166</v>
      </c>
      <c r="C113" s="5">
        <v>85.304000000000002</v>
      </c>
      <c r="D113" s="5">
        <v>21.635999999999999</v>
      </c>
      <c r="E113" s="2"/>
    </row>
    <row r="114" spans="1:5" x14ac:dyDescent="0.25">
      <c r="A114" s="36" t="s">
        <v>168</v>
      </c>
      <c r="B114" s="32" t="s">
        <v>173</v>
      </c>
      <c r="C114" s="5">
        <v>85.304000000000002</v>
      </c>
      <c r="D114" s="5">
        <v>21.635999999999999</v>
      </c>
      <c r="E114" s="2"/>
    </row>
    <row r="115" spans="1:5" x14ac:dyDescent="0.25">
      <c r="A115" s="36" t="s">
        <v>175</v>
      </c>
      <c r="B115" s="32" t="s">
        <v>180</v>
      </c>
      <c r="C115" s="5">
        <v>85.304000000000002</v>
      </c>
      <c r="D115" s="5">
        <v>21.635999999999999</v>
      </c>
      <c r="E115" s="2"/>
    </row>
    <row r="116" spans="1:5" x14ac:dyDescent="0.25">
      <c r="A116" s="36" t="s">
        <v>182</v>
      </c>
      <c r="B116" s="32" t="s">
        <v>186</v>
      </c>
      <c r="C116" s="5">
        <v>85.304000000000002</v>
      </c>
      <c r="D116" s="5">
        <v>21.635999999999999</v>
      </c>
      <c r="E116" s="2"/>
    </row>
    <row r="117" spans="1:5" x14ac:dyDescent="0.25">
      <c r="A117" s="36" t="s">
        <v>188</v>
      </c>
      <c r="B117" s="32" t="s">
        <v>193</v>
      </c>
      <c r="C117" s="5">
        <v>85.304000000000002</v>
      </c>
      <c r="D117" s="5">
        <v>21.635999999999999</v>
      </c>
      <c r="E117" s="2"/>
    </row>
    <row r="118" spans="1:5" x14ac:dyDescent="0.25">
      <c r="A118" s="36" t="s">
        <v>195</v>
      </c>
      <c r="B118" s="32" t="s">
        <v>200</v>
      </c>
      <c r="C118" s="5">
        <v>85.304000000000002</v>
      </c>
      <c r="D118" s="5">
        <v>21.635999999999999</v>
      </c>
      <c r="E118" s="2"/>
    </row>
    <row r="119" spans="1:5" x14ac:dyDescent="0.25">
      <c r="A119" s="36" t="s">
        <v>202</v>
      </c>
      <c r="B119" s="32" t="s">
        <v>207</v>
      </c>
      <c r="C119" s="5">
        <v>85.304000000000002</v>
      </c>
      <c r="D119" s="5">
        <v>21.635999999999999</v>
      </c>
      <c r="E119" s="2"/>
    </row>
    <row r="120" spans="1:5" x14ac:dyDescent="0.25">
      <c r="A120" s="36" t="s">
        <v>209</v>
      </c>
      <c r="B120" s="32" t="s">
        <v>214</v>
      </c>
      <c r="C120" s="5">
        <v>85.304000000000002</v>
      </c>
      <c r="D120" s="5">
        <v>21.635999999999999</v>
      </c>
      <c r="E120" s="2"/>
    </row>
    <row r="121" spans="1:5" x14ac:dyDescent="0.25">
      <c r="A121" s="36" t="s">
        <v>216</v>
      </c>
      <c r="B121" s="32" t="s">
        <v>221</v>
      </c>
      <c r="C121" s="5">
        <v>85.304000000000002</v>
      </c>
      <c r="D121" s="5">
        <v>21.635999999999999</v>
      </c>
      <c r="E121" s="2"/>
    </row>
    <row r="122" spans="1:5" x14ac:dyDescent="0.25">
      <c r="A122" s="36" t="s">
        <v>223</v>
      </c>
      <c r="B122" s="32" t="s">
        <v>228</v>
      </c>
      <c r="C122" s="5">
        <v>85.304000000000002</v>
      </c>
      <c r="D122" s="5">
        <v>21.635999999999999</v>
      </c>
      <c r="E122" s="2"/>
    </row>
    <row r="123" spans="1:5" x14ac:dyDescent="0.25">
      <c r="A123" s="36" t="s">
        <v>230</v>
      </c>
      <c r="B123" s="32" t="s">
        <v>235</v>
      </c>
      <c r="C123" s="5">
        <v>85.304000000000002</v>
      </c>
      <c r="D123" s="5">
        <v>21.635999999999999</v>
      </c>
      <c r="E123" s="2"/>
    </row>
    <row r="124" spans="1:5" x14ac:dyDescent="0.25">
      <c r="A124" s="36" t="s">
        <v>237</v>
      </c>
      <c r="B124" s="32"/>
      <c r="C124" s="3"/>
      <c r="D124" s="6"/>
      <c r="E124" s="2"/>
    </row>
    <row r="125" spans="1:5" x14ac:dyDescent="0.25">
      <c r="A125" s="36" t="s">
        <v>242</v>
      </c>
      <c r="B125" s="4"/>
      <c r="C125" s="3"/>
      <c r="D125" s="6"/>
      <c r="E125" s="2"/>
    </row>
    <row r="126" spans="1:5" x14ac:dyDescent="0.25">
      <c r="A126" s="36" t="s">
        <v>247</v>
      </c>
      <c r="B126" s="4"/>
      <c r="C126" s="3"/>
      <c r="D126" s="6"/>
      <c r="E126" s="2"/>
    </row>
    <row r="127" spans="1:5" x14ac:dyDescent="0.25">
      <c r="A127" s="36" t="s">
        <v>252</v>
      </c>
      <c r="B127" s="4"/>
      <c r="C127" s="3"/>
      <c r="D127" s="6"/>
      <c r="E127" s="2"/>
    </row>
    <row r="128" spans="1:5" x14ac:dyDescent="0.25">
      <c r="A128" s="36" t="s">
        <v>257</v>
      </c>
      <c r="B128" s="4"/>
      <c r="C128" s="3"/>
      <c r="D128" s="6"/>
      <c r="E128" s="2"/>
    </row>
    <row r="129" spans="1:5" s="29" customFormat="1" ht="16.5" thickBot="1" x14ac:dyDescent="0.3">
      <c r="A129" s="39"/>
      <c r="B129" s="37"/>
      <c r="C129" s="38">
        <f>SUM(C89:C128)</f>
        <v>2729.7280000000014</v>
      </c>
      <c r="D129" s="38">
        <f t="shared" ref="D129:E129" si="2">SUM(D89:D128)</f>
        <v>692.35199999999998</v>
      </c>
      <c r="E129" s="38">
        <f t="shared" si="2"/>
        <v>83.561000000000007</v>
      </c>
    </row>
    <row r="130" spans="1:5" x14ac:dyDescent="0.25">
      <c r="A130" s="8" t="s">
        <v>3</v>
      </c>
      <c r="B130" s="9" t="s">
        <v>4</v>
      </c>
      <c r="C130" s="9" t="s">
        <v>5</v>
      </c>
      <c r="D130" s="9" t="s">
        <v>6</v>
      </c>
      <c r="E130" s="9" t="s">
        <v>7</v>
      </c>
    </row>
    <row r="131" spans="1:5" x14ac:dyDescent="0.25">
      <c r="A131" s="36" t="s">
        <v>2</v>
      </c>
      <c r="B131" s="40" t="s">
        <v>911</v>
      </c>
      <c r="C131" s="58">
        <f>84.632-0.23</f>
        <v>84.402000000000001</v>
      </c>
      <c r="D131" s="54">
        <v>23.984999999999999</v>
      </c>
      <c r="E131" s="33"/>
    </row>
    <row r="132" spans="1:5" x14ac:dyDescent="0.25">
      <c r="A132" s="36" t="s">
        <v>8</v>
      </c>
      <c r="B132" s="40" t="s">
        <v>11</v>
      </c>
      <c r="C132" s="58">
        <f>85.304-0.22</f>
        <v>85.084000000000003</v>
      </c>
      <c r="D132" s="54">
        <v>24.184999999999999</v>
      </c>
      <c r="E132" s="33"/>
    </row>
    <row r="133" spans="1:5" x14ac:dyDescent="0.25">
      <c r="A133" s="36" t="s">
        <v>13</v>
      </c>
      <c r="B133" s="40" t="s">
        <v>19</v>
      </c>
      <c r="C133" s="58">
        <f>85.31-0.22</f>
        <v>85.09</v>
      </c>
      <c r="D133" s="54">
        <v>21.635000000000002</v>
      </c>
      <c r="E133" s="33"/>
    </row>
    <row r="134" spans="1:5" x14ac:dyDescent="0.25">
      <c r="A134" s="36" t="s">
        <v>20</v>
      </c>
      <c r="B134" s="40" t="s">
        <v>26</v>
      </c>
      <c r="C134" s="54">
        <v>85.31</v>
      </c>
      <c r="D134" s="54">
        <v>21.635000000000002</v>
      </c>
      <c r="E134" s="33"/>
    </row>
    <row r="135" spans="1:5" x14ac:dyDescent="0.25">
      <c r="A135" s="36" t="s">
        <v>27</v>
      </c>
      <c r="B135" s="40" t="s">
        <v>33</v>
      </c>
      <c r="C135" s="54">
        <v>85.31</v>
      </c>
      <c r="D135" s="54">
        <v>21.635000000000002</v>
      </c>
      <c r="E135" s="33"/>
    </row>
    <row r="136" spans="1:5" x14ac:dyDescent="0.25">
      <c r="A136" s="36" t="s">
        <v>34</v>
      </c>
      <c r="B136" s="40" t="s">
        <v>40</v>
      </c>
      <c r="C136" s="5">
        <v>85.31</v>
      </c>
      <c r="D136" s="5">
        <v>21.635000000000002</v>
      </c>
      <c r="E136" s="2"/>
    </row>
    <row r="137" spans="1:5" x14ac:dyDescent="0.25">
      <c r="A137" s="36" t="s">
        <v>41</v>
      </c>
      <c r="B137" s="40" t="s">
        <v>47</v>
      </c>
      <c r="C137" s="5">
        <v>85.31</v>
      </c>
      <c r="D137" s="5">
        <v>21.635000000000002</v>
      </c>
      <c r="E137" s="2"/>
    </row>
    <row r="138" spans="1:5" x14ac:dyDescent="0.25">
      <c r="A138" s="36" t="s">
        <v>48</v>
      </c>
      <c r="B138" s="40" t="s">
        <v>54</v>
      </c>
      <c r="C138" s="5">
        <v>85.31</v>
      </c>
      <c r="D138" s="5">
        <v>21.635000000000002</v>
      </c>
      <c r="E138" s="2"/>
    </row>
    <row r="139" spans="1:5" x14ac:dyDescent="0.25">
      <c r="A139" s="36" t="s">
        <v>55</v>
      </c>
      <c r="B139" s="40" t="s">
        <v>61</v>
      </c>
      <c r="C139" s="5">
        <v>85.31</v>
      </c>
      <c r="D139" s="5">
        <v>21.635000000000002</v>
      </c>
      <c r="E139" s="2"/>
    </row>
    <row r="140" spans="1:5" x14ac:dyDescent="0.25">
      <c r="A140" s="36" t="s">
        <v>62</v>
      </c>
      <c r="B140" s="40" t="s">
        <v>68</v>
      </c>
      <c r="C140" s="5">
        <v>85.31</v>
      </c>
      <c r="D140" s="5">
        <v>21.635000000000002</v>
      </c>
      <c r="E140" s="2"/>
    </row>
    <row r="141" spans="1:5" x14ac:dyDescent="0.25">
      <c r="A141" s="36" t="s">
        <v>69</v>
      </c>
      <c r="B141" s="40" t="s">
        <v>75</v>
      </c>
      <c r="C141" s="5">
        <v>85.31</v>
      </c>
      <c r="D141" s="5">
        <v>21.635000000000002</v>
      </c>
      <c r="E141" s="2"/>
    </row>
    <row r="142" spans="1:5" x14ac:dyDescent="0.25">
      <c r="A142" s="36" t="s">
        <v>76</v>
      </c>
      <c r="B142" s="40" t="s">
        <v>82</v>
      </c>
      <c r="C142" s="5">
        <v>85.31</v>
      </c>
      <c r="D142" s="5">
        <v>21.635000000000002</v>
      </c>
      <c r="E142" s="2"/>
    </row>
    <row r="143" spans="1:5" x14ac:dyDescent="0.25">
      <c r="A143" s="36" t="s">
        <v>83</v>
      </c>
      <c r="B143" s="40" t="s">
        <v>89</v>
      </c>
      <c r="C143" s="5">
        <v>85.31</v>
      </c>
      <c r="D143" s="5">
        <v>21.635000000000002</v>
      </c>
      <c r="E143" s="2"/>
    </row>
    <row r="144" spans="1:5" x14ac:dyDescent="0.25">
      <c r="A144" s="36" t="s">
        <v>90</v>
      </c>
      <c r="B144" s="40" t="s">
        <v>96</v>
      </c>
      <c r="C144" s="5">
        <v>85.31</v>
      </c>
      <c r="D144" s="5">
        <v>21.635000000000002</v>
      </c>
      <c r="E144" s="2"/>
    </row>
    <row r="145" spans="1:5" x14ac:dyDescent="0.25">
      <c r="A145" s="36" t="s">
        <v>97</v>
      </c>
      <c r="B145" s="40" t="s">
        <v>103</v>
      </c>
      <c r="C145" s="5">
        <v>85.31</v>
      </c>
      <c r="D145" s="5">
        <v>21.635000000000002</v>
      </c>
      <c r="E145" s="2"/>
    </row>
    <row r="146" spans="1:5" x14ac:dyDescent="0.25">
      <c r="A146" s="36" t="s">
        <v>104</v>
      </c>
      <c r="B146" s="40" t="s">
        <v>110</v>
      </c>
      <c r="C146" s="5">
        <v>85.31</v>
      </c>
      <c r="D146" s="5">
        <v>21.635000000000002</v>
      </c>
      <c r="E146" s="2"/>
    </row>
    <row r="147" spans="1:5" x14ac:dyDescent="0.25">
      <c r="A147" s="36" t="s">
        <v>111</v>
      </c>
      <c r="B147" s="40" t="s">
        <v>117</v>
      </c>
      <c r="C147" s="5">
        <v>85.31</v>
      </c>
      <c r="D147" s="5">
        <v>21.635000000000002</v>
      </c>
      <c r="E147" s="2"/>
    </row>
    <row r="148" spans="1:5" x14ac:dyDescent="0.25">
      <c r="A148" s="36" t="s">
        <v>118</v>
      </c>
      <c r="B148" s="40" t="s">
        <v>124</v>
      </c>
      <c r="C148" s="5">
        <v>85.31</v>
      </c>
      <c r="D148" s="5">
        <v>21.635000000000002</v>
      </c>
      <c r="E148" s="2"/>
    </row>
    <row r="149" spans="1:5" x14ac:dyDescent="0.25">
      <c r="A149" s="36" t="s">
        <v>125</v>
      </c>
      <c r="B149" s="40" t="s">
        <v>130</v>
      </c>
      <c r="C149" s="5">
        <v>85.31</v>
      </c>
      <c r="D149" s="5">
        <v>21.635000000000002</v>
      </c>
      <c r="E149" s="2"/>
    </row>
    <row r="150" spans="1:5" x14ac:dyDescent="0.25">
      <c r="A150" s="36" t="s">
        <v>131</v>
      </c>
      <c r="B150" s="40" t="s">
        <v>137</v>
      </c>
      <c r="C150" s="5">
        <v>85.31</v>
      </c>
      <c r="D150" s="5">
        <v>21.635000000000002</v>
      </c>
      <c r="E150" s="2"/>
    </row>
    <row r="151" spans="1:5" x14ac:dyDescent="0.25">
      <c r="A151" s="36" t="s">
        <v>138</v>
      </c>
      <c r="B151" s="40" t="s">
        <v>144</v>
      </c>
      <c r="C151" s="5">
        <v>85.31</v>
      </c>
      <c r="D151" s="5">
        <v>21.635000000000002</v>
      </c>
      <c r="E151" s="2"/>
    </row>
    <row r="152" spans="1:5" x14ac:dyDescent="0.25">
      <c r="A152" s="36" t="s">
        <v>145</v>
      </c>
      <c r="B152" s="40" t="s">
        <v>146</v>
      </c>
      <c r="C152" s="3"/>
      <c r="D152" s="3"/>
      <c r="E152" s="3"/>
    </row>
    <row r="153" spans="1:5" x14ac:dyDescent="0.25">
      <c r="A153" s="36" t="s">
        <v>147</v>
      </c>
      <c r="B153" s="40" t="s">
        <v>153</v>
      </c>
      <c r="C153" s="5">
        <v>85.31</v>
      </c>
      <c r="D153" s="5">
        <v>21.635000000000002</v>
      </c>
      <c r="E153" s="2"/>
    </row>
    <row r="154" spans="1:5" x14ac:dyDescent="0.25">
      <c r="A154" s="36" t="s">
        <v>154</v>
      </c>
      <c r="B154" s="40" t="s">
        <v>160</v>
      </c>
      <c r="C154" s="5">
        <v>85.31</v>
      </c>
      <c r="D154" s="5">
        <v>21.635000000000002</v>
      </c>
      <c r="E154" s="2"/>
    </row>
    <row r="155" spans="1:5" x14ac:dyDescent="0.25">
      <c r="A155" s="36" t="s">
        <v>161</v>
      </c>
      <c r="B155" s="40" t="s">
        <v>167</v>
      </c>
      <c r="C155" s="5">
        <v>85.31</v>
      </c>
      <c r="D155" s="5">
        <v>21.635000000000002</v>
      </c>
      <c r="E155" s="2"/>
    </row>
    <row r="156" spans="1:5" x14ac:dyDescent="0.25">
      <c r="A156" s="36" t="s">
        <v>168</v>
      </c>
      <c r="B156" s="40" t="s">
        <v>174</v>
      </c>
      <c r="C156" s="5">
        <v>85.31</v>
      </c>
      <c r="D156" s="5">
        <v>21.635000000000002</v>
      </c>
      <c r="E156" s="2"/>
    </row>
    <row r="157" spans="1:5" x14ac:dyDescent="0.25">
      <c r="A157" s="36" t="s">
        <v>175</v>
      </c>
      <c r="B157" s="40" t="s">
        <v>181</v>
      </c>
      <c r="C157" s="5">
        <v>85.31</v>
      </c>
      <c r="D157" s="5">
        <v>21.635000000000002</v>
      </c>
      <c r="E157" s="2"/>
    </row>
    <row r="158" spans="1:5" x14ac:dyDescent="0.25">
      <c r="A158" s="36" t="s">
        <v>182</v>
      </c>
      <c r="B158" s="40" t="s">
        <v>187</v>
      </c>
      <c r="C158" s="5">
        <v>85.31</v>
      </c>
      <c r="D158" s="5">
        <v>21.635000000000002</v>
      </c>
      <c r="E158" s="2"/>
    </row>
    <row r="159" spans="1:5" x14ac:dyDescent="0.25">
      <c r="A159" s="36" t="s">
        <v>188</v>
      </c>
      <c r="B159" s="40" t="s">
        <v>194</v>
      </c>
      <c r="C159" s="5">
        <v>85.31</v>
      </c>
      <c r="D159" s="5">
        <v>21.635000000000002</v>
      </c>
      <c r="E159" s="2"/>
    </row>
    <row r="160" spans="1:5" x14ac:dyDescent="0.25">
      <c r="A160" s="36" t="s">
        <v>195</v>
      </c>
      <c r="B160" s="40" t="s">
        <v>201</v>
      </c>
      <c r="C160" s="5">
        <v>85.31</v>
      </c>
      <c r="D160" s="5">
        <v>21.635000000000002</v>
      </c>
      <c r="E160" s="2"/>
    </row>
    <row r="161" spans="1:5" x14ac:dyDescent="0.25">
      <c r="A161" s="36" t="s">
        <v>202</v>
      </c>
      <c r="B161" s="40" t="s">
        <v>208</v>
      </c>
      <c r="C161" s="5">
        <v>85.31</v>
      </c>
      <c r="D161" s="5">
        <v>21.635000000000002</v>
      </c>
      <c r="E161" s="2"/>
    </row>
    <row r="162" spans="1:5" x14ac:dyDescent="0.25">
      <c r="A162" s="36" t="s">
        <v>209</v>
      </c>
      <c r="B162" s="40" t="s">
        <v>215</v>
      </c>
      <c r="C162" s="5">
        <v>85.31</v>
      </c>
      <c r="D162" s="5">
        <v>21.635000000000002</v>
      </c>
      <c r="E162" s="2"/>
    </row>
    <row r="163" spans="1:5" x14ac:dyDescent="0.25">
      <c r="A163" s="36" t="s">
        <v>216</v>
      </c>
      <c r="B163" s="40" t="s">
        <v>222</v>
      </c>
      <c r="C163" s="5">
        <v>85.31</v>
      </c>
      <c r="D163" s="5">
        <v>21.635000000000002</v>
      </c>
      <c r="E163" s="2"/>
    </row>
    <row r="164" spans="1:5" x14ac:dyDescent="0.25">
      <c r="A164" s="36" t="s">
        <v>223</v>
      </c>
      <c r="B164" s="40" t="s">
        <v>229</v>
      </c>
      <c r="C164" s="5">
        <v>85.31</v>
      </c>
      <c r="D164" s="5">
        <v>21.635000000000002</v>
      </c>
      <c r="E164" s="2"/>
    </row>
    <row r="165" spans="1:5" x14ac:dyDescent="0.25">
      <c r="A165" s="36" t="s">
        <v>230</v>
      </c>
      <c r="B165" s="40" t="s">
        <v>236</v>
      </c>
      <c r="C165" s="5">
        <v>85.31</v>
      </c>
      <c r="D165" s="5">
        <v>21.635000000000002</v>
      </c>
      <c r="E165" s="2"/>
    </row>
    <row r="166" spans="1:5" x14ac:dyDescent="0.25">
      <c r="A166" s="36" t="s">
        <v>237</v>
      </c>
      <c r="B166" s="40" t="s">
        <v>241</v>
      </c>
      <c r="C166" s="5">
        <v>85.31</v>
      </c>
      <c r="D166" s="5">
        <v>21.635000000000002</v>
      </c>
      <c r="E166" s="2"/>
    </row>
    <row r="167" spans="1:5" x14ac:dyDescent="0.25">
      <c r="A167" s="36" t="s">
        <v>242</v>
      </c>
      <c r="B167" s="40" t="s">
        <v>246</v>
      </c>
      <c r="C167" s="5">
        <v>85.31</v>
      </c>
      <c r="D167" s="5">
        <v>21.635000000000002</v>
      </c>
      <c r="E167" s="2"/>
    </row>
    <row r="168" spans="1:5" x14ac:dyDescent="0.25">
      <c r="A168" s="36" t="s">
        <v>247</v>
      </c>
      <c r="B168" s="40" t="s">
        <v>251</v>
      </c>
      <c r="C168" s="5">
        <v>85.31</v>
      </c>
      <c r="D168" s="5">
        <v>21.635000000000002</v>
      </c>
      <c r="E168" s="2"/>
    </row>
    <row r="169" spans="1:5" x14ac:dyDescent="0.25">
      <c r="A169" s="36" t="s">
        <v>252</v>
      </c>
      <c r="B169" s="40" t="s">
        <v>256</v>
      </c>
      <c r="C169" s="5">
        <v>85.31</v>
      </c>
      <c r="D169" s="5">
        <v>21.635000000000002</v>
      </c>
      <c r="E169" s="2"/>
    </row>
    <row r="170" spans="1:5" x14ac:dyDescent="0.25">
      <c r="A170" s="36" t="s">
        <v>257</v>
      </c>
      <c r="B170" s="40" t="s">
        <v>261</v>
      </c>
      <c r="C170" s="5">
        <v>85.31</v>
      </c>
      <c r="D170" s="5">
        <v>21.635000000000002</v>
      </c>
      <c r="E170" s="2"/>
    </row>
    <row r="171" spans="1:5" s="29" customFormat="1" ht="16.5" thickBot="1" x14ac:dyDescent="0.3">
      <c r="A171" s="39"/>
      <c r="B171" s="37"/>
      <c r="C171" s="38">
        <f>SUM(C131:C170)</f>
        <v>3325.7359999999985</v>
      </c>
      <c r="D171" s="38">
        <f t="shared" ref="D171" si="3">SUM(D131:D170)</f>
        <v>848.66499999999974</v>
      </c>
      <c r="E171" s="37"/>
    </row>
    <row r="172" spans="1:5" x14ac:dyDescent="0.25">
      <c r="A172" s="8" t="s">
        <v>3</v>
      </c>
      <c r="B172" s="9" t="s">
        <v>4</v>
      </c>
      <c r="C172" s="9" t="s">
        <v>5</v>
      </c>
      <c r="D172" s="9" t="s">
        <v>6</v>
      </c>
      <c r="E172" s="9" t="s">
        <v>7</v>
      </c>
    </row>
    <row r="173" spans="1:5" x14ac:dyDescent="0.25">
      <c r="A173" s="36" t="s">
        <v>2</v>
      </c>
      <c r="B173" s="2"/>
      <c r="C173" s="2"/>
      <c r="D173" s="2"/>
      <c r="E173" s="2"/>
    </row>
    <row r="174" spans="1:5" x14ac:dyDescent="0.25">
      <c r="A174" s="36" t="s">
        <v>8</v>
      </c>
      <c r="B174" s="2" t="s">
        <v>12</v>
      </c>
      <c r="C174" s="58">
        <f>88.059-1.168</f>
        <v>86.890999999999991</v>
      </c>
      <c r="D174" s="54">
        <v>25.582000000000001</v>
      </c>
      <c r="E174" s="33">
        <v>0</v>
      </c>
    </row>
    <row r="175" spans="1:5" x14ac:dyDescent="0.25">
      <c r="A175" s="36" t="s">
        <v>13</v>
      </c>
      <c r="B175" s="33" t="s">
        <v>14</v>
      </c>
      <c r="C175" s="58">
        <f>88.059-1.168</f>
        <v>86.890999999999991</v>
      </c>
      <c r="D175" s="54">
        <v>22.896000000000001</v>
      </c>
      <c r="E175" s="33">
        <v>0</v>
      </c>
    </row>
    <row r="176" spans="1:5" x14ac:dyDescent="0.25">
      <c r="A176" s="36" t="s">
        <v>20</v>
      </c>
      <c r="B176" s="33" t="s">
        <v>21</v>
      </c>
      <c r="C176" s="54">
        <v>88.058999999999997</v>
      </c>
      <c r="D176" s="54">
        <v>22.896000000000001</v>
      </c>
      <c r="E176" s="33">
        <v>0</v>
      </c>
    </row>
    <row r="177" spans="1:5" x14ac:dyDescent="0.25">
      <c r="A177" s="36" t="s">
        <v>27</v>
      </c>
      <c r="B177" s="33" t="s">
        <v>28</v>
      </c>
      <c r="C177" s="54">
        <v>88.058999999999997</v>
      </c>
      <c r="D177" s="54">
        <v>22.896000000000001</v>
      </c>
      <c r="E177" s="33">
        <v>0</v>
      </c>
    </row>
    <row r="178" spans="1:5" x14ac:dyDescent="0.25">
      <c r="A178" s="36" t="s">
        <v>34</v>
      </c>
      <c r="B178" s="33" t="s">
        <v>35</v>
      </c>
      <c r="C178" s="5">
        <v>88.058999999999997</v>
      </c>
      <c r="D178" s="5">
        <v>22.896000000000001</v>
      </c>
      <c r="E178" s="2">
        <v>0</v>
      </c>
    </row>
    <row r="179" spans="1:5" x14ac:dyDescent="0.25">
      <c r="A179" s="36" t="s">
        <v>41</v>
      </c>
      <c r="B179" s="33" t="s">
        <v>42</v>
      </c>
      <c r="C179" s="5">
        <v>88.058999999999997</v>
      </c>
      <c r="D179" s="5">
        <v>22.896000000000001</v>
      </c>
      <c r="E179" s="2">
        <v>0</v>
      </c>
    </row>
    <row r="180" spans="1:5" x14ac:dyDescent="0.25">
      <c r="A180" s="36" t="s">
        <v>48</v>
      </c>
      <c r="B180" s="33" t="s">
        <v>49</v>
      </c>
      <c r="C180" s="5">
        <v>88.058999999999997</v>
      </c>
      <c r="D180" s="5">
        <v>22.896000000000001</v>
      </c>
      <c r="E180" s="2">
        <v>0</v>
      </c>
    </row>
    <row r="181" spans="1:5" x14ac:dyDescent="0.25">
      <c r="A181" s="36" t="s">
        <v>55</v>
      </c>
      <c r="B181" s="33" t="s">
        <v>56</v>
      </c>
      <c r="C181" s="5">
        <v>88.058999999999997</v>
      </c>
      <c r="D181" s="5">
        <v>22.896000000000001</v>
      </c>
      <c r="E181" s="2">
        <v>0</v>
      </c>
    </row>
    <row r="182" spans="1:5" x14ac:dyDescent="0.25">
      <c r="A182" s="36" t="s">
        <v>62</v>
      </c>
      <c r="B182" s="33" t="s">
        <v>63</v>
      </c>
      <c r="C182" s="5">
        <v>88.058999999999997</v>
      </c>
      <c r="D182" s="5">
        <v>22.896000000000001</v>
      </c>
      <c r="E182" s="2">
        <v>0</v>
      </c>
    </row>
    <row r="183" spans="1:5" x14ac:dyDescent="0.25">
      <c r="A183" s="36" t="s">
        <v>69</v>
      </c>
      <c r="B183" s="33" t="s">
        <v>70</v>
      </c>
      <c r="C183" s="5">
        <v>88.058999999999997</v>
      </c>
      <c r="D183" s="5">
        <v>22.896000000000001</v>
      </c>
      <c r="E183" s="2">
        <v>0</v>
      </c>
    </row>
    <row r="184" spans="1:5" x14ac:dyDescent="0.25">
      <c r="A184" s="36" t="s">
        <v>76</v>
      </c>
      <c r="B184" s="33" t="s">
        <v>77</v>
      </c>
      <c r="C184" s="5">
        <v>88.058999999999997</v>
      </c>
      <c r="D184" s="5">
        <v>22.896000000000001</v>
      </c>
      <c r="E184" s="2">
        <v>0</v>
      </c>
    </row>
    <row r="185" spans="1:5" x14ac:dyDescent="0.25">
      <c r="A185" s="36" t="s">
        <v>83</v>
      </c>
      <c r="B185" s="33" t="s">
        <v>84</v>
      </c>
      <c r="C185" s="5">
        <v>88.058999999999997</v>
      </c>
      <c r="D185" s="5">
        <v>22.896000000000001</v>
      </c>
      <c r="E185" s="2">
        <v>0</v>
      </c>
    </row>
    <row r="186" spans="1:5" x14ac:dyDescent="0.25">
      <c r="A186" s="36" t="s">
        <v>90</v>
      </c>
      <c r="B186" s="33" t="s">
        <v>91</v>
      </c>
      <c r="C186" s="5">
        <v>88.058999999999997</v>
      </c>
      <c r="D186" s="5">
        <v>22.896000000000001</v>
      </c>
      <c r="E186" s="2">
        <v>0</v>
      </c>
    </row>
    <row r="187" spans="1:5" x14ac:dyDescent="0.25">
      <c r="A187" s="36" t="s">
        <v>97</v>
      </c>
      <c r="B187" s="33" t="s">
        <v>98</v>
      </c>
      <c r="C187" s="5">
        <v>88.058999999999997</v>
      </c>
      <c r="D187" s="5">
        <v>22.896000000000001</v>
      </c>
      <c r="E187" s="2">
        <v>0</v>
      </c>
    </row>
    <row r="188" spans="1:5" x14ac:dyDescent="0.25">
      <c r="A188" s="36" t="s">
        <v>104</v>
      </c>
      <c r="B188" s="33" t="s">
        <v>105</v>
      </c>
      <c r="C188" s="5">
        <v>88.058999999999997</v>
      </c>
      <c r="D188" s="5">
        <v>22.896000000000001</v>
      </c>
      <c r="E188" s="2">
        <v>0</v>
      </c>
    </row>
    <row r="189" spans="1:5" x14ac:dyDescent="0.25">
      <c r="A189" s="36" t="s">
        <v>111</v>
      </c>
      <c r="B189" s="33" t="s">
        <v>112</v>
      </c>
      <c r="C189" s="5">
        <v>88.058999999999997</v>
      </c>
      <c r="D189" s="5">
        <v>22.896000000000001</v>
      </c>
      <c r="E189" s="2">
        <v>0</v>
      </c>
    </row>
    <row r="190" spans="1:5" x14ac:dyDescent="0.25">
      <c r="A190" s="36" t="s">
        <v>118</v>
      </c>
      <c r="B190" s="33" t="s">
        <v>119</v>
      </c>
      <c r="C190" s="5">
        <v>88.058999999999997</v>
      </c>
      <c r="D190" s="5">
        <v>22.896000000000001</v>
      </c>
      <c r="E190" s="2">
        <v>0</v>
      </c>
    </row>
    <row r="191" spans="1:5" x14ac:dyDescent="0.25">
      <c r="A191" s="36" t="s">
        <v>125</v>
      </c>
      <c r="B191" s="33" t="s">
        <v>126</v>
      </c>
      <c r="C191" s="5">
        <v>88.058999999999997</v>
      </c>
      <c r="D191" s="5">
        <v>22.827999999999999</v>
      </c>
      <c r="E191" s="2">
        <v>0</v>
      </c>
    </row>
    <row r="192" spans="1:5" x14ac:dyDescent="0.25">
      <c r="A192" s="36" t="s">
        <v>131</v>
      </c>
      <c r="B192" s="33" t="s">
        <v>132</v>
      </c>
      <c r="C192" s="5">
        <v>88.058999999999997</v>
      </c>
      <c r="D192" s="5">
        <v>22.896000000000001</v>
      </c>
      <c r="E192" s="2">
        <v>0</v>
      </c>
    </row>
    <row r="193" spans="1:5" x14ac:dyDescent="0.25">
      <c r="A193" s="36" t="s">
        <v>138</v>
      </c>
      <c r="B193" s="33" t="s">
        <v>139</v>
      </c>
      <c r="C193" s="5">
        <v>88.058999999999997</v>
      </c>
      <c r="D193" s="5">
        <v>22.896000000000001</v>
      </c>
      <c r="E193" s="2">
        <v>0</v>
      </c>
    </row>
    <row r="194" spans="1:5" x14ac:dyDescent="0.25">
      <c r="A194" s="36" t="s">
        <v>145</v>
      </c>
      <c r="B194" s="33" t="s">
        <v>146</v>
      </c>
      <c r="C194" s="3"/>
      <c r="D194" s="3"/>
      <c r="E194" s="3"/>
    </row>
    <row r="195" spans="1:5" x14ac:dyDescent="0.25">
      <c r="A195" s="36" t="s">
        <v>147</v>
      </c>
      <c r="B195" s="33" t="s">
        <v>148</v>
      </c>
      <c r="C195" s="5">
        <v>88.058999999999997</v>
      </c>
      <c r="D195" s="5">
        <v>22.896000000000001</v>
      </c>
      <c r="E195" s="2">
        <v>0</v>
      </c>
    </row>
    <row r="196" spans="1:5" x14ac:dyDescent="0.25">
      <c r="A196" s="36" t="s">
        <v>154</v>
      </c>
      <c r="B196" s="33" t="s">
        <v>155</v>
      </c>
      <c r="C196" s="5">
        <v>88.058999999999997</v>
      </c>
      <c r="D196" s="5">
        <v>22.896000000000001</v>
      </c>
      <c r="E196" s="2">
        <v>0</v>
      </c>
    </row>
    <row r="197" spans="1:5" x14ac:dyDescent="0.25">
      <c r="A197" s="36" t="s">
        <v>161</v>
      </c>
      <c r="B197" s="33" t="s">
        <v>162</v>
      </c>
      <c r="C197" s="5">
        <v>88.058999999999997</v>
      </c>
      <c r="D197" s="5">
        <v>22.896000000000001</v>
      </c>
      <c r="E197" s="2">
        <v>0</v>
      </c>
    </row>
    <row r="198" spans="1:5" x14ac:dyDescent="0.25">
      <c r="A198" s="36" t="s">
        <v>168</v>
      </c>
      <c r="B198" s="33" t="s">
        <v>169</v>
      </c>
      <c r="C198" s="5">
        <v>88.058999999999997</v>
      </c>
      <c r="D198" s="5">
        <v>22.896000000000001</v>
      </c>
      <c r="E198" s="2">
        <v>0</v>
      </c>
    </row>
    <row r="199" spans="1:5" x14ac:dyDescent="0.25">
      <c r="A199" s="36" t="s">
        <v>175</v>
      </c>
      <c r="B199" s="33" t="s">
        <v>176</v>
      </c>
      <c r="C199" s="5">
        <v>88.058999999999997</v>
      </c>
      <c r="D199" s="5">
        <v>22.896000000000001</v>
      </c>
      <c r="E199" s="2">
        <v>0</v>
      </c>
    </row>
    <row r="200" spans="1:5" x14ac:dyDescent="0.25">
      <c r="A200" s="36" t="s">
        <v>182</v>
      </c>
      <c r="B200" s="33" t="s">
        <v>183</v>
      </c>
      <c r="C200" s="5">
        <v>88.058999999999997</v>
      </c>
      <c r="D200" s="5">
        <v>22.827999999999999</v>
      </c>
      <c r="E200" s="2">
        <v>0</v>
      </c>
    </row>
    <row r="201" spans="1:5" x14ac:dyDescent="0.25">
      <c r="A201" s="36" t="s">
        <v>188</v>
      </c>
      <c r="B201" s="33" t="s">
        <v>189</v>
      </c>
      <c r="C201" s="5">
        <v>88.058999999999997</v>
      </c>
      <c r="D201" s="5">
        <v>22.896000000000001</v>
      </c>
      <c r="E201" s="2">
        <v>0</v>
      </c>
    </row>
    <row r="202" spans="1:5" x14ac:dyDescent="0.25">
      <c r="A202" s="36" t="s">
        <v>195</v>
      </c>
      <c r="B202" s="33" t="s">
        <v>196</v>
      </c>
      <c r="C202" s="5">
        <v>88.058999999999997</v>
      </c>
      <c r="D202" s="5">
        <v>22.896000000000001</v>
      </c>
      <c r="E202" s="2">
        <v>0</v>
      </c>
    </row>
    <row r="203" spans="1:5" x14ac:dyDescent="0.25">
      <c r="A203" s="36" t="s">
        <v>202</v>
      </c>
      <c r="B203" s="33" t="s">
        <v>203</v>
      </c>
      <c r="C203" s="5">
        <v>88.058999999999997</v>
      </c>
      <c r="D203" s="5">
        <v>22.896000000000001</v>
      </c>
      <c r="E203" s="2">
        <v>0</v>
      </c>
    </row>
    <row r="204" spans="1:5" x14ac:dyDescent="0.25">
      <c r="A204" s="36" t="s">
        <v>209</v>
      </c>
      <c r="B204" s="33" t="s">
        <v>210</v>
      </c>
      <c r="C204" s="5">
        <v>88.058999999999997</v>
      </c>
      <c r="D204" s="5">
        <v>22.896000000000001</v>
      </c>
      <c r="E204" s="2">
        <v>0</v>
      </c>
    </row>
    <row r="205" spans="1:5" x14ac:dyDescent="0.25">
      <c r="A205" s="36" t="s">
        <v>216</v>
      </c>
      <c r="B205" s="33" t="s">
        <v>217</v>
      </c>
      <c r="C205" s="5">
        <v>88.058999999999997</v>
      </c>
      <c r="D205" s="5">
        <v>22.896000000000001</v>
      </c>
      <c r="E205" s="2">
        <v>0</v>
      </c>
    </row>
    <row r="206" spans="1:5" x14ac:dyDescent="0.25">
      <c r="A206" s="36" t="s">
        <v>223</v>
      </c>
      <c r="B206" s="33" t="s">
        <v>224</v>
      </c>
      <c r="C206" s="5">
        <v>88.058999999999997</v>
      </c>
      <c r="D206" s="5">
        <v>22.896000000000001</v>
      </c>
      <c r="E206" s="2">
        <v>0</v>
      </c>
    </row>
    <row r="207" spans="1:5" x14ac:dyDescent="0.25">
      <c r="A207" s="36" t="s">
        <v>230</v>
      </c>
      <c r="B207" s="33" t="s">
        <v>231</v>
      </c>
      <c r="C207" s="5">
        <v>88.058999999999997</v>
      </c>
      <c r="D207" s="5">
        <v>22.896000000000001</v>
      </c>
      <c r="E207" s="2">
        <v>0</v>
      </c>
    </row>
    <row r="208" spans="1:5" x14ac:dyDescent="0.25">
      <c r="A208" s="36" t="s">
        <v>237</v>
      </c>
      <c r="B208" s="33" t="s">
        <v>238</v>
      </c>
      <c r="C208" s="5">
        <v>117.423</v>
      </c>
      <c r="D208" s="5">
        <v>30.448</v>
      </c>
      <c r="E208" s="2">
        <v>0</v>
      </c>
    </row>
    <row r="209" spans="1:5" x14ac:dyDescent="0.25">
      <c r="A209" s="36" t="s">
        <v>242</v>
      </c>
      <c r="B209" s="33" t="s">
        <v>243</v>
      </c>
      <c r="C209" s="5">
        <v>117.423</v>
      </c>
      <c r="D209" s="5">
        <v>30.448</v>
      </c>
      <c r="E209" s="2">
        <v>0</v>
      </c>
    </row>
    <row r="210" spans="1:5" x14ac:dyDescent="0.25">
      <c r="A210" s="36" t="s">
        <v>247</v>
      </c>
      <c r="B210" s="33" t="s">
        <v>248</v>
      </c>
      <c r="C210" s="5">
        <v>88.058999999999997</v>
      </c>
      <c r="D210" s="5">
        <v>22.827999999999999</v>
      </c>
      <c r="E210" s="2">
        <v>0</v>
      </c>
    </row>
    <row r="211" spans="1:5" x14ac:dyDescent="0.25">
      <c r="A211" s="36" t="s">
        <v>252</v>
      </c>
      <c r="B211" s="33" t="s">
        <v>253</v>
      </c>
      <c r="C211" s="5">
        <v>117.423</v>
      </c>
      <c r="D211" s="5">
        <v>30.45</v>
      </c>
      <c r="E211" s="2">
        <v>0</v>
      </c>
    </row>
    <row r="212" spans="1:5" x14ac:dyDescent="0.25">
      <c r="A212" s="36" t="s">
        <v>257</v>
      </c>
      <c r="B212" s="33" t="s">
        <v>258</v>
      </c>
      <c r="C212" s="5">
        <v>117.423</v>
      </c>
      <c r="D212" s="5">
        <v>30.45</v>
      </c>
      <c r="E212" s="2">
        <v>0</v>
      </c>
    </row>
    <row r="213" spans="1:5" s="29" customFormat="1" ht="16.5" thickBot="1" x14ac:dyDescent="0.3">
      <c r="A213" s="39"/>
      <c r="B213" s="37"/>
      <c r="C213" s="38">
        <f>SUM(C173:C212)</f>
        <v>3461.362000000001</v>
      </c>
      <c r="D213" s="38">
        <f t="shared" ref="D213" si="4">SUM(D173:D212)</f>
        <v>902.74199999999985</v>
      </c>
      <c r="E213" s="37"/>
    </row>
    <row r="214" spans="1:5" x14ac:dyDescent="0.25">
      <c r="A214" s="8" t="s">
        <v>3</v>
      </c>
      <c r="B214" s="9" t="s">
        <v>4</v>
      </c>
      <c r="C214" s="9" t="s">
        <v>5</v>
      </c>
      <c r="D214" s="9" t="s">
        <v>6</v>
      </c>
      <c r="E214" s="9" t="s">
        <v>7</v>
      </c>
    </row>
    <row r="215" spans="1:5" x14ac:dyDescent="0.25">
      <c r="A215" s="36" t="s">
        <v>2</v>
      </c>
      <c r="B215" s="2"/>
      <c r="C215" s="2"/>
      <c r="D215" s="2"/>
      <c r="E215" s="2"/>
    </row>
    <row r="216" spans="1:5" x14ac:dyDescent="0.25">
      <c r="A216" s="36" t="s">
        <v>8</v>
      </c>
      <c r="B216" s="33" t="s">
        <v>9</v>
      </c>
      <c r="C216" s="54">
        <f>27.515-0.581</f>
        <v>26.934000000000001</v>
      </c>
      <c r="D216" s="54">
        <v>8.4160000000000004</v>
      </c>
      <c r="E216" s="33"/>
    </row>
    <row r="217" spans="1:5" x14ac:dyDescent="0.25">
      <c r="A217" s="36" t="s">
        <v>13</v>
      </c>
      <c r="B217" s="33" t="s">
        <v>15</v>
      </c>
      <c r="C217" s="54">
        <f>27.515-0.581</f>
        <v>26.934000000000001</v>
      </c>
      <c r="D217" s="54">
        <v>7.5519999999999996</v>
      </c>
      <c r="E217" s="33"/>
    </row>
    <row r="218" spans="1:5" x14ac:dyDescent="0.25">
      <c r="A218" s="36" t="s">
        <v>20</v>
      </c>
      <c r="B218" s="33" t="s">
        <v>22</v>
      </c>
      <c r="C218" s="54">
        <v>27.515000000000001</v>
      </c>
      <c r="D218" s="54">
        <v>7.5519999999999996</v>
      </c>
      <c r="E218" s="33"/>
    </row>
    <row r="219" spans="1:5" x14ac:dyDescent="0.25">
      <c r="A219" s="36" t="s">
        <v>27</v>
      </c>
      <c r="B219" s="33" t="s">
        <v>29</v>
      </c>
      <c r="C219" s="54">
        <v>27.515000000000001</v>
      </c>
      <c r="D219" s="54">
        <v>7.5519999999999996</v>
      </c>
      <c r="E219" s="33"/>
    </row>
    <row r="220" spans="1:5" x14ac:dyDescent="0.25">
      <c r="A220" s="36" t="s">
        <v>34</v>
      </c>
      <c r="B220" s="33" t="s">
        <v>36</v>
      </c>
      <c r="C220" s="54">
        <v>27.515000000000001</v>
      </c>
      <c r="D220" s="54">
        <v>7.5519999999999996</v>
      </c>
      <c r="E220" s="33"/>
    </row>
    <row r="221" spans="1:5" x14ac:dyDescent="0.25">
      <c r="A221" s="36" t="s">
        <v>41</v>
      </c>
      <c r="B221" s="33" t="s">
        <v>43</v>
      </c>
      <c r="C221" s="5">
        <v>27.515000000000001</v>
      </c>
      <c r="D221" s="5">
        <v>7.5519999999999996</v>
      </c>
      <c r="E221" s="2"/>
    </row>
    <row r="222" spans="1:5" x14ac:dyDescent="0.25">
      <c r="A222" s="36" t="s">
        <v>48</v>
      </c>
      <c r="B222" s="33" t="s">
        <v>50</v>
      </c>
      <c r="C222" s="5">
        <v>27.515000000000001</v>
      </c>
      <c r="D222" s="5">
        <v>7.5519999999999996</v>
      </c>
      <c r="E222" s="2"/>
    </row>
    <row r="223" spans="1:5" x14ac:dyDescent="0.25">
      <c r="A223" s="36" t="s">
        <v>55</v>
      </c>
      <c r="B223" s="33" t="s">
        <v>57</v>
      </c>
      <c r="C223" s="5">
        <v>27.515000000000001</v>
      </c>
      <c r="D223" s="5">
        <v>7.5519999999999996</v>
      </c>
      <c r="E223" s="2"/>
    </row>
    <row r="224" spans="1:5" x14ac:dyDescent="0.25">
      <c r="A224" s="36" t="s">
        <v>62</v>
      </c>
      <c r="B224" s="33" t="s">
        <v>64</v>
      </c>
      <c r="C224" s="5">
        <v>27.515000000000001</v>
      </c>
      <c r="D224" s="5">
        <v>7.5519999999999996</v>
      </c>
      <c r="E224" s="2"/>
    </row>
    <row r="225" spans="1:5" x14ac:dyDescent="0.25">
      <c r="A225" s="36" t="s">
        <v>69</v>
      </c>
      <c r="B225" s="33" t="s">
        <v>71</v>
      </c>
      <c r="C225" s="5">
        <v>27.515000000000001</v>
      </c>
      <c r="D225" s="5">
        <v>7.5519999999999996</v>
      </c>
      <c r="E225" s="2"/>
    </row>
    <row r="226" spans="1:5" x14ac:dyDescent="0.25">
      <c r="A226" s="36" t="s">
        <v>76</v>
      </c>
      <c r="B226" s="33" t="s">
        <v>78</v>
      </c>
      <c r="C226" s="5">
        <v>27.515000000000001</v>
      </c>
      <c r="D226" s="5">
        <v>7.5519999999999996</v>
      </c>
      <c r="E226" s="2"/>
    </row>
    <row r="227" spans="1:5" x14ac:dyDescent="0.25">
      <c r="A227" s="36" t="s">
        <v>83</v>
      </c>
      <c r="B227" s="33" t="s">
        <v>85</v>
      </c>
      <c r="C227" s="5">
        <v>27.515000000000001</v>
      </c>
      <c r="D227" s="5">
        <v>7.5519999999999996</v>
      </c>
      <c r="E227" s="2"/>
    </row>
    <row r="228" spans="1:5" x14ac:dyDescent="0.25">
      <c r="A228" s="36" t="s">
        <v>90</v>
      </c>
      <c r="B228" s="33" t="s">
        <v>92</v>
      </c>
      <c r="C228" s="5">
        <v>27.515000000000001</v>
      </c>
      <c r="D228" s="5">
        <v>7.5519999999999996</v>
      </c>
      <c r="E228" s="2"/>
    </row>
    <row r="229" spans="1:5" x14ac:dyDescent="0.25">
      <c r="A229" s="36" t="s">
        <v>97</v>
      </c>
      <c r="B229" s="33" t="s">
        <v>99</v>
      </c>
      <c r="C229" s="5">
        <v>27.515000000000001</v>
      </c>
      <c r="D229" s="5">
        <v>7.5519999999999996</v>
      </c>
      <c r="E229" s="2"/>
    </row>
    <row r="230" spans="1:5" x14ac:dyDescent="0.25">
      <c r="A230" s="36" t="s">
        <v>104</v>
      </c>
      <c r="B230" s="33" t="s">
        <v>106</v>
      </c>
      <c r="C230" s="5">
        <v>27.515000000000001</v>
      </c>
      <c r="D230" s="5">
        <v>7.5519999999999996</v>
      </c>
      <c r="E230" s="2"/>
    </row>
    <row r="231" spans="1:5" x14ac:dyDescent="0.25">
      <c r="A231" s="36" t="s">
        <v>111</v>
      </c>
      <c r="B231" s="33" t="s">
        <v>113</v>
      </c>
      <c r="C231" s="5">
        <v>27.515000000000001</v>
      </c>
      <c r="D231" s="5">
        <v>7.5519999999999996</v>
      </c>
      <c r="E231" s="2"/>
    </row>
    <row r="232" spans="1:5" x14ac:dyDescent="0.25">
      <c r="A232" s="36" t="s">
        <v>118</v>
      </c>
      <c r="B232" s="33" t="s">
        <v>120</v>
      </c>
      <c r="C232" s="5">
        <v>27.515000000000001</v>
      </c>
      <c r="D232" s="5">
        <v>7.5519999999999996</v>
      </c>
      <c r="E232" s="2"/>
    </row>
    <row r="233" spans="1:5" x14ac:dyDescent="0.25">
      <c r="A233" s="36" t="s">
        <v>125</v>
      </c>
      <c r="B233" s="33"/>
      <c r="C233" s="2"/>
      <c r="D233" s="5"/>
      <c r="E233" s="2"/>
    </row>
    <row r="234" spans="1:5" x14ac:dyDescent="0.25">
      <c r="A234" s="36" t="s">
        <v>131</v>
      </c>
      <c r="B234" s="33" t="s">
        <v>133</v>
      </c>
      <c r="C234" s="5">
        <v>27.515000000000001</v>
      </c>
      <c r="D234" s="5">
        <v>7.5519999999999996</v>
      </c>
      <c r="E234" s="2"/>
    </row>
    <row r="235" spans="1:5" x14ac:dyDescent="0.25">
      <c r="A235" s="36" t="s">
        <v>138</v>
      </c>
      <c r="B235" s="33" t="s">
        <v>140</v>
      </c>
      <c r="C235" s="5">
        <v>27.515000000000001</v>
      </c>
      <c r="D235" s="5">
        <v>7.5519999999999996</v>
      </c>
      <c r="E235" s="2"/>
    </row>
    <row r="236" spans="1:5" x14ac:dyDescent="0.25">
      <c r="A236" s="36" t="s">
        <v>145</v>
      </c>
      <c r="B236" s="33" t="s">
        <v>146</v>
      </c>
      <c r="C236" s="3"/>
      <c r="D236" s="3"/>
      <c r="E236" s="3"/>
    </row>
    <row r="237" spans="1:5" x14ac:dyDescent="0.25">
      <c r="A237" s="36" t="s">
        <v>147</v>
      </c>
      <c r="B237" s="33" t="s">
        <v>149</v>
      </c>
      <c r="C237" s="5">
        <v>27.515000000000001</v>
      </c>
      <c r="D237" s="5">
        <v>7.5519999999999996</v>
      </c>
      <c r="E237" s="2"/>
    </row>
    <row r="238" spans="1:5" x14ac:dyDescent="0.25">
      <c r="A238" s="36" t="s">
        <v>154</v>
      </c>
      <c r="B238" s="33" t="s">
        <v>156</v>
      </c>
      <c r="C238" s="5">
        <v>27.515000000000001</v>
      </c>
      <c r="D238" s="5">
        <v>7.5519999999999996</v>
      </c>
      <c r="E238" s="2"/>
    </row>
    <row r="239" spans="1:5" x14ac:dyDescent="0.25">
      <c r="A239" s="36" t="s">
        <v>161</v>
      </c>
      <c r="B239" s="33" t="s">
        <v>163</v>
      </c>
      <c r="C239" s="5">
        <v>27.515000000000001</v>
      </c>
      <c r="D239" s="5">
        <v>7.5519999999999996</v>
      </c>
      <c r="E239" s="2"/>
    </row>
    <row r="240" spans="1:5" x14ac:dyDescent="0.25">
      <c r="A240" s="36" t="s">
        <v>168</v>
      </c>
      <c r="B240" s="33" t="s">
        <v>170</v>
      </c>
      <c r="C240" s="5">
        <v>27.515000000000001</v>
      </c>
      <c r="D240" s="5">
        <v>7.5519999999999996</v>
      </c>
      <c r="E240" s="2"/>
    </row>
    <row r="241" spans="1:5" x14ac:dyDescent="0.25">
      <c r="A241" s="36" t="s">
        <v>175</v>
      </c>
      <c r="B241" s="33" t="s">
        <v>177</v>
      </c>
      <c r="C241" s="5">
        <v>27.515000000000001</v>
      </c>
      <c r="D241" s="5">
        <v>7.5519999999999996</v>
      </c>
      <c r="E241" s="2"/>
    </row>
    <row r="242" spans="1:5" x14ac:dyDescent="0.25">
      <c r="A242" s="36" t="s">
        <v>182</v>
      </c>
      <c r="B242" s="33"/>
      <c r="C242" s="2"/>
      <c r="D242" s="5"/>
      <c r="E242" s="2"/>
    </row>
    <row r="243" spans="1:5" x14ac:dyDescent="0.25">
      <c r="A243" s="36" t="s">
        <v>188</v>
      </c>
      <c r="B243" s="33" t="s">
        <v>190</v>
      </c>
      <c r="C243" s="5">
        <v>27.515000000000001</v>
      </c>
      <c r="D243" s="5">
        <v>7.5519999999999996</v>
      </c>
      <c r="E243" s="2"/>
    </row>
    <row r="244" spans="1:5" x14ac:dyDescent="0.25">
      <c r="A244" s="36" t="s">
        <v>195</v>
      </c>
      <c r="B244" s="33" t="s">
        <v>197</v>
      </c>
      <c r="C244" s="5">
        <v>27.515000000000001</v>
      </c>
      <c r="D244" s="5">
        <v>7.5519999999999996</v>
      </c>
      <c r="E244" s="2"/>
    </row>
    <row r="245" spans="1:5" x14ac:dyDescent="0.25">
      <c r="A245" s="36" t="s">
        <v>202</v>
      </c>
      <c r="B245" s="33" t="s">
        <v>204</v>
      </c>
      <c r="C245" s="5">
        <v>27.515000000000001</v>
      </c>
      <c r="D245" s="5">
        <v>7.5519999999999996</v>
      </c>
      <c r="E245" s="2"/>
    </row>
    <row r="246" spans="1:5" x14ac:dyDescent="0.25">
      <c r="A246" s="36" t="s">
        <v>209</v>
      </c>
      <c r="B246" s="33" t="s">
        <v>211</v>
      </c>
      <c r="C246" s="5">
        <v>27.515000000000001</v>
      </c>
      <c r="D246" s="5">
        <v>7.5519999999999996</v>
      </c>
      <c r="E246" s="2"/>
    </row>
    <row r="247" spans="1:5" x14ac:dyDescent="0.25">
      <c r="A247" s="36" t="s">
        <v>216</v>
      </c>
      <c r="B247" s="33" t="s">
        <v>218</v>
      </c>
      <c r="C247" s="5">
        <v>27.515000000000001</v>
      </c>
      <c r="D247" s="5">
        <v>7.5519999999999996</v>
      </c>
      <c r="E247" s="2"/>
    </row>
    <row r="248" spans="1:5" x14ac:dyDescent="0.25">
      <c r="A248" s="36" t="s">
        <v>223</v>
      </c>
      <c r="B248" s="33" t="s">
        <v>225</v>
      </c>
      <c r="C248" s="5">
        <v>27.515000000000001</v>
      </c>
      <c r="D248" s="5">
        <v>7.5519999999999996</v>
      </c>
      <c r="E248" s="2"/>
    </row>
    <row r="249" spans="1:5" x14ac:dyDescent="0.25">
      <c r="A249" s="36" t="s">
        <v>230</v>
      </c>
      <c r="B249" s="33" t="s">
        <v>232</v>
      </c>
      <c r="C249" s="5">
        <v>27.515000000000001</v>
      </c>
      <c r="D249" s="5">
        <v>7.5519999999999996</v>
      </c>
      <c r="E249" s="2"/>
    </row>
    <row r="250" spans="1:5" x14ac:dyDescent="0.25">
      <c r="A250" s="36" t="s">
        <v>237</v>
      </c>
      <c r="B250" s="33"/>
      <c r="C250" s="3"/>
      <c r="D250" s="6"/>
      <c r="E250" s="2"/>
    </row>
    <row r="251" spans="1:5" x14ac:dyDescent="0.25">
      <c r="A251" s="36" t="s">
        <v>242</v>
      </c>
      <c r="B251" s="2"/>
      <c r="C251" s="3"/>
      <c r="D251" s="6"/>
      <c r="E251" s="2"/>
    </row>
    <row r="252" spans="1:5" x14ac:dyDescent="0.25">
      <c r="A252" s="36" t="s">
        <v>247</v>
      </c>
      <c r="B252" s="2"/>
      <c r="C252" s="3"/>
      <c r="D252" s="6"/>
      <c r="E252" s="2"/>
    </row>
    <row r="253" spans="1:5" x14ac:dyDescent="0.25">
      <c r="A253" s="36" t="s">
        <v>252</v>
      </c>
      <c r="B253" s="3"/>
      <c r="C253" s="3"/>
      <c r="D253" s="6"/>
      <c r="E253" s="2"/>
    </row>
    <row r="254" spans="1:5" x14ac:dyDescent="0.25">
      <c r="A254" s="36" t="s">
        <v>257</v>
      </c>
      <c r="B254" s="3"/>
      <c r="C254" s="3"/>
      <c r="D254" s="6"/>
      <c r="E254" s="2"/>
    </row>
    <row r="255" spans="1:5" s="29" customFormat="1" ht="16.5" thickBot="1" x14ac:dyDescent="0.3">
      <c r="A255" s="39"/>
      <c r="B255" s="37"/>
      <c r="C255" s="38">
        <f>SUM(C215:C254)</f>
        <v>851.80299999999966</v>
      </c>
      <c r="D255" s="38">
        <f t="shared" ref="D255" si="5">SUM(D215:D254)</f>
        <v>234.97599999999983</v>
      </c>
      <c r="E255" s="37"/>
    </row>
    <row r="256" spans="1:5" ht="48.75" customHeight="1" x14ac:dyDescent="0.25">
      <c r="A256" s="8" t="s">
        <v>3</v>
      </c>
      <c r="B256" s="9" t="s">
        <v>4</v>
      </c>
      <c r="C256" s="9" t="s">
        <v>5</v>
      </c>
      <c r="D256" s="9" t="s">
        <v>6</v>
      </c>
      <c r="E256" s="9" t="s">
        <v>7</v>
      </c>
    </row>
    <row r="257" spans="1:156" s="53" customFormat="1" x14ac:dyDescent="0.25">
      <c r="A257" s="36" t="s">
        <v>2</v>
      </c>
      <c r="B257" s="40" t="s">
        <v>909</v>
      </c>
      <c r="C257" s="5">
        <v>144.94</v>
      </c>
      <c r="D257" s="5">
        <v>43.363</v>
      </c>
      <c r="E257" s="2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7"/>
      <c r="DS257" s="7"/>
      <c r="DT257" s="7"/>
      <c r="DU257" s="7"/>
      <c r="DV257" s="7"/>
      <c r="DW257" s="7"/>
      <c r="DX257" s="7"/>
      <c r="DY257" s="7"/>
      <c r="DZ257" s="7"/>
      <c r="EA257" s="7"/>
      <c r="EB257" s="7"/>
      <c r="EC257" s="7"/>
      <c r="ED257" s="7"/>
      <c r="EE257" s="7"/>
      <c r="EF257" s="7"/>
      <c r="EG257" s="7"/>
      <c r="EH257" s="7"/>
      <c r="EI257" s="7"/>
      <c r="EJ257" s="7"/>
      <c r="EK257" s="7"/>
      <c r="EL257" s="7"/>
      <c r="EM257" s="7"/>
      <c r="EN257" s="7"/>
      <c r="EO257" s="7"/>
      <c r="EP257" s="7"/>
      <c r="EQ257" s="7"/>
      <c r="ER257" s="7"/>
      <c r="ES257" s="7"/>
      <c r="ET257" s="7"/>
      <c r="EU257" s="7"/>
      <c r="EV257" s="7"/>
      <c r="EW257" s="7"/>
      <c r="EX257" s="7"/>
      <c r="EY257" s="7"/>
      <c r="EZ257" s="7"/>
    </row>
    <row r="258" spans="1:156" x14ac:dyDescent="0.25">
      <c r="A258" s="36" t="s">
        <v>8</v>
      </c>
      <c r="B258" s="40" t="s">
        <v>10</v>
      </c>
      <c r="C258" s="54">
        <v>145.55099999999999</v>
      </c>
      <c r="D258" s="5">
        <v>43.35</v>
      </c>
      <c r="E258" s="2"/>
    </row>
    <row r="259" spans="1:156" x14ac:dyDescent="0.25">
      <c r="A259" s="36" t="s">
        <v>13</v>
      </c>
      <c r="B259" s="40" t="s">
        <v>913</v>
      </c>
      <c r="C259" s="5">
        <v>145.55099999999999</v>
      </c>
      <c r="D259" s="5">
        <v>38.92</v>
      </c>
      <c r="E259" s="2"/>
    </row>
    <row r="260" spans="1:156" x14ac:dyDescent="0.25">
      <c r="A260" s="36" t="s">
        <v>20</v>
      </c>
      <c r="B260" s="40" t="s">
        <v>915</v>
      </c>
      <c r="C260" s="5">
        <v>145.55099999999999</v>
      </c>
      <c r="D260" s="5">
        <v>38.92</v>
      </c>
      <c r="E260" s="2"/>
    </row>
    <row r="261" spans="1:156" x14ac:dyDescent="0.25">
      <c r="A261" s="36" t="s">
        <v>27</v>
      </c>
      <c r="B261" s="40" t="s">
        <v>917</v>
      </c>
      <c r="C261" s="5">
        <v>145.55099999999999</v>
      </c>
      <c r="D261" s="5">
        <v>38.92</v>
      </c>
      <c r="E261" s="2"/>
    </row>
    <row r="262" spans="1:156" x14ac:dyDescent="0.25">
      <c r="A262" s="36" t="s">
        <v>34</v>
      </c>
      <c r="B262" s="40" t="s">
        <v>919</v>
      </c>
      <c r="C262" s="5">
        <v>146.011</v>
      </c>
      <c r="D262" s="5">
        <v>38.92</v>
      </c>
      <c r="E262" s="2"/>
    </row>
    <row r="263" spans="1:156" x14ac:dyDescent="0.25">
      <c r="A263" s="36" t="s">
        <v>41</v>
      </c>
      <c r="B263" s="40" t="s">
        <v>921</v>
      </c>
      <c r="C263" s="5">
        <v>146.011</v>
      </c>
      <c r="D263" s="5">
        <v>38.92</v>
      </c>
      <c r="E263" s="2"/>
    </row>
    <row r="264" spans="1:156" x14ac:dyDescent="0.25">
      <c r="A264" s="36" t="s">
        <v>48</v>
      </c>
      <c r="B264" s="40" t="s">
        <v>923</v>
      </c>
      <c r="C264" s="5">
        <v>146.011</v>
      </c>
      <c r="D264" s="5">
        <v>38.92</v>
      </c>
      <c r="E264" s="2"/>
    </row>
    <row r="265" spans="1:156" x14ac:dyDescent="0.25">
      <c r="A265" s="36" t="s">
        <v>55</v>
      </c>
      <c r="B265" s="40" t="s">
        <v>925</v>
      </c>
      <c r="C265" s="5">
        <v>146.011</v>
      </c>
      <c r="D265" s="5">
        <v>38.92</v>
      </c>
      <c r="E265" s="2"/>
    </row>
    <row r="266" spans="1:156" x14ac:dyDescent="0.25">
      <c r="A266" s="36" t="s">
        <v>62</v>
      </c>
      <c r="B266" s="40" t="s">
        <v>927</v>
      </c>
      <c r="C266" s="5">
        <v>146.011</v>
      </c>
      <c r="D266" s="5">
        <v>38.92</v>
      </c>
      <c r="E266" s="2"/>
    </row>
    <row r="267" spans="1:156" x14ac:dyDescent="0.25">
      <c r="A267" s="36" t="s">
        <v>69</v>
      </c>
      <c r="B267" s="40" t="s">
        <v>929</v>
      </c>
      <c r="C267" s="5">
        <v>146.011</v>
      </c>
      <c r="D267" s="5">
        <v>38.92</v>
      </c>
      <c r="E267" s="2"/>
    </row>
    <row r="268" spans="1:156" x14ac:dyDescent="0.25">
      <c r="A268" s="36" t="s">
        <v>76</v>
      </c>
      <c r="B268" s="40" t="s">
        <v>931</v>
      </c>
      <c r="C268" s="5">
        <v>146.011</v>
      </c>
      <c r="D268" s="5">
        <v>38.92</v>
      </c>
      <c r="E268" s="2"/>
    </row>
    <row r="269" spans="1:156" x14ac:dyDescent="0.25">
      <c r="A269" s="36" t="s">
        <v>83</v>
      </c>
      <c r="B269" s="40" t="s">
        <v>933</v>
      </c>
      <c r="C269" s="5">
        <v>146.011</v>
      </c>
      <c r="D269" s="5">
        <v>38.92</v>
      </c>
      <c r="E269" s="2"/>
    </row>
    <row r="270" spans="1:156" x14ac:dyDescent="0.25">
      <c r="A270" s="36" t="s">
        <v>90</v>
      </c>
      <c r="B270" s="40" t="s">
        <v>935</v>
      </c>
      <c r="C270" s="5">
        <v>146.011</v>
      </c>
      <c r="D270" s="5">
        <v>38.92</v>
      </c>
      <c r="E270" s="2"/>
    </row>
    <row r="271" spans="1:156" x14ac:dyDescent="0.25">
      <c r="A271" s="36" t="s">
        <v>97</v>
      </c>
      <c r="B271" s="40" t="s">
        <v>937</v>
      </c>
      <c r="C271" s="5">
        <v>146.011</v>
      </c>
      <c r="D271" s="5">
        <v>38.92</v>
      </c>
      <c r="E271" s="2"/>
    </row>
    <row r="272" spans="1:156" x14ac:dyDescent="0.25">
      <c r="A272" s="36" t="s">
        <v>104</v>
      </c>
      <c r="B272" s="40" t="s">
        <v>939</v>
      </c>
      <c r="C272" s="5">
        <v>146.011</v>
      </c>
      <c r="D272" s="5">
        <v>38.92</v>
      </c>
      <c r="E272" s="2"/>
    </row>
    <row r="273" spans="1:5" x14ac:dyDescent="0.25">
      <c r="A273" s="36" t="s">
        <v>111</v>
      </c>
      <c r="B273" s="40" t="s">
        <v>941</v>
      </c>
      <c r="C273" s="5">
        <v>146.011</v>
      </c>
      <c r="D273" s="5">
        <v>38.92</v>
      </c>
      <c r="E273" s="2"/>
    </row>
    <row r="274" spans="1:5" x14ac:dyDescent="0.25">
      <c r="A274" s="36" t="s">
        <v>118</v>
      </c>
      <c r="B274" s="40" t="s">
        <v>943</v>
      </c>
      <c r="C274" s="5">
        <v>146.011</v>
      </c>
      <c r="D274" s="5">
        <v>38.92</v>
      </c>
      <c r="E274" s="2"/>
    </row>
    <row r="275" spans="1:5" ht="15.75" customHeight="1" x14ac:dyDescent="0.25">
      <c r="A275" s="36" t="s">
        <v>125</v>
      </c>
      <c r="B275" s="40" t="s">
        <v>945</v>
      </c>
      <c r="C275" s="5">
        <v>146.011</v>
      </c>
      <c r="D275" s="5">
        <v>38.92</v>
      </c>
      <c r="E275" s="2"/>
    </row>
    <row r="276" spans="1:5" x14ac:dyDescent="0.25">
      <c r="A276" s="36" t="s">
        <v>131</v>
      </c>
      <c r="B276" s="40" t="s">
        <v>947</v>
      </c>
      <c r="C276" s="5">
        <v>146.011</v>
      </c>
      <c r="D276" s="5">
        <v>38.92</v>
      </c>
      <c r="E276" s="2"/>
    </row>
    <row r="277" spans="1:5" x14ac:dyDescent="0.25">
      <c r="A277" s="36" t="s">
        <v>138</v>
      </c>
      <c r="B277" s="40" t="s">
        <v>949</v>
      </c>
      <c r="C277" s="5">
        <v>146.011</v>
      </c>
      <c r="D277" s="5">
        <v>38.92</v>
      </c>
      <c r="E277" s="2"/>
    </row>
    <row r="278" spans="1:5" ht="15.75" customHeight="1" x14ac:dyDescent="0.25">
      <c r="A278" s="36" t="s">
        <v>145</v>
      </c>
      <c r="B278" s="40" t="s">
        <v>146</v>
      </c>
      <c r="C278" s="3"/>
      <c r="D278" s="3"/>
      <c r="E278" s="3"/>
    </row>
    <row r="279" spans="1:5" x14ac:dyDescent="0.25">
      <c r="A279" s="36" t="s">
        <v>147</v>
      </c>
      <c r="B279" s="40" t="s">
        <v>951</v>
      </c>
      <c r="C279" s="5">
        <v>146.011</v>
      </c>
      <c r="D279" s="5">
        <v>38.92</v>
      </c>
      <c r="E279" s="2"/>
    </row>
    <row r="280" spans="1:5" x14ac:dyDescent="0.25">
      <c r="A280" s="36" t="s">
        <v>154</v>
      </c>
      <c r="B280" s="40" t="s">
        <v>953</v>
      </c>
      <c r="C280" s="5">
        <v>146.011</v>
      </c>
      <c r="D280" s="5">
        <v>38.92</v>
      </c>
      <c r="E280" s="2"/>
    </row>
    <row r="281" spans="1:5" x14ac:dyDescent="0.25">
      <c r="A281" s="36" t="s">
        <v>161</v>
      </c>
      <c r="B281" s="40" t="s">
        <v>955</v>
      </c>
      <c r="C281" s="5">
        <v>146.011</v>
      </c>
      <c r="D281" s="5">
        <v>38.92</v>
      </c>
      <c r="E281" s="2"/>
    </row>
    <row r="282" spans="1:5" x14ac:dyDescent="0.25">
      <c r="A282" s="36" t="s">
        <v>168</v>
      </c>
      <c r="B282" s="40" t="s">
        <v>957</v>
      </c>
      <c r="C282" s="5">
        <v>146.011</v>
      </c>
      <c r="D282" s="5">
        <v>38.92</v>
      </c>
      <c r="E282" s="2"/>
    </row>
    <row r="283" spans="1:5" x14ac:dyDescent="0.25">
      <c r="A283" s="36" t="s">
        <v>175</v>
      </c>
      <c r="B283" s="40" t="s">
        <v>959</v>
      </c>
      <c r="C283" s="5">
        <v>146.011</v>
      </c>
      <c r="D283" s="5">
        <v>38.92</v>
      </c>
      <c r="E283" s="2"/>
    </row>
    <row r="284" spans="1:5" ht="15.75" customHeight="1" x14ac:dyDescent="0.25">
      <c r="A284" s="36" t="s">
        <v>182</v>
      </c>
      <c r="B284" s="40" t="s">
        <v>961</v>
      </c>
      <c r="C284" s="5">
        <v>146.011</v>
      </c>
      <c r="D284" s="5">
        <v>38.92</v>
      </c>
      <c r="E284" s="2"/>
    </row>
    <row r="285" spans="1:5" x14ac:dyDescent="0.25">
      <c r="A285" s="36" t="s">
        <v>188</v>
      </c>
      <c r="B285" s="40" t="s">
        <v>963</v>
      </c>
      <c r="C285" s="5">
        <v>146.011</v>
      </c>
      <c r="D285" s="5">
        <v>38.92</v>
      </c>
      <c r="E285" s="2"/>
    </row>
    <row r="286" spans="1:5" x14ac:dyDescent="0.25">
      <c r="A286" s="36" t="s">
        <v>195</v>
      </c>
      <c r="B286" s="40" t="s">
        <v>965</v>
      </c>
      <c r="C286" s="5">
        <v>146.011</v>
      </c>
      <c r="D286" s="5">
        <v>38.92</v>
      </c>
      <c r="E286" s="2"/>
    </row>
    <row r="287" spans="1:5" x14ac:dyDescent="0.25">
      <c r="A287" s="36" t="s">
        <v>202</v>
      </c>
      <c r="B287" s="40" t="s">
        <v>967</v>
      </c>
      <c r="C287" s="5">
        <v>146.011</v>
      </c>
      <c r="D287" s="5">
        <v>38.92</v>
      </c>
      <c r="E287" s="2"/>
    </row>
    <row r="288" spans="1:5" x14ac:dyDescent="0.25">
      <c r="A288" s="36" t="s">
        <v>209</v>
      </c>
      <c r="B288" s="40" t="s">
        <v>969</v>
      </c>
      <c r="C288" s="5">
        <v>146.011</v>
      </c>
      <c r="D288" s="5">
        <v>38.92</v>
      </c>
      <c r="E288" s="2"/>
    </row>
    <row r="289" spans="1:5" x14ac:dyDescent="0.25">
      <c r="A289" s="36" t="s">
        <v>216</v>
      </c>
      <c r="B289" s="40" t="s">
        <v>971</v>
      </c>
      <c r="C289" s="5">
        <v>146.011</v>
      </c>
      <c r="D289" s="5">
        <v>38.92</v>
      </c>
      <c r="E289" s="2"/>
    </row>
    <row r="290" spans="1:5" x14ac:dyDescent="0.25">
      <c r="A290" s="36" t="s">
        <v>223</v>
      </c>
      <c r="B290" s="40" t="s">
        <v>973</v>
      </c>
      <c r="C290" s="5">
        <v>146.011</v>
      </c>
      <c r="D290" s="5">
        <v>38.92</v>
      </c>
      <c r="E290" s="2"/>
    </row>
    <row r="291" spans="1:5" x14ac:dyDescent="0.25">
      <c r="A291" s="36" t="s">
        <v>230</v>
      </c>
      <c r="B291" s="40" t="s">
        <v>975</v>
      </c>
      <c r="C291" s="5">
        <v>146.011</v>
      </c>
      <c r="D291" s="5">
        <v>38.92</v>
      </c>
      <c r="E291" s="2"/>
    </row>
    <row r="292" spans="1:5" x14ac:dyDescent="0.25">
      <c r="A292" s="36" t="s">
        <v>237</v>
      </c>
      <c r="B292" s="40" t="s">
        <v>977</v>
      </c>
      <c r="C292" s="5">
        <v>146.011</v>
      </c>
      <c r="D292" s="5">
        <v>38.92</v>
      </c>
      <c r="E292" s="2"/>
    </row>
    <row r="293" spans="1:5" x14ac:dyDescent="0.25">
      <c r="A293" s="36" t="s">
        <v>242</v>
      </c>
      <c r="B293" s="40" t="s">
        <v>979</v>
      </c>
      <c r="C293" s="5">
        <v>146.011</v>
      </c>
      <c r="D293" s="5">
        <v>38.92</v>
      </c>
      <c r="E293" s="2"/>
    </row>
    <row r="294" spans="1:5" ht="15" customHeight="1" x14ac:dyDescent="0.25">
      <c r="A294" s="36" t="s">
        <v>247</v>
      </c>
      <c r="B294" s="40" t="s">
        <v>981</v>
      </c>
      <c r="C294" s="5">
        <v>146.011</v>
      </c>
      <c r="D294" s="5">
        <v>38.92</v>
      </c>
      <c r="E294" s="2"/>
    </row>
    <row r="295" spans="1:5" x14ac:dyDescent="0.25">
      <c r="A295" s="36" t="s">
        <v>252</v>
      </c>
      <c r="B295" s="40" t="s">
        <v>983</v>
      </c>
      <c r="C295" s="5">
        <v>146.011</v>
      </c>
      <c r="D295" s="5">
        <v>38.92</v>
      </c>
      <c r="E295" s="2"/>
    </row>
    <row r="296" spans="1:5" x14ac:dyDescent="0.25">
      <c r="A296" s="36" t="s">
        <v>257</v>
      </c>
      <c r="B296" s="40" t="s">
        <v>985</v>
      </c>
      <c r="C296" s="5">
        <v>146.011</v>
      </c>
      <c r="D296" s="5">
        <v>38.92</v>
      </c>
      <c r="E296" s="2"/>
    </row>
    <row r="297" spans="1:5" s="29" customFormat="1" ht="16.5" thickBot="1" x14ac:dyDescent="0.3">
      <c r="A297" s="39"/>
      <c r="B297" s="37"/>
      <c r="C297" s="38">
        <f>SUM(C257:C296)</f>
        <v>5691.5180000000037</v>
      </c>
      <c r="D297" s="38">
        <f t="shared" ref="D297" si="6">SUM(D257:D296)</f>
        <v>1526.7530000000004</v>
      </c>
      <c r="E297" s="37"/>
    </row>
    <row r="298" spans="1:5" x14ac:dyDescent="0.25">
      <c r="A298" s="8" t="s">
        <v>3</v>
      </c>
      <c r="B298" s="9" t="s">
        <v>4</v>
      </c>
      <c r="C298" s="9" t="s">
        <v>5</v>
      </c>
      <c r="D298" s="9" t="s">
        <v>6</v>
      </c>
      <c r="E298" s="9" t="s">
        <v>7</v>
      </c>
    </row>
    <row r="299" spans="1:5" x14ac:dyDescent="0.25">
      <c r="A299" s="36" t="s">
        <v>2</v>
      </c>
      <c r="B299" s="40" t="s">
        <v>910</v>
      </c>
      <c r="C299" s="5">
        <v>129.45400000000001</v>
      </c>
      <c r="D299" s="5">
        <v>44.048999999999999</v>
      </c>
      <c r="E299" s="2"/>
    </row>
    <row r="300" spans="1:5" x14ac:dyDescent="0.25">
      <c r="A300" s="36" t="s">
        <v>8</v>
      </c>
      <c r="B300" s="40" t="s">
        <v>912</v>
      </c>
      <c r="C300" s="5">
        <v>150.828</v>
      </c>
      <c r="D300" s="5">
        <v>44.05</v>
      </c>
      <c r="E300" s="2"/>
    </row>
    <row r="301" spans="1:5" x14ac:dyDescent="0.25">
      <c r="A301" s="36" t="s">
        <v>13</v>
      </c>
      <c r="B301" s="40" t="s">
        <v>914</v>
      </c>
      <c r="C301" s="5">
        <v>150.828</v>
      </c>
      <c r="D301" s="5">
        <v>39.549999999999997</v>
      </c>
      <c r="E301" s="2"/>
    </row>
    <row r="302" spans="1:5" x14ac:dyDescent="0.25">
      <c r="A302" s="36" t="s">
        <v>20</v>
      </c>
      <c r="B302" s="40" t="s">
        <v>916</v>
      </c>
      <c r="C302" s="5">
        <v>150.828</v>
      </c>
      <c r="D302" s="5">
        <v>39.549999999999997</v>
      </c>
      <c r="E302" s="2"/>
    </row>
    <row r="303" spans="1:5" x14ac:dyDescent="0.25">
      <c r="A303" s="36" t="s">
        <v>27</v>
      </c>
      <c r="B303" s="40" t="s">
        <v>918</v>
      </c>
      <c r="C303" s="5">
        <v>150.828</v>
      </c>
      <c r="D303" s="5">
        <v>39.549999999999997</v>
      </c>
      <c r="E303" s="2"/>
    </row>
    <row r="304" spans="1:5" x14ac:dyDescent="0.25">
      <c r="A304" s="36" t="s">
        <v>34</v>
      </c>
      <c r="B304" s="40" t="s">
        <v>920</v>
      </c>
      <c r="C304" s="5">
        <v>151.298</v>
      </c>
      <c r="D304" s="5">
        <v>39.549999999999997</v>
      </c>
      <c r="E304" s="2"/>
    </row>
    <row r="305" spans="1:5" x14ac:dyDescent="0.25">
      <c r="A305" s="36" t="s">
        <v>41</v>
      </c>
      <c r="B305" s="40" t="s">
        <v>922</v>
      </c>
      <c r="C305" s="5">
        <v>151.298</v>
      </c>
      <c r="D305" s="5">
        <v>39.549999999999997</v>
      </c>
      <c r="E305" s="2"/>
    </row>
    <row r="306" spans="1:5" x14ac:dyDescent="0.25">
      <c r="A306" s="36" t="s">
        <v>48</v>
      </c>
      <c r="B306" s="40" t="s">
        <v>924</v>
      </c>
      <c r="C306" s="5">
        <v>151.298</v>
      </c>
      <c r="D306" s="5">
        <v>39.549999999999997</v>
      </c>
      <c r="E306" s="2"/>
    </row>
    <row r="307" spans="1:5" x14ac:dyDescent="0.25">
      <c r="A307" s="36" t="s">
        <v>55</v>
      </c>
      <c r="B307" s="40" t="s">
        <v>926</v>
      </c>
      <c r="C307" s="5">
        <v>151.298</v>
      </c>
      <c r="D307" s="5">
        <v>39.549999999999997</v>
      </c>
      <c r="E307" s="2"/>
    </row>
    <row r="308" spans="1:5" x14ac:dyDescent="0.25">
      <c r="A308" s="36" t="s">
        <v>62</v>
      </c>
      <c r="B308" s="40" t="s">
        <v>928</v>
      </c>
      <c r="C308" s="5">
        <v>151.298</v>
      </c>
      <c r="D308" s="5">
        <v>39.549999999999997</v>
      </c>
      <c r="E308" s="2"/>
    </row>
    <row r="309" spans="1:5" x14ac:dyDescent="0.25">
      <c r="A309" s="36" t="s">
        <v>69</v>
      </c>
      <c r="B309" s="40" t="s">
        <v>930</v>
      </c>
      <c r="C309" s="5">
        <v>151.298</v>
      </c>
      <c r="D309" s="5">
        <v>39.549999999999997</v>
      </c>
      <c r="E309" s="2"/>
    </row>
    <row r="310" spans="1:5" x14ac:dyDescent="0.25">
      <c r="A310" s="36" t="s">
        <v>76</v>
      </c>
      <c r="B310" s="40" t="s">
        <v>932</v>
      </c>
      <c r="C310" s="5">
        <v>151.298</v>
      </c>
      <c r="D310" s="5">
        <v>39.549999999999997</v>
      </c>
      <c r="E310" s="2"/>
    </row>
    <row r="311" spans="1:5" x14ac:dyDescent="0.25">
      <c r="A311" s="36" t="s">
        <v>83</v>
      </c>
      <c r="B311" s="40" t="s">
        <v>934</v>
      </c>
      <c r="C311" s="5">
        <v>151.298</v>
      </c>
      <c r="D311" s="5">
        <v>39.549999999999997</v>
      </c>
      <c r="E311" s="2"/>
    </row>
    <row r="312" spans="1:5" x14ac:dyDescent="0.25">
      <c r="A312" s="36" t="s">
        <v>90</v>
      </c>
      <c r="B312" s="40" t="s">
        <v>936</v>
      </c>
      <c r="C312" s="5">
        <v>151.298</v>
      </c>
      <c r="D312" s="5">
        <v>39.549999999999997</v>
      </c>
      <c r="E312" s="2"/>
    </row>
    <row r="313" spans="1:5" x14ac:dyDescent="0.25">
      <c r="A313" s="36" t="s">
        <v>97</v>
      </c>
      <c r="B313" s="40" t="s">
        <v>938</v>
      </c>
      <c r="C313" s="5">
        <v>151.298</v>
      </c>
      <c r="D313" s="5">
        <v>39.549999999999997</v>
      </c>
      <c r="E313" s="2"/>
    </row>
    <row r="314" spans="1:5" x14ac:dyDescent="0.25">
      <c r="A314" s="36" t="s">
        <v>104</v>
      </c>
      <c r="B314" s="40" t="s">
        <v>940</v>
      </c>
      <c r="C314" s="5">
        <v>151.298</v>
      </c>
      <c r="D314" s="5">
        <v>39.549999999999997</v>
      </c>
      <c r="E314" s="2"/>
    </row>
    <row r="315" spans="1:5" x14ac:dyDescent="0.25">
      <c r="A315" s="36" t="s">
        <v>111</v>
      </c>
      <c r="B315" s="40" t="s">
        <v>942</v>
      </c>
      <c r="C315" s="5">
        <v>151.298</v>
      </c>
      <c r="D315" s="5">
        <v>39.549999999999997</v>
      </c>
      <c r="E315" s="2"/>
    </row>
    <row r="316" spans="1:5" x14ac:dyDescent="0.25">
      <c r="A316" s="36" t="s">
        <v>118</v>
      </c>
      <c r="B316" s="40" t="s">
        <v>944</v>
      </c>
      <c r="C316" s="5">
        <v>151.298</v>
      </c>
      <c r="D316" s="5">
        <v>39.549999999999997</v>
      </c>
      <c r="E316" s="2"/>
    </row>
    <row r="317" spans="1:5" x14ac:dyDescent="0.25">
      <c r="A317" s="36" t="s">
        <v>125</v>
      </c>
      <c r="B317" s="40" t="s">
        <v>946</v>
      </c>
      <c r="C317" s="5">
        <v>151.298</v>
      </c>
      <c r="D317" s="5">
        <v>39.549999999999997</v>
      </c>
      <c r="E317" s="2"/>
    </row>
    <row r="318" spans="1:5" x14ac:dyDescent="0.25">
      <c r="A318" s="36" t="s">
        <v>131</v>
      </c>
      <c r="B318" s="40" t="s">
        <v>948</v>
      </c>
      <c r="C318" s="5">
        <v>151.298</v>
      </c>
      <c r="D318" s="5">
        <v>39.549999999999997</v>
      </c>
      <c r="E318" s="2"/>
    </row>
    <row r="319" spans="1:5" x14ac:dyDescent="0.25">
      <c r="A319" s="36" t="s">
        <v>138</v>
      </c>
      <c r="B319" s="40" t="s">
        <v>950</v>
      </c>
      <c r="C319" s="5">
        <v>151.298</v>
      </c>
      <c r="D319" s="5">
        <v>39.549999999999997</v>
      </c>
      <c r="E319" s="2"/>
    </row>
    <row r="320" spans="1:5" x14ac:dyDescent="0.25">
      <c r="A320" s="36" t="s">
        <v>145</v>
      </c>
      <c r="B320" s="51" t="s">
        <v>146</v>
      </c>
      <c r="C320" s="3"/>
      <c r="D320" s="3"/>
      <c r="E320" s="3"/>
    </row>
    <row r="321" spans="1:5" x14ac:dyDescent="0.25">
      <c r="A321" s="36" t="s">
        <v>147</v>
      </c>
      <c r="B321" s="40" t="s">
        <v>952</v>
      </c>
      <c r="C321" s="5">
        <v>151.298</v>
      </c>
      <c r="D321" s="5">
        <v>39.549999999999997</v>
      </c>
      <c r="E321" s="2"/>
    </row>
    <row r="322" spans="1:5" x14ac:dyDescent="0.25">
      <c r="A322" s="36" t="s">
        <v>154</v>
      </c>
      <c r="B322" s="40" t="s">
        <v>954</v>
      </c>
      <c r="C322" s="5">
        <v>151.298</v>
      </c>
      <c r="D322" s="5">
        <v>39.549999999999997</v>
      </c>
      <c r="E322" s="2"/>
    </row>
    <row r="323" spans="1:5" x14ac:dyDescent="0.25">
      <c r="A323" s="36" t="s">
        <v>161</v>
      </c>
      <c r="B323" s="40" t="s">
        <v>956</v>
      </c>
      <c r="C323" s="5">
        <v>151.298</v>
      </c>
      <c r="D323" s="5">
        <v>39.549999999999997</v>
      </c>
      <c r="E323" s="2"/>
    </row>
    <row r="324" spans="1:5" x14ac:dyDescent="0.25">
      <c r="A324" s="36" t="s">
        <v>168</v>
      </c>
      <c r="B324" s="40" t="s">
        <v>958</v>
      </c>
      <c r="C324" s="5">
        <v>151.298</v>
      </c>
      <c r="D324" s="5">
        <v>39.549999999999997</v>
      </c>
      <c r="E324" s="2"/>
    </row>
    <row r="325" spans="1:5" x14ac:dyDescent="0.25">
      <c r="A325" s="36" t="s">
        <v>175</v>
      </c>
      <c r="B325" s="40" t="s">
        <v>960</v>
      </c>
      <c r="C325" s="5">
        <v>151.298</v>
      </c>
      <c r="D325" s="5">
        <v>39.549999999999997</v>
      </c>
      <c r="E325" s="2"/>
    </row>
    <row r="326" spans="1:5" x14ac:dyDescent="0.25">
      <c r="A326" s="36" t="s">
        <v>182</v>
      </c>
      <c r="B326" s="40" t="s">
        <v>962</v>
      </c>
      <c r="C326" s="5">
        <v>151.298</v>
      </c>
      <c r="D326" s="5">
        <v>39.549999999999997</v>
      </c>
      <c r="E326" s="2"/>
    </row>
    <row r="327" spans="1:5" x14ac:dyDescent="0.25">
      <c r="A327" s="36" t="s">
        <v>188</v>
      </c>
      <c r="B327" s="40" t="s">
        <v>964</v>
      </c>
      <c r="C327" s="5">
        <v>151.298</v>
      </c>
      <c r="D327" s="5">
        <v>39.549999999999997</v>
      </c>
      <c r="E327" s="2"/>
    </row>
    <row r="328" spans="1:5" x14ac:dyDescent="0.25">
      <c r="A328" s="36" t="s">
        <v>195</v>
      </c>
      <c r="B328" s="40" t="s">
        <v>966</v>
      </c>
      <c r="C328" s="5">
        <v>151.298</v>
      </c>
      <c r="D328" s="5">
        <v>39.549999999999997</v>
      </c>
      <c r="E328" s="2"/>
    </row>
    <row r="329" spans="1:5" x14ac:dyDescent="0.25">
      <c r="A329" s="36" t="s">
        <v>202</v>
      </c>
      <c r="B329" s="40" t="s">
        <v>968</v>
      </c>
      <c r="C329" s="5">
        <v>151.298</v>
      </c>
      <c r="D329" s="5">
        <v>39.549999999999997</v>
      </c>
      <c r="E329" s="2"/>
    </row>
    <row r="330" spans="1:5" x14ac:dyDescent="0.25">
      <c r="A330" s="36" t="s">
        <v>209</v>
      </c>
      <c r="B330" s="40" t="s">
        <v>970</v>
      </c>
      <c r="C330" s="5">
        <v>151.298</v>
      </c>
      <c r="D330" s="5">
        <v>39.549999999999997</v>
      </c>
      <c r="E330" s="2"/>
    </row>
    <row r="331" spans="1:5" x14ac:dyDescent="0.25">
      <c r="A331" s="36" t="s">
        <v>216</v>
      </c>
      <c r="B331" s="40" t="s">
        <v>972</v>
      </c>
      <c r="C331" s="5">
        <v>151.298</v>
      </c>
      <c r="D331" s="5">
        <v>39.549999999999997</v>
      </c>
      <c r="E331" s="2"/>
    </row>
    <row r="332" spans="1:5" x14ac:dyDescent="0.25">
      <c r="A332" s="36" t="s">
        <v>223</v>
      </c>
      <c r="B332" s="40" t="s">
        <v>974</v>
      </c>
      <c r="C332" s="5">
        <v>151.298</v>
      </c>
      <c r="D332" s="5">
        <v>39.549999999999997</v>
      </c>
      <c r="E332" s="2"/>
    </row>
    <row r="333" spans="1:5" x14ac:dyDescent="0.25">
      <c r="A333" s="36" t="s">
        <v>230</v>
      </c>
      <c r="B333" s="40" t="s">
        <v>976</v>
      </c>
      <c r="C333" s="5">
        <v>151.298</v>
      </c>
      <c r="D333" s="5">
        <v>39.549999999999997</v>
      </c>
      <c r="E333" s="2"/>
    </row>
    <row r="334" spans="1:5" x14ac:dyDescent="0.25">
      <c r="A334" s="36" t="s">
        <v>237</v>
      </c>
      <c r="B334" s="40" t="s">
        <v>978</v>
      </c>
      <c r="C334" s="5">
        <v>151.298</v>
      </c>
      <c r="D334" s="5">
        <v>39.549999999999997</v>
      </c>
      <c r="E334" s="2"/>
    </row>
    <row r="335" spans="1:5" x14ac:dyDescent="0.25">
      <c r="A335" s="36" t="s">
        <v>242</v>
      </c>
      <c r="B335" s="40" t="s">
        <v>980</v>
      </c>
      <c r="C335" s="5">
        <v>151.298</v>
      </c>
      <c r="D335" s="5">
        <v>39.549999999999997</v>
      </c>
      <c r="E335" s="2"/>
    </row>
    <row r="336" spans="1:5" x14ac:dyDescent="0.25">
      <c r="A336" s="36" t="s">
        <v>247</v>
      </c>
      <c r="B336" s="40" t="s">
        <v>982</v>
      </c>
      <c r="C336" s="5">
        <v>151.298</v>
      </c>
      <c r="D336" s="5">
        <v>39.549999999999997</v>
      </c>
      <c r="E336" s="2"/>
    </row>
    <row r="337" spans="1:5" x14ac:dyDescent="0.25">
      <c r="A337" s="36" t="s">
        <v>252</v>
      </c>
      <c r="B337" s="40" t="s">
        <v>984</v>
      </c>
      <c r="C337" s="5">
        <v>151.298</v>
      </c>
      <c r="D337" s="5">
        <v>39.549999999999997</v>
      </c>
      <c r="E337" s="2"/>
    </row>
    <row r="338" spans="1:5" x14ac:dyDescent="0.25">
      <c r="A338" s="36" t="s">
        <v>257</v>
      </c>
      <c r="B338" s="40" t="s">
        <v>986</v>
      </c>
      <c r="C338" s="5">
        <v>151.298</v>
      </c>
      <c r="D338" s="5">
        <v>39.549999999999997</v>
      </c>
      <c r="E338" s="2"/>
    </row>
    <row r="339" spans="1:5" ht="16.5" thickBot="1" x14ac:dyDescent="0.3">
      <c r="A339" s="39"/>
      <c r="B339" s="37"/>
      <c r="C339" s="38">
        <f>SUM(C299:C338)</f>
        <v>5876.8979999999947</v>
      </c>
      <c r="D339" s="38">
        <f t="shared" ref="D339" si="7">SUM(D299:D338)</f>
        <v>1551.4489999999989</v>
      </c>
      <c r="E339" s="37"/>
    </row>
    <row r="340" spans="1:5" ht="16.5" thickBot="1" x14ac:dyDescent="0.3">
      <c r="A340" s="55"/>
      <c r="B340" s="56"/>
      <c r="C340" s="56">
        <f t="shared" ref="C340:E340" si="8">C45+C87+C129+C171+C213+C255+C297+C339</f>
        <v>27602.003000000004</v>
      </c>
      <c r="D340" s="56">
        <f t="shared" si="8"/>
        <v>7228.1229999999987</v>
      </c>
      <c r="E340" s="56">
        <f t="shared" si="8"/>
        <v>83.561000000000007</v>
      </c>
    </row>
  </sheetData>
  <mergeCells count="5">
    <mergeCell ref="A2:B2"/>
    <mergeCell ref="C2:E2"/>
    <mergeCell ref="A1:B1"/>
    <mergeCell ref="C1:E1"/>
    <mergeCell ref="C3:E3"/>
  </mergeCells>
  <printOptions horizontalCentered="1" verticalCentered="1"/>
  <pageMargins left="0.31496062992125984" right="0.39370078740157483" top="0.55118110236220474" bottom="1.2204724409448819" header="0.35433070866141736" footer="0.23622047244094491"/>
  <pageSetup paperSize="9" scale="50" fitToHeight="4" pageOrder="overThenDown" orientation="portrait" r:id="rId1"/>
  <headerFooter>
    <oddFooter>&amp;C&amp;G</oddFooter>
  </headerFooter>
  <rowBreaks count="3" manualBreakCount="3">
    <brk id="87" max="11" man="1"/>
    <brk id="171" max="11" man="1"/>
    <brk id="255" max="11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0BE8B-A72C-46E8-ADD4-E4919DB6811E}">
  <sheetPr>
    <tabColor rgb="FFFF0000"/>
  </sheetPr>
  <dimension ref="A1:E340"/>
  <sheetViews>
    <sheetView view="pageBreakPreview" topLeftCell="A334" zoomScale="70" zoomScaleNormal="70" zoomScaleSheetLayoutView="70" workbookViewId="0">
      <selection activeCell="I10" sqref="I10"/>
    </sheetView>
  </sheetViews>
  <sheetFormatPr defaultColWidth="9.140625" defaultRowHeight="15.75" x14ac:dyDescent="0.25"/>
  <cols>
    <col min="1" max="1" width="21.85546875" style="28" customWidth="1"/>
    <col min="2" max="2" width="21.85546875" style="61" customWidth="1"/>
    <col min="3" max="3" width="23.28515625" style="28" customWidth="1"/>
    <col min="4" max="4" width="21" style="28" customWidth="1"/>
    <col min="5" max="5" width="16.42578125" style="28" customWidth="1"/>
    <col min="6" max="16384" width="9.140625" style="28"/>
  </cols>
  <sheetData>
    <row r="1" spans="1:5" ht="16.5" thickBot="1" x14ac:dyDescent="0.3">
      <c r="A1" s="81" t="s">
        <v>907</v>
      </c>
      <c r="B1" s="82"/>
      <c r="C1" s="80" t="s">
        <v>0</v>
      </c>
      <c r="D1" s="79"/>
      <c r="E1" s="79"/>
    </row>
    <row r="2" spans="1:5" ht="16.5" thickBot="1" x14ac:dyDescent="0.3">
      <c r="A2" s="78"/>
      <c r="B2" s="79"/>
      <c r="C2" s="80" t="s">
        <v>908</v>
      </c>
      <c r="D2" s="79"/>
      <c r="E2" s="79"/>
    </row>
    <row r="3" spans="1:5" ht="16.5" thickBot="1" x14ac:dyDescent="0.3">
      <c r="A3" s="30"/>
      <c r="B3" s="31"/>
      <c r="C3" s="80" t="s">
        <v>1213</v>
      </c>
      <c r="D3" s="79"/>
      <c r="E3" s="79"/>
    </row>
    <row r="4" spans="1:5" x14ac:dyDescent="0.25">
      <c r="A4" s="8" t="s">
        <v>3</v>
      </c>
      <c r="B4" s="9" t="s">
        <v>4</v>
      </c>
      <c r="C4" s="12" t="s">
        <v>5</v>
      </c>
      <c r="D4" s="12" t="s">
        <v>6</v>
      </c>
      <c r="E4" s="12" t="s">
        <v>7</v>
      </c>
    </row>
    <row r="5" spans="1:5" x14ac:dyDescent="0.25">
      <c r="A5" s="13" t="s">
        <v>2</v>
      </c>
      <c r="B5" s="34"/>
      <c r="C5" s="19"/>
      <c r="D5" s="19"/>
      <c r="E5" s="16"/>
    </row>
    <row r="6" spans="1:5" x14ac:dyDescent="0.25">
      <c r="A6" s="13" t="s">
        <v>8</v>
      </c>
      <c r="B6" s="34"/>
      <c r="C6" s="19"/>
      <c r="D6" s="19"/>
      <c r="E6" s="16"/>
    </row>
    <row r="7" spans="1:5" x14ac:dyDescent="0.25">
      <c r="A7" s="13" t="s">
        <v>13</v>
      </c>
      <c r="B7" s="34" t="s">
        <v>268</v>
      </c>
      <c r="C7" s="24">
        <v>28.873999999999999</v>
      </c>
      <c r="D7" s="24">
        <v>8.0030000000000001</v>
      </c>
      <c r="E7" s="16"/>
    </row>
    <row r="8" spans="1:5" x14ac:dyDescent="0.25">
      <c r="A8" s="13" t="s">
        <v>20</v>
      </c>
      <c r="B8" s="34" t="s">
        <v>274</v>
      </c>
      <c r="C8" s="24">
        <v>28.873999999999999</v>
      </c>
      <c r="D8" s="24">
        <v>8.0030000000000001</v>
      </c>
      <c r="E8" s="16"/>
    </row>
    <row r="9" spans="1:5" x14ac:dyDescent="0.25">
      <c r="A9" s="13" t="s">
        <v>27</v>
      </c>
      <c r="B9" s="34" t="s">
        <v>280</v>
      </c>
      <c r="C9" s="24">
        <v>28.873999999999999</v>
      </c>
      <c r="D9" s="24">
        <v>8.0030000000000001</v>
      </c>
      <c r="E9" s="19"/>
    </row>
    <row r="10" spans="1:5" x14ac:dyDescent="0.25">
      <c r="A10" s="13" t="s">
        <v>34</v>
      </c>
      <c r="B10" s="34" t="s">
        <v>286</v>
      </c>
      <c r="C10" s="24">
        <v>28.873999999999999</v>
      </c>
      <c r="D10" s="24">
        <v>8.0030000000000001</v>
      </c>
      <c r="E10" s="19"/>
    </row>
    <row r="11" spans="1:5" x14ac:dyDescent="0.25">
      <c r="A11" s="13" t="s">
        <v>41</v>
      </c>
      <c r="B11" s="34" t="s">
        <v>292</v>
      </c>
      <c r="C11" s="24">
        <v>28.873999999999999</v>
      </c>
      <c r="D11" s="24">
        <v>8.0030000000000001</v>
      </c>
      <c r="E11" s="19"/>
    </row>
    <row r="12" spans="1:5" x14ac:dyDescent="0.25">
      <c r="A12" s="13" t="s">
        <v>48</v>
      </c>
      <c r="B12" s="34" t="s">
        <v>298</v>
      </c>
      <c r="C12" s="24">
        <v>28.873999999999999</v>
      </c>
      <c r="D12" s="24">
        <v>8.0030000000000001</v>
      </c>
      <c r="E12" s="19"/>
    </row>
    <row r="13" spans="1:5" x14ac:dyDescent="0.25">
      <c r="A13" s="13" t="s">
        <v>55</v>
      </c>
      <c r="B13" s="34" t="s">
        <v>304</v>
      </c>
      <c r="C13" s="24">
        <v>28.873999999999999</v>
      </c>
      <c r="D13" s="24">
        <v>8.0030000000000001</v>
      </c>
      <c r="E13" s="19"/>
    </row>
    <row r="14" spans="1:5" x14ac:dyDescent="0.25">
      <c r="A14" s="13" t="s">
        <v>62</v>
      </c>
      <c r="B14" s="34" t="s">
        <v>310</v>
      </c>
      <c r="C14" s="24">
        <v>28.873999999999999</v>
      </c>
      <c r="D14" s="24">
        <v>8.0030000000000001</v>
      </c>
      <c r="E14" s="19"/>
    </row>
    <row r="15" spans="1:5" x14ac:dyDescent="0.25">
      <c r="A15" s="13" t="s">
        <v>69</v>
      </c>
      <c r="B15" s="34" t="s">
        <v>316</v>
      </c>
      <c r="C15" s="24">
        <v>28.873999999999999</v>
      </c>
      <c r="D15" s="24">
        <v>8.0030000000000001</v>
      </c>
      <c r="E15" s="19"/>
    </row>
    <row r="16" spans="1:5" x14ac:dyDescent="0.25">
      <c r="A16" s="13" t="s">
        <v>76</v>
      </c>
      <c r="B16" s="34" t="s">
        <v>322</v>
      </c>
      <c r="C16" s="24">
        <v>28.873999999999999</v>
      </c>
      <c r="D16" s="24">
        <v>8.0030000000000001</v>
      </c>
      <c r="E16" s="19"/>
    </row>
    <row r="17" spans="1:5" x14ac:dyDescent="0.25">
      <c r="A17" s="13" t="s">
        <v>83</v>
      </c>
      <c r="B17" s="34" t="s">
        <v>328</v>
      </c>
      <c r="C17" s="24">
        <v>28.873999999999999</v>
      </c>
      <c r="D17" s="24">
        <v>8.0030000000000001</v>
      </c>
      <c r="E17" s="19"/>
    </row>
    <row r="18" spans="1:5" x14ac:dyDescent="0.25">
      <c r="A18" s="13" t="s">
        <v>90</v>
      </c>
      <c r="B18" s="34" t="s">
        <v>334</v>
      </c>
      <c r="C18" s="24">
        <v>28.873999999999999</v>
      </c>
      <c r="D18" s="24">
        <v>8.0030000000000001</v>
      </c>
      <c r="E18" s="19"/>
    </row>
    <row r="19" spans="1:5" x14ac:dyDescent="0.25">
      <c r="A19" s="13" t="s">
        <v>97</v>
      </c>
      <c r="B19" s="34" t="s">
        <v>340</v>
      </c>
      <c r="C19" s="24">
        <v>28.873999999999999</v>
      </c>
      <c r="D19" s="24">
        <v>8.0030000000000001</v>
      </c>
      <c r="E19" s="19"/>
    </row>
    <row r="20" spans="1:5" x14ac:dyDescent="0.25">
      <c r="A20" s="13" t="s">
        <v>104</v>
      </c>
      <c r="B20" s="34" t="s">
        <v>346</v>
      </c>
      <c r="C20" s="24">
        <v>28.873999999999999</v>
      </c>
      <c r="D20" s="24">
        <v>8.0030000000000001</v>
      </c>
      <c r="E20" s="19"/>
    </row>
    <row r="21" spans="1:5" x14ac:dyDescent="0.25">
      <c r="A21" s="13" t="s">
        <v>111</v>
      </c>
      <c r="B21" s="34" t="s">
        <v>352</v>
      </c>
      <c r="C21" s="24">
        <v>28.873999999999999</v>
      </c>
      <c r="D21" s="24">
        <v>8.0030000000000001</v>
      </c>
      <c r="E21" s="19"/>
    </row>
    <row r="22" spans="1:5" x14ac:dyDescent="0.25">
      <c r="A22" s="13" t="s">
        <v>118</v>
      </c>
      <c r="B22" s="34" t="s">
        <v>358</v>
      </c>
      <c r="C22" s="24">
        <v>28.873999999999999</v>
      </c>
      <c r="D22" s="24">
        <v>8.0030000000000001</v>
      </c>
      <c r="E22" s="19"/>
    </row>
    <row r="23" spans="1:5" x14ac:dyDescent="0.25">
      <c r="A23" s="13" t="s">
        <v>125</v>
      </c>
      <c r="B23" s="34" t="s">
        <v>364</v>
      </c>
      <c r="C23" s="24">
        <v>28.873999999999999</v>
      </c>
      <c r="D23" s="24">
        <v>8.0020000000000007</v>
      </c>
      <c r="E23" s="19"/>
    </row>
    <row r="24" spans="1:5" x14ac:dyDescent="0.25">
      <c r="A24" s="13" t="s">
        <v>131</v>
      </c>
      <c r="B24" s="34" t="s">
        <v>369</v>
      </c>
      <c r="C24" s="24">
        <v>28.873999999999999</v>
      </c>
      <c r="D24" s="24">
        <v>8.0030000000000001</v>
      </c>
      <c r="E24" s="19"/>
    </row>
    <row r="25" spans="1:5" x14ac:dyDescent="0.25">
      <c r="A25" s="13" t="s">
        <v>138</v>
      </c>
      <c r="B25" s="34" t="s">
        <v>375</v>
      </c>
      <c r="C25" s="24">
        <v>28.873999999999999</v>
      </c>
      <c r="D25" s="24">
        <v>8.0030000000000001</v>
      </c>
      <c r="E25" s="19"/>
    </row>
    <row r="26" spans="1:5" x14ac:dyDescent="0.25">
      <c r="A26" s="26" t="s">
        <v>145</v>
      </c>
      <c r="B26" s="52" t="s">
        <v>146</v>
      </c>
      <c r="C26" s="19"/>
      <c r="D26" s="19"/>
      <c r="E26" s="19"/>
    </row>
    <row r="27" spans="1:5" x14ac:dyDescent="0.25">
      <c r="A27" s="13" t="s">
        <v>147</v>
      </c>
      <c r="B27" s="34" t="s">
        <v>381</v>
      </c>
      <c r="C27" s="24">
        <v>28.873999999999999</v>
      </c>
      <c r="D27" s="24">
        <v>8.0030000000000001</v>
      </c>
      <c r="E27" s="19"/>
    </row>
    <row r="28" spans="1:5" x14ac:dyDescent="0.25">
      <c r="A28" s="13" t="s">
        <v>154</v>
      </c>
      <c r="B28" s="34" t="s">
        <v>387</v>
      </c>
      <c r="C28" s="24">
        <v>28.873999999999999</v>
      </c>
      <c r="D28" s="24">
        <v>8.0030000000000001</v>
      </c>
      <c r="E28" s="19"/>
    </row>
    <row r="29" spans="1:5" x14ac:dyDescent="0.25">
      <c r="A29" s="13" t="s">
        <v>161</v>
      </c>
      <c r="B29" s="34" t="s">
        <v>393</v>
      </c>
      <c r="C29" s="24">
        <v>28.873999999999999</v>
      </c>
      <c r="D29" s="24">
        <v>8.0030000000000001</v>
      </c>
      <c r="E29" s="19"/>
    </row>
    <row r="30" spans="1:5" x14ac:dyDescent="0.25">
      <c r="A30" s="13" t="s">
        <v>168</v>
      </c>
      <c r="B30" s="34" t="s">
        <v>399</v>
      </c>
      <c r="C30" s="24">
        <v>28.873999999999999</v>
      </c>
      <c r="D30" s="24">
        <v>8.0030000000000001</v>
      </c>
      <c r="E30" s="19"/>
    </row>
    <row r="31" spans="1:5" x14ac:dyDescent="0.25">
      <c r="A31" s="13" t="s">
        <v>175</v>
      </c>
      <c r="B31" s="34" t="s">
        <v>405</v>
      </c>
      <c r="C31" s="24">
        <v>28.873999999999999</v>
      </c>
      <c r="D31" s="24">
        <v>8.0030000000000001</v>
      </c>
      <c r="E31" s="19"/>
    </row>
    <row r="32" spans="1:5" x14ac:dyDescent="0.25">
      <c r="A32" s="13" t="s">
        <v>182</v>
      </c>
      <c r="B32" s="34" t="s">
        <v>411</v>
      </c>
      <c r="C32" s="24">
        <v>28.873999999999999</v>
      </c>
      <c r="D32" s="24">
        <v>8.0020000000000007</v>
      </c>
      <c r="E32" s="19"/>
    </row>
    <row r="33" spans="1:5" x14ac:dyDescent="0.25">
      <c r="A33" s="13" t="s">
        <v>188</v>
      </c>
      <c r="B33" s="34" t="s">
        <v>416</v>
      </c>
      <c r="C33" s="24">
        <v>28.873999999999999</v>
      </c>
      <c r="D33" s="24">
        <v>8.0030000000000001</v>
      </c>
      <c r="E33" s="19"/>
    </row>
    <row r="34" spans="1:5" x14ac:dyDescent="0.25">
      <c r="A34" s="13" t="s">
        <v>195</v>
      </c>
      <c r="B34" s="34" t="s">
        <v>422</v>
      </c>
      <c r="C34" s="24">
        <v>28.873999999999999</v>
      </c>
      <c r="D34" s="24">
        <v>8.0030000000000001</v>
      </c>
      <c r="E34" s="19"/>
    </row>
    <row r="35" spans="1:5" x14ac:dyDescent="0.25">
      <c r="A35" s="13" t="s">
        <v>202</v>
      </c>
      <c r="B35" s="34" t="s">
        <v>428</v>
      </c>
      <c r="C35" s="24">
        <v>28.873999999999999</v>
      </c>
      <c r="D35" s="24">
        <v>8.0030000000000001</v>
      </c>
      <c r="E35" s="19"/>
    </row>
    <row r="36" spans="1:5" x14ac:dyDescent="0.25">
      <c r="A36" s="13" t="s">
        <v>209</v>
      </c>
      <c r="B36" s="34" t="s">
        <v>434</v>
      </c>
      <c r="C36" s="24">
        <v>28.873999999999999</v>
      </c>
      <c r="D36" s="24">
        <v>8.0030000000000001</v>
      </c>
      <c r="E36" s="19"/>
    </row>
    <row r="37" spans="1:5" x14ac:dyDescent="0.25">
      <c r="A37" s="13" t="s">
        <v>216</v>
      </c>
      <c r="B37" s="34" t="s">
        <v>440</v>
      </c>
      <c r="C37" s="24">
        <v>28.873999999999999</v>
      </c>
      <c r="D37" s="24">
        <v>8.0030000000000001</v>
      </c>
      <c r="E37" s="19"/>
    </row>
    <row r="38" spans="1:5" x14ac:dyDescent="0.25">
      <c r="A38" s="13" t="s">
        <v>223</v>
      </c>
      <c r="B38" s="34" t="s">
        <v>446</v>
      </c>
      <c r="C38" s="24">
        <v>28.873999999999999</v>
      </c>
      <c r="D38" s="24">
        <v>8.0030000000000001</v>
      </c>
      <c r="E38" s="19"/>
    </row>
    <row r="39" spans="1:5" x14ac:dyDescent="0.25">
      <c r="A39" s="13" t="s">
        <v>230</v>
      </c>
      <c r="B39" s="34" t="s">
        <v>452</v>
      </c>
      <c r="C39" s="24">
        <v>115.21899999999999</v>
      </c>
      <c r="D39" s="24">
        <v>29.638999999999999</v>
      </c>
      <c r="E39" s="19"/>
    </row>
    <row r="40" spans="1:5" x14ac:dyDescent="0.25">
      <c r="A40" s="13" t="s">
        <v>237</v>
      </c>
      <c r="B40" s="34" t="s">
        <v>456</v>
      </c>
      <c r="C40" s="24">
        <v>115.21899999999999</v>
      </c>
      <c r="D40" s="24">
        <v>29.638999999999999</v>
      </c>
      <c r="E40" s="19"/>
    </row>
    <row r="41" spans="1:5" x14ac:dyDescent="0.25">
      <c r="A41" s="13" t="s">
        <v>242</v>
      </c>
      <c r="B41" s="34" t="s">
        <v>460</v>
      </c>
      <c r="C41" s="24">
        <v>115.21899999999999</v>
      </c>
      <c r="D41" s="24">
        <v>29.638999999999999</v>
      </c>
      <c r="E41" s="19"/>
    </row>
    <row r="42" spans="1:5" x14ac:dyDescent="0.25">
      <c r="A42" s="13" t="s">
        <v>247</v>
      </c>
      <c r="B42" s="34" t="s">
        <v>464</v>
      </c>
      <c r="C42" s="24">
        <v>111.64100000000001</v>
      </c>
      <c r="D42" s="24">
        <v>29.638999999999999</v>
      </c>
      <c r="E42" s="19"/>
    </row>
    <row r="43" spans="1:5" x14ac:dyDescent="0.25">
      <c r="A43" s="13" t="s">
        <v>252</v>
      </c>
      <c r="B43" s="34" t="s">
        <v>468</v>
      </c>
      <c r="C43" s="24">
        <v>115.21899999999999</v>
      </c>
      <c r="D43" s="24">
        <v>29.638999999999999</v>
      </c>
      <c r="E43" s="19"/>
    </row>
    <row r="44" spans="1:5" x14ac:dyDescent="0.25">
      <c r="A44" s="13" t="s">
        <v>257</v>
      </c>
      <c r="B44" s="34" t="s">
        <v>472</v>
      </c>
      <c r="C44" s="24">
        <v>115.21899999999999</v>
      </c>
      <c r="D44" s="24">
        <v>29.638999999999999</v>
      </c>
      <c r="E44" s="19"/>
    </row>
    <row r="45" spans="1:5" ht="16.5" thickBot="1" x14ac:dyDescent="0.3">
      <c r="A45" s="41"/>
      <c r="B45" s="42"/>
      <c r="C45" s="43">
        <f>SUM(C5:C44)</f>
        <v>1582.8300000000008</v>
      </c>
      <c r="D45" s="43">
        <f t="shared" ref="D45" si="0">SUM(D5:D44)</f>
        <v>425.9249999999999</v>
      </c>
      <c r="E45" s="42"/>
    </row>
    <row r="46" spans="1:5" x14ac:dyDescent="0.25">
      <c r="A46" s="11" t="s">
        <v>3</v>
      </c>
      <c r="B46" s="9" t="s">
        <v>4</v>
      </c>
      <c r="C46" s="12" t="s">
        <v>5</v>
      </c>
      <c r="D46" s="12" t="s">
        <v>6</v>
      </c>
      <c r="E46" s="12" t="s">
        <v>7</v>
      </c>
    </row>
    <row r="47" spans="1:5" x14ac:dyDescent="0.25">
      <c r="A47" s="13" t="s">
        <v>2</v>
      </c>
      <c r="B47" s="34"/>
      <c r="C47" s="19"/>
      <c r="D47" s="19"/>
      <c r="E47" s="16"/>
    </row>
    <row r="48" spans="1:5" x14ac:dyDescent="0.25">
      <c r="A48" s="13" t="s">
        <v>8</v>
      </c>
      <c r="B48" s="34"/>
      <c r="C48" s="19"/>
      <c r="D48" s="19"/>
      <c r="E48" s="16"/>
    </row>
    <row r="49" spans="1:5" x14ac:dyDescent="0.25">
      <c r="A49" s="13" t="s">
        <v>13</v>
      </c>
      <c r="B49" s="34" t="s">
        <v>269</v>
      </c>
      <c r="C49" s="24">
        <v>84.858000000000004</v>
      </c>
      <c r="D49" s="24">
        <v>21.635999999999999</v>
      </c>
      <c r="E49" s="18">
        <v>82.763999999999996</v>
      </c>
    </row>
    <row r="50" spans="1:5" x14ac:dyDescent="0.25">
      <c r="A50" s="13" t="s">
        <v>20</v>
      </c>
      <c r="B50" s="34" t="s">
        <v>275</v>
      </c>
      <c r="C50" s="24">
        <v>84.858000000000004</v>
      </c>
      <c r="D50" s="24">
        <v>21.635999999999999</v>
      </c>
      <c r="E50" s="16"/>
    </row>
    <row r="51" spans="1:5" x14ac:dyDescent="0.25">
      <c r="A51" s="13" t="s">
        <v>27</v>
      </c>
      <c r="B51" s="34" t="s">
        <v>281</v>
      </c>
      <c r="C51" s="24">
        <v>84.858000000000004</v>
      </c>
      <c r="D51" s="24">
        <v>21.635999999999999</v>
      </c>
      <c r="E51" s="19"/>
    </row>
    <row r="52" spans="1:5" x14ac:dyDescent="0.25">
      <c r="A52" s="13" t="s">
        <v>34</v>
      </c>
      <c r="B52" s="34" t="s">
        <v>287</v>
      </c>
      <c r="C52" s="24">
        <v>84.858000000000004</v>
      </c>
      <c r="D52" s="24">
        <v>21.635999999999999</v>
      </c>
      <c r="E52" s="19"/>
    </row>
    <row r="53" spans="1:5" x14ac:dyDescent="0.25">
      <c r="A53" s="13" t="s">
        <v>41</v>
      </c>
      <c r="B53" s="34" t="s">
        <v>293</v>
      </c>
      <c r="C53" s="24">
        <v>84.858000000000004</v>
      </c>
      <c r="D53" s="24">
        <v>21.635999999999999</v>
      </c>
      <c r="E53" s="19"/>
    </row>
    <row r="54" spans="1:5" x14ac:dyDescent="0.25">
      <c r="A54" s="13" t="s">
        <v>48</v>
      </c>
      <c r="B54" s="34" t="s">
        <v>299</v>
      </c>
      <c r="C54" s="24">
        <v>84.858000000000004</v>
      </c>
      <c r="D54" s="24">
        <v>21.635999999999999</v>
      </c>
      <c r="E54" s="19"/>
    </row>
    <row r="55" spans="1:5" x14ac:dyDescent="0.25">
      <c r="A55" s="13" t="s">
        <v>55</v>
      </c>
      <c r="B55" s="34" t="s">
        <v>305</v>
      </c>
      <c r="C55" s="24">
        <v>84.858000000000004</v>
      </c>
      <c r="D55" s="24">
        <v>21.635999999999999</v>
      </c>
      <c r="E55" s="19"/>
    </row>
    <row r="56" spans="1:5" x14ac:dyDescent="0.25">
      <c r="A56" s="13" t="s">
        <v>62</v>
      </c>
      <c r="B56" s="34" t="s">
        <v>311</v>
      </c>
      <c r="C56" s="24">
        <v>84.858000000000004</v>
      </c>
      <c r="D56" s="24">
        <v>21.635999999999999</v>
      </c>
      <c r="E56" s="19"/>
    </row>
    <row r="57" spans="1:5" x14ac:dyDescent="0.25">
      <c r="A57" s="13" t="s">
        <v>69</v>
      </c>
      <c r="B57" s="34" t="s">
        <v>317</v>
      </c>
      <c r="C57" s="24">
        <v>84.858000000000004</v>
      </c>
      <c r="D57" s="24">
        <v>21.635999999999999</v>
      </c>
      <c r="E57" s="19"/>
    </row>
    <row r="58" spans="1:5" x14ac:dyDescent="0.25">
      <c r="A58" s="13" t="s">
        <v>76</v>
      </c>
      <c r="B58" s="34" t="s">
        <v>323</v>
      </c>
      <c r="C58" s="24">
        <v>84.858000000000004</v>
      </c>
      <c r="D58" s="24">
        <v>21.635999999999999</v>
      </c>
      <c r="E58" s="19"/>
    </row>
    <row r="59" spans="1:5" x14ac:dyDescent="0.25">
      <c r="A59" s="13" t="s">
        <v>83</v>
      </c>
      <c r="B59" s="34" t="s">
        <v>329</v>
      </c>
      <c r="C59" s="24">
        <v>84.858000000000004</v>
      </c>
      <c r="D59" s="24">
        <v>21.635999999999999</v>
      </c>
      <c r="E59" s="19"/>
    </row>
    <row r="60" spans="1:5" x14ac:dyDescent="0.25">
      <c r="A60" s="13" t="s">
        <v>90</v>
      </c>
      <c r="B60" s="34" t="s">
        <v>335</v>
      </c>
      <c r="C60" s="24">
        <v>84.858000000000004</v>
      </c>
      <c r="D60" s="24">
        <v>21.635999999999999</v>
      </c>
      <c r="E60" s="19"/>
    </row>
    <row r="61" spans="1:5" x14ac:dyDescent="0.25">
      <c r="A61" s="13" t="s">
        <v>97</v>
      </c>
      <c r="B61" s="34" t="s">
        <v>341</v>
      </c>
      <c r="C61" s="24">
        <v>84.858000000000004</v>
      </c>
      <c r="D61" s="24">
        <v>21.635999999999999</v>
      </c>
      <c r="E61" s="19"/>
    </row>
    <row r="62" spans="1:5" x14ac:dyDescent="0.25">
      <c r="A62" s="13" t="s">
        <v>104</v>
      </c>
      <c r="B62" s="34" t="s">
        <v>347</v>
      </c>
      <c r="C62" s="24">
        <v>84.858000000000004</v>
      </c>
      <c r="D62" s="24">
        <v>21.635999999999999</v>
      </c>
      <c r="E62" s="19"/>
    </row>
    <row r="63" spans="1:5" x14ac:dyDescent="0.25">
      <c r="A63" s="13" t="s">
        <v>111</v>
      </c>
      <c r="B63" s="34" t="s">
        <v>353</v>
      </c>
      <c r="C63" s="24">
        <v>84.858000000000004</v>
      </c>
      <c r="D63" s="24">
        <v>21.635999999999999</v>
      </c>
      <c r="E63" s="19"/>
    </row>
    <row r="64" spans="1:5" x14ac:dyDescent="0.25">
      <c r="A64" s="13" t="s">
        <v>118</v>
      </c>
      <c r="B64" s="34" t="s">
        <v>359</v>
      </c>
      <c r="C64" s="24">
        <v>84.858000000000004</v>
      </c>
      <c r="D64" s="24">
        <v>21.635999999999999</v>
      </c>
      <c r="E64" s="19"/>
    </row>
    <row r="65" spans="1:5" x14ac:dyDescent="0.25">
      <c r="A65" s="13" t="s">
        <v>125</v>
      </c>
      <c r="B65" s="34" t="s">
        <v>365</v>
      </c>
      <c r="C65" s="24">
        <v>81.616</v>
      </c>
      <c r="D65" s="24">
        <v>21.635999999999999</v>
      </c>
      <c r="E65" s="19"/>
    </row>
    <row r="66" spans="1:5" x14ac:dyDescent="0.25">
      <c r="A66" s="13" t="s">
        <v>131</v>
      </c>
      <c r="B66" s="34" t="s">
        <v>370</v>
      </c>
      <c r="C66" s="24">
        <v>84.858000000000004</v>
      </c>
      <c r="D66" s="24">
        <v>21.635999999999999</v>
      </c>
      <c r="E66" s="19"/>
    </row>
    <row r="67" spans="1:5" x14ac:dyDescent="0.25">
      <c r="A67" s="13" t="s">
        <v>138</v>
      </c>
      <c r="B67" s="34" t="s">
        <v>376</v>
      </c>
      <c r="C67" s="24">
        <v>84.858000000000004</v>
      </c>
      <c r="D67" s="24">
        <v>21.635999999999999</v>
      </c>
      <c r="E67" s="19"/>
    </row>
    <row r="68" spans="1:5" x14ac:dyDescent="0.25">
      <c r="A68" s="26" t="s">
        <v>145</v>
      </c>
      <c r="B68" s="34" t="s">
        <v>146</v>
      </c>
      <c r="C68" s="19"/>
      <c r="D68" s="19"/>
      <c r="E68" s="19"/>
    </row>
    <row r="69" spans="1:5" x14ac:dyDescent="0.25">
      <c r="A69" s="13" t="s">
        <v>147</v>
      </c>
      <c r="B69" s="34" t="s">
        <v>382</v>
      </c>
      <c r="C69" s="24">
        <v>84.858000000000004</v>
      </c>
      <c r="D69" s="24">
        <v>21.635999999999999</v>
      </c>
      <c r="E69" s="19"/>
    </row>
    <row r="70" spans="1:5" x14ac:dyDescent="0.25">
      <c r="A70" s="13" t="s">
        <v>154</v>
      </c>
      <c r="B70" s="34" t="s">
        <v>388</v>
      </c>
      <c r="C70" s="24">
        <v>84.858000000000004</v>
      </c>
      <c r="D70" s="24">
        <v>21.635999999999999</v>
      </c>
      <c r="E70" s="19"/>
    </row>
    <row r="71" spans="1:5" x14ac:dyDescent="0.25">
      <c r="A71" s="13" t="s">
        <v>161</v>
      </c>
      <c r="B71" s="34" t="s">
        <v>394</v>
      </c>
      <c r="C71" s="24">
        <v>84.858000000000004</v>
      </c>
      <c r="D71" s="24">
        <v>21.635999999999999</v>
      </c>
      <c r="E71" s="19"/>
    </row>
    <row r="72" spans="1:5" x14ac:dyDescent="0.25">
      <c r="A72" s="13" t="s">
        <v>168</v>
      </c>
      <c r="B72" s="34" t="s">
        <v>400</v>
      </c>
      <c r="C72" s="24">
        <v>84.858000000000004</v>
      </c>
      <c r="D72" s="24">
        <v>21.635999999999999</v>
      </c>
      <c r="E72" s="19"/>
    </row>
    <row r="73" spans="1:5" x14ac:dyDescent="0.25">
      <c r="A73" s="13" t="s">
        <v>175</v>
      </c>
      <c r="B73" s="34" t="s">
        <v>406</v>
      </c>
      <c r="C73" s="24">
        <v>84.858000000000004</v>
      </c>
      <c r="D73" s="24">
        <v>21.635999999999999</v>
      </c>
      <c r="E73" s="19"/>
    </row>
    <row r="74" spans="1:5" x14ac:dyDescent="0.25">
      <c r="A74" s="13" t="s">
        <v>182</v>
      </c>
      <c r="B74" s="34" t="s">
        <v>412</v>
      </c>
      <c r="C74" s="24">
        <v>81.616</v>
      </c>
      <c r="D74" s="24">
        <v>21.635999999999999</v>
      </c>
      <c r="E74" s="19"/>
    </row>
    <row r="75" spans="1:5" x14ac:dyDescent="0.25">
      <c r="A75" s="13" t="s">
        <v>188</v>
      </c>
      <c r="B75" s="34" t="s">
        <v>417</v>
      </c>
      <c r="C75" s="24">
        <v>84.858000000000004</v>
      </c>
      <c r="D75" s="24">
        <v>21.635999999999999</v>
      </c>
      <c r="E75" s="19"/>
    </row>
    <row r="76" spans="1:5" x14ac:dyDescent="0.25">
      <c r="A76" s="13" t="s">
        <v>195</v>
      </c>
      <c r="B76" s="34" t="s">
        <v>423</v>
      </c>
      <c r="C76" s="24">
        <v>84.858000000000004</v>
      </c>
      <c r="D76" s="24">
        <v>21.635999999999999</v>
      </c>
      <c r="E76" s="19"/>
    </row>
    <row r="77" spans="1:5" x14ac:dyDescent="0.25">
      <c r="A77" s="13" t="s">
        <v>202</v>
      </c>
      <c r="B77" s="34" t="s">
        <v>429</v>
      </c>
      <c r="C77" s="24">
        <v>84.858000000000004</v>
      </c>
      <c r="D77" s="24">
        <v>21.635999999999999</v>
      </c>
      <c r="E77" s="19"/>
    </row>
    <row r="78" spans="1:5" x14ac:dyDescent="0.25">
      <c r="A78" s="13" t="s">
        <v>209</v>
      </c>
      <c r="B78" s="34" t="s">
        <v>435</v>
      </c>
      <c r="C78" s="24">
        <v>84.858000000000004</v>
      </c>
      <c r="D78" s="24">
        <v>21.635999999999999</v>
      </c>
      <c r="E78" s="19"/>
    </row>
    <row r="79" spans="1:5" x14ac:dyDescent="0.25">
      <c r="A79" s="13" t="s">
        <v>216</v>
      </c>
      <c r="B79" s="34" t="s">
        <v>441</v>
      </c>
      <c r="C79" s="24">
        <v>84.858000000000004</v>
      </c>
      <c r="D79" s="24">
        <v>21.635999999999999</v>
      </c>
      <c r="E79" s="19"/>
    </row>
    <row r="80" spans="1:5" x14ac:dyDescent="0.25">
      <c r="A80" s="13" t="s">
        <v>223</v>
      </c>
      <c r="B80" s="34" t="s">
        <v>447</v>
      </c>
      <c r="C80" s="24">
        <v>84.858000000000004</v>
      </c>
      <c r="D80" s="24">
        <v>21.635999999999999</v>
      </c>
      <c r="E80" s="19"/>
    </row>
    <row r="81" spans="1:5" x14ac:dyDescent="0.25">
      <c r="A81" s="13" t="s">
        <v>230</v>
      </c>
      <c r="B81" s="34"/>
      <c r="C81" s="19"/>
      <c r="D81" s="25"/>
      <c r="E81" s="19"/>
    </row>
    <row r="82" spans="1:5" x14ac:dyDescent="0.25">
      <c r="A82" s="13" t="s">
        <v>237</v>
      </c>
      <c r="B82" s="34"/>
      <c r="C82" s="19"/>
      <c r="D82" s="25"/>
      <c r="E82" s="19"/>
    </row>
    <row r="83" spans="1:5" x14ac:dyDescent="0.25">
      <c r="A83" s="13" t="s">
        <v>242</v>
      </c>
      <c r="B83" s="34"/>
      <c r="C83" s="19"/>
      <c r="D83" s="25"/>
      <c r="E83" s="19"/>
    </row>
    <row r="84" spans="1:5" x14ac:dyDescent="0.25">
      <c r="A84" s="13" t="s">
        <v>247</v>
      </c>
      <c r="B84" s="34"/>
      <c r="C84" s="19"/>
      <c r="D84" s="25"/>
      <c r="E84" s="19"/>
    </row>
    <row r="85" spans="1:5" x14ac:dyDescent="0.25">
      <c r="A85" s="13" t="s">
        <v>252</v>
      </c>
      <c r="B85" s="34"/>
      <c r="C85" s="19"/>
      <c r="D85" s="25"/>
      <c r="E85" s="19"/>
    </row>
    <row r="86" spans="1:5" x14ac:dyDescent="0.25">
      <c r="A86" s="13" t="s">
        <v>257</v>
      </c>
      <c r="B86" s="34"/>
      <c r="C86" s="19"/>
      <c r="D86" s="25"/>
      <c r="E86" s="19"/>
    </row>
    <row r="87" spans="1:5" ht="16.5" thickBot="1" x14ac:dyDescent="0.3">
      <c r="A87" s="41"/>
      <c r="B87" s="42"/>
      <c r="C87" s="43">
        <f>SUM(C47:C86)</f>
        <v>2624.1140000000005</v>
      </c>
      <c r="D87" s="43">
        <f t="shared" ref="D87:E87" si="1">SUM(D47:D86)</f>
        <v>670.71600000000001</v>
      </c>
      <c r="E87" s="43">
        <f t="shared" si="1"/>
        <v>82.763999999999996</v>
      </c>
    </row>
    <row r="88" spans="1:5" x14ac:dyDescent="0.25">
      <c r="A88" s="11" t="s">
        <v>3</v>
      </c>
      <c r="B88" s="9" t="s">
        <v>4</v>
      </c>
      <c r="C88" s="12" t="s">
        <v>5</v>
      </c>
      <c r="D88" s="12" t="s">
        <v>6</v>
      </c>
      <c r="E88" s="12" t="s">
        <v>7</v>
      </c>
    </row>
    <row r="89" spans="1:5" x14ac:dyDescent="0.25">
      <c r="A89" s="13" t="s">
        <v>2</v>
      </c>
      <c r="B89" s="14"/>
      <c r="C89" s="19"/>
      <c r="D89" s="19"/>
      <c r="E89" s="16"/>
    </row>
    <row r="90" spans="1:5" x14ac:dyDescent="0.25">
      <c r="A90" s="13" t="s">
        <v>8</v>
      </c>
      <c r="B90" s="34" t="s">
        <v>263</v>
      </c>
      <c r="C90" s="24">
        <v>81.619</v>
      </c>
      <c r="D90" s="24">
        <v>24.184999999999999</v>
      </c>
      <c r="E90" s="16"/>
    </row>
    <row r="91" spans="1:5" x14ac:dyDescent="0.25">
      <c r="A91" s="13" t="s">
        <v>13</v>
      </c>
      <c r="B91" s="34" t="s">
        <v>270</v>
      </c>
      <c r="C91" s="24">
        <v>84.843999999999994</v>
      </c>
      <c r="D91" s="24">
        <v>21.635000000000002</v>
      </c>
      <c r="E91" s="16"/>
    </row>
    <row r="92" spans="1:5" x14ac:dyDescent="0.25">
      <c r="A92" s="13" t="s">
        <v>20</v>
      </c>
      <c r="B92" s="34" t="s">
        <v>276</v>
      </c>
      <c r="C92" s="24">
        <v>84.843999999999994</v>
      </c>
      <c r="D92" s="24">
        <v>21.635000000000002</v>
      </c>
      <c r="E92" s="16"/>
    </row>
    <row r="93" spans="1:5" x14ac:dyDescent="0.25">
      <c r="A93" s="13" t="s">
        <v>27</v>
      </c>
      <c r="B93" s="34" t="s">
        <v>282</v>
      </c>
      <c r="C93" s="24">
        <v>84.843999999999994</v>
      </c>
      <c r="D93" s="24">
        <v>21.635000000000002</v>
      </c>
      <c r="E93" s="19"/>
    </row>
    <row r="94" spans="1:5" x14ac:dyDescent="0.25">
      <c r="A94" s="13" t="s">
        <v>34</v>
      </c>
      <c r="B94" s="34" t="s">
        <v>288</v>
      </c>
      <c r="C94" s="24">
        <v>84.843999999999994</v>
      </c>
      <c r="D94" s="24">
        <v>21.635000000000002</v>
      </c>
      <c r="E94" s="19"/>
    </row>
    <row r="95" spans="1:5" x14ac:dyDescent="0.25">
      <c r="A95" s="13" t="s">
        <v>41</v>
      </c>
      <c r="B95" s="34" t="s">
        <v>294</v>
      </c>
      <c r="C95" s="24">
        <v>84.843999999999994</v>
      </c>
      <c r="D95" s="24">
        <v>21.635000000000002</v>
      </c>
      <c r="E95" s="19"/>
    </row>
    <row r="96" spans="1:5" x14ac:dyDescent="0.25">
      <c r="A96" s="13" t="s">
        <v>48</v>
      </c>
      <c r="B96" s="34" t="s">
        <v>300</v>
      </c>
      <c r="C96" s="24">
        <v>84.843999999999994</v>
      </c>
      <c r="D96" s="24">
        <v>21.635000000000002</v>
      </c>
      <c r="E96" s="19"/>
    </row>
    <row r="97" spans="1:5" x14ac:dyDescent="0.25">
      <c r="A97" s="13" t="s">
        <v>55</v>
      </c>
      <c r="B97" s="34" t="s">
        <v>306</v>
      </c>
      <c r="C97" s="24">
        <v>84.843999999999994</v>
      </c>
      <c r="D97" s="24">
        <v>21.635000000000002</v>
      </c>
      <c r="E97" s="19"/>
    </row>
    <row r="98" spans="1:5" x14ac:dyDescent="0.25">
      <c r="A98" s="13" t="s">
        <v>62</v>
      </c>
      <c r="B98" s="34" t="s">
        <v>312</v>
      </c>
      <c r="C98" s="24">
        <v>84.843999999999994</v>
      </c>
      <c r="D98" s="24">
        <v>21.635000000000002</v>
      </c>
      <c r="E98" s="19"/>
    </row>
    <row r="99" spans="1:5" x14ac:dyDescent="0.25">
      <c r="A99" s="13" t="s">
        <v>69</v>
      </c>
      <c r="B99" s="34" t="s">
        <v>318</v>
      </c>
      <c r="C99" s="24">
        <v>84.843999999999994</v>
      </c>
      <c r="D99" s="24">
        <v>21.635000000000002</v>
      </c>
      <c r="E99" s="19"/>
    </row>
    <row r="100" spans="1:5" x14ac:dyDescent="0.25">
      <c r="A100" s="13" t="s">
        <v>76</v>
      </c>
      <c r="B100" s="34" t="s">
        <v>324</v>
      </c>
      <c r="C100" s="24">
        <v>84.843999999999994</v>
      </c>
      <c r="D100" s="24">
        <v>21.635000000000002</v>
      </c>
      <c r="E100" s="19"/>
    </row>
    <row r="101" spans="1:5" x14ac:dyDescent="0.25">
      <c r="A101" s="13" t="s">
        <v>83</v>
      </c>
      <c r="B101" s="34" t="s">
        <v>330</v>
      </c>
      <c r="C101" s="24">
        <v>84.843999999999994</v>
      </c>
      <c r="D101" s="24">
        <v>21.635000000000002</v>
      </c>
      <c r="E101" s="19"/>
    </row>
    <row r="102" spans="1:5" x14ac:dyDescent="0.25">
      <c r="A102" s="13" t="s">
        <v>90</v>
      </c>
      <c r="B102" s="34" t="s">
        <v>336</v>
      </c>
      <c r="C102" s="24">
        <v>84.843999999999994</v>
      </c>
      <c r="D102" s="24">
        <v>21.635000000000002</v>
      </c>
      <c r="E102" s="19"/>
    </row>
    <row r="103" spans="1:5" x14ac:dyDescent="0.25">
      <c r="A103" s="13" t="s">
        <v>97</v>
      </c>
      <c r="B103" s="34" t="s">
        <v>342</v>
      </c>
      <c r="C103" s="24">
        <v>84.843999999999994</v>
      </c>
      <c r="D103" s="24">
        <v>21.635000000000002</v>
      </c>
      <c r="E103" s="19"/>
    </row>
    <row r="104" spans="1:5" x14ac:dyDescent="0.25">
      <c r="A104" s="13" t="s">
        <v>104</v>
      </c>
      <c r="B104" s="34" t="s">
        <v>348</v>
      </c>
      <c r="C104" s="24">
        <v>84.843999999999994</v>
      </c>
      <c r="D104" s="24">
        <v>21.635000000000002</v>
      </c>
      <c r="E104" s="19"/>
    </row>
    <row r="105" spans="1:5" x14ac:dyDescent="0.25">
      <c r="A105" s="13" t="s">
        <v>111</v>
      </c>
      <c r="B105" s="34" t="s">
        <v>354</v>
      </c>
      <c r="C105" s="24">
        <v>84.843999999999994</v>
      </c>
      <c r="D105" s="24">
        <v>21.635000000000002</v>
      </c>
      <c r="E105" s="19"/>
    </row>
    <row r="106" spans="1:5" x14ac:dyDescent="0.25">
      <c r="A106" s="13" t="s">
        <v>118</v>
      </c>
      <c r="B106" s="34" t="s">
        <v>360</v>
      </c>
      <c r="C106" s="24">
        <v>84.843999999999994</v>
      </c>
      <c r="D106" s="24">
        <v>21.635000000000002</v>
      </c>
      <c r="E106" s="19"/>
    </row>
    <row r="107" spans="1:5" x14ac:dyDescent="0.25">
      <c r="A107" s="13" t="s">
        <v>125</v>
      </c>
      <c r="B107" s="34" t="s">
        <v>366</v>
      </c>
      <c r="C107" s="24">
        <v>81.616</v>
      </c>
      <c r="D107" s="24">
        <v>21.635000000000002</v>
      </c>
      <c r="E107" s="19"/>
    </row>
    <row r="108" spans="1:5" x14ac:dyDescent="0.25">
      <c r="A108" s="13" t="s">
        <v>131</v>
      </c>
      <c r="B108" s="34" t="s">
        <v>371</v>
      </c>
      <c r="C108" s="24">
        <v>84.843999999999994</v>
      </c>
      <c r="D108" s="24">
        <v>21.635000000000002</v>
      </c>
      <c r="E108" s="19"/>
    </row>
    <row r="109" spans="1:5" x14ac:dyDescent="0.25">
      <c r="A109" s="13" t="s">
        <v>138</v>
      </c>
      <c r="B109" s="34" t="s">
        <v>377</v>
      </c>
      <c r="C109" s="24">
        <v>84.843999999999994</v>
      </c>
      <c r="D109" s="24">
        <v>21.635000000000002</v>
      </c>
      <c r="E109" s="19"/>
    </row>
    <row r="110" spans="1:5" x14ac:dyDescent="0.25">
      <c r="A110" s="26" t="s">
        <v>145</v>
      </c>
      <c r="B110" s="34" t="s">
        <v>146</v>
      </c>
      <c r="C110" s="19"/>
      <c r="D110" s="19"/>
      <c r="E110" s="19"/>
    </row>
    <row r="111" spans="1:5" x14ac:dyDescent="0.25">
      <c r="A111" s="13" t="s">
        <v>147</v>
      </c>
      <c r="B111" s="34" t="s">
        <v>383</v>
      </c>
      <c r="C111" s="24">
        <v>84.843999999999994</v>
      </c>
      <c r="D111" s="24">
        <v>21.635000000000002</v>
      </c>
      <c r="E111" s="19"/>
    </row>
    <row r="112" spans="1:5" x14ac:dyDescent="0.25">
      <c r="A112" s="13" t="s">
        <v>154</v>
      </c>
      <c r="B112" s="34" t="s">
        <v>389</v>
      </c>
      <c r="C112" s="24">
        <v>84.843999999999994</v>
      </c>
      <c r="D112" s="24">
        <v>21.635000000000002</v>
      </c>
      <c r="E112" s="19"/>
    </row>
    <row r="113" spans="1:5" x14ac:dyDescent="0.25">
      <c r="A113" s="13" t="s">
        <v>161</v>
      </c>
      <c r="B113" s="34" t="s">
        <v>395</v>
      </c>
      <c r="C113" s="24">
        <v>84.843999999999994</v>
      </c>
      <c r="D113" s="24">
        <v>21.635000000000002</v>
      </c>
      <c r="E113" s="19"/>
    </row>
    <row r="114" spans="1:5" x14ac:dyDescent="0.25">
      <c r="A114" s="13" t="s">
        <v>168</v>
      </c>
      <c r="B114" s="34" t="s">
        <v>401</v>
      </c>
      <c r="C114" s="24">
        <v>84.843999999999994</v>
      </c>
      <c r="D114" s="24">
        <v>21.635000000000002</v>
      </c>
      <c r="E114" s="19"/>
    </row>
    <row r="115" spans="1:5" x14ac:dyDescent="0.25">
      <c r="A115" s="13" t="s">
        <v>175</v>
      </c>
      <c r="B115" s="34" t="s">
        <v>407</v>
      </c>
      <c r="C115" s="24">
        <v>84.843999999999994</v>
      </c>
      <c r="D115" s="24">
        <v>21.635000000000002</v>
      </c>
      <c r="E115" s="19"/>
    </row>
    <row r="116" spans="1:5" x14ac:dyDescent="0.25">
      <c r="A116" s="13" t="s">
        <v>182</v>
      </c>
      <c r="B116" s="34" t="s">
        <v>413</v>
      </c>
      <c r="C116" s="24">
        <v>81.616</v>
      </c>
      <c r="D116" s="24">
        <v>21.635000000000002</v>
      </c>
      <c r="E116" s="19"/>
    </row>
    <row r="117" spans="1:5" x14ac:dyDescent="0.25">
      <c r="A117" s="13" t="s">
        <v>188</v>
      </c>
      <c r="B117" s="34" t="s">
        <v>418</v>
      </c>
      <c r="C117" s="24">
        <v>84.843999999999994</v>
      </c>
      <c r="D117" s="24">
        <v>21.635000000000002</v>
      </c>
      <c r="E117" s="19"/>
    </row>
    <row r="118" spans="1:5" x14ac:dyDescent="0.25">
      <c r="A118" s="13" t="s">
        <v>195</v>
      </c>
      <c r="B118" s="34" t="s">
        <v>424</v>
      </c>
      <c r="C118" s="24">
        <v>84.843999999999994</v>
      </c>
      <c r="D118" s="24">
        <v>21.635000000000002</v>
      </c>
      <c r="E118" s="19"/>
    </row>
    <row r="119" spans="1:5" x14ac:dyDescent="0.25">
      <c r="A119" s="13" t="s">
        <v>202</v>
      </c>
      <c r="B119" s="34" t="s">
        <v>430</v>
      </c>
      <c r="C119" s="24">
        <v>84.843999999999994</v>
      </c>
      <c r="D119" s="24">
        <v>21.635000000000002</v>
      </c>
      <c r="E119" s="19"/>
    </row>
    <row r="120" spans="1:5" x14ac:dyDescent="0.25">
      <c r="A120" s="13" t="s">
        <v>209</v>
      </c>
      <c r="B120" s="34" t="s">
        <v>436</v>
      </c>
      <c r="C120" s="24">
        <v>84.843999999999994</v>
      </c>
      <c r="D120" s="24">
        <v>21.635000000000002</v>
      </c>
      <c r="E120" s="19"/>
    </row>
    <row r="121" spans="1:5" x14ac:dyDescent="0.25">
      <c r="A121" s="13" t="s">
        <v>216</v>
      </c>
      <c r="B121" s="34" t="s">
        <v>442</v>
      </c>
      <c r="C121" s="24">
        <v>84.843999999999994</v>
      </c>
      <c r="D121" s="24">
        <v>21.635000000000002</v>
      </c>
      <c r="E121" s="19"/>
    </row>
    <row r="122" spans="1:5" x14ac:dyDescent="0.25">
      <c r="A122" s="13" t="s">
        <v>223</v>
      </c>
      <c r="B122" s="34" t="s">
        <v>448</v>
      </c>
      <c r="C122" s="24">
        <v>84.843999999999994</v>
      </c>
      <c r="D122" s="24">
        <v>21.635000000000002</v>
      </c>
      <c r="E122" s="19"/>
    </row>
    <row r="123" spans="1:5" x14ac:dyDescent="0.25">
      <c r="A123" s="13" t="s">
        <v>230</v>
      </c>
      <c r="B123" s="34" t="s">
        <v>453</v>
      </c>
      <c r="C123" s="24">
        <v>115.224</v>
      </c>
      <c r="D123" s="24">
        <v>29.638000000000002</v>
      </c>
      <c r="E123" s="19"/>
    </row>
    <row r="124" spans="1:5" x14ac:dyDescent="0.25">
      <c r="A124" s="13" t="s">
        <v>237</v>
      </c>
      <c r="B124" s="34" t="s">
        <v>457</v>
      </c>
      <c r="C124" s="24">
        <v>115.224</v>
      </c>
      <c r="D124" s="24">
        <v>29.638000000000002</v>
      </c>
      <c r="E124" s="19"/>
    </row>
    <row r="125" spans="1:5" x14ac:dyDescent="0.25">
      <c r="A125" s="13" t="s">
        <v>242</v>
      </c>
      <c r="B125" s="34" t="s">
        <v>461</v>
      </c>
      <c r="C125" s="24">
        <v>115.224</v>
      </c>
      <c r="D125" s="24">
        <v>29.638000000000002</v>
      </c>
      <c r="E125" s="19"/>
    </row>
    <row r="126" spans="1:5" x14ac:dyDescent="0.25">
      <c r="A126" s="13" t="s">
        <v>247</v>
      </c>
      <c r="B126" s="34" t="s">
        <v>465</v>
      </c>
      <c r="C126" s="24">
        <v>81.616</v>
      </c>
      <c r="D126" s="24">
        <v>21.635000000000002</v>
      </c>
      <c r="E126" s="19"/>
    </row>
    <row r="127" spans="1:5" x14ac:dyDescent="0.25">
      <c r="A127" s="13" t="s">
        <v>252</v>
      </c>
      <c r="B127" s="34" t="s">
        <v>469</v>
      </c>
      <c r="C127" s="24">
        <v>115.224</v>
      </c>
      <c r="D127" s="24">
        <v>29.638000000000002</v>
      </c>
      <c r="E127" s="19"/>
    </row>
    <row r="128" spans="1:5" x14ac:dyDescent="0.25">
      <c r="A128" s="13" t="s">
        <v>257</v>
      </c>
      <c r="B128" s="34" t="s">
        <v>473</v>
      </c>
      <c r="C128" s="24">
        <v>115.224</v>
      </c>
      <c r="D128" s="24">
        <v>29.638000000000002</v>
      </c>
      <c r="E128" s="19"/>
    </row>
    <row r="129" spans="1:5" ht="16.5" thickBot="1" x14ac:dyDescent="0.3">
      <c r="A129" s="41"/>
      <c r="B129" s="42"/>
      <c r="C129" s="43">
        <f>SUM(C89:C128)</f>
        <v>3363.0630000000019</v>
      </c>
      <c r="D129" s="43">
        <f t="shared" ref="D129" si="2">SUM(D89:D128)</f>
        <v>864.69499999999994</v>
      </c>
      <c r="E129" s="42"/>
    </row>
    <row r="130" spans="1:5" x14ac:dyDescent="0.25">
      <c r="A130" s="11" t="s">
        <v>3</v>
      </c>
      <c r="B130" s="9" t="s">
        <v>4</v>
      </c>
      <c r="C130" s="12" t="s">
        <v>5</v>
      </c>
      <c r="D130" s="12" t="s">
        <v>6</v>
      </c>
      <c r="E130" s="12" t="s">
        <v>7</v>
      </c>
    </row>
    <row r="131" spans="1:5" x14ac:dyDescent="0.25">
      <c r="A131" s="13" t="s">
        <v>2</v>
      </c>
      <c r="B131" s="34">
        <v>0</v>
      </c>
      <c r="C131" s="19"/>
      <c r="D131" s="19"/>
      <c r="E131" s="16"/>
    </row>
    <row r="132" spans="1:5" x14ac:dyDescent="0.25">
      <c r="A132" s="13" t="s">
        <v>8</v>
      </c>
      <c r="B132" s="34" t="s">
        <v>264</v>
      </c>
      <c r="C132" s="24">
        <v>28.466999999999999</v>
      </c>
      <c r="D132" s="24">
        <v>8.9130000000000003</v>
      </c>
      <c r="E132" s="16"/>
    </row>
    <row r="133" spans="1:5" x14ac:dyDescent="0.25">
      <c r="A133" s="13" t="s">
        <v>13</v>
      </c>
      <c r="B133" s="34" t="s">
        <v>271</v>
      </c>
      <c r="C133" s="24">
        <v>28.466999999999999</v>
      </c>
      <c r="D133" s="24">
        <v>8.0030000000000001</v>
      </c>
      <c r="E133" s="16"/>
    </row>
    <row r="134" spans="1:5" x14ac:dyDescent="0.25">
      <c r="A134" s="13" t="s">
        <v>20</v>
      </c>
      <c r="B134" s="34" t="s">
        <v>277</v>
      </c>
      <c r="C134" s="24">
        <v>28.466999999999999</v>
      </c>
      <c r="D134" s="24">
        <v>8.0030000000000001</v>
      </c>
      <c r="E134" s="16"/>
    </row>
    <row r="135" spans="1:5" x14ac:dyDescent="0.25">
      <c r="A135" s="13" t="s">
        <v>27</v>
      </c>
      <c r="B135" s="34" t="s">
        <v>283</v>
      </c>
      <c r="C135" s="24">
        <v>28.466999999999999</v>
      </c>
      <c r="D135" s="24">
        <v>8.0030000000000001</v>
      </c>
      <c r="E135" s="19"/>
    </row>
    <row r="136" spans="1:5" x14ac:dyDescent="0.25">
      <c r="A136" s="13" t="s">
        <v>34</v>
      </c>
      <c r="B136" s="34" t="s">
        <v>289</v>
      </c>
      <c r="C136" s="24">
        <v>28.466999999999999</v>
      </c>
      <c r="D136" s="24">
        <v>8.0030000000000001</v>
      </c>
      <c r="E136" s="19"/>
    </row>
    <row r="137" spans="1:5" x14ac:dyDescent="0.25">
      <c r="A137" s="13" t="s">
        <v>41</v>
      </c>
      <c r="B137" s="34" t="s">
        <v>295</v>
      </c>
      <c r="C137" s="24">
        <v>28.466999999999999</v>
      </c>
      <c r="D137" s="24">
        <v>8.0030000000000001</v>
      </c>
      <c r="E137" s="19"/>
    </row>
    <row r="138" spans="1:5" x14ac:dyDescent="0.25">
      <c r="A138" s="13" t="s">
        <v>48</v>
      </c>
      <c r="B138" s="34" t="s">
        <v>301</v>
      </c>
      <c r="C138" s="24">
        <v>28.466999999999999</v>
      </c>
      <c r="D138" s="24">
        <v>8.0030000000000001</v>
      </c>
      <c r="E138" s="19"/>
    </row>
    <row r="139" spans="1:5" x14ac:dyDescent="0.25">
      <c r="A139" s="13" t="s">
        <v>55</v>
      </c>
      <c r="B139" s="34" t="s">
        <v>307</v>
      </c>
      <c r="C139" s="24">
        <v>28.466999999999999</v>
      </c>
      <c r="D139" s="24">
        <v>8.0030000000000001</v>
      </c>
      <c r="E139" s="19"/>
    </row>
    <row r="140" spans="1:5" x14ac:dyDescent="0.25">
      <c r="A140" s="13" t="s">
        <v>62</v>
      </c>
      <c r="B140" s="34" t="s">
        <v>313</v>
      </c>
      <c r="C140" s="24">
        <v>28.466999999999999</v>
      </c>
      <c r="D140" s="24">
        <v>8.0030000000000001</v>
      </c>
      <c r="E140" s="19"/>
    </row>
    <row r="141" spans="1:5" x14ac:dyDescent="0.25">
      <c r="A141" s="13" t="s">
        <v>69</v>
      </c>
      <c r="B141" s="34" t="s">
        <v>319</v>
      </c>
      <c r="C141" s="24">
        <v>28.466999999999999</v>
      </c>
      <c r="D141" s="24">
        <v>8.0030000000000001</v>
      </c>
      <c r="E141" s="19"/>
    </row>
    <row r="142" spans="1:5" x14ac:dyDescent="0.25">
      <c r="A142" s="13" t="s">
        <v>76</v>
      </c>
      <c r="B142" s="34" t="s">
        <v>325</v>
      </c>
      <c r="C142" s="24">
        <v>28.466999999999999</v>
      </c>
      <c r="D142" s="24">
        <v>8.0030000000000001</v>
      </c>
      <c r="E142" s="19"/>
    </row>
    <row r="143" spans="1:5" x14ac:dyDescent="0.25">
      <c r="A143" s="13" t="s">
        <v>83</v>
      </c>
      <c r="B143" s="34" t="s">
        <v>331</v>
      </c>
      <c r="C143" s="24">
        <v>28.466999999999999</v>
      </c>
      <c r="D143" s="24">
        <v>8.0030000000000001</v>
      </c>
      <c r="E143" s="19"/>
    </row>
    <row r="144" spans="1:5" x14ac:dyDescent="0.25">
      <c r="A144" s="13" t="s">
        <v>90</v>
      </c>
      <c r="B144" s="34" t="s">
        <v>337</v>
      </c>
      <c r="C144" s="24">
        <v>28.466999999999999</v>
      </c>
      <c r="D144" s="24">
        <v>8.0030000000000001</v>
      </c>
      <c r="E144" s="19"/>
    </row>
    <row r="145" spans="1:5" x14ac:dyDescent="0.25">
      <c r="A145" s="13" t="s">
        <v>97</v>
      </c>
      <c r="B145" s="34" t="s">
        <v>343</v>
      </c>
      <c r="C145" s="24">
        <v>28.466999999999999</v>
      </c>
      <c r="D145" s="24">
        <v>8.0030000000000001</v>
      </c>
      <c r="E145" s="19"/>
    </row>
    <row r="146" spans="1:5" x14ac:dyDescent="0.25">
      <c r="A146" s="13" t="s">
        <v>104</v>
      </c>
      <c r="B146" s="34" t="s">
        <v>349</v>
      </c>
      <c r="C146" s="24">
        <v>28.466999999999999</v>
      </c>
      <c r="D146" s="24">
        <v>8.0030000000000001</v>
      </c>
      <c r="E146" s="19"/>
    </row>
    <row r="147" spans="1:5" x14ac:dyDescent="0.25">
      <c r="A147" s="13" t="s">
        <v>111</v>
      </c>
      <c r="B147" s="34" t="s">
        <v>355</v>
      </c>
      <c r="C147" s="24">
        <v>28.466999999999999</v>
      </c>
      <c r="D147" s="24">
        <v>8.0030000000000001</v>
      </c>
      <c r="E147" s="19"/>
    </row>
    <row r="148" spans="1:5" x14ac:dyDescent="0.25">
      <c r="A148" s="13" t="s">
        <v>118</v>
      </c>
      <c r="B148" s="34" t="s">
        <v>361</v>
      </c>
      <c r="C148" s="24">
        <v>28.466999999999999</v>
      </c>
      <c r="D148" s="24">
        <v>8.0030000000000001</v>
      </c>
      <c r="E148" s="19"/>
    </row>
    <row r="149" spans="1:5" x14ac:dyDescent="0.25">
      <c r="A149" s="13" t="s">
        <v>125</v>
      </c>
      <c r="B149" s="34"/>
      <c r="C149" s="19"/>
      <c r="D149" s="19"/>
      <c r="E149" s="19"/>
    </row>
    <row r="150" spans="1:5" x14ac:dyDescent="0.25">
      <c r="A150" s="13" t="s">
        <v>131</v>
      </c>
      <c r="B150" s="34" t="s">
        <v>372</v>
      </c>
      <c r="C150" s="24">
        <v>28.466999999999999</v>
      </c>
      <c r="D150" s="24">
        <v>8.0030000000000001</v>
      </c>
      <c r="E150" s="19"/>
    </row>
    <row r="151" spans="1:5" x14ac:dyDescent="0.25">
      <c r="A151" s="13" t="s">
        <v>138</v>
      </c>
      <c r="B151" s="34" t="s">
        <v>378</v>
      </c>
      <c r="C151" s="24">
        <v>28.466999999999999</v>
      </c>
      <c r="D151" s="24">
        <v>8.0030000000000001</v>
      </c>
      <c r="E151" s="19"/>
    </row>
    <row r="152" spans="1:5" x14ac:dyDescent="0.25">
      <c r="A152" s="26" t="s">
        <v>145</v>
      </c>
      <c r="B152" s="34" t="s">
        <v>146</v>
      </c>
      <c r="C152" s="19"/>
      <c r="D152" s="19"/>
      <c r="E152" s="19"/>
    </row>
    <row r="153" spans="1:5" x14ac:dyDescent="0.25">
      <c r="A153" s="13" t="s">
        <v>147</v>
      </c>
      <c r="B153" s="34" t="s">
        <v>384</v>
      </c>
      <c r="C153" s="24">
        <v>28.466999999999999</v>
      </c>
      <c r="D153" s="24">
        <v>8.0030000000000001</v>
      </c>
      <c r="E153" s="19"/>
    </row>
    <row r="154" spans="1:5" x14ac:dyDescent="0.25">
      <c r="A154" s="13" t="s">
        <v>154</v>
      </c>
      <c r="B154" s="34" t="s">
        <v>390</v>
      </c>
      <c r="C154" s="24">
        <v>28.466999999999999</v>
      </c>
      <c r="D154" s="24">
        <v>8.0030000000000001</v>
      </c>
      <c r="E154" s="19"/>
    </row>
    <row r="155" spans="1:5" x14ac:dyDescent="0.25">
      <c r="A155" s="13" t="s">
        <v>161</v>
      </c>
      <c r="B155" s="34" t="s">
        <v>396</v>
      </c>
      <c r="C155" s="24">
        <v>28.466999999999999</v>
      </c>
      <c r="D155" s="24">
        <v>8.0030000000000001</v>
      </c>
      <c r="E155" s="19"/>
    </row>
    <row r="156" spans="1:5" x14ac:dyDescent="0.25">
      <c r="A156" s="13" t="s">
        <v>168</v>
      </c>
      <c r="B156" s="34" t="s">
        <v>402</v>
      </c>
      <c r="C156" s="24">
        <v>28.466999999999999</v>
      </c>
      <c r="D156" s="24">
        <v>8.0030000000000001</v>
      </c>
      <c r="E156" s="19"/>
    </row>
    <row r="157" spans="1:5" x14ac:dyDescent="0.25">
      <c r="A157" s="13" t="s">
        <v>175</v>
      </c>
      <c r="B157" s="34" t="s">
        <v>408</v>
      </c>
      <c r="C157" s="24">
        <v>28.466999999999999</v>
      </c>
      <c r="D157" s="24">
        <v>8.0030000000000001</v>
      </c>
      <c r="E157" s="19"/>
    </row>
    <row r="158" spans="1:5" x14ac:dyDescent="0.25">
      <c r="A158" s="13" t="s">
        <v>182</v>
      </c>
      <c r="B158" s="34"/>
      <c r="C158" s="19"/>
      <c r="D158" s="19"/>
      <c r="E158" s="19"/>
    </row>
    <row r="159" spans="1:5" x14ac:dyDescent="0.25">
      <c r="A159" s="13" t="s">
        <v>188</v>
      </c>
      <c r="B159" s="34" t="s">
        <v>419</v>
      </c>
      <c r="C159" s="24">
        <v>28.466999999999999</v>
      </c>
      <c r="D159" s="24">
        <v>8.0030000000000001</v>
      </c>
      <c r="E159" s="19"/>
    </row>
    <row r="160" spans="1:5" x14ac:dyDescent="0.25">
      <c r="A160" s="13" t="s">
        <v>195</v>
      </c>
      <c r="B160" s="34" t="s">
        <v>425</v>
      </c>
      <c r="C160" s="24">
        <v>28.466999999999999</v>
      </c>
      <c r="D160" s="24">
        <v>8.0030000000000001</v>
      </c>
      <c r="E160" s="19"/>
    </row>
    <row r="161" spans="1:5" x14ac:dyDescent="0.25">
      <c r="A161" s="13" t="s">
        <v>202</v>
      </c>
      <c r="B161" s="34" t="s">
        <v>431</v>
      </c>
      <c r="C161" s="24">
        <v>28.466999999999999</v>
      </c>
      <c r="D161" s="24">
        <v>8.0030000000000001</v>
      </c>
      <c r="E161" s="19"/>
    </row>
    <row r="162" spans="1:5" x14ac:dyDescent="0.25">
      <c r="A162" s="13" t="s">
        <v>209</v>
      </c>
      <c r="B162" s="34" t="s">
        <v>437</v>
      </c>
      <c r="C162" s="24">
        <v>28.466999999999999</v>
      </c>
      <c r="D162" s="24">
        <v>8.0030000000000001</v>
      </c>
      <c r="E162" s="19"/>
    </row>
    <row r="163" spans="1:5" x14ac:dyDescent="0.25">
      <c r="A163" s="13" t="s">
        <v>216</v>
      </c>
      <c r="B163" s="34" t="s">
        <v>443</v>
      </c>
      <c r="C163" s="24">
        <v>28.466999999999999</v>
      </c>
      <c r="D163" s="24">
        <v>8.0030000000000001</v>
      </c>
      <c r="E163" s="19"/>
    </row>
    <row r="164" spans="1:5" x14ac:dyDescent="0.25">
      <c r="A164" s="13" t="s">
        <v>223</v>
      </c>
      <c r="B164" s="34" t="s">
        <v>449</v>
      </c>
      <c r="C164" s="24">
        <v>28.466999999999999</v>
      </c>
      <c r="D164" s="24">
        <v>8.0030000000000001</v>
      </c>
      <c r="E164" s="19"/>
    </row>
    <row r="165" spans="1:5" x14ac:dyDescent="0.25">
      <c r="A165" s="13" t="s">
        <v>230</v>
      </c>
      <c r="B165" s="23"/>
      <c r="C165" s="19"/>
      <c r="D165" s="25"/>
      <c r="E165" s="19"/>
    </row>
    <row r="166" spans="1:5" x14ac:dyDescent="0.25">
      <c r="A166" s="13" t="s">
        <v>237</v>
      </c>
      <c r="B166" s="23"/>
      <c r="C166" s="19"/>
      <c r="D166" s="25"/>
      <c r="E166" s="19"/>
    </row>
    <row r="167" spans="1:5" x14ac:dyDescent="0.25">
      <c r="A167" s="13" t="s">
        <v>242</v>
      </c>
      <c r="B167" s="19"/>
      <c r="C167" s="19"/>
      <c r="D167" s="25"/>
      <c r="E167" s="19"/>
    </row>
    <row r="168" spans="1:5" x14ac:dyDescent="0.25">
      <c r="A168" s="13" t="s">
        <v>247</v>
      </c>
      <c r="B168" s="19"/>
      <c r="C168" s="19"/>
      <c r="D168" s="25"/>
      <c r="E168" s="19"/>
    </row>
    <row r="169" spans="1:5" x14ac:dyDescent="0.25">
      <c r="A169" s="13" t="s">
        <v>252</v>
      </c>
      <c r="B169" s="19"/>
      <c r="C169" s="19"/>
      <c r="D169" s="25"/>
      <c r="E169" s="19"/>
    </row>
    <row r="170" spans="1:5" x14ac:dyDescent="0.25">
      <c r="A170" s="13" t="s">
        <v>257</v>
      </c>
      <c r="B170" s="19"/>
      <c r="C170" s="19"/>
      <c r="D170" s="25"/>
      <c r="E170" s="19"/>
    </row>
    <row r="171" spans="1:5" ht="16.5" thickBot="1" x14ac:dyDescent="0.3">
      <c r="A171" s="41"/>
      <c r="B171" s="42"/>
      <c r="C171" s="43">
        <f>SUM(C131:C170)</f>
        <v>854.00999999999965</v>
      </c>
      <c r="D171" s="43">
        <f t="shared" ref="D171" si="3">SUM(D131:D170)</f>
        <v>240.99999999999983</v>
      </c>
      <c r="E171" s="42"/>
    </row>
    <row r="172" spans="1:5" x14ac:dyDescent="0.25">
      <c r="A172" s="11" t="s">
        <v>3</v>
      </c>
      <c r="B172" s="9" t="s">
        <v>4</v>
      </c>
      <c r="C172" s="12" t="s">
        <v>5</v>
      </c>
      <c r="D172" s="12" t="s">
        <v>6</v>
      </c>
      <c r="E172" s="12" t="s">
        <v>7</v>
      </c>
    </row>
    <row r="173" spans="1:5" x14ac:dyDescent="0.25">
      <c r="A173" s="13" t="s">
        <v>2</v>
      </c>
      <c r="B173" s="47" t="s">
        <v>988</v>
      </c>
      <c r="C173" s="24">
        <v>83.998000000000005</v>
      </c>
      <c r="D173" s="24">
        <v>24.192</v>
      </c>
      <c r="E173" s="16"/>
    </row>
    <row r="174" spans="1:5" x14ac:dyDescent="0.25">
      <c r="A174" s="13" t="s">
        <v>8</v>
      </c>
      <c r="B174" s="47" t="s">
        <v>265</v>
      </c>
      <c r="C174" s="24">
        <v>85.375</v>
      </c>
      <c r="D174" s="24">
        <v>24.184999999999999</v>
      </c>
      <c r="E174" s="16"/>
    </row>
    <row r="175" spans="1:5" x14ac:dyDescent="0.25">
      <c r="A175" s="13" t="s">
        <v>13</v>
      </c>
      <c r="B175" s="47" t="s">
        <v>266</v>
      </c>
      <c r="C175" s="24">
        <v>85.375</v>
      </c>
      <c r="D175" s="24">
        <v>21.635999999999999</v>
      </c>
      <c r="E175" s="16"/>
    </row>
    <row r="176" spans="1:5" x14ac:dyDescent="0.25">
      <c r="A176" s="13" t="s">
        <v>20</v>
      </c>
      <c r="B176" s="47" t="s">
        <v>272</v>
      </c>
      <c r="C176" s="24">
        <v>85.375</v>
      </c>
      <c r="D176" s="24">
        <v>21.635999999999999</v>
      </c>
      <c r="E176" s="16"/>
    </row>
    <row r="177" spans="1:5" x14ac:dyDescent="0.25">
      <c r="A177" s="13" t="s">
        <v>27</v>
      </c>
      <c r="B177" s="47" t="s">
        <v>278</v>
      </c>
      <c r="C177" s="24">
        <v>85.375</v>
      </c>
      <c r="D177" s="24">
        <v>21.635999999999999</v>
      </c>
      <c r="E177" s="19"/>
    </row>
    <row r="178" spans="1:5" x14ac:dyDescent="0.25">
      <c r="A178" s="13" t="s">
        <v>34</v>
      </c>
      <c r="B178" s="47" t="s">
        <v>284</v>
      </c>
      <c r="C178" s="24">
        <v>85.375</v>
      </c>
      <c r="D178" s="24">
        <v>21.635999999999999</v>
      </c>
      <c r="E178" s="19"/>
    </row>
    <row r="179" spans="1:5" x14ac:dyDescent="0.25">
      <c r="A179" s="13" t="s">
        <v>41</v>
      </c>
      <c r="B179" s="47" t="s">
        <v>290</v>
      </c>
      <c r="C179" s="24">
        <v>85.375</v>
      </c>
      <c r="D179" s="24">
        <v>21.635999999999999</v>
      </c>
      <c r="E179" s="19"/>
    </row>
    <row r="180" spans="1:5" x14ac:dyDescent="0.25">
      <c r="A180" s="13" t="s">
        <v>48</v>
      </c>
      <c r="B180" s="47" t="s">
        <v>296</v>
      </c>
      <c r="C180" s="24">
        <v>85.375</v>
      </c>
      <c r="D180" s="24">
        <v>21.635999999999999</v>
      </c>
      <c r="E180" s="19"/>
    </row>
    <row r="181" spans="1:5" x14ac:dyDescent="0.25">
      <c r="A181" s="13" t="s">
        <v>55</v>
      </c>
      <c r="B181" s="47" t="s">
        <v>302</v>
      </c>
      <c r="C181" s="24">
        <v>85.375</v>
      </c>
      <c r="D181" s="24">
        <v>21.635999999999999</v>
      </c>
      <c r="E181" s="19"/>
    </row>
    <row r="182" spans="1:5" x14ac:dyDescent="0.25">
      <c r="A182" s="13" t="s">
        <v>62</v>
      </c>
      <c r="B182" s="47" t="s">
        <v>308</v>
      </c>
      <c r="C182" s="24">
        <v>85.375</v>
      </c>
      <c r="D182" s="24">
        <v>21.635999999999999</v>
      </c>
      <c r="E182" s="19"/>
    </row>
    <row r="183" spans="1:5" x14ac:dyDescent="0.25">
      <c r="A183" s="13" t="s">
        <v>69</v>
      </c>
      <c r="B183" s="47" t="s">
        <v>314</v>
      </c>
      <c r="C183" s="24">
        <v>85.375</v>
      </c>
      <c r="D183" s="24">
        <v>21.635999999999999</v>
      </c>
      <c r="E183" s="19"/>
    </row>
    <row r="184" spans="1:5" x14ac:dyDescent="0.25">
      <c r="A184" s="13" t="s">
        <v>76</v>
      </c>
      <c r="B184" s="47" t="s">
        <v>320</v>
      </c>
      <c r="C184" s="24">
        <v>85.375</v>
      </c>
      <c r="D184" s="24">
        <v>21.635999999999999</v>
      </c>
      <c r="E184" s="19"/>
    </row>
    <row r="185" spans="1:5" x14ac:dyDescent="0.25">
      <c r="A185" s="13" t="s">
        <v>83</v>
      </c>
      <c r="B185" s="47" t="s">
        <v>326</v>
      </c>
      <c r="C185" s="24">
        <v>85.375</v>
      </c>
      <c r="D185" s="24">
        <v>21.635999999999999</v>
      </c>
      <c r="E185" s="19"/>
    </row>
    <row r="186" spans="1:5" x14ac:dyDescent="0.25">
      <c r="A186" s="13" t="s">
        <v>90</v>
      </c>
      <c r="B186" s="47" t="s">
        <v>332</v>
      </c>
      <c r="C186" s="24">
        <v>85.375</v>
      </c>
      <c r="D186" s="24">
        <v>21.635999999999999</v>
      </c>
      <c r="E186" s="19"/>
    </row>
    <row r="187" spans="1:5" x14ac:dyDescent="0.25">
      <c r="A187" s="13" t="s">
        <v>97</v>
      </c>
      <c r="B187" s="47" t="s">
        <v>338</v>
      </c>
      <c r="C187" s="24">
        <v>85.375</v>
      </c>
      <c r="D187" s="24">
        <v>21.635999999999999</v>
      </c>
      <c r="E187" s="19"/>
    </row>
    <row r="188" spans="1:5" x14ac:dyDescent="0.25">
      <c r="A188" s="13" t="s">
        <v>104</v>
      </c>
      <c r="B188" s="47" t="s">
        <v>344</v>
      </c>
      <c r="C188" s="24">
        <v>85.375</v>
      </c>
      <c r="D188" s="24">
        <v>21.635999999999999</v>
      </c>
      <c r="E188" s="19"/>
    </row>
    <row r="189" spans="1:5" x14ac:dyDescent="0.25">
      <c r="A189" s="13" t="s">
        <v>111</v>
      </c>
      <c r="B189" s="47" t="s">
        <v>350</v>
      </c>
      <c r="C189" s="24">
        <v>85.375</v>
      </c>
      <c r="D189" s="24">
        <v>21.635999999999999</v>
      </c>
      <c r="E189" s="19"/>
    </row>
    <row r="190" spans="1:5" x14ac:dyDescent="0.25">
      <c r="A190" s="13" t="s">
        <v>118</v>
      </c>
      <c r="B190" s="47" t="s">
        <v>356</v>
      </c>
      <c r="C190" s="24">
        <v>85.375</v>
      </c>
      <c r="D190" s="24">
        <v>21.635999999999999</v>
      </c>
      <c r="E190" s="19"/>
    </row>
    <row r="191" spans="1:5" x14ac:dyDescent="0.25">
      <c r="A191" s="13" t="s">
        <v>125</v>
      </c>
      <c r="B191" s="47" t="s">
        <v>362</v>
      </c>
      <c r="C191" s="24">
        <v>85.375</v>
      </c>
      <c r="D191" s="24">
        <v>21.635999999999999</v>
      </c>
      <c r="E191" s="19"/>
    </row>
    <row r="192" spans="1:5" x14ac:dyDescent="0.25">
      <c r="A192" s="13" t="s">
        <v>131</v>
      </c>
      <c r="B192" s="47" t="s">
        <v>367</v>
      </c>
      <c r="C192" s="24">
        <v>85.375</v>
      </c>
      <c r="D192" s="24">
        <v>21.635999999999999</v>
      </c>
      <c r="E192" s="19"/>
    </row>
    <row r="193" spans="1:5" x14ac:dyDescent="0.25">
      <c r="A193" s="13" t="s">
        <v>138</v>
      </c>
      <c r="B193" s="47" t="s">
        <v>373</v>
      </c>
      <c r="C193" s="24">
        <v>85.375</v>
      </c>
      <c r="D193" s="24">
        <v>21.635999999999999</v>
      </c>
      <c r="E193" s="19"/>
    </row>
    <row r="194" spans="1:5" x14ac:dyDescent="0.25">
      <c r="A194" s="26" t="s">
        <v>145</v>
      </c>
      <c r="B194" s="47" t="s">
        <v>146</v>
      </c>
      <c r="C194" s="19"/>
      <c r="D194" s="19"/>
      <c r="E194" s="19"/>
    </row>
    <row r="195" spans="1:5" x14ac:dyDescent="0.25">
      <c r="A195" s="13" t="s">
        <v>147</v>
      </c>
      <c r="B195" s="47" t="s">
        <v>379</v>
      </c>
      <c r="C195" s="24">
        <v>85.375</v>
      </c>
      <c r="D195" s="24">
        <v>21.635999999999999</v>
      </c>
      <c r="E195" s="19"/>
    </row>
    <row r="196" spans="1:5" x14ac:dyDescent="0.25">
      <c r="A196" s="13" t="s">
        <v>154</v>
      </c>
      <c r="B196" s="47" t="s">
        <v>385</v>
      </c>
      <c r="C196" s="24">
        <v>85.375</v>
      </c>
      <c r="D196" s="24">
        <v>21.635999999999999</v>
      </c>
      <c r="E196" s="19"/>
    </row>
    <row r="197" spans="1:5" x14ac:dyDescent="0.25">
      <c r="A197" s="13" t="s">
        <v>161</v>
      </c>
      <c r="B197" s="47" t="s">
        <v>391</v>
      </c>
      <c r="C197" s="24">
        <v>85.375</v>
      </c>
      <c r="D197" s="24">
        <v>21.635999999999999</v>
      </c>
      <c r="E197" s="19"/>
    </row>
    <row r="198" spans="1:5" x14ac:dyDescent="0.25">
      <c r="A198" s="13" t="s">
        <v>168</v>
      </c>
      <c r="B198" s="47" t="s">
        <v>397</v>
      </c>
      <c r="C198" s="24">
        <v>85.375</v>
      </c>
      <c r="D198" s="24">
        <v>21.635999999999999</v>
      </c>
      <c r="E198" s="19"/>
    </row>
    <row r="199" spans="1:5" x14ac:dyDescent="0.25">
      <c r="A199" s="13" t="s">
        <v>175</v>
      </c>
      <c r="B199" s="47" t="s">
        <v>403</v>
      </c>
      <c r="C199" s="24">
        <v>85.375</v>
      </c>
      <c r="D199" s="24">
        <v>21.635999999999999</v>
      </c>
      <c r="E199" s="19"/>
    </row>
    <row r="200" spans="1:5" x14ac:dyDescent="0.25">
      <c r="A200" s="13" t="s">
        <v>182</v>
      </c>
      <c r="B200" s="47" t="s">
        <v>409</v>
      </c>
      <c r="C200" s="24">
        <v>85.375</v>
      </c>
      <c r="D200" s="24">
        <v>21.635999999999999</v>
      </c>
      <c r="E200" s="19"/>
    </row>
    <row r="201" spans="1:5" x14ac:dyDescent="0.25">
      <c r="A201" s="13" t="s">
        <v>188</v>
      </c>
      <c r="B201" s="47" t="s">
        <v>414</v>
      </c>
      <c r="C201" s="24">
        <v>85.375</v>
      </c>
      <c r="D201" s="24">
        <v>21.635999999999999</v>
      </c>
      <c r="E201" s="19"/>
    </row>
    <row r="202" spans="1:5" x14ac:dyDescent="0.25">
      <c r="A202" s="13" t="s">
        <v>195</v>
      </c>
      <c r="B202" s="47" t="s">
        <v>420</v>
      </c>
      <c r="C202" s="24">
        <v>85.375</v>
      </c>
      <c r="D202" s="24">
        <v>21.635999999999999</v>
      </c>
      <c r="E202" s="19"/>
    </row>
    <row r="203" spans="1:5" x14ac:dyDescent="0.25">
      <c r="A203" s="13" t="s">
        <v>202</v>
      </c>
      <c r="B203" s="47" t="s">
        <v>426</v>
      </c>
      <c r="C203" s="24">
        <v>85.375</v>
      </c>
      <c r="D203" s="24">
        <v>21.635999999999999</v>
      </c>
      <c r="E203" s="19"/>
    </row>
    <row r="204" spans="1:5" x14ac:dyDescent="0.25">
      <c r="A204" s="13" t="s">
        <v>209</v>
      </c>
      <c r="B204" s="47" t="s">
        <v>432</v>
      </c>
      <c r="C204" s="24">
        <v>85.375</v>
      </c>
      <c r="D204" s="24">
        <v>21.635999999999999</v>
      </c>
      <c r="E204" s="19"/>
    </row>
    <row r="205" spans="1:5" x14ac:dyDescent="0.25">
      <c r="A205" s="13" t="s">
        <v>216</v>
      </c>
      <c r="B205" s="47" t="s">
        <v>438</v>
      </c>
      <c r="C205" s="24">
        <v>85.375</v>
      </c>
      <c r="D205" s="24">
        <v>21.635999999999999</v>
      </c>
      <c r="E205" s="19"/>
    </row>
    <row r="206" spans="1:5" x14ac:dyDescent="0.25">
      <c r="A206" s="13" t="s">
        <v>223</v>
      </c>
      <c r="B206" s="47" t="s">
        <v>444</v>
      </c>
      <c r="C206" s="24">
        <v>85.375</v>
      </c>
      <c r="D206" s="24">
        <v>21.635999999999999</v>
      </c>
      <c r="E206" s="19"/>
    </row>
    <row r="207" spans="1:5" x14ac:dyDescent="0.25">
      <c r="A207" s="13" t="s">
        <v>230</v>
      </c>
      <c r="B207" s="47" t="s">
        <v>450</v>
      </c>
      <c r="C207" s="24">
        <v>85.375</v>
      </c>
      <c r="D207" s="24">
        <v>21.635999999999999</v>
      </c>
      <c r="E207" s="19"/>
    </row>
    <row r="208" spans="1:5" x14ac:dyDescent="0.25">
      <c r="A208" s="13" t="s">
        <v>237</v>
      </c>
      <c r="B208" s="47" t="s">
        <v>454</v>
      </c>
      <c r="C208" s="24">
        <v>85.375</v>
      </c>
      <c r="D208" s="24">
        <v>21.635999999999999</v>
      </c>
      <c r="E208" s="19"/>
    </row>
    <row r="209" spans="1:5" x14ac:dyDescent="0.25">
      <c r="A209" s="13" t="s">
        <v>242</v>
      </c>
      <c r="B209" s="47" t="s">
        <v>458</v>
      </c>
      <c r="C209" s="24">
        <v>85.375</v>
      </c>
      <c r="D209" s="24">
        <v>21.635999999999999</v>
      </c>
      <c r="E209" s="19"/>
    </row>
    <row r="210" spans="1:5" x14ac:dyDescent="0.25">
      <c r="A210" s="13" t="s">
        <v>247</v>
      </c>
      <c r="B210" s="47" t="s">
        <v>462</v>
      </c>
      <c r="C210" s="24">
        <v>85.375</v>
      </c>
      <c r="D210" s="24">
        <v>21.635999999999999</v>
      </c>
      <c r="E210" s="19"/>
    </row>
    <row r="211" spans="1:5" x14ac:dyDescent="0.25">
      <c r="A211" s="13" t="s">
        <v>252</v>
      </c>
      <c r="B211" s="47" t="s">
        <v>466</v>
      </c>
      <c r="C211" s="24">
        <v>85.375</v>
      </c>
      <c r="D211" s="24">
        <v>21.635999999999999</v>
      </c>
      <c r="E211" s="19"/>
    </row>
    <row r="212" spans="1:5" x14ac:dyDescent="0.25">
      <c r="A212" s="13" t="s">
        <v>257</v>
      </c>
      <c r="B212" s="47" t="s">
        <v>470</v>
      </c>
      <c r="C212" s="24">
        <v>85.375</v>
      </c>
      <c r="D212" s="24">
        <v>21.635999999999999</v>
      </c>
      <c r="E212" s="19"/>
    </row>
    <row r="213" spans="1:5" ht="16.5" thickBot="1" x14ac:dyDescent="0.3">
      <c r="A213" s="41"/>
      <c r="B213" s="42"/>
      <c r="C213" s="43">
        <f>SUM(C173:C212)</f>
        <v>3328.248</v>
      </c>
      <c r="D213" s="43">
        <f t="shared" ref="D213" si="4">SUM(D173:D212)</f>
        <v>848.90899999999976</v>
      </c>
      <c r="E213" s="42"/>
    </row>
    <row r="214" spans="1:5" x14ac:dyDescent="0.25">
      <c r="A214" s="11" t="s">
        <v>3</v>
      </c>
      <c r="B214" s="9" t="s">
        <v>4</v>
      </c>
      <c r="C214" s="12" t="s">
        <v>5</v>
      </c>
      <c r="D214" s="12" t="s">
        <v>6</v>
      </c>
      <c r="E214" s="12" t="s">
        <v>7</v>
      </c>
    </row>
    <row r="215" spans="1:5" x14ac:dyDescent="0.25">
      <c r="A215" s="13" t="s">
        <v>2</v>
      </c>
      <c r="B215" s="47" t="s">
        <v>989</v>
      </c>
      <c r="C215" s="62">
        <f>121.32-0.64</f>
        <v>120.67999999999999</v>
      </c>
      <c r="D215" s="62">
        <v>23.085000000000001</v>
      </c>
      <c r="E215" s="63"/>
    </row>
    <row r="216" spans="1:5" x14ac:dyDescent="0.25">
      <c r="A216" s="13" t="s">
        <v>8</v>
      </c>
      <c r="B216" s="47" t="s">
        <v>262</v>
      </c>
      <c r="C216" s="62">
        <f>122.449-0.65</f>
        <v>121.79899999999999</v>
      </c>
      <c r="D216" s="62">
        <v>23.085000000000001</v>
      </c>
      <c r="E216" s="63"/>
    </row>
    <row r="217" spans="1:5" x14ac:dyDescent="0.25">
      <c r="A217" s="13" t="s">
        <v>13</v>
      </c>
      <c r="B217" s="47" t="s">
        <v>267</v>
      </c>
      <c r="C217" s="62">
        <f>122.457-0.65</f>
        <v>121.80699999999999</v>
      </c>
      <c r="D217" s="62">
        <v>21.187999999999999</v>
      </c>
      <c r="E217" s="63"/>
    </row>
    <row r="218" spans="1:5" x14ac:dyDescent="0.25">
      <c r="A218" s="13" t="s">
        <v>20</v>
      </c>
      <c r="B218" s="47" t="s">
        <v>273</v>
      </c>
      <c r="C218" s="62">
        <v>122.45699999999999</v>
      </c>
      <c r="D218" s="62">
        <v>21.187999999999999</v>
      </c>
      <c r="E218" s="63"/>
    </row>
    <row r="219" spans="1:5" x14ac:dyDescent="0.25">
      <c r="A219" s="13" t="s">
        <v>27</v>
      </c>
      <c r="B219" s="47" t="s">
        <v>279</v>
      </c>
      <c r="C219" s="62">
        <v>122.45699999999999</v>
      </c>
      <c r="D219" s="62">
        <v>21.187999999999999</v>
      </c>
      <c r="E219" s="35"/>
    </row>
    <row r="220" spans="1:5" x14ac:dyDescent="0.25">
      <c r="A220" s="13" t="s">
        <v>34</v>
      </c>
      <c r="B220" s="47" t="s">
        <v>285</v>
      </c>
      <c r="C220" s="24">
        <v>122.45699999999999</v>
      </c>
      <c r="D220" s="24">
        <v>21.187999999999999</v>
      </c>
      <c r="E220" s="19"/>
    </row>
    <row r="221" spans="1:5" x14ac:dyDescent="0.25">
      <c r="A221" s="13" t="s">
        <v>41</v>
      </c>
      <c r="B221" s="47" t="s">
        <v>291</v>
      </c>
      <c r="C221" s="24">
        <v>122.45699999999999</v>
      </c>
      <c r="D221" s="24">
        <v>21.187999999999999</v>
      </c>
      <c r="E221" s="19"/>
    </row>
    <row r="222" spans="1:5" x14ac:dyDescent="0.25">
      <c r="A222" s="13" t="s">
        <v>48</v>
      </c>
      <c r="B222" s="47" t="s">
        <v>297</v>
      </c>
      <c r="C222" s="24">
        <v>122.45699999999999</v>
      </c>
      <c r="D222" s="24">
        <v>21.187999999999999</v>
      </c>
      <c r="E222" s="19"/>
    </row>
    <row r="223" spans="1:5" x14ac:dyDescent="0.25">
      <c r="A223" s="13" t="s">
        <v>55</v>
      </c>
      <c r="B223" s="47" t="s">
        <v>303</v>
      </c>
      <c r="C223" s="24">
        <v>122.45699999999999</v>
      </c>
      <c r="D223" s="24">
        <v>21.187999999999999</v>
      </c>
      <c r="E223" s="19"/>
    </row>
    <row r="224" spans="1:5" x14ac:dyDescent="0.25">
      <c r="A224" s="13" t="s">
        <v>62</v>
      </c>
      <c r="B224" s="47" t="s">
        <v>309</v>
      </c>
      <c r="C224" s="24">
        <v>122.45699999999999</v>
      </c>
      <c r="D224" s="24">
        <v>21.187999999999999</v>
      </c>
      <c r="E224" s="19"/>
    </row>
    <row r="225" spans="1:5" x14ac:dyDescent="0.25">
      <c r="A225" s="13" t="s">
        <v>69</v>
      </c>
      <c r="B225" s="47" t="s">
        <v>315</v>
      </c>
      <c r="C225" s="24">
        <v>122.45699999999999</v>
      </c>
      <c r="D225" s="24">
        <v>21.187999999999999</v>
      </c>
      <c r="E225" s="19"/>
    </row>
    <row r="226" spans="1:5" x14ac:dyDescent="0.25">
      <c r="A226" s="13" t="s">
        <v>76</v>
      </c>
      <c r="B226" s="47" t="s">
        <v>321</v>
      </c>
      <c r="C226" s="24">
        <v>122.45699999999999</v>
      </c>
      <c r="D226" s="24">
        <v>21.187999999999999</v>
      </c>
      <c r="E226" s="19"/>
    </row>
    <row r="227" spans="1:5" x14ac:dyDescent="0.25">
      <c r="A227" s="13" t="s">
        <v>83</v>
      </c>
      <c r="B227" s="47" t="s">
        <v>327</v>
      </c>
      <c r="C227" s="24">
        <v>122.45699999999999</v>
      </c>
      <c r="D227" s="24">
        <v>21.187999999999999</v>
      </c>
      <c r="E227" s="19"/>
    </row>
    <row r="228" spans="1:5" x14ac:dyDescent="0.25">
      <c r="A228" s="13" t="s">
        <v>90</v>
      </c>
      <c r="B228" s="47" t="s">
        <v>333</v>
      </c>
      <c r="C228" s="24">
        <v>122.45699999999999</v>
      </c>
      <c r="D228" s="24">
        <v>21.187999999999999</v>
      </c>
      <c r="E228" s="19"/>
    </row>
    <row r="229" spans="1:5" x14ac:dyDescent="0.25">
      <c r="A229" s="13" t="s">
        <v>97</v>
      </c>
      <c r="B229" s="47" t="s">
        <v>339</v>
      </c>
      <c r="C229" s="24">
        <v>122.45699999999999</v>
      </c>
      <c r="D229" s="24">
        <v>21.187999999999999</v>
      </c>
      <c r="E229" s="19"/>
    </row>
    <row r="230" spans="1:5" x14ac:dyDescent="0.25">
      <c r="A230" s="13" t="s">
        <v>104</v>
      </c>
      <c r="B230" s="47" t="s">
        <v>345</v>
      </c>
      <c r="C230" s="24">
        <v>122.45699999999999</v>
      </c>
      <c r="D230" s="24">
        <v>21.187999999999999</v>
      </c>
      <c r="E230" s="19"/>
    </row>
    <row r="231" spans="1:5" x14ac:dyDescent="0.25">
      <c r="A231" s="13" t="s">
        <v>111</v>
      </c>
      <c r="B231" s="47" t="s">
        <v>351</v>
      </c>
      <c r="C231" s="24">
        <v>122.45699999999999</v>
      </c>
      <c r="D231" s="24">
        <v>21.187999999999999</v>
      </c>
      <c r="E231" s="19"/>
    </row>
    <row r="232" spans="1:5" x14ac:dyDescent="0.25">
      <c r="A232" s="13" t="s">
        <v>118</v>
      </c>
      <c r="B232" s="47" t="s">
        <v>357</v>
      </c>
      <c r="C232" s="24">
        <v>122.45699999999999</v>
      </c>
      <c r="D232" s="24">
        <v>21.187999999999999</v>
      </c>
      <c r="E232" s="19"/>
    </row>
    <row r="233" spans="1:5" x14ac:dyDescent="0.25">
      <c r="A233" s="13" t="s">
        <v>125</v>
      </c>
      <c r="B233" s="47" t="s">
        <v>363</v>
      </c>
      <c r="C233" s="24">
        <v>122.45699999999999</v>
      </c>
      <c r="D233" s="24">
        <v>21.187999999999999</v>
      </c>
      <c r="E233" s="19"/>
    </row>
    <row r="234" spans="1:5" x14ac:dyDescent="0.25">
      <c r="A234" s="13" t="s">
        <v>131</v>
      </c>
      <c r="B234" s="47" t="s">
        <v>368</v>
      </c>
      <c r="C234" s="24">
        <v>122.45699999999999</v>
      </c>
      <c r="D234" s="24">
        <v>21.187999999999999</v>
      </c>
      <c r="E234" s="19"/>
    </row>
    <row r="235" spans="1:5" x14ac:dyDescent="0.25">
      <c r="A235" s="13" t="s">
        <v>138</v>
      </c>
      <c r="B235" s="47" t="s">
        <v>374</v>
      </c>
      <c r="C235" s="24">
        <v>122.45699999999999</v>
      </c>
      <c r="D235" s="24">
        <v>21.187999999999999</v>
      </c>
      <c r="E235" s="19"/>
    </row>
    <row r="236" spans="1:5" x14ac:dyDescent="0.25">
      <c r="A236" s="26" t="s">
        <v>145</v>
      </c>
      <c r="B236" s="47" t="s">
        <v>146</v>
      </c>
      <c r="C236" s="19"/>
      <c r="D236" s="19"/>
      <c r="E236" s="19"/>
    </row>
    <row r="237" spans="1:5" x14ac:dyDescent="0.25">
      <c r="A237" s="13" t="s">
        <v>147</v>
      </c>
      <c r="B237" s="47" t="s">
        <v>380</v>
      </c>
      <c r="C237" s="24">
        <v>122.45699999999999</v>
      </c>
      <c r="D237" s="24">
        <v>21.187999999999999</v>
      </c>
      <c r="E237" s="19"/>
    </row>
    <row r="238" spans="1:5" x14ac:dyDescent="0.25">
      <c r="A238" s="13" t="s">
        <v>154</v>
      </c>
      <c r="B238" s="47" t="s">
        <v>386</v>
      </c>
      <c r="C238" s="24">
        <v>122.45699999999999</v>
      </c>
      <c r="D238" s="24">
        <v>21.187999999999999</v>
      </c>
      <c r="E238" s="19"/>
    </row>
    <row r="239" spans="1:5" x14ac:dyDescent="0.25">
      <c r="A239" s="13" t="s">
        <v>161</v>
      </c>
      <c r="B239" s="47" t="s">
        <v>392</v>
      </c>
      <c r="C239" s="24">
        <v>122.45699999999999</v>
      </c>
      <c r="D239" s="24">
        <v>21.187999999999999</v>
      </c>
      <c r="E239" s="19"/>
    </row>
    <row r="240" spans="1:5" x14ac:dyDescent="0.25">
      <c r="A240" s="13" t="s">
        <v>168</v>
      </c>
      <c r="B240" s="47" t="s">
        <v>398</v>
      </c>
      <c r="C240" s="24">
        <v>122.45699999999999</v>
      </c>
      <c r="D240" s="24">
        <v>21.187999999999999</v>
      </c>
      <c r="E240" s="19"/>
    </row>
    <row r="241" spans="1:5" x14ac:dyDescent="0.25">
      <c r="A241" s="13" t="s">
        <v>175</v>
      </c>
      <c r="B241" s="47" t="s">
        <v>404</v>
      </c>
      <c r="C241" s="24">
        <v>122.45699999999999</v>
      </c>
      <c r="D241" s="24">
        <v>21.187999999999999</v>
      </c>
      <c r="E241" s="19"/>
    </row>
    <row r="242" spans="1:5" x14ac:dyDescent="0.25">
      <c r="A242" s="13" t="s">
        <v>182</v>
      </c>
      <c r="B242" s="47" t="s">
        <v>410</v>
      </c>
      <c r="C242" s="24">
        <v>122.45699999999999</v>
      </c>
      <c r="D242" s="24">
        <v>21.187999999999999</v>
      </c>
      <c r="E242" s="19"/>
    </row>
    <row r="243" spans="1:5" x14ac:dyDescent="0.25">
      <c r="A243" s="13" t="s">
        <v>188</v>
      </c>
      <c r="B243" s="47" t="s">
        <v>415</v>
      </c>
      <c r="C243" s="24">
        <v>122.45699999999999</v>
      </c>
      <c r="D243" s="24">
        <v>21.187999999999999</v>
      </c>
      <c r="E243" s="19"/>
    </row>
    <row r="244" spans="1:5" x14ac:dyDescent="0.25">
      <c r="A244" s="13" t="s">
        <v>195</v>
      </c>
      <c r="B244" s="47" t="s">
        <v>421</v>
      </c>
      <c r="C244" s="24">
        <v>122.45699999999999</v>
      </c>
      <c r="D244" s="24">
        <v>21.187999999999999</v>
      </c>
      <c r="E244" s="19"/>
    </row>
    <row r="245" spans="1:5" x14ac:dyDescent="0.25">
      <c r="A245" s="13" t="s">
        <v>202</v>
      </c>
      <c r="B245" s="47" t="s">
        <v>427</v>
      </c>
      <c r="C245" s="24">
        <v>122.45699999999999</v>
      </c>
      <c r="D245" s="24">
        <v>21.187999999999999</v>
      </c>
      <c r="E245" s="19"/>
    </row>
    <row r="246" spans="1:5" x14ac:dyDescent="0.25">
      <c r="A246" s="13" t="s">
        <v>209</v>
      </c>
      <c r="B246" s="47" t="s">
        <v>433</v>
      </c>
      <c r="C246" s="24">
        <v>122.45699999999999</v>
      </c>
      <c r="D246" s="24">
        <v>21.187999999999999</v>
      </c>
      <c r="E246" s="19"/>
    </row>
    <row r="247" spans="1:5" x14ac:dyDescent="0.25">
      <c r="A247" s="13" t="s">
        <v>216</v>
      </c>
      <c r="B247" s="47" t="s">
        <v>439</v>
      </c>
      <c r="C247" s="24">
        <v>122.45699999999999</v>
      </c>
      <c r="D247" s="24">
        <v>21.187999999999999</v>
      </c>
      <c r="E247" s="19"/>
    </row>
    <row r="248" spans="1:5" x14ac:dyDescent="0.25">
      <c r="A248" s="13" t="s">
        <v>223</v>
      </c>
      <c r="B248" s="47" t="s">
        <v>445</v>
      </c>
      <c r="C248" s="24">
        <v>122.45699999999999</v>
      </c>
      <c r="D248" s="24">
        <v>21.187999999999999</v>
      </c>
      <c r="E248" s="19"/>
    </row>
    <row r="249" spans="1:5" x14ac:dyDescent="0.25">
      <c r="A249" s="13" t="s">
        <v>230</v>
      </c>
      <c r="B249" s="47" t="s">
        <v>451</v>
      </c>
      <c r="C249" s="24">
        <v>122.45699999999999</v>
      </c>
      <c r="D249" s="24">
        <v>21.187999999999999</v>
      </c>
      <c r="E249" s="19"/>
    </row>
    <row r="250" spans="1:5" x14ac:dyDescent="0.25">
      <c r="A250" s="13" t="s">
        <v>237</v>
      </c>
      <c r="B250" s="47" t="s">
        <v>455</v>
      </c>
      <c r="C250" s="24">
        <v>122.45699999999999</v>
      </c>
      <c r="D250" s="24">
        <v>21.187999999999999</v>
      </c>
      <c r="E250" s="19"/>
    </row>
    <row r="251" spans="1:5" x14ac:dyDescent="0.25">
      <c r="A251" s="13" t="s">
        <v>242</v>
      </c>
      <c r="B251" s="47" t="s">
        <v>459</v>
      </c>
      <c r="C251" s="24">
        <v>122.45699999999999</v>
      </c>
      <c r="D251" s="24">
        <v>21.187999999999999</v>
      </c>
      <c r="E251" s="19"/>
    </row>
    <row r="252" spans="1:5" x14ac:dyDescent="0.25">
      <c r="A252" s="13" t="s">
        <v>247</v>
      </c>
      <c r="B252" s="47" t="s">
        <v>463</v>
      </c>
      <c r="C252" s="24">
        <v>122.45699999999999</v>
      </c>
      <c r="D252" s="24">
        <v>21.187999999999999</v>
      </c>
      <c r="E252" s="19"/>
    </row>
    <row r="253" spans="1:5" x14ac:dyDescent="0.25">
      <c r="A253" s="13" t="s">
        <v>252</v>
      </c>
      <c r="B253" s="47" t="s">
        <v>467</v>
      </c>
      <c r="C253" s="24">
        <v>122.45699999999999</v>
      </c>
      <c r="D253" s="24">
        <v>21.187999999999999</v>
      </c>
      <c r="E253" s="19"/>
    </row>
    <row r="254" spans="1:5" x14ac:dyDescent="0.25">
      <c r="A254" s="13" t="s">
        <v>257</v>
      </c>
      <c r="B254" s="47" t="s">
        <v>471</v>
      </c>
      <c r="C254" s="24">
        <v>122.45699999999999</v>
      </c>
      <c r="D254" s="24">
        <v>21.187999999999999</v>
      </c>
      <c r="E254" s="19"/>
    </row>
    <row r="255" spans="1:5" ht="16.5" thickBot="1" x14ac:dyDescent="0.3">
      <c r="A255" s="41"/>
      <c r="B255" s="42"/>
      <c r="C255" s="43">
        <f>SUM(C215:C254)</f>
        <v>4772.7379999999985</v>
      </c>
      <c r="D255" s="43">
        <f t="shared" ref="D255" si="5">SUM(D215:D254)</f>
        <v>830.12599999999964</v>
      </c>
      <c r="E255" s="42"/>
    </row>
    <row r="256" spans="1:5" ht="46.5" customHeight="1" x14ac:dyDescent="0.25">
      <c r="A256" s="11" t="s">
        <v>3</v>
      </c>
      <c r="B256" s="9" t="s">
        <v>4</v>
      </c>
      <c r="C256" s="12" t="s">
        <v>5</v>
      </c>
      <c r="D256" s="12" t="s">
        <v>6</v>
      </c>
      <c r="E256" s="12" t="s">
        <v>7</v>
      </c>
    </row>
    <row r="257" spans="1:5" x14ac:dyDescent="0.25">
      <c r="A257" s="13" t="s">
        <v>2</v>
      </c>
      <c r="B257" s="47" t="s">
        <v>987</v>
      </c>
      <c r="C257" s="65">
        <f>117.786-0.175</f>
        <v>117.611</v>
      </c>
      <c r="D257" s="65">
        <v>35.234999999999999</v>
      </c>
      <c r="E257" s="63"/>
    </row>
    <row r="258" spans="1:5" x14ac:dyDescent="0.25">
      <c r="A258" s="13" t="s">
        <v>8</v>
      </c>
      <c r="B258" s="47" t="s">
        <v>990</v>
      </c>
      <c r="C258" s="65">
        <f>119.911-0.187</f>
        <v>119.724</v>
      </c>
      <c r="D258" s="65">
        <v>35.435000000000002</v>
      </c>
      <c r="E258" s="63"/>
    </row>
    <row r="259" spans="1:5" x14ac:dyDescent="0.25">
      <c r="A259" s="13" t="s">
        <v>13</v>
      </c>
      <c r="B259" s="47" t="s">
        <v>991</v>
      </c>
      <c r="C259" s="65">
        <f>119.911-0.187</f>
        <v>119.724</v>
      </c>
      <c r="D259" s="65">
        <v>31.76</v>
      </c>
      <c r="E259" s="67"/>
    </row>
    <row r="260" spans="1:5" x14ac:dyDescent="0.25">
      <c r="A260" s="13" t="s">
        <v>20</v>
      </c>
      <c r="B260" s="47" t="s">
        <v>993</v>
      </c>
      <c r="C260" s="65">
        <v>119.911</v>
      </c>
      <c r="D260" s="65">
        <v>31.76</v>
      </c>
      <c r="E260" s="63"/>
    </row>
    <row r="261" spans="1:5" x14ac:dyDescent="0.25">
      <c r="A261" s="13" t="s">
        <v>27</v>
      </c>
      <c r="B261" s="47" t="s">
        <v>995</v>
      </c>
      <c r="C261" s="65">
        <v>119.911</v>
      </c>
      <c r="D261" s="65">
        <v>31.76</v>
      </c>
      <c r="E261" s="35"/>
    </row>
    <row r="262" spans="1:5" x14ac:dyDescent="0.25">
      <c r="A262" s="13" t="s">
        <v>34</v>
      </c>
      <c r="B262" s="47" t="s">
        <v>997</v>
      </c>
      <c r="C262" s="18">
        <v>119.911</v>
      </c>
      <c r="D262" s="18">
        <v>31.76</v>
      </c>
      <c r="E262" s="24"/>
    </row>
    <row r="263" spans="1:5" x14ac:dyDescent="0.25">
      <c r="A263" s="13" t="s">
        <v>41</v>
      </c>
      <c r="B263" s="47" t="s">
        <v>999</v>
      </c>
      <c r="C263" s="18">
        <v>119.911</v>
      </c>
      <c r="D263" s="18">
        <v>31.76</v>
      </c>
      <c r="E263" s="24"/>
    </row>
    <row r="264" spans="1:5" x14ac:dyDescent="0.25">
      <c r="A264" s="13" t="s">
        <v>48</v>
      </c>
      <c r="B264" s="47" t="s">
        <v>1001</v>
      </c>
      <c r="C264" s="18">
        <v>119.911</v>
      </c>
      <c r="D264" s="18">
        <v>31.76</v>
      </c>
      <c r="E264" s="24"/>
    </row>
    <row r="265" spans="1:5" x14ac:dyDescent="0.25">
      <c r="A265" s="13" t="s">
        <v>55</v>
      </c>
      <c r="B265" s="47" t="s">
        <v>1003</v>
      </c>
      <c r="C265" s="18">
        <v>119.911</v>
      </c>
      <c r="D265" s="18">
        <v>31.76</v>
      </c>
      <c r="E265" s="19"/>
    </row>
    <row r="266" spans="1:5" x14ac:dyDescent="0.25">
      <c r="A266" s="13" t="s">
        <v>62</v>
      </c>
      <c r="B266" s="47" t="s">
        <v>1005</v>
      </c>
      <c r="C266" s="18">
        <v>119.911</v>
      </c>
      <c r="D266" s="18">
        <v>31.76</v>
      </c>
      <c r="E266" s="19"/>
    </row>
    <row r="267" spans="1:5" x14ac:dyDescent="0.25">
      <c r="A267" s="13" t="s">
        <v>69</v>
      </c>
      <c r="B267" s="47" t="s">
        <v>1007</v>
      </c>
      <c r="C267" s="18">
        <v>119.911</v>
      </c>
      <c r="D267" s="18">
        <v>31.76</v>
      </c>
      <c r="E267" s="19"/>
    </row>
    <row r="268" spans="1:5" x14ac:dyDescent="0.25">
      <c r="A268" s="13" t="s">
        <v>76</v>
      </c>
      <c r="B268" s="47" t="s">
        <v>1009</v>
      </c>
      <c r="C268" s="18">
        <v>119.911</v>
      </c>
      <c r="D268" s="18">
        <v>31.76</v>
      </c>
      <c r="E268" s="19"/>
    </row>
    <row r="269" spans="1:5" x14ac:dyDescent="0.25">
      <c r="A269" s="13" t="s">
        <v>83</v>
      </c>
      <c r="B269" s="47" t="s">
        <v>1011</v>
      </c>
      <c r="C269" s="18">
        <v>119.911</v>
      </c>
      <c r="D269" s="18">
        <v>31.76</v>
      </c>
      <c r="E269" s="19"/>
    </row>
    <row r="270" spans="1:5" x14ac:dyDescent="0.25">
      <c r="A270" s="13" t="s">
        <v>90</v>
      </c>
      <c r="B270" s="47" t="s">
        <v>1013</v>
      </c>
      <c r="C270" s="18">
        <v>119.911</v>
      </c>
      <c r="D270" s="18">
        <v>31.76</v>
      </c>
      <c r="E270" s="19"/>
    </row>
    <row r="271" spans="1:5" x14ac:dyDescent="0.25">
      <c r="A271" s="13" t="s">
        <v>97</v>
      </c>
      <c r="B271" s="47" t="s">
        <v>1015</v>
      </c>
      <c r="C271" s="18">
        <v>119.911</v>
      </c>
      <c r="D271" s="18">
        <v>31.76</v>
      </c>
      <c r="E271" s="19"/>
    </row>
    <row r="272" spans="1:5" x14ac:dyDescent="0.25">
      <c r="A272" s="13" t="s">
        <v>104</v>
      </c>
      <c r="B272" s="47" t="s">
        <v>1017</v>
      </c>
      <c r="C272" s="18">
        <v>119.911</v>
      </c>
      <c r="D272" s="18">
        <v>31.76</v>
      </c>
      <c r="E272" s="19"/>
    </row>
    <row r="273" spans="1:5" x14ac:dyDescent="0.25">
      <c r="A273" s="13" t="s">
        <v>111</v>
      </c>
      <c r="B273" s="47" t="s">
        <v>1019</v>
      </c>
      <c r="C273" s="18">
        <v>119.911</v>
      </c>
      <c r="D273" s="18">
        <v>31.76</v>
      </c>
      <c r="E273" s="19"/>
    </row>
    <row r="274" spans="1:5" x14ac:dyDescent="0.25">
      <c r="A274" s="13" t="s">
        <v>118</v>
      </c>
      <c r="B274" s="47" t="s">
        <v>1021</v>
      </c>
      <c r="C274" s="18">
        <v>119.911</v>
      </c>
      <c r="D274" s="18">
        <v>31.76</v>
      </c>
      <c r="E274" s="19"/>
    </row>
    <row r="275" spans="1:5" ht="15.75" customHeight="1" x14ac:dyDescent="0.25">
      <c r="A275" s="13" t="s">
        <v>125</v>
      </c>
      <c r="B275" s="47" t="s">
        <v>1023</v>
      </c>
      <c r="C275" s="18">
        <v>119.911</v>
      </c>
      <c r="D275" s="18">
        <v>31.76</v>
      </c>
      <c r="E275" s="19"/>
    </row>
    <row r="276" spans="1:5" x14ac:dyDescent="0.25">
      <c r="A276" s="13" t="s">
        <v>131</v>
      </c>
      <c r="B276" s="47" t="s">
        <v>1025</v>
      </c>
      <c r="C276" s="18">
        <v>119.911</v>
      </c>
      <c r="D276" s="18">
        <v>31.76</v>
      </c>
      <c r="E276" s="19"/>
    </row>
    <row r="277" spans="1:5" ht="15.75" customHeight="1" x14ac:dyDescent="0.25">
      <c r="A277" s="13" t="s">
        <v>138</v>
      </c>
      <c r="B277" s="47" t="s">
        <v>1027</v>
      </c>
      <c r="C277" s="18">
        <v>119.911</v>
      </c>
      <c r="D277" s="18">
        <v>31.76</v>
      </c>
      <c r="E277" s="19"/>
    </row>
    <row r="278" spans="1:5" x14ac:dyDescent="0.25">
      <c r="A278" s="26" t="s">
        <v>145</v>
      </c>
      <c r="B278" s="47" t="s">
        <v>146</v>
      </c>
      <c r="C278" s="19"/>
      <c r="D278" s="19"/>
      <c r="E278" s="19"/>
    </row>
    <row r="279" spans="1:5" x14ac:dyDescent="0.25">
      <c r="A279" s="13" t="s">
        <v>147</v>
      </c>
      <c r="B279" s="47" t="s">
        <v>1029</v>
      </c>
      <c r="C279" s="18">
        <v>119.911</v>
      </c>
      <c r="D279" s="18">
        <v>31.76</v>
      </c>
      <c r="E279" s="19"/>
    </row>
    <row r="280" spans="1:5" x14ac:dyDescent="0.25">
      <c r="A280" s="13" t="s">
        <v>154</v>
      </c>
      <c r="B280" s="47" t="s">
        <v>1031</v>
      </c>
      <c r="C280" s="18">
        <v>119.911</v>
      </c>
      <c r="D280" s="18">
        <v>31.76</v>
      </c>
      <c r="E280" s="19"/>
    </row>
    <row r="281" spans="1:5" x14ac:dyDescent="0.25">
      <c r="A281" s="13" t="s">
        <v>161</v>
      </c>
      <c r="B281" s="47" t="s">
        <v>1033</v>
      </c>
      <c r="C281" s="18">
        <v>119.911</v>
      </c>
      <c r="D281" s="18">
        <v>31.76</v>
      </c>
      <c r="E281" s="19"/>
    </row>
    <row r="282" spans="1:5" x14ac:dyDescent="0.25">
      <c r="A282" s="13" t="s">
        <v>168</v>
      </c>
      <c r="B282" s="47" t="s">
        <v>1035</v>
      </c>
      <c r="C282" s="18">
        <v>119.911</v>
      </c>
      <c r="D282" s="18">
        <v>31.76</v>
      </c>
      <c r="E282" s="19"/>
    </row>
    <row r="283" spans="1:5" x14ac:dyDescent="0.25">
      <c r="A283" s="13" t="s">
        <v>175</v>
      </c>
      <c r="B283" s="47" t="s">
        <v>1037</v>
      </c>
      <c r="C283" s="18">
        <v>119.911</v>
      </c>
      <c r="D283" s="18">
        <v>31.76</v>
      </c>
      <c r="E283" s="19"/>
    </row>
    <row r="284" spans="1:5" ht="15.75" customHeight="1" x14ac:dyDescent="0.25">
      <c r="A284" s="13" t="s">
        <v>182</v>
      </c>
      <c r="B284" s="47" t="s">
        <v>1039</v>
      </c>
      <c r="C284" s="18">
        <v>119.911</v>
      </c>
      <c r="D284" s="18">
        <v>31.76</v>
      </c>
      <c r="E284" s="19"/>
    </row>
    <row r="285" spans="1:5" x14ac:dyDescent="0.25">
      <c r="A285" s="13" t="s">
        <v>188</v>
      </c>
      <c r="B285" s="47" t="s">
        <v>1041</v>
      </c>
      <c r="C285" s="18">
        <v>119.911</v>
      </c>
      <c r="D285" s="18">
        <v>31.76</v>
      </c>
      <c r="E285" s="19"/>
    </row>
    <row r="286" spans="1:5" ht="15.75" customHeight="1" x14ac:dyDescent="0.25">
      <c r="A286" s="13" t="s">
        <v>195</v>
      </c>
      <c r="B286" s="47" t="s">
        <v>1043</v>
      </c>
      <c r="C286" s="18">
        <v>119.911</v>
      </c>
      <c r="D286" s="18">
        <v>31.76</v>
      </c>
      <c r="E286" s="19"/>
    </row>
    <row r="287" spans="1:5" x14ac:dyDescent="0.25">
      <c r="A287" s="13" t="s">
        <v>202</v>
      </c>
      <c r="B287" s="47" t="s">
        <v>1045</v>
      </c>
      <c r="C287" s="18">
        <v>119.911</v>
      </c>
      <c r="D287" s="18">
        <v>31.76</v>
      </c>
      <c r="E287" s="19"/>
    </row>
    <row r="288" spans="1:5" x14ac:dyDescent="0.25">
      <c r="A288" s="13" t="s">
        <v>209</v>
      </c>
      <c r="B288" s="47" t="s">
        <v>1047</v>
      </c>
      <c r="C288" s="18">
        <v>119.911</v>
      </c>
      <c r="D288" s="18">
        <v>31.76</v>
      </c>
      <c r="E288" s="19"/>
    </row>
    <row r="289" spans="1:5" x14ac:dyDescent="0.25">
      <c r="A289" s="13" t="s">
        <v>216</v>
      </c>
      <c r="B289" s="47" t="s">
        <v>1049</v>
      </c>
      <c r="C289" s="18">
        <v>119.911</v>
      </c>
      <c r="D289" s="18">
        <v>31.76</v>
      </c>
      <c r="E289" s="19"/>
    </row>
    <row r="290" spans="1:5" x14ac:dyDescent="0.25">
      <c r="A290" s="13" t="s">
        <v>223</v>
      </c>
      <c r="B290" s="47" t="s">
        <v>1051</v>
      </c>
      <c r="C290" s="18">
        <v>119.911</v>
      </c>
      <c r="D290" s="18">
        <v>31.76</v>
      </c>
      <c r="E290" s="19"/>
    </row>
    <row r="291" spans="1:5" x14ac:dyDescent="0.25">
      <c r="A291" s="13" t="s">
        <v>230</v>
      </c>
      <c r="B291" s="47" t="s">
        <v>1053</v>
      </c>
      <c r="C291" s="18">
        <v>119.911</v>
      </c>
      <c r="D291" s="18">
        <v>31.76</v>
      </c>
      <c r="E291" s="19"/>
    </row>
    <row r="292" spans="1:5" x14ac:dyDescent="0.25">
      <c r="A292" s="13" t="s">
        <v>237</v>
      </c>
      <c r="B292" s="47" t="s">
        <v>1055</v>
      </c>
      <c r="C292" s="18">
        <v>119.911</v>
      </c>
      <c r="D292" s="18">
        <v>31.76</v>
      </c>
      <c r="E292" s="19"/>
    </row>
    <row r="293" spans="1:5" x14ac:dyDescent="0.25">
      <c r="A293" s="13" t="s">
        <v>242</v>
      </c>
      <c r="B293" s="47" t="s">
        <v>1057</v>
      </c>
      <c r="C293" s="18">
        <v>119.911</v>
      </c>
      <c r="D293" s="18">
        <v>31.76</v>
      </c>
      <c r="E293" s="19"/>
    </row>
    <row r="294" spans="1:5" x14ac:dyDescent="0.25">
      <c r="A294" s="13" t="s">
        <v>247</v>
      </c>
      <c r="B294" s="47" t="s">
        <v>1059</v>
      </c>
      <c r="C294" s="18">
        <v>119.911</v>
      </c>
      <c r="D294" s="18">
        <v>31.76</v>
      </c>
      <c r="E294" s="15"/>
    </row>
    <row r="295" spans="1:5" x14ac:dyDescent="0.25">
      <c r="A295" s="13" t="s">
        <v>252</v>
      </c>
      <c r="B295" s="47" t="s">
        <v>1061</v>
      </c>
      <c r="C295" s="18">
        <v>119.911</v>
      </c>
      <c r="D295" s="18">
        <v>31.76</v>
      </c>
      <c r="E295" s="15"/>
    </row>
    <row r="296" spans="1:5" x14ac:dyDescent="0.25">
      <c r="A296" s="13" t="s">
        <v>257</v>
      </c>
      <c r="B296" s="47" t="s">
        <v>1063</v>
      </c>
      <c r="C296" s="18">
        <v>119.911</v>
      </c>
      <c r="D296" s="18">
        <v>31.76</v>
      </c>
      <c r="E296" s="15"/>
    </row>
    <row r="297" spans="1:5" s="20" customFormat="1" ht="16.5" thickBot="1" x14ac:dyDescent="0.3">
      <c r="A297" s="41"/>
      <c r="B297" s="42"/>
      <c r="C297" s="43">
        <f>SUM(C257:C296)</f>
        <v>4673.8550000000014</v>
      </c>
      <c r="D297" s="43">
        <f t="shared" ref="D297:E297" si="6">SUM(D257:D296)</f>
        <v>1245.7899999999997</v>
      </c>
      <c r="E297" s="43">
        <f t="shared" si="6"/>
        <v>0</v>
      </c>
    </row>
    <row r="298" spans="1:5" x14ac:dyDescent="0.25">
      <c r="A298" s="21" t="s">
        <v>3</v>
      </c>
      <c r="B298" s="9" t="s">
        <v>4</v>
      </c>
      <c r="C298" s="22" t="s">
        <v>5</v>
      </c>
      <c r="D298" s="22" t="s">
        <v>6</v>
      </c>
      <c r="E298" s="22" t="s">
        <v>7</v>
      </c>
    </row>
    <row r="299" spans="1:5" x14ac:dyDescent="0.25">
      <c r="A299" s="13" t="s">
        <v>2</v>
      </c>
      <c r="B299" s="14"/>
      <c r="C299" s="16"/>
      <c r="D299" s="16"/>
      <c r="E299" s="16"/>
    </row>
    <row r="300" spans="1:5" x14ac:dyDescent="0.25">
      <c r="A300" s="13" t="s">
        <v>8</v>
      </c>
      <c r="B300" s="35"/>
      <c r="C300" s="16"/>
      <c r="D300" s="16"/>
      <c r="E300" s="16"/>
    </row>
    <row r="301" spans="1:5" x14ac:dyDescent="0.25">
      <c r="A301" s="13" t="s">
        <v>13</v>
      </c>
      <c r="B301" s="47" t="s">
        <v>992</v>
      </c>
      <c r="C301" s="18">
        <v>81.087999999999994</v>
      </c>
      <c r="D301" s="18">
        <v>22.085999999999999</v>
      </c>
      <c r="E301" s="64">
        <v>50.716999999999999</v>
      </c>
    </row>
    <row r="302" spans="1:5" x14ac:dyDescent="0.25">
      <c r="A302" s="13" t="s">
        <v>20</v>
      </c>
      <c r="B302" s="47" t="s">
        <v>994</v>
      </c>
      <c r="C302" s="18">
        <v>81.087999999999994</v>
      </c>
      <c r="D302" s="18">
        <v>22.085999999999999</v>
      </c>
      <c r="E302" s="16"/>
    </row>
    <row r="303" spans="1:5" x14ac:dyDescent="0.25">
      <c r="A303" s="13" t="s">
        <v>27</v>
      </c>
      <c r="B303" s="47" t="s">
        <v>996</v>
      </c>
      <c r="C303" s="18">
        <v>81.087999999999994</v>
      </c>
      <c r="D303" s="18">
        <v>22.085999999999999</v>
      </c>
      <c r="E303" s="19"/>
    </row>
    <row r="304" spans="1:5" x14ac:dyDescent="0.25">
      <c r="A304" s="13" t="s">
        <v>34</v>
      </c>
      <c r="B304" s="47" t="s">
        <v>998</v>
      </c>
      <c r="C304" s="18">
        <v>81.087999999999994</v>
      </c>
      <c r="D304" s="18">
        <v>22.085999999999999</v>
      </c>
      <c r="E304" s="19"/>
    </row>
    <row r="305" spans="1:5" x14ac:dyDescent="0.25">
      <c r="A305" s="13" t="s">
        <v>41</v>
      </c>
      <c r="B305" s="47" t="s">
        <v>1000</v>
      </c>
      <c r="C305" s="18">
        <v>81.087999999999994</v>
      </c>
      <c r="D305" s="18">
        <v>22.085999999999999</v>
      </c>
      <c r="E305" s="19"/>
    </row>
    <row r="306" spans="1:5" x14ac:dyDescent="0.25">
      <c r="A306" s="13" t="s">
        <v>48</v>
      </c>
      <c r="B306" s="47" t="s">
        <v>1002</v>
      </c>
      <c r="C306" s="18">
        <v>81.087999999999994</v>
      </c>
      <c r="D306" s="18">
        <v>22.085999999999999</v>
      </c>
      <c r="E306" s="19"/>
    </row>
    <row r="307" spans="1:5" x14ac:dyDescent="0.25">
      <c r="A307" s="13" t="s">
        <v>55</v>
      </c>
      <c r="B307" s="47" t="s">
        <v>1004</v>
      </c>
      <c r="C307" s="18">
        <v>81.087999999999994</v>
      </c>
      <c r="D307" s="18">
        <v>22.085999999999999</v>
      </c>
      <c r="E307" s="19"/>
    </row>
    <row r="308" spans="1:5" x14ac:dyDescent="0.25">
      <c r="A308" s="13" t="s">
        <v>62</v>
      </c>
      <c r="B308" s="47" t="s">
        <v>1006</v>
      </c>
      <c r="C308" s="18">
        <v>81.087999999999994</v>
      </c>
      <c r="D308" s="18">
        <v>22.085999999999999</v>
      </c>
      <c r="E308" s="19"/>
    </row>
    <row r="309" spans="1:5" x14ac:dyDescent="0.25">
      <c r="A309" s="13" t="s">
        <v>69</v>
      </c>
      <c r="B309" s="47" t="s">
        <v>1008</v>
      </c>
      <c r="C309" s="18">
        <v>81.087999999999994</v>
      </c>
      <c r="D309" s="18">
        <v>22.085999999999999</v>
      </c>
      <c r="E309" s="19"/>
    </row>
    <row r="310" spans="1:5" x14ac:dyDescent="0.25">
      <c r="A310" s="13" t="s">
        <v>76</v>
      </c>
      <c r="B310" s="47" t="s">
        <v>1010</v>
      </c>
      <c r="C310" s="18">
        <v>81.087999999999994</v>
      </c>
      <c r="D310" s="18">
        <v>22.085999999999999</v>
      </c>
      <c r="E310" s="19"/>
    </row>
    <row r="311" spans="1:5" x14ac:dyDescent="0.25">
      <c r="A311" s="13" t="s">
        <v>83</v>
      </c>
      <c r="B311" s="47" t="s">
        <v>1012</v>
      </c>
      <c r="C311" s="18">
        <v>81.087999999999994</v>
      </c>
      <c r="D311" s="18">
        <v>22.085999999999999</v>
      </c>
      <c r="E311" s="19"/>
    </row>
    <row r="312" spans="1:5" x14ac:dyDescent="0.25">
      <c r="A312" s="13" t="s">
        <v>90</v>
      </c>
      <c r="B312" s="47" t="s">
        <v>1014</v>
      </c>
      <c r="C312" s="18">
        <v>81.087999999999994</v>
      </c>
      <c r="D312" s="18">
        <v>22.085999999999999</v>
      </c>
      <c r="E312" s="19"/>
    </row>
    <row r="313" spans="1:5" x14ac:dyDescent="0.25">
      <c r="A313" s="13" t="s">
        <v>97</v>
      </c>
      <c r="B313" s="47" t="s">
        <v>1016</v>
      </c>
      <c r="C313" s="18">
        <v>81.087999999999994</v>
      </c>
      <c r="D313" s="18">
        <v>22.085999999999999</v>
      </c>
      <c r="E313" s="19"/>
    </row>
    <row r="314" spans="1:5" x14ac:dyDescent="0.25">
      <c r="A314" s="13" t="s">
        <v>104</v>
      </c>
      <c r="B314" s="47" t="s">
        <v>1018</v>
      </c>
      <c r="C314" s="18">
        <v>81.087999999999994</v>
      </c>
      <c r="D314" s="18">
        <v>22.085999999999999</v>
      </c>
      <c r="E314" s="19"/>
    </row>
    <row r="315" spans="1:5" x14ac:dyDescent="0.25">
      <c r="A315" s="13" t="s">
        <v>111</v>
      </c>
      <c r="B315" s="47" t="s">
        <v>1020</v>
      </c>
      <c r="C315" s="18">
        <v>81.087999999999994</v>
      </c>
      <c r="D315" s="18">
        <v>22.085999999999999</v>
      </c>
      <c r="E315" s="19"/>
    </row>
    <row r="316" spans="1:5" x14ac:dyDescent="0.25">
      <c r="A316" s="13" t="s">
        <v>118</v>
      </c>
      <c r="B316" s="47" t="s">
        <v>1022</v>
      </c>
      <c r="C316" s="18">
        <v>81.087999999999994</v>
      </c>
      <c r="D316" s="18">
        <v>22.085999999999999</v>
      </c>
      <c r="E316" s="19"/>
    </row>
    <row r="317" spans="1:5" x14ac:dyDescent="0.25">
      <c r="A317" s="13" t="s">
        <v>125</v>
      </c>
      <c r="B317" s="47" t="s">
        <v>1024</v>
      </c>
      <c r="C317" s="18">
        <v>81.087999999999994</v>
      </c>
      <c r="D317" s="18">
        <v>22.085999999999999</v>
      </c>
      <c r="E317" s="19"/>
    </row>
    <row r="318" spans="1:5" x14ac:dyDescent="0.25">
      <c r="A318" s="13" t="s">
        <v>131</v>
      </c>
      <c r="B318" s="47" t="s">
        <v>1026</v>
      </c>
      <c r="C318" s="18">
        <v>81.087999999999994</v>
      </c>
      <c r="D318" s="18">
        <v>22.085999999999999</v>
      </c>
      <c r="E318" s="19"/>
    </row>
    <row r="319" spans="1:5" x14ac:dyDescent="0.25">
      <c r="A319" s="13" t="s">
        <v>138</v>
      </c>
      <c r="B319" s="47" t="s">
        <v>1028</v>
      </c>
      <c r="C319" s="18">
        <v>81.087999999999994</v>
      </c>
      <c r="D319" s="18">
        <v>22.085999999999999</v>
      </c>
      <c r="E319" s="19"/>
    </row>
    <row r="320" spans="1:5" x14ac:dyDescent="0.25">
      <c r="A320" s="26" t="s">
        <v>145</v>
      </c>
      <c r="B320" s="47" t="s">
        <v>146</v>
      </c>
      <c r="C320" s="19"/>
      <c r="D320" s="19"/>
      <c r="E320" s="19"/>
    </row>
    <row r="321" spans="1:5" x14ac:dyDescent="0.25">
      <c r="A321" s="13" t="s">
        <v>147</v>
      </c>
      <c r="B321" s="47" t="s">
        <v>1030</v>
      </c>
      <c r="C321" s="18">
        <v>81.087999999999994</v>
      </c>
      <c r="D321" s="18">
        <v>22.085999999999999</v>
      </c>
      <c r="E321" s="19"/>
    </row>
    <row r="322" spans="1:5" x14ac:dyDescent="0.25">
      <c r="A322" s="13" t="s">
        <v>154</v>
      </c>
      <c r="B322" s="47" t="s">
        <v>1032</v>
      </c>
      <c r="C322" s="18">
        <v>81.087999999999994</v>
      </c>
      <c r="D322" s="18">
        <v>22.085999999999999</v>
      </c>
      <c r="E322" s="19"/>
    </row>
    <row r="323" spans="1:5" x14ac:dyDescent="0.25">
      <c r="A323" s="13" t="s">
        <v>161</v>
      </c>
      <c r="B323" s="47" t="s">
        <v>1034</v>
      </c>
      <c r="C323" s="18">
        <v>81.087999999999994</v>
      </c>
      <c r="D323" s="18">
        <v>22.085999999999999</v>
      </c>
      <c r="E323" s="19"/>
    </row>
    <row r="324" spans="1:5" x14ac:dyDescent="0.25">
      <c r="A324" s="13" t="s">
        <v>168</v>
      </c>
      <c r="B324" s="47" t="s">
        <v>1036</v>
      </c>
      <c r="C324" s="18">
        <v>81.087999999999994</v>
      </c>
      <c r="D324" s="18">
        <v>22.085999999999999</v>
      </c>
      <c r="E324" s="19"/>
    </row>
    <row r="325" spans="1:5" x14ac:dyDescent="0.25">
      <c r="A325" s="13" t="s">
        <v>175</v>
      </c>
      <c r="B325" s="47" t="s">
        <v>1038</v>
      </c>
      <c r="C325" s="18">
        <v>81.087999999999994</v>
      </c>
      <c r="D325" s="18">
        <v>22.085999999999999</v>
      </c>
      <c r="E325" s="19"/>
    </row>
    <row r="326" spans="1:5" x14ac:dyDescent="0.25">
      <c r="A326" s="13" t="s">
        <v>182</v>
      </c>
      <c r="B326" s="47" t="s">
        <v>1040</v>
      </c>
      <c r="C326" s="18">
        <v>81.087999999999994</v>
      </c>
      <c r="D326" s="18">
        <v>22.085999999999999</v>
      </c>
      <c r="E326" s="19"/>
    </row>
    <row r="327" spans="1:5" x14ac:dyDescent="0.25">
      <c r="A327" s="13" t="s">
        <v>188</v>
      </c>
      <c r="B327" s="47" t="s">
        <v>1042</v>
      </c>
      <c r="C327" s="18">
        <v>81.087999999999994</v>
      </c>
      <c r="D327" s="18">
        <v>22.085999999999999</v>
      </c>
      <c r="E327" s="19"/>
    </row>
    <row r="328" spans="1:5" x14ac:dyDescent="0.25">
      <c r="A328" s="13" t="s">
        <v>195</v>
      </c>
      <c r="B328" s="47" t="s">
        <v>1044</v>
      </c>
      <c r="C328" s="18">
        <v>81.087999999999994</v>
      </c>
      <c r="D328" s="18">
        <v>22.085999999999999</v>
      </c>
      <c r="E328" s="19"/>
    </row>
    <row r="329" spans="1:5" x14ac:dyDescent="0.25">
      <c r="A329" s="13" t="s">
        <v>202</v>
      </c>
      <c r="B329" s="47" t="s">
        <v>1046</v>
      </c>
      <c r="C329" s="18">
        <v>81.087999999999994</v>
      </c>
      <c r="D329" s="18">
        <v>22.085999999999999</v>
      </c>
      <c r="E329" s="19"/>
    </row>
    <row r="330" spans="1:5" x14ac:dyDescent="0.25">
      <c r="A330" s="13" t="s">
        <v>209</v>
      </c>
      <c r="B330" s="47" t="s">
        <v>1048</v>
      </c>
      <c r="C330" s="18">
        <v>81.087999999999994</v>
      </c>
      <c r="D330" s="18">
        <v>22.085999999999999</v>
      </c>
      <c r="E330" s="19"/>
    </row>
    <row r="331" spans="1:5" x14ac:dyDescent="0.25">
      <c r="A331" s="13" t="s">
        <v>216</v>
      </c>
      <c r="B331" s="47" t="s">
        <v>1050</v>
      </c>
      <c r="C331" s="18">
        <v>81.087999999999994</v>
      </c>
      <c r="D331" s="18">
        <v>22.085999999999999</v>
      </c>
      <c r="E331" s="19"/>
    </row>
    <row r="332" spans="1:5" x14ac:dyDescent="0.25">
      <c r="A332" s="13" t="s">
        <v>223</v>
      </c>
      <c r="B332" s="47" t="s">
        <v>1052</v>
      </c>
      <c r="C332" s="18">
        <v>81.087999999999994</v>
      </c>
      <c r="D332" s="18">
        <v>22.085999999999999</v>
      </c>
      <c r="E332" s="19"/>
    </row>
    <row r="333" spans="1:5" x14ac:dyDescent="0.25">
      <c r="A333" s="13" t="s">
        <v>230</v>
      </c>
      <c r="B333" s="47" t="s">
        <v>1054</v>
      </c>
      <c r="C333" s="18">
        <v>81.087999999999994</v>
      </c>
      <c r="D333" s="18">
        <v>22.085999999999999</v>
      </c>
      <c r="E333" s="19"/>
    </row>
    <row r="334" spans="1:5" x14ac:dyDescent="0.25">
      <c r="A334" s="13" t="s">
        <v>237</v>
      </c>
      <c r="B334" s="47" t="s">
        <v>1056</v>
      </c>
      <c r="C334" s="18">
        <v>81.087999999999994</v>
      </c>
      <c r="D334" s="18">
        <v>22.085999999999999</v>
      </c>
      <c r="E334" s="19"/>
    </row>
    <row r="335" spans="1:5" x14ac:dyDescent="0.25">
      <c r="A335" s="13" t="s">
        <v>242</v>
      </c>
      <c r="B335" s="47" t="s">
        <v>1058</v>
      </c>
      <c r="C335" s="18">
        <v>81.087999999999994</v>
      </c>
      <c r="D335" s="18">
        <v>22.085999999999999</v>
      </c>
      <c r="E335" s="19"/>
    </row>
    <row r="336" spans="1:5" x14ac:dyDescent="0.25">
      <c r="A336" s="13" t="s">
        <v>247</v>
      </c>
      <c r="B336" s="47" t="s">
        <v>1060</v>
      </c>
      <c r="C336" s="18">
        <v>81.087999999999994</v>
      </c>
      <c r="D336" s="18">
        <v>22.085999999999999</v>
      </c>
      <c r="E336" s="15"/>
    </row>
    <row r="337" spans="1:5" x14ac:dyDescent="0.25">
      <c r="A337" s="13" t="s">
        <v>252</v>
      </c>
      <c r="B337" s="47" t="s">
        <v>1062</v>
      </c>
      <c r="C337" s="18">
        <v>81.087999999999994</v>
      </c>
      <c r="D337" s="18">
        <v>22.085999999999999</v>
      </c>
      <c r="E337" s="15"/>
    </row>
    <row r="338" spans="1:5" x14ac:dyDescent="0.25">
      <c r="A338" s="13" t="s">
        <v>257</v>
      </c>
      <c r="B338" s="47" t="s">
        <v>1064</v>
      </c>
      <c r="C338" s="18">
        <v>81.087999999999994</v>
      </c>
      <c r="D338" s="18">
        <v>22.085999999999999</v>
      </c>
      <c r="E338" s="15"/>
    </row>
    <row r="339" spans="1:5" ht="16.5" thickBot="1" x14ac:dyDescent="0.3">
      <c r="A339" s="44"/>
      <c r="B339" s="45"/>
      <c r="C339" s="46">
        <f>SUM(C299:C338)</f>
        <v>3000.2560000000017</v>
      </c>
      <c r="D339" s="46">
        <f t="shared" ref="D339:E339" si="7">SUM(D299:D338)</f>
        <v>817.18200000000036</v>
      </c>
      <c r="E339" s="46">
        <f t="shared" si="7"/>
        <v>50.716999999999999</v>
      </c>
    </row>
    <row r="340" spans="1:5" ht="16.5" thickBot="1" x14ac:dyDescent="0.3">
      <c r="A340" s="59"/>
      <c r="B340" s="60"/>
      <c r="C340" s="56">
        <f t="shared" ref="C340:E340" si="8">C45+C87+C129+C171+C213+C255+C297+C339</f>
        <v>24199.114000000001</v>
      </c>
      <c r="D340" s="56">
        <f t="shared" si="8"/>
        <v>5944.3429999999998</v>
      </c>
      <c r="E340" s="56">
        <f t="shared" si="8"/>
        <v>133.48099999999999</v>
      </c>
    </row>
  </sheetData>
  <mergeCells count="5">
    <mergeCell ref="C2:E2"/>
    <mergeCell ref="A1:B1"/>
    <mergeCell ref="C1:E1"/>
    <mergeCell ref="C3:E3"/>
    <mergeCell ref="A2:B2"/>
  </mergeCells>
  <printOptions horizontalCentered="1" verticalCentered="1"/>
  <pageMargins left="0.31496062992125984" right="0.39370078740157483" top="0.39370078740157483" bottom="1.2598425196850394" header="0.27559055118110237" footer="0.27559055118110237"/>
  <pageSetup paperSize="9" scale="50" pageOrder="overThenDown" orientation="portrait" r:id="rId1"/>
  <headerFooter>
    <oddFooter>&amp;C&amp;G</oddFooter>
  </headerFooter>
  <rowBreaks count="3" manualBreakCount="3">
    <brk id="87" max="16383" man="1"/>
    <brk id="171" max="16383" man="1"/>
    <brk id="255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E2775-4F86-4EDF-AEA1-A68DC1C402C8}">
  <sheetPr>
    <tabColor rgb="FFFF0000"/>
  </sheetPr>
  <dimension ref="A1:E340"/>
  <sheetViews>
    <sheetView view="pageBreakPreview" topLeftCell="A319" zoomScale="70" zoomScaleNormal="70" zoomScaleSheetLayoutView="70" workbookViewId="0">
      <selection activeCell="H35" sqref="H35"/>
    </sheetView>
  </sheetViews>
  <sheetFormatPr defaultColWidth="9.140625" defaultRowHeight="15.75" x14ac:dyDescent="0.25"/>
  <cols>
    <col min="1" max="1" width="26" style="10" customWidth="1"/>
    <col min="2" max="2" width="20" style="72" customWidth="1"/>
    <col min="3" max="3" width="22.42578125" style="10" customWidth="1"/>
    <col min="4" max="4" width="20.85546875" style="10" customWidth="1"/>
    <col min="5" max="5" width="16.42578125" style="10" customWidth="1"/>
    <col min="6" max="16384" width="9.140625" style="10"/>
  </cols>
  <sheetData>
    <row r="1" spans="1:5" ht="16.5" thickBot="1" x14ac:dyDescent="0.3">
      <c r="A1" s="81" t="s">
        <v>907</v>
      </c>
      <c r="B1" s="82"/>
      <c r="C1" s="80" t="s">
        <v>1</v>
      </c>
      <c r="D1" s="79"/>
      <c r="E1" s="79"/>
    </row>
    <row r="2" spans="1:5" ht="16.5" thickBot="1" x14ac:dyDescent="0.3">
      <c r="A2" s="78"/>
      <c r="B2" s="79"/>
      <c r="C2" s="80" t="s">
        <v>908</v>
      </c>
      <c r="D2" s="79"/>
      <c r="E2" s="79"/>
    </row>
    <row r="3" spans="1:5" ht="16.5" thickBot="1" x14ac:dyDescent="0.3">
      <c r="A3" s="30"/>
      <c r="B3" s="31"/>
      <c r="C3" s="80" t="s">
        <v>1213</v>
      </c>
      <c r="D3" s="79"/>
      <c r="E3" s="79"/>
    </row>
    <row r="4" spans="1:5" x14ac:dyDescent="0.25">
      <c r="A4" s="8" t="s">
        <v>3</v>
      </c>
      <c r="B4" s="9" t="s">
        <v>4</v>
      </c>
      <c r="C4" s="12" t="s">
        <v>5</v>
      </c>
      <c r="D4" s="12" t="s">
        <v>6</v>
      </c>
      <c r="E4" s="12" t="s">
        <v>7</v>
      </c>
    </row>
    <row r="5" spans="1:5" x14ac:dyDescent="0.25">
      <c r="A5" s="26" t="s">
        <v>2</v>
      </c>
      <c r="B5" s="23"/>
      <c r="C5" s="15"/>
      <c r="D5" s="15"/>
      <c r="E5" s="15"/>
    </row>
    <row r="6" spans="1:5" x14ac:dyDescent="0.25">
      <c r="A6" s="26" t="s">
        <v>8</v>
      </c>
      <c r="B6" s="23"/>
      <c r="C6" s="15"/>
      <c r="D6" s="15"/>
      <c r="E6" s="15"/>
    </row>
    <row r="7" spans="1:5" x14ac:dyDescent="0.25">
      <c r="A7" s="13" t="s">
        <v>13</v>
      </c>
      <c r="B7" s="23" t="s">
        <v>477</v>
      </c>
      <c r="C7" s="17">
        <v>113.545</v>
      </c>
      <c r="D7" s="17">
        <v>29.556000000000001</v>
      </c>
      <c r="E7" s="15"/>
    </row>
    <row r="8" spans="1:5" x14ac:dyDescent="0.25">
      <c r="A8" s="13" t="s">
        <v>20</v>
      </c>
      <c r="B8" s="23" t="s">
        <v>483</v>
      </c>
      <c r="C8" s="17">
        <v>113.545</v>
      </c>
      <c r="D8" s="17">
        <v>29.556000000000001</v>
      </c>
      <c r="E8" s="19"/>
    </row>
    <row r="9" spans="1:5" x14ac:dyDescent="0.25">
      <c r="A9" s="13" t="s">
        <v>27</v>
      </c>
      <c r="B9" s="23" t="s">
        <v>489</v>
      </c>
      <c r="C9" s="17">
        <v>113.545</v>
      </c>
      <c r="D9" s="17">
        <v>29.556000000000001</v>
      </c>
      <c r="E9" s="19"/>
    </row>
    <row r="10" spans="1:5" x14ac:dyDescent="0.25">
      <c r="A10" s="13" t="s">
        <v>34</v>
      </c>
      <c r="B10" s="23" t="s">
        <v>495</v>
      </c>
      <c r="C10" s="17">
        <v>113.545</v>
      </c>
      <c r="D10" s="17">
        <v>29.556000000000001</v>
      </c>
      <c r="E10" s="19"/>
    </row>
    <row r="11" spans="1:5" x14ac:dyDescent="0.25">
      <c r="A11" s="13" t="s">
        <v>41</v>
      </c>
      <c r="B11" s="23" t="s">
        <v>501</v>
      </c>
      <c r="C11" s="17">
        <v>113.545</v>
      </c>
      <c r="D11" s="17">
        <v>29.556000000000001</v>
      </c>
      <c r="E11" s="19"/>
    </row>
    <row r="12" spans="1:5" x14ac:dyDescent="0.25">
      <c r="A12" s="13" t="s">
        <v>48</v>
      </c>
      <c r="B12" s="23" t="s">
        <v>507</v>
      </c>
      <c r="C12" s="17">
        <v>113.545</v>
      </c>
      <c r="D12" s="17">
        <v>29.556000000000001</v>
      </c>
      <c r="E12" s="19"/>
    </row>
    <row r="13" spans="1:5" x14ac:dyDescent="0.25">
      <c r="A13" s="13" t="s">
        <v>55</v>
      </c>
      <c r="B13" s="23" t="s">
        <v>513</v>
      </c>
      <c r="C13" s="17">
        <v>113.545</v>
      </c>
      <c r="D13" s="17">
        <v>29.556000000000001</v>
      </c>
      <c r="E13" s="19"/>
    </row>
    <row r="14" spans="1:5" x14ac:dyDescent="0.25">
      <c r="A14" s="13" t="s">
        <v>62</v>
      </c>
      <c r="B14" s="23" t="s">
        <v>519</v>
      </c>
      <c r="C14" s="17">
        <v>113.545</v>
      </c>
      <c r="D14" s="17">
        <v>29.556000000000001</v>
      </c>
      <c r="E14" s="19"/>
    </row>
    <row r="15" spans="1:5" x14ac:dyDescent="0.25">
      <c r="A15" s="13" t="s">
        <v>69</v>
      </c>
      <c r="B15" s="23" t="s">
        <v>525</v>
      </c>
      <c r="C15" s="17">
        <v>113.545</v>
      </c>
      <c r="D15" s="17">
        <v>29.556000000000001</v>
      </c>
      <c r="E15" s="19"/>
    </row>
    <row r="16" spans="1:5" x14ac:dyDescent="0.25">
      <c r="A16" s="13" t="s">
        <v>76</v>
      </c>
      <c r="B16" s="23" t="s">
        <v>531</v>
      </c>
      <c r="C16" s="17">
        <v>113.545</v>
      </c>
      <c r="D16" s="17">
        <v>29.556000000000001</v>
      </c>
      <c r="E16" s="19"/>
    </row>
    <row r="17" spans="1:5" x14ac:dyDescent="0.25">
      <c r="A17" s="13" t="s">
        <v>83</v>
      </c>
      <c r="B17" s="23" t="s">
        <v>537</v>
      </c>
      <c r="C17" s="17">
        <v>113.545</v>
      </c>
      <c r="D17" s="17">
        <v>29.556000000000001</v>
      </c>
      <c r="E17" s="19"/>
    </row>
    <row r="18" spans="1:5" x14ac:dyDescent="0.25">
      <c r="A18" s="13" t="s">
        <v>90</v>
      </c>
      <c r="B18" s="23" t="s">
        <v>543</v>
      </c>
      <c r="C18" s="17">
        <v>113.545</v>
      </c>
      <c r="D18" s="17">
        <v>29.556000000000001</v>
      </c>
      <c r="E18" s="19"/>
    </row>
    <row r="19" spans="1:5" x14ac:dyDescent="0.25">
      <c r="A19" s="13" t="s">
        <v>97</v>
      </c>
      <c r="B19" s="23" t="s">
        <v>549</v>
      </c>
      <c r="C19" s="17">
        <v>113.545</v>
      </c>
      <c r="D19" s="17">
        <v>29.556000000000001</v>
      </c>
      <c r="E19" s="19"/>
    </row>
    <row r="20" spans="1:5" x14ac:dyDescent="0.25">
      <c r="A20" s="13" t="s">
        <v>104</v>
      </c>
      <c r="B20" s="23" t="s">
        <v>555</v>
      </c>
      <c r="C20" s="17">
        <v>113.545</v>
      </c>
      <c r="D20" s="17">
        <v>29.556000000000001</v>
      </c>
      <c r="E20" s="19"/>
    </row>
    <row r="21" spans="1:5" x14ac:dyDescent="0.25">
      <c r="A21" s="13" t="s">
        <v>111</v>
      </c>
      <c r="B21" s="23" t="s">
        <v>561</v>
      </c>
      <c r="C21" s="17">
        <v>113.545</v>
      </c>
      <c r="D21" s="17">
        <v>29.556000000000001</v>
      </c>
      <c r="E21" s="19"/>
    </row>
    <row r="22" spans="1:5" x14ac:dyDescent="0.25">
      <c r="A22" s="13" t="s">
        <v>118</v>
      </c>
      <c r="B22" s="23" t="s">
        <v>567</v>
      </c>
      <c r="C22" s="17">
        <v>113.545</v>
      </c>
      <c r="D22" s="17">
        <v>29.556000000000001</v>
      </c>
      <c r="E22" s="19"/>
    </row>
    <row r="23" spans="1:5" x14ac:dyDescent="0.25">
      <c r="A23" s="13" t="s">
        <v>125</v>
      </c>
      <c r="B23" s="23" t="s">
        <v>573</v>
      </c>
      <c r="C23" s="17">
        <v>113.545</v>
      </c>
      <c r="D23" s="17">
        <v>29.556000000000001</v>
      </c>
      <c r="E23" s="19"/>
    </row>
    <row r="24" spans="1:5" ht="15.75" customHeight="1" x14ac:dyDescent="0.25">
      <c r="A24" s="13" t="s">
        <v>131</v>
      </c>
      <c r="B24" s="23" t="s">
        <v>578</v>
      </c>
      <c r="C24" s="17">
        <v>113.545</v>
      </c>
      <c r="D24" s="17">
        <v>29.556000000000001</v>
      </c>
      <c r="E24" s="19"/>
    </row>
    <row r="25" spans="1:5" x14ac:dyDescent="0.25">
      <c r="A25" s="13" t="s">
        <v>138</v>
      </c>
      <c r="B25" s="23" t="s">
        <v>584</v>
      </c>
      <c r="C25" s="17">
        <v>113.545</v>
      </c>
      <c r="D25" s="17">
        <v>29.556000000000001</v>
      </c>
      <c r="E25" s="19"/>
    </row>
    <row r="26" spans="1:5" ht="15.75" customHeight="1" x14ac:dyDescent="0.25">
      <c r="A26" s="26" t="s">
        <v>145</v>
      </c>
      <c r="B26" s="49" t="s">
        <v>146</v>
      </c>
      <c r="C26" s="19"/>
      <c r="D26" s="19"/>
      <c r="E26" s="19"/>
    </row>
    <row r="27" spans="1:5" x14ac:dyDescent="0.25">
      <c r="A27" s="13" t="s">
        <v>147</v>
      </c>
      <c r="B27" s="23" t="s">
        <v>590</v>
      </c>
      <c r="C27" s="17">
        <v>113.545</v>
      </c>
      <c r="D27" s="17">
        <v>29.556000000000001</v>
      </c>
      <c r="E27" s="19"/>
    </row>
    <row r="28" spans="1:5" x14ac:dyDescent="0.25">
      <c r="A28" s="13" t="s">
        <v>154</v>
      </c>
      <c r="B28" s="23" t="s">
        <v>596</v>
      </c>
      <c r="C28" s="17">
        <v>113.545</v>
      </c>
      <c r="D28" s="17">
        <v>29.556000000000001</v>
      </c>
      <c r="E28" s="19"/>
    </row>
    <row r="29" spans="1:5" x14ac:dyDescent="0.25">
      <c r="A29" s="13" t="s">
        <v>161</v>
      </c>
      <c r="B29" s="23" t="s">
        <v>602</v>
      </c>
      <c r="C29" s="17">
        <v>113.545</v>
      </c>
      <c r="D29" s="17">
        <v>29.556000000000001</v>
      </c>
      <c r="E29" s="19"/>
    </row>
    <row r="30" spans="1:5" x14ac:dyDescent="0.25">
      <c r="A30" s="13" t="s">
        <v>168</v>
      </c>
      <c r="B30" s="23" t="s">
        <v>608</v>
      </c>
      <c r="C30" s="17">
        <v>113.545</v>
      </c>
      <c r="D30" s="17">
        <v>29.556000000000001</v>
      </c>
      <c r="E30" s="19"/>
    </row>
    <row r="31" spans="1:5" x14ac:dyDescent="0.25">
      <c r="A31" s="13" t="s">
        <v>175</v>
      </c>
      <c r="B31" s="23" t="s">
        <v>614</v>
      </c>
      <c r="C31" s="17">
        <v>113.545</v>
      </c>
      <c r="D31" s="17">
        <v>29.556000000000001</v>
      </c>
      <c r="E31" s="19"/>
    </row>
    <row r="32" spans="1:5" ht="15.75" customHeight="1" x14ac:dyDescent="0.25">
      <c r="A32" s="13" t="s">
        <v>182</v>
      </c>
      <c r="B32" s="23" t="s">
        <v>620</v>
      </c>
      <c r="C32" s="17">
        <v>113.545</v>
      </c>
      <c r="D32" s="17">
        <v>29.556000000000001</v>
      </c>
      <c r="E32" s="19"/>
    </row>
    <row r="33" spans="1:5" x14ac:dyDescent="0.25">
      <c r="A33" s="13" t="s">
        <v>188</v>
      </c>
      <c r="B33" s="23" t="s">
        <v>625</v>
      </c>
      <c r="C33" s="17">
        <v>113.545</v>
      </c>
      <c r="D33" s="17">
        <v>29.556000000000001</v>
      </c>
      <c r="E33" s="19"/>
    </row>
    <row r="34" spans="1:5" ht="15.75" customHeight="1" x14ac:dyDescent="0.25">
      <c r="A34" s="13" t="s">
        <v>195</v>
      </c>
      <c r="B34" s="23" t="s">
        <v>631</v>
      </c>
      <c r="C34" s="17">
        <v>113.545</v>
      </c>
      <c r="D34" s="17">
        <v>29.556000000000001</v>
      </c>
      <c r="E34" s="19"/>
    </row>
    <row r="35" spans="1:5" x14ac:dyDescent="0.25">
      <c r="A35" s="13" t="s">
        <v>202</v>
      </c>
      <c r="B35" s="23" t="s">
        <v>637</v>
      </c>
      <c r="C35" s="17">
        <v>113.545</v>
      </c>
      <c r="D35" s="17">
        <v>29.556000000000001</v>
      </c>
      <c r="E35" s="19"/>
    </row>
    <row r="36" spans="1:5" x14ac:dyDescent="0.25">
      <c r="A36" s="13" t="s">
        <v>209</v>
      </c>
      <c r="B36" s="23" t="s">
        <v>643</v>
      </c>
      <c r="C36" s="17">
        <v>113.545</v>
      </c>
      <c r="D36" s="17">
        <v>29.556000000000001</v>
      </c>
      <c r="E36" s="19"/>
    </row>
    <row r="37" spans="1:5" x14ac:dyDescent="0.25">
      <c r="A37" s="13" t="s">
        <v>216</v>
      </c>
      <c r="B37" s="23" t="s">
        <v>649</v>
      </c>
      <c r="C37" s="17">
        <v>113.545</v>
      </c>
      <c r="D37" s="17">
        <v>29.556000000000001</v>
      </c>
      <c r="E37" s="19"/>
    </row>
    <row r="38" spans="1:5" x14ac:dyDescent="0.25">
      <c r="A38" s="13" t="s">
        <v>223</v>
      </c>
      <c r="B38" s="23" t="s">
        <v>655</v>
      </c>
      <c r="C38" s="17">
        <v>113.545</v>
      </c>
      <c r="D38" s="17">
        <v>29.556000000000001</v>
      </c>
      <c r="E38" s="19"/>
    </row>
    <row r="39" spans="1:5" x14ac:dyDescent="0.25">
      <c r="A39" s="13" t="s">
        <v>230</v>
      </c>
      <c r="B39" s="23" t="s">
        <v>661</v>
      </c>
      <c r="C39" s="17">
        <v>113.545</v>
      </c>
      <c r="D39" s="17">
        <v>29.556000000000001</v>
      </c>
      <c r="E39" s="19"/>
    </row>
    <row r="40" spans="1:5" x14ac:dyDescent="0.25">
      <c r="A40" s="13" t="s">
        <v>237</v>
      </c>
      <c r="B40" s="23" t="s">
        <v>665</v>
      </c>
      <c r="C40" s="17">
        <v>113.545</v>
      </c>
      <c r="D40" s="17">
        <v>29.556000000000001</v>
      </c>
      <c r="E40" s="19"/>
    </row>
    <row r="41" spans="1:5" x14ac:dyDescent="0.25">
      <c r="A41" s="13" t="s">
        <v>242</v>
      </c>
      <c r="B41" s="23" t="s">
        <v>669</v>
      </c>
      <c r="C41" s="17">
        <v>113.545</v>
      </c>
      <c r="D41" s="17">
        <v>29.556000000000001</v>
      </c>
      <c r="E41" s="19"/>
    </row>
    <row r="42" spans="1:5" x14ac:dyDescent="0.25">
      <c r="A42" s="13" t="s">
        <v>247</v>
      </c>
      <c r="B42" s="23" t="s">
        <v>673</v>
      </c>
      <c r="C42" s="17">
        <v>113.545</v>
      </c>
      <c r="D42" s="17">
        <v>29.556000000000001</v>
      </c>
      <c r="E42" s="15"/>
    </row>
    <row r="43" spans="1:5" x14ac:dyDescent="0.25">
      <c r="A43" s="13" t="s">
        <v>252</v>
      </c>
      <c r="B43" s="23" t="s">
        <v>677</v>
      </c>
      <c r="C43" s="17">
        <v>113.545</v>
      </c>
      <c r="D43" s="17">
        <v>29.556000000000001</v>
      </c>
      <c r="E43" s="15"/>
    </row>
    <row r="44" spans="1:5" x14ac:dyDescent="0.25">
      <c r="A44" s="13" t="s">
        <v>257</v>
      </c>
      <c r="B44" s="23" t="s">
        <v>681</v>
      </c>
      <c r="C44" s="17">
        <v>113.545</v>
      </c>
      <c r="D44" s="17">
        <v>29.556000000000001</v>
      </c>
      <c r="E44" s="15"/>
    </row>
    <row r="45" spans="1:5" s="20" customFormat="1" ht="16.5" thickBot="1" x14ac:dyDescent="0.3">
      <c r="A45" s="41"/>
      <c r="B45" s="42"/>
      <c r="C45" s="43">
        <f>SUM(C5:C44)</f>
        <v>4201.1650000000018</v>
      </c>
      <c r="D45" s="43">
        <f t="shared" ref="D45" si="0">SUM(D5:D44)</f>
        <v>1093.5720000000006</v>
      </c>
      <c r="E45" s="42"/>
    </row>
    <row r="46" spans="1:5" x14ac:dyDescent="0.25">
      <c r="A46" s="11" t="s">
        <v>3</v>
      </c>
      <c r="B46" s="9" t="s">
        <v>4</v>
      </c>
      <c r="C46" s="12" t="s">
        <v>5</v>
      </c>
      <c r="D46" s="12" t="s">
        <v>6</v>
      </c>
      <c r="E46" s="12" t="s">
        <v>7</v>
      </c>
    </row>
    <row r="47" spans="1:5" x14ac:dyDescent="0.25">
      <c r="A47" s="26" t="s">
        <v>2</v>
      </c>
      <c r="B47" s="23"/>
      <c r="C47" s="25"/>
      <c r="D47" s="15"/>
      <c r="E47" s="15"/>
    </row>
    <row r="48" spans="1:5" x14ac:dyDescent="0.25">
      <c r="A48" s="26" t="s">
        <v>8</v>
      </c>
      <c r="B48" s="23"/>
      <c r="C48" s="15"/>
      <c r="D48" s="15"/>
      <c r="E48" s="15"/>
    </row>
    <row r="49" spans="1:5" x14ac:dyDescent="0.25">
      <c r="A49" s="13" t="s">
        <v>13</v>
      </c>
      <c r="B49" s="34" t="s">
        <v>478</v>
      </c>
      <c r="C49" s="17">
        <v>28.853000000000002</v>
      </c>
      <c r="D49" s="17">
        <v>7.4619999999999997</v>
      </c>
      <c r="E49" s="15"/>
    </row>
    <row r="50" spans="1:5" x14ac:dyDescent="0.25">
      <c r="A50" s="13" t="s">
        <v>20</v>
      </c>
      <c r="B50" s="34" t="s">
        <v>484</v>
      </c>
      <c r="C50" s="17">
        <v>28.853000000000002</v>
      </c>
      <c r="D50" s="17">
        <v>7.4619999999999997</v>
      </c>
      <c r="E50" s="19"/>
    </row>
    <row r="51" spans="1:5" x14ac:dyDescent="0.25">
      <c r="A51" s="13" t="s">
        <v>27</v>
      </c>
      <c r="B51" s="34" t="s">
        <v>490</v>
      </c>
      <c r="C51" s="17">
        <v>28.853000000000002</v>
      </c>
      <c r="D51" s="17">
        <v>7.4619999999999997</v>
      </c>
      <c r="E51" s="19"/>
    </row>
    <row r="52" spans="1:5" x14ac:dyDescent="0.25">
      <c r="A52" s="13" t="s">
        <v>34</v>
      </c>
      <c r="B52" s="34" t="s">
        <v>496</v>
      </c>
      <c r="C52" s="17">
        <v>28.853000000000002</v>
      </c>
      <c r="D52" s="17">
        <v>7.4619999999999997</v>
      </c>
      <c r="E52" s="19"/>
    </row>
    <row r="53" spans="1:5" x14ac:dyDescent="0.25">
      <c r="A53" s="13" t="s">
        <v>41</v>
      </c>
      <c r="B53" s="34" t="s">
        <v>502</v>
      </c>
      <c r="C53" s="17">
        <v>28.853000000000002</v>
      </c>
      <c r="D53" s="17">
        <v>7.4619999999999997</v>
      </c>
      <c r="E53" s="19"/>
    </row>
    <row r="54" spans="1:5" x14ac:dyDescent="0.25">
      <c r="A54" s="13" t="s">
        <v>48</v>
      </c>
      <c r="B54" s="34" t="s">
        <v>508</v>
      </c>
      <c r="C54" s="17">
        <v>28.853000000000002</v>
      </c>
      <c r="D54" s="17">
        <v>7.4619999999999997</v>
      </c>
      <c r="E54" s="19"/>
    </row>
    <row r="55" spans="1:5" x14ac:dyDescent="0.25">
      <c r="A55" s="13" t="s">
        <v>55</v>
      </c>
      <c r="B55" s="34" t="s">
        <v>514</v>
      </c>
      <c r="C55" s="17">
        <v>28.853000000000002</v>
      </c>
      <c r="D55" s="17">
        <v>7.4619999999999997</v>
      </c>
      <c r="E55" s="19"/>
    </row>
    <row r="56" spans="1:5" x14ac:dyDescent="0.25">
      <c r="A56" s="13" t="s">
        <v>62</v>
      </c>
      <c r="B56" s="34" t="s">
        <v>520</v>
      </c>
      <c r="C56" s="17">
        <v>28.853000000000002</v>
      </c>
      <c r="D56" s="17">
        <v>7.4619999999999997</v>
      </c>
      <c r="E56" s="19"/>
    </row>
    <row r="57" spans="1:5" x14ac:dyDescent="0.25">
      <c r="A57" s="13" t="s">
        <v>69</v>
      </c>
      <c r="B57" s="34" t="s">
        <v>526</v>
      </c>
      <c r="C57" s="17">
        <v>28.853000000000002</v>
      </c>
      <c r="D57" s="17">
        <v>7.4619999999999997</v>
      </c>
      <c r="E57" s="19"/>
    </row>
    <row r="58" spans="1:5" x14ac:dyDescent="0.25">
      <c r="A58" s="13" t="s">
        <v>76</v>
      </c>
      <c r="B58" s="34" t="s">
        <v>532</v>
      </c>
      <c r="C58" s="17">
        <v>28.853000000000002</v>
      </c>
      <c r="D58" s="17">
        <v>7.4619999999999997</v>
      </c>
      <c r="E58" s="19"/>
    </row>
    <row r="59" spans="1:5" x14ac:dyDescent="0.25">
      <c r="A59" s="13" t="s">
        <v>83</v>
      </c>
      <c r="B59" s="34" t="s">
        <v>538</v>
      </c>
      <c r="C59" s="17">
        <v>28.853000000000002</v>
      </c>
      <c r="D59" s="17">
        <v>7.4619999999999997</v>
      </c>
      <c r="E59" s="19"/>
    </row>
    <row r="60" spans="1:5" x14ac:dyDescent="0.25">
      <c r="A60" s="13" t="s">
        <v>90</v>
      </c>
      <c r="B60" s="34" t="s">
        <v>544</v>
      </c>
      <c r="C60" s="17">
        <v>28.853000000000002</v>
      </c>
      <c r="D60" s="17">
        <v>7.4619999999999997</v>
      </c>
      <c r="E60" s="19"/>
    </row>
    <row r="61" spans="1:5" x14ac:dyDescent="0.25">
      <c r="A61" s="13" t="s">
        <v>97</v>
      </c>
      <c r="B61" s="34" t="s">
        <v>550</v>
      </c>
      <c r="C61" s="17">
        <v>28.853000000000002</v>
      </c>
      <c r="D61" s="17">
        <v>7.4619999999999997</v>
      </c>
      <c r="E61" s="19"/>
    </row>
    <row r="62" spans="1:5" x14ac:dyDescent="0.25">
      <c r="A62" s="13" t="s">
        <v>104</v>
      </c>
      <c r="B62" s="34" t="s">
        <v>556</v>
      </c>
      <c r="C62" s="17">
        <v>28.853000000000002</v>
      </c>
      <c r="D62" s="17">
        <v>7.4619999999999997</v>
      </c>
      <c r="E62" s="19"/>
    </row>
    <row r="63" spans="1:5" x14ac:dyDescent="0.25">
      <c r="A63" s="13" t="s">
        <v>111</v>
      </c>
      <c r="B63" s="34" t="s">
        <v>562</v>
      </c>
      <c r="C63" s="17">
        <v>28.853000000000002</v>
      </c>
      <c r="D63" s="17">
        <v>7.4619999999999997</v>
      </c>
      <c r="E63" s="19"/>
    </row>
    <row r="64" spans="1:5" x14ac:dyDescent="0.25">
      <c r="A64" s="13" t="s">
        <v>118</v>
      </c>
      <c r="B64" s="34" t="s">
        <v>568</v>
      </c>
      <c r="C64" s="17">
        <v>28.853000000000002</v>
      </c>
      <c r="D64" s="17">
        <v>7.4619999999999997</v>
      </c>
      <c r="E64" s="19"/>
    </row>
    <row r="65" spans="1:5" x14ac:dyDescent="0.25">
      <c r="A65" s="13" t="s">
        <v>125</v>
      </c>
      <c r="B65" s="34" t="s">
        <v>574</v>
      </c>
      <c r="C65" s="24">
        <v>28.853000000000002</v>
      </c>
      <c r="D65" s="17">
        <v>7.4619999999999997</v>
      </c>
      <c r="E65" s="19"/>
    </row>
    <row r="66" spans="1:5" x14ac:dyDescent="0.25">
      <c r="A66" s="13" t="s">
        <v>131</v>
      </c>
      <c r="B66" s="34" t="s">
        <v>579</v>
      </c>
      <c r="C66" s="17">
        <v>28.853000000000002</v>
      </c>
      <c r="D66" s="17">
        <v>7.4619999999999997</v>
      </c>
      <c r="E66" s="19"/>
    </row>
    <row r="67" spans="1:5" x14ac:dyDescent="0.25">
      <c r="A67" s="13" t="s">
        <v>138</v>
      </c>
      <c r="B67" s="34" t="s">
        <v>585</v>
      </c>
      <c r="C67" s="17">
        <v>28.853000000000002</v>
      </c>
      <c r="D67" s="17">
        <v>7.4619999999999997</v>
      </c>
      <c r="E67" s="19"/>
    </row>
    <row r="68" spans="1:5" x14ac:dyDescent="0.25">
      <c r="A68" s="26" t="s">
        <v>145</v>
      </c>
      <c r="B68" s="49" t="s">
        <v>146</v>
      </c>
      <c r="C68" s="19"/>
      <c r="D68" s="19"/>
      <c r="E68" s="19"/>
    </row>
    <row r="69" spans="1:5" x14ac:dyDescent="0.25">
      <c r="A69" s="13" t="s">
        <v>147</v>
      </c>
      <c r="B69" s="34" t="s">
        <v>591</v>
      </c>
      <c r="C69" s="17">
        <v>28.853000000000002</v>
      </c>
      <c r="D69" s="17">
        <v>7.4619999999999997</v>
      </c>
      <c r="E69" s="19"/>
    </row>
    <row r="70" spans="1:5" x14ac:dyDescent="0.25">
      <c r="A70" s="13" t="s">
        <v>154</v>
      </c>
      <c r="B70" s="34" t="s">
        <v>597</v>
      </c>
      <c r="C70" s="17">
        <v>28.853000000000002</v>
      </c>
      <c r="D70" s="17">
        <v>7.4619999999999997</v>
      </c>
      <c r="E70" s="19"/>
    </row>
    <row r="71" spans="1:5" x14ac:dyDescent="0.25">
      <c r="A71" s="13" t="s">
        <v>161</v>
      </c>
      <c r="B71" s="34" t="s">
        <v>603</v>
      </c>
      <c r="C71" s="17">
        <v>28.853000000000002</v>
      </c>
      <c r="D71" s="17">
        <v>7.4619999999999997</v>
      </c>
      <c r="E71" s="19"/>
    </row>
    <row r="72" spans="1:5" x14ac:dyDescent="0.25">
      <c r="A72" s="13" t="s">
        <v>168</v>
      </c>
      <c r="B72" s="34" t="s">
        <v>609</v>
      </c>
      <c r="C72" s="17">
        <v>28.853000000000002</v>
      </c>
      <c r="D72" s="17">
        <v>7.4619999999999997</v>
      </c>
      <c r="E72" s="19"/>
    </row>
    <row r="73" spans="1:5" x14ac:dyDescent="0.25">
      <c r="A73" s="13" t="s">
        <v>175</v>
      </c>
      <c r="B73" s="34" t="s">
        <v>615</v>
      </c>
      <c r="C73" s="17">
        <v>28.853000000000002</v>
      </c>
      <c r="D73" s="17">
        <v>7.4619999999999997</v>
      </c>
      <c r="E73" s="19"/>
    </row>
    <row r="74" spans="1:5" x14ac:dyDescent="0.25">
      <c r="A74" s="13" t="s">
        <v>182</v>
      </c>
      <c r="B74" s="34" t="s">
        <v>621</v>
      </c>
      <c r="C74" s="24">
        <v>28.853000000000002</v>
      </c>
      <c r="D74" s="17">
        <v>7.4619999999999997</v>
      </c>
      <c r="E74" s="19"/>
    </row>
    <row r="75" spans="1:5" x14ac:dyDescent="0.25">
      <c r="A75" s="13" t="s">
        <v>188</v>
      </c>
      <c r="B75" s="34" t="s">
        <v>626</v>
      </c>
      <c r="C75" s="17">
        <v>28.853000000000002</v>
      </c>
      <c r="D75" s="17">
        <v>7.4619999999999997</v>
      </c>
      <c r="E75" s="19"/>
    </row>
    <row r="76" spans="1:5" x14ac:dyDescent="0.25">
      <c r="A76" s="13" t="s">
        <v>195</v>
      </c>
      <c r="B76" s="34" t="s">
        <v>632</v>
      </c>
      <c r="C76" s="17">
        <v>28.853000000000002</v>
      </c>
      <c r="D76" s="17">
        <v>7.4619999999999997</v>
      </c>
      <c r="E76" s="19"/>
    </row>
    <row r="77" spans="1:5" x14ac:dyDescent="0.25">
      <c r="A77" s="13" t="s">
        <v>202</v>
      </c>
      <c r="B77" s="34" t="s">
        <v>638</v>
      </c>
      <c r="C77" s="17">
        <v>28.853000000000002</v>
      </c>
      <c r="D77" s="17">
        <v>7.4619999999999997</v>
      </c>
      <c r="E77" s="19"/>
    </row>
    <row r="78" spans="1:5" x14ac:dyDescent="0.25">
      <c r="A78" s="13" t="s">
        <v>209</v>
      </c>
      <c r="B78" s="34" t="s">
        <v>644</v>
      </c>
      <c r="C78" s="17">
        <v>28.853000000000002</v>
      </c>
      <c r="D78" s="17">
        <v>7.4619999999999997</v>
      </c>
      <c r="E78" s="19"/>
    </row>
    <row r="79" spans="1:5" x14ac:dyDescent="0.25">
      <c r="A79" s="13" t="s">
        <v>216</v>
      </c>
      <c r="B79" s="34" t="s">
        <v>650</v>
      </c>
      <c r="C79" s="17">
        <v>28.853000000000002</v>
      </c>
      <c r="D79" s="17">
        <v>7.4619999999999997</v>
      </c>
      <c r="E79" s="19"/>
    </row>
    <row r="80" spans="1:5" x14ac:dyDescent="0.25">
      <c r="A80" s="13" t="s">
        <v>223</v>
      </c>
      <c r="B80" s="34" t="s">
        <v>656</v>
      </c>
      <c r="C80" s="17">
        <v>28.853000000000002</v>
      </c>
      <c r="D80" s="17">
        <v>7.4619999999999997</v>
      </c>
      <c r="E80" s="19"/>
    </row>
    <row r="81" spans="1:5" x14ac:dyDescent="0.25">
      <c r="A81" s="13" t="s">
        <v>230</v>
      </c>
      <c r="B81" s="23" t="s">
        <v>662</v>
      </c>
      <c r="C81" s="17">
        <v>114.59399999999999</v>
      </c>
      <c r="D81" s="17">
        <v>29.007999999999999</v>
      </c>
      <c r="E81" s="19"/>
    </row>
    <row r="82" spans="1:5" x14ac:dyDescent="0.25">
      <c r="A82" s="13" t="s">
        <v>237</v>
      </c>
      <c r="B82" s="23" t="s">
        <v>666</v>
      </c>
      <c r="C82" s="17">
        <v>114.59399999999999</v>
      </c>
      <c r="D82" s="17">
        <v>29.007999999999999</v>
      </c>
      <c r="E82" s="19"/>
    </row>
    <row r="83" spans="1:5" x14ac:dyDescent="0.25">
      <c r="A83" s="13" t="s">
        <v>242</v>
      </c>
      <c r="B83" s="23" t="s">
        <v>670</v>
      </c>
      <c r="C83" s="17">
        <v>114.59399999999999</v>
      </c>
      <c r="D83" s="17">
        <v>29.007999999999999</v>
      </c>
      <c r="E83" s="19"/>
    </row>
    <row r="84" spans="1:5" x14ac:dyDescent="0.25">
      <c r="A84" s="13" t="s">
        <v>247</v>
      </c>
      <c r="B84" s="23" t="s">
        <v>674</v>
      </c>
      <c r="C84" s="17">
        <v>111.65900000000001</v>
      </c>
      <c r="D84" s="17">
        <v>29.007999999999999</v>
      </c>
      <c r="E84" s="19"/>
    </row>
    <row r="85" spans="1:5" x14ac:dyDescent="0.25">
      <c r="A85" s="13" t="s">
        <v>252</v>
      </c>
      <c r="B85" s="23" t="s">
        <v>678</v>
      </c>
      <c r="C85" s="17">
        <v>114.59399999999999</v>
      </c>
      <c r="D85" s="17">
        <v>29.007999999999999</v>
      </c>
      <c r="E85" s="19"/>
    </row>
    <row r="86" spans="1:5" x14ac:dyDescent="0.25">
      <c r="A86" s="13" t="s">
        <v>257</v>
      </c>
      <c r="B86" s="23" t="s">
        <v>682</v>
      </c>
      <c r="C86" s="17">
        <v>114.59399999999999</v>
      </c>
      <c r="D86" s="17">
        <v>29.007999999999999</v>
      </c>
      <c r="E86" s="19"/>
    </row>
    <row r="87" spans="1:5" ht="16.5" thickBot="1" x14ac:dyDescent="0.3">
      <c r="A87" s="41"/>
      <c r="B87" s="42"/>
      <c r="C87" s="43">
        <f>SUM(C47:C86)</f>
        <v>1579.0719999999997</v>
      </c>
      <c r="D87" s="43">
        <f t="shared" ref="D87" si="1">SUM(D47:D86)</f>
        <v>405.36999999999978</v>
      </c>
      <c r="E87" s="42"/>
    </row>
    <row r="88" spans="1:5" x14ac:dyDescent="0.25">
      <c r="A88" s="11" t="s">
        <v>3</v>
      </c>
      <c r="B88" s="9" t="s">
        <v>4</v>
      </c>
      <c r="C88" s="12" t="s">
        <v>5</v>
      </c>
      <c r="D88" s="12" t="s">
        <v>6</v>
      </c>
      <c r="E88" s="12" t="s">
        <v>7</v>
      </c>
    </row>
    <row r="89" spans="1:5" x14ac:dyDescent="0.25">
      <c r="A89" s="26" t="s">
        <v>2</v>
      </c>
      <c r="B89" s="23"/>
      <c r="C89" s="15"/>
      <c r="D89" s="15"/>
      <c r="E89" s="15"/>
    </row>
    <row r="90" spans="1:5" x14ac:dyDescent="0.25">
      <c r="A90" s="26" t="s">
        <v>8</v>
      </c>
      <c r="B90" s="23"/>
      <c r="C90" s="15"/>
      <c r="D90" s="15"/>
      <c r="E90" s="15"/>
    </row>
    <row r="91" spans="1:5" x14ac:dyDescent="0.25">
      <c r="A91" s="13" t="s">
        <v>13</v>
      </c>
      <c r="B91" s="34" t="s">
        <v>479</v>
      </c>
      <c r="C91" s="17">
        <v>84.302000000000007</v>
      </c>
      <c r="D91" s="17">
        <v>21.545000000000002</v>
      </c>
      <c r="E91" s="17">
        <v>80.558999999999997</v>
      </c>
    </row>
    <row r="92" spans="1:5" x14ac:dyDescent="0.25">
      <c r="A92" s="13" t="s">
        <v>20</v>
      </c>
      <c r="B92" s="34" t="s">
        <v>485</v>
      </c>
      <c r="C92" s="17">
        <v>84.302000000000007</v>
      </c>
      <c r="D92" s="17">
        <v>21.545000000000002</v>
      </c>
      <c r="E92" s="19"/>
    </row>
    <row r="93" spans="1:5" x14ac:dyDescent="0.25">
      <c r="A93" s="13" t="s">
        <v>27</v>
      </c>
      <c r="B93" s="34" t="s">
        <v>491</v>
      </c>
      <c r="C93" s="17">
        <v>84.302000000000007</v>
      </c>
      <c r="D93" s="17">
        <v>21.545000000000002</v>
      </c>
      <c r="E93" s="19"/>
    </row>
    <row r="94" spans="1:5" x14ac:dyDescent="0.25">
      <c r="A94" s="13" t="s">
        <v>34</v>
      </c>
      <c r="B94" s="34" t="s">
        <v>497</v>
      </c>
      <c r="C94" s="17">
        <v>84.302000000000007</v>
      </c>
      <c r="D94" s="17">
        <v>21.545000000000002</v>
      </c>
      <c r="E94" s="19"/>
    </row>
    <row r="95" spans="1:5" x14ac:dyDescent="0.25">
      <c r="A95" s="13" t="s">
        <v>41</v>
      </c>
      <c r="B95" s="34" t="s">
        <v>503</v>
      </c>
      <c r="C95" s="17">
        <v>84.302000000000007</v>
      </c>
      <c r="D95" s="17">
        <v>21.545000000000002</v>
      </c>
      <c r="E95" s="19"/>
    </row>
    <row r="96" spans="1:5" x14ac:dyDescent="0.25">
      <c r="A96" s="13" t="s">
        <v>48</v>
      </c>
      <c r="B96" s="34" t="s">
        <v>509</v>
      </c>
      <c r="C96" s="17">
        <v>84.302000000000007</v>
      </c>
      <c r="D96" s="17">
        <v>21.545000000000002</v>
      </c>
      <c r="E96" s="19"/>
    </row>
    <row r="97" spans="1:5" x14ac:dyDescent="0.25">
      <c r="A97" s="13" t="s">
        <v>55</v>
      </c>
      <c r="B97" s="34" t="s">
        <v>515</v>
      </c>
      <c r="C97" s="17">
        <v>84.302000000000007</v>
      </c>
      <c r="D97" s="17">
        <v>21.545000000000002</v>
      </c>
      <c r="E97" s="19"/>
    </row>
    <row r="98" spans="1:5" x14ac:dyDescent="0.25">
      <c r="A98" s="13" t="s">
        <v>62</v>
      </c>
      <c r="B98" s="34" t="s">
        <v>521</v>
      </c>
      <c r="C98" s="17">
        <v>84.302000000000007</v>
      </c>
      <c r="D98" s="17">
        <v>21.545000000000002</v>
      </c>
      <c r="E98" s="19"/>
    </row>
    <row r="99" spans="1:5" x14ac:dyDescent="0.25">
      <c r="A99" s="13" t="s">
        <v>69</v>
      </c>
      <c r="B99" s="34" t="s">
        <v>527</v>
      </c>
      <c r="C99" s="17">
        <v>84.302000000000007</v>
      </c>
      <c r="D99" s="17">
        <v>21.545000000000002</v>
      </c>
      <c r="E99" s="19"/>
    </row>
    <row r="100" spans="1:5" x14ac:dyDescent="0.25">
      <c r="A100" s="13" t="s">
        <v>76</v>
      </c>
      <c r="B100" s="34" t="s">
        <v>533</v>
      </c>
      <c r="C100" s="17">
        <v>84.302000000000007</v>
      </c>
      <c r="D100" s="17">
        <v>21.545000000000002</v>
      </c>
      <c r="E100" s="19"/>
    </row>
    <row r="101" spans="1:5" x14ac:dyDescent="0.25">
      <c r="A101" s="13" t="s">
        <v>83</v>
      </c>
      <c r="B101" s="34" t="s">
        <v>539</v>
      </c>
      <c r="C101" s="17">
        <v>84.302000000000007</v>
      </c>
      <c r="D101" s="17">
        <v>21.545000000000002</v>
      </c>
      <c r="E101" s="19"/>
    </row>
    <row r="102" spans="1:5" x14ac:dyDescent="0.25">
      <c r="A102" s="13" t="s">
        <v>90</v>
      </c>
      <c r="B102" s="34" t="s">
        <v>545</v>
      </c>
      <c r="C102" s="17">
        <v>84.302000000000007</v>
      </c>
      <c r="D102" s="17">
        <v>21.545000000000002</v>
      </c>
      <c r="E102" s="19"/>
    </row>
    <row r="103" spans="1:5" x14ac:dyDescent="0.25">
      <c r="A103" s="13" t="s">
        <v>97</v>
      </c>
      <c r="B103" s="34" t="s">
        <v>551</v>
      </c>
      <c r="C103" s="17">
        <v>84.302000000000007</v>
      </c>
      <c r="D103" s="17">
        <v>21.545000000000002</v>
      </c>
      <c r="E103" s="19"/>
    </row>
    <row r="104" spans="1:5" x14ac:dyDescent="0.25">
      <c r="A104" s="13" t="s">
        <v>104</v>
      </c>
      <c r="B104" s="34" t="s">
        <v>557</v>
      </c>
      <c r="C104" s="17">
        <v>84.302000000000007</v>
      </c>
      <c r="D104" s="17">
        <v>21.545000000000002</v>
      </c>
      <c r="E104" s="19"/>
    </row>
    <row r="105" spans="1:5" x14ac:dyDescent="0.25">
      <c r="A105" s="13" t="s">
        <v>111</v>
      </c>
      <c r="B105" s="34" t="s">
        <v>563</v>
      </c>
      <c r="C105" s="17">
        <v>84.302000000000007</v>
      </c>
      <c r="D105" s="17">
        <v>21.545000000000002</v>
      </c>
      <c r="E105" s="19"/>
    </row>
    <row r="106" spans="1:5" x14ac:dyDescent="0.25">
      <c r="A106" s="13" t="s">
        <v>118</v>
      </c>
      <c r="B106" s="34" t="s">
        <v>569</v>
      </c>
      <c r="C106" s="17">
        <v>84.302000000000007</v>
      </c>
      <c r="D106" s="17">
        <v>21.545000000000002</v>
      </c>
      <c r="E106" s="19"/>
    </row>
    <row r="107" spans="1:5" x14ac:dyDescent="0.25">
      <c r="A107" s="13" t="s">
        <v>125</v>
      </c>
      <c r="B107" s="34" t="s">
        <v>575</v>
      </c>
      <c r="C107" s="24">
        <v>81.631</v>
      </c>
      <c r="D107" s="17">
        <v>21.545000000000002</v>
      </c>
      <c r="E107" s="19"/>
    </row>
    <row r="108" spans="1:5" x14ac:dyDescent="0.25">
      <c r="A108" s="13" t="s">
        <v>131</v>
      </c>
      <c r="B108" s="34" t="s">
        <v>580</v>
      </c>
      <c r="C108" s="17">
        <v>84.302000000000007</v>
      </c>
      <c r="D108" s="17">
        <v>21.545000000000002</v>
      </c>
      <c r="E108" s="19"/>
    </row>
    <row r="109" spans="1:5" x14ac:dyDescent="0.25">
      <c r="A109" s="13" t="s">
        <v>138</v>
      </c>
      <c r="B109" s="34" t="s">
        <v>586</v>
      </c>
      <c r="C109" s="17">
        <v>84.302000000000007</v>
      </c>
      <c r="D109" s="17">
        <v>21.545000000000002</v>
      </c>
      <c r="E109" s="19"/>
    </row>
    <row r="110" spans="1:5" x14ac:dyDescent="0.25">
      <c r="A110" s="26" t="s">
        <v>145</v>
      </c>
      <c r="B110" s="23" t="s">
        <v>146</v>
      </c>
      <c r="C110" s="19"/>
      <c r="D110" s="19"/>
      <c r="E110" s="19"/>
    </row>
    <row r="111" spans="1:5" x14ac:dyDescent="0.25">
      <c r="A111" s="13" t="s">
        <v>147</v>
      </c>
      <c r="B111" s="34" t="s">
        <v>592</v>
      </c>
      <c r="C111" s="17">
        <v>84.302000000000007</v>
      </c>
      <c r="D111" s="17">
        <v>21.545000000000002</v>
      </c>
      <c r="E111" s="19"/>
    </row>
    <row r="112" spans="1:5" x14ac:dyDescent="0.25">
      <c r="A112" s="13" t="s">
        <v>154</v>
      </c>
      <c r="B112" s="34" t="s">
        <v>598</v>
      </c>
      <c r="C112" s="17">
        <v>84.302000000000007</v>
      </c>
      <c r="D112" s="17">
        <v>21.545000000000002</v>
      </c>
      <c r="E112" s="19"/>
    </row>
    <row r="113" spans="1:5" x14ac:dyDescent="0.25">
      <c r="A113" s="13" t="s">
        <v>161</v>
      </c>
      <c r="B113" s="34" t="s">
        <v>604</v>
      </c>
      <c r="C113" s="17">
        <v>84.302000000000007</v>
      </c>
      <c r="D113" s="17">
        <v>21.545000000000002</v>
      </c>
      <c r="E113" s="19"/>
    </row>
    <row r="114" spans="1:5" x14ac:dyDescent="0.25">
      <c r="A114" s="13" t="s">
        <v>168</v>
      </c>
      <c r="B114" s="34" t="s">
        <v>610</v>
      </c>
      <c r="C114" s="17">
        <v>84.302000000000007</v>
      </c>
      <c r="D114" s="17">
        <v>21.545000000000002</v>
      </c>
      <c r="E114" s="19"/>
    </row>
    <row r="115" spans="1:5" x14ac:dyDescent="0.25">
      <c r="A115" s="13" t="s">
        <v>175</v>
      </c>
      <c r="B115" s="34" t="s">
        <v>616</v>
      </c>
      <c r="C115" s="17">
        <v>84.302000000000007</v>
      </c>
      <c r="D115" s="17">
        <v>21.545000000000002</v>
      </c>
      <c r="E115" s="19"/>
    </row>
    <row r="116" spans="1:5" x14ac:dyDescent="0.25">
      <c r="A116" s="13" t="s">
        <v>182</v>
      </c>
      <c r="B116" s="34" t="s">
        <v>622</v>
      </c>
      <c r="C116" s="24">
        <v>81.631</v>
      </c>
      <c r="D116" s="17">
        <v>21.545000000000002</v>
      </c>
      <c r="E116" s="19"/>
    </row>
    <row r="117" spans="1:5" x14ac:dyDescent="0.25">
      <c r="A117" s="13" t="s">
        <v>188</v>
      </c>
      <c r="B117" s="34" t="s">
        <v>627</v>
      </c>
      <c r="C117" s="17">
        <v>84.302000000000007</v>
      </c>
      <c r="D117" s="17">
        <v>21.545000000000002</v>
      </c>
      <c r="E117" s="19"/>
    </row>
    <row r="118" spans="1:5" x14ac:dyDescent="0.25">
      <c r="A118" s="13" t="s">
        <v>195</v>
      </c>
      <c r="B118" s="34" t="s">
        <v>633</v>
      </c>
      <c r="C118" s="17">
        <v>84.302000000000007</v>
      </c>
      <c r="D118" s="17">
        <v>21.545000000000002</v>
      </c>
      <c r="E118" s="19"/>
    </row>
    <row r="119" spans="1:5" x14ac:dyDescent="0.25">
      <c r="A119" s="13" t="s">
        <v>202</v>
      </c>
      <c r="B119" s="34" t="s">
        <v>639</v>
      </c>
      <c r="C119" s="17">
        <v>84.302000000000007</v>
      </c>
      <c r="D119" s="17">
        <v>21.545000000000002</v>
      </c>
      <c r="E119" s="19"/>
    </row>
    <row r="120" spans="1:5" x14ac:dyDescent="0.25">
      <c r="A120" s="13" t="s">
        <v>209</v>
      </c>
      <c r="B120" s="34" t="s">
        <v>645</v>
      </c>
      <c r="C120" s="17">
        <v>84.302000000000007</v>
      </c>
      <c r="D120" s="17">
        <v>21.545000000000002</v>
      </c>
      <c r="E120" s="19"/>
    </row>
    <row r="121" spans="1:5" x14ac:dyDescent="0.25">
      <c r="A121" s="13" t="s">
        <v>216</v>
      </c>
      <c r="B121" s="34" t="s">
        <v>651</v>
      </c>
      <c r="C121" s="17">
        <v>84.302000000000007</v>
      </c>
      <c r="D121" s="17">
        <v>21.545000000000002</v>
      </c>
      <c r="E121" s="19"/>
    </row>
    <row r="122" spans="1:5" x14ac:dyDescent="0.25">
      <c r="A122" s="13" t="s">
        <v>223</v>
      </c>
      <c r="B122" s="34" t="s">
        <v>657</v>
      </c>
      <c r="C122" s="17">
        <v>84.302000000000007</v>
      </c>
      <c r="D122" s="17">
        <v>21.545000000000002</v>
      </c>
      <c r="E122" s="19"/>
    </row>
    <row r="123" spans="1:5" x14ac:dyDescent="0.25">
      <c r="A123" s="13" t="s">
        <v>230</v>
      </c>
      <c r="B123" s="23"/>
      <c r="C123" s="19"/>
      <c r="D123" s="25"/>
      <c r="E123" s="19"/>
    </row>
    <row r="124" spans="1:5" x14ac:dyDescent="0.25">
      <c r="A124" s="13" t="s">
        <v>237</v>
      </c>
      <c r="B124" s="23"/>
      <c r="C124" s="19"/>
      <c r="D124" s="25"/>
      <c r="E124" s="19"/>
    </row>
    <row r="125" spans="1:5" x14ac:dyDescent="0.25">
      <c r="A125" s="13" t="s">
        <v>242</v>
      </c>
      <c r="B125" s="23"/>
      <c r="C125" s="19"/>
      <c r="D125" s="25"/>
      <c r="E125" s="19"/>
    </row>
    <row r="126" spans="1:5" x14ac:dyDescent="0.25">
      <c r="A126" s="13" t="s">
        <v>247</v>
      </c>
      <c r="B126" s="23"/>
      <c r="C126" s="19"/>
      <c r="D126" s="25"/>
      <c r="E126" s="19"/>
    </row>
    <row r="127" spans="1:5" x14ac:dyDescent="0.25">
      <c r="A127" s="13" t="s">
        <v>252</v>
      </c>
      <c r="B127" s="23"/>
      <c r="C127" s="19"/>
      <c r="D127" s="25"/>
      <c r="E127" s="19"/>
    </row>
    <row r="128" spans="1:5" x14ac:dyDescent="0.25">
      <c r="A128" s="13" t="s">
        <v>257</v>
      </c>
      <c r="B128" s="23"/>
      <c r="C128" s="19"/>
      <c r="D128" s="25"/>
      <c r="E128" s="19"/>
    </row>
    <row r="129" spans="1:5" ht="16.5" thickBot="1" x14ac:dyDescent="0.3">
      <c r="A129" s="41"/>
      <c r="B129" s="42"/>
      <c r="C129" s="43">
        <f>SUM(C89:C128)</f>
        <v>2608.02</v>
      </c>
      <c r="D129" s="43">
        <f t="shared" ref="D129:E129" si="2">SUM(D89:D128)</f>
        <v>667.89499999999998</v>
      </c>
      <c r="E129" s="43">
        <f t="shared" si="2"/>
        <v>80.558999999999997</v>
      </c>
    </row>
    <row r="130" spans="1:5" x14ac:dyDescent="0.25">
      <c r="A130" s="11" t="s">
        <v>3</v>
      </c>
      <c r="B130" s="9" t="s">
        <v>4</v>
      </c>
      <c r="C130" s="12" t="s">
        <v>5</v>
      </c>
      <c r="D130" s="12" t="s">
        <v>6</v>
      </c>
      <c r="E130" s="12" t="s">
        <v>7</v>
      </c>
    </row>
    <row r="131" spans="1:5" x14ac:dyDescent="0.25">
      <c r="A131" s="26" t="s">
        <v>2</v>
      </c>
      <c r="B131" s="23"/>
      <c r="C131" s="15"/>
      <c r="D131" s="19"/>
      <c r="E131" s="15"/>
    </row>
    <row r="132" spans="1:5" x14ac:dyDescent="0.25">
      <c r="A132" s="26" t="s">
        <v>8</v>
      </c>
      <c r="B132" s="34" t="s">
        <v>474</v>
      </c>
      <c r="C132" s="17">
        <v>84.302000000000007</v>
      </c>
      <c r="D132" s="17">
        <v>24.087</v>
      </c>
      <c r="E132" s="15"/>
    </row>
    <row r="133" spans="1:5" x14ac:dyDescent="0.25">
      <c r="A133" s="13" t="s">
        <v>13</v>
      </c>
      <c r="B133" s="34" t="s">
        <v>480</v>
      </c>
      <c r="C133" s="17">
        <v>84.302000000000007</v>
      </c>
      <c r="D133" s="17">
        <v>21.545000000000002</v>
      </c>
      <c r="E133" s="15"/>
    </row>
    <row r="134" spans="1:5" x14ac:dyDescent="0.25">
      <c r="A134" s="13" t="s">
        <v>20</v>
      </c>
      <c r="B134" s="34" t="s">
        <v>486</v>
      </c>
      <c r="C134" s="17">
        <v>84.302000000000007</v>
      </c>
      <c r="D134" s="17">
        <v>21.545000000000002</v>
      </c>
      <c r="E134" s="19"/>
    </row>
    <row r="135" spans="1:5" x14ac:dyDescent="0.25">
      <c r="A135" s="13" t="s">
        <v>27</v>
      </c>
      <c r="B135" s="34" t="s">
        <v>492</v>
      </c>
      <c r="C135" s="17">
        <v>84.302000000000007</v>
      </c>
      <c r="D135" s="17">
        <v>21.545000000000002</v>
      </c>
      <c r="E135" s="19"/>
    </row>
    <row r="136" spans="1:5" x14ac:dyDescent="0.25">
      <c r="A136" s="13" t="s">
        <v>34</v>
      </c>
      <c r="B136" s="34" t="s">
        <v>498</v>
      </c>
      <c r="C136" s="17">
        <v>84.302000000000007</v>
      </c>
      <c r="D136" s="17">
        <v>21.545000000000002</v>
      </c>
      <c r="E136" s="19"/>
    </row>
    <row r="137" spans="1:5" x14ac:dyDescent="0.25">
      <c r="A137" s="13" t="s">
        <v>41</v>
      </c>
      <c r="B137" s="34" t="s">
        <v>504</v>
      </c>
      <c r="C137" s="17">
        <v>84.302000000000007</v>
      </c>
      <c r="D137" s="17">
        <v>21.545000000000002</v>
      </c>
      <c r="E137" s="19"/>
    </row>
    <row r="138" spans="1:5" x14ac:dyDescent="0.25">
      <c r="A138" s="13" t="s">
        <v>48</v>
      </c>
      <c r="B138" s="34" t="s">
        <v>510</v>
      </c>
      <c r="C138" s="17">
        <v>84.302000000000007</v>
      </c>
      <c r="D138" s="17">
        <v>21.545000000000002</v>
      </c>
      <c r="E138" s="19"/>
    </row>
    <row r="139" spans="1:5" x14ac:dyDescent="0.25">
      <c r="A139" s="13" t="s">
        <v>55</v>
      </c>
      <c r="B139" s="34" t="s">
        <v>516</v>
      </c>
      <c r="C139" s="17">
        <v>84.302000000000007</v>
      </c>
      <c r="D139" s="17">
        <v>21.545000000000002</v>
      </c>
      <c r="E139" s="19"/>
    </row>
    <row r="140" spans="1:5" x14ac:dyDescent="0.25">
      <c r="A140" s="13" t="s">
        <v>62</v>
      </c>
      <c r="B140" s="34" t="s">
        <v>522</v>
      </c>
      <c r="C140" s="17">
        <v>84.302000000000007</v>
      </c>
      <c r="D140" s="17">
        <v>21.545000000000002</v>
      </c>
      <c r="E140" s="19"/>
    </row>
    <row r="141" spans="1:5" x14ac:dyDescent="0.25">
      <c r="A141" s="13" t="s">
        <v>69</v>
      </c>
      <c r="B141" s="34" t="s">
        <v>528</v>
      </c>
      <c r="C141" s="17">
        <v>84.302000000000007</v>
      </c>
      <c r="D141" s="17">
        <v>21.545000000000002</v>
      </c>
      <c r="E141" s="19"/>
    </row>
    <row r="142" spans="1:5" x14ac:dyDescent="0.25">
      <c r="A142" s="13" t="s">
        <v>76</v>
      </c>
      <c r="B142" s="34" t="s">
        <v>534</v>
      </c>
      <c r="C142" s="17">
        <v>84.302000000000007</v>
      </c>
      <c r="D142" s="17">
        <v>21.545000000000002</v>
      </c>
      <c r="E142" s="19"/>
    </row>
    <row r="143" spans="1:5" x14ac:dyDescent="0.25">
      <c r="A143" s="13" t="s">
        <v>83</v>
      </c>
      <c r="B143" s="34" t="s">
        <v>540</v>
      </c>
      <c r="C143" s="17">
        <v>84.302000000000007</v>
      </c>
      <c r="D143" s="17">
        <v>21.545000000000002</v>
      </c>
      <c r="E143" s="19"/>
    </row>
    <row r="144" spans="1:5" x14ac:dyDescent="0.25">
      <c r="A144" s="13" t="s">
        <v>90</v>
      </c>
      <c r="B144" s="34" t="s">
        <v>546</v>
      </c>
      <c r="C144" s="17">
        <v>84.302000000000007</v>
      </c>
      <c r="D144" s="17">
        <v>21.545000000000002</v>
      </c>
      <c r="E144" s="19"/>
    </row>
    <row r="145" spans="1:5" x14ac:dyDescent="0.25">
      <c r="A145" s="13" t="s">
        <v>97</v>
      </c>
      <c r="B145" s="34" t="s">
        <v>552</v>
      </c>
      <c r="C145" s="17">
        <v>84.302000000000007</v>
      </c>
      <c r="D145" s="17">
        <v>21.545000000000002</v>
      </c>
      <c r="E145" s="19"/>
    </row>
    <row r="146" spans="1:5" x14ac:dyDescent="0.25">
      <c r="A146" s="13" t="s">
        <v>104</v>
      </c>
      <c r="B146" s="34" t="s">
        <v>558</v>
      </c>
      <c r="C146" s="17">
        <v>84.302000000000007</v>
      </c>
      <c r="D146" s="17">
        <v>21.545000000000002</v>
      </c>
      <c r="E146" s="19"/>
    </row>
    <row r="147" spans="1:5" x14ac:dyDescent="0.25">
      <c r="A147" s="13" t="s">
        <v>111</v>
      </c>
      <c r="B147" s="34" t="s">
        <v>564</v>
      </c>
      <c r="C147" s="17">
        <v>84.302000000000007</v>
      </c>
      <c r="D147" s="17">
        <v>21.545000000000002</v>
      </c>
      <c r="E147" s="19"/>
    </row>
    <row r="148" spans="1:5" x14ac:dyDescent="0.25">
      <c r="A148" s="13" t="s">
        <v>118</v>
      </c>
      <c r="B148" s="34" t="s">
        <v>570</v>
      </c>
      <c r="C148" s="17">
        <v>84.302000000000007</v>
      </c>
      <c r="D148" s="17">
        <v>21.545000000000002</v>
      </c>
      <c r="E148" s="19"/>
    </row>
    <row r="149" spans="1:5" x14ac:dyDescent="0.25">
      <c r="A149" s="13" t="s">
        <v>125</v>
      </c>
      <c r="B149" s="34" t="s">
        <v>576</v>
      </c>
      <c r="C149" s="24">
        <v>81.631</v>
      </c>
      <c r="D149" s="17">
        <v>21.545000000000002</v>
      </c>
      <c r="E149" s="19"/>
    </row>
    <row r="150" spans="1:5" x14ac:dyDescent="0.25">
      <c r="A150" s="13" t="s">
        <v>131</v>
      </c>
      <c r="B150" s="34" t="s">
        <v>581</v>
      </c>
      <c r="C150" s="17">
        <v>84.302000000000007</v>
      </c>
      <c r="D150" s="17">
        <v>21.545000000000002</v>
      </c>
      <c r="E150" s="19"/>
    </row>
    <row r="151" spans="1:5" x14ac:dyDescent="0.25">
      <c r="A151" s="13" t="s">
        <v>138</v>
      </c>
      <c r="B151" s="34" t="s">
        <v>587</v>
      </c>
      <c r="C151" s="17">
        <v>84.302000000000007</v>
      </c>
      <c r="D151" s="17">
        <v>21.545000000000002</v>
      </c>
      <c r="E151" s="19"/>
    </row>
    <row r="152" spans="1:5" x14ac:dyDescent="0.25">
      <c r="A152" s="26" t="s">
        <v>145</v>
      </c>
      <c r="B152" s="34" t="s">
        <v>146</v>
      </c>
      <c r="C152" s="19"/>
      <c r="D152" s="19"/>
      <c r="E152" s="19"/>
    </row>
    <row r="153" spans="1:5" x14ac:dyDescent="0.25">
      <c r="A153" s="13" t="s">
        <v>147</v>
      </c>
      <c r="B153" s="34" t="s">
        <v>593</v>
      </c>
      <c r="C153" s="17">
        <v>84.302000000000007</v>
      </c>
      <c r="D153" s="17">
        <v>21.545000000000002</v>
      </c>
      <c r="E153" s="19"/>
    </row>
    <row r="154" spans="1:5" x14ac:dyDescent="0.25">
      <c r="A154" s="13" t="s">
        <v>154</v>
      </c>
      <c r="B154" s="34" t="s">
        <v>599</v>
      </c>
      <c r="C154" s="17">
        <v>84.302000000000007</v>
      </c>
      <c r="D154" s="17">
        <v>21.545000000000002</v>
      </c>
      <c r="E154" s="19"/>
    </row>
    <row r="155" spans="1:5" x14ac:dyDescent="0.25">
      <c r="A155" s="13" t="s">
        <v>161</v>
      </c>
      <c r="B155" s="34" t="s">
        <v>605</v>
      </c>
      <c r="C155" s="17">
        <v>84.302000000000007</v>
      </c>
      <c r="D155" s="17">
        <v>21.545000000000002</v>
      </c>
      <c r="E155" s="19"/>
    </row>
    <row r="156" spans="1:5" x14ac:dyDescent="0.25">
      <c r="A156" s="13" t="s">
        <v>168</v>
      </c>
      <c r="B156" s="34" t="s">
        <v>611</v>
      </c>
      <c r="C156" s="17">
        <v>84.302000000000007</v>
      </c>
      <c r="D156" s="17">
        <v>21.545000000000002</v>
      </c>
      <c r="E156" s="19"/>
    </row>
    <row r="157" spans="1:5" x14ac:dyDescent="0.25">
      <c r="A157" s="13" t="s">
        <v>175</v>
      </c>
      <c r="B157" s="34" t="s">
        <v>617</v>
      </c>
      <c r="C157" s="17">
        <v>84.302000000000007</v>
      </c>
      <c r="D157" s="17">
        <v>21.545000000000002</v>
      </c>
      <c r="E157" s="19"/>
    </row>
    <row r="158" spans="1:5" x14ac:dyDescent="0.25">
      <c r="A158" s="13" t="s">
        <v>182</v>
      </c>
      <c r="B158" s="34" t="s">
        <v>623</v>
      </c>
      <c r="C158" s="24">
        <v>81.631</v>
      </c>
      <c r="D158" s="17">
        <v>21.545000000000002</v>
      </c>
      <c r="E158" s="19"/>
    </row>
    <row r="159" spans="1:5" x14ac:dyDescent="0.25">
      <c r="A159" s="13" t="s">
        <v>188</v>
      </c>
      <c r="B159" s="34" t="s">
        <v>628</v>
      </c>
      <c r="C159" s="17">
        <v>84.302000000000007</v>
      </c>
      <c r="D159" s="17">
        <v>21.545000000000002</v>
      </c>
      <c r="E159" s="19"/>
    </row>
    <row r="160" spans="1:5" x14ac:dyDescent="0.25">
      <c r="A160" s="13" t="s">
        <v>195</v>
      </c>
      <c r="B160" s="34" t="s">
        <v>634</v>
      </c>
      <c r="C160" s="17">
        <v>84.302000000000007</v>
      </c>
      <c r="D160" s="17">
        <v>21.545000000000002</v>
      </c>
      <c r="E160" s="19"/>
    </row>
    <row r="161" spans="1:5" x14ac:dyDescent="0.25">
      <c r="A161" s="13" t="s">
        <v>202</v>
      </c>
      <c r="B161" s="34" t="s">
        <v>640</v>
      </c>
      <c r="C161" s="17">
        <v>84.302000000000007</v>
      </c>
      <c r="D161" s="17">
        <v>21.545000000000002</v>
      </c>
      <c r="E161" s="19"/>
    </row>
    <row r="162" spans="1:5" x14ac:dyDescent="0.25">
      <c r="A162" s="13" t="s">
        <v>209</v>
      </c>
      <c r="B162" s="34" t="s">
        <v>646</v>
      </c>
      <c r="C162" s="17">
        <v>84.302000000000007</v>
      </c>
      <c r="D162" s="17">
        <v>21.545000000000002</v>
      </c>
      <c r="E162" s="19"/>
    </row>
    <row r="163" spans="1:5" x14ac:dyDescent="0.25">
      <c r="A163" s="13" t="s">
        <v>216</v>
      </c>
      <c r="B163" s="34" t="s">
        <v>652</v>
      </c>
      <c r="C163" s="17">
        <v>84.302000000000007</v>
      </c>
      <c r="D163" s="17">
        <v>21.545000000000002</v>
      </c>
      <c r="E163" s="19"/>
    </row>
    <row r="164" spans="1:5" x14ac:dyDescent="0.25">
      <c r="A164" s="13" t="s">
        <v>223</v>
      </c>
      <c r="B164" s="34" t="s">
        <v>658</v>
      </c>
      <c r="C164" s="17">
        <v>84.302000000000007</v>
      </c>
      <c r="D164" s="17">
        <v>21.545000000000002</v>
      </c>
      <c r="E164" s="19"/>
    </row>
    <row r="165" spans="1:5" x14ac:dyDescent="0.25">
      <c r="A165" s="13" t="s">
        <v>230</v>
      </c>
      <c r="B165" s="34" t="s">
        <v>663</v>
      </c>
      <c r="C165" s="17">
        <v>114.596</v>
      </c>
      <c r="D165" s="17">
        <v>29.548999999999999</v>
      </c>
      <c r="E165" s="19"/>
    </row>
    <row r="166" spans="1:5" x14ac:dyDescent="0.25">
      <c r="A166" s="13" t="s">
        <v>237</v>
      </c>
      <c r="B166" s="34" t="s">
        <v>667</v>
      </c>
      <c r="C166" s="17">
        <v>114.596</v>
      </c>
      <c r="D166" s="17">
        <v>29.548999999999999</v>
      </c>
      <c r="E166" s="19"/>
    </row>
    <row r="167" spans="1:5" x14ac:dyDescent="0.25">
      <c r="A167" s="13" t="s">
        <v>242</v>
      </c>
      <c r="B167" s="34" t="s">
        <v>671</v>
      </c>
      <c r="C167" s="17">
        <v>114.596</v>
      </c>
      <c r="D167" s="17">
        <v>29.548999999999999</v>
      </c>
      <c r="E167" s="19"/>
    </row>
    <row r="168" spans="1:5" x14ac:dyDescent="0.25">
      <c r="A168" s="13" t="s">
        <v>247</v>
      </c>
      <c r="B168" s="34" t="s">
        <v>675</v>
      </c>
      <c r="C168" s="24">
        <v>81.631</v>
      </c>
      <c r="D168" s="17">
        <v>21.545000000000002</v>
      </c>
      <c r="E168" s="19"/>
    </row>
    <row r="169" spans="1:5" x14ac:dyDescent="0.25">
      <c r="A169" s="13" t="s">
        <v>252</v>
      </c>
      <c r="B169" s="34" t="s">
        <v>679</v>
      </c>
      <c r="C169" s="17">
        <v>114.596</v>
      </c>
      <c r="D169" s="17">
        <v>29.548999999999999</v>
      </c>
      <c r="E169" s="19"/>
    </row>
    <row r="170" spans="1:5" x14ac:dyDescent="0.25">
      <c r="A170" s="13" t="s">
        <v>257</v>
      </c>
      <c r="B170" s="34" t="s">
        <v>683</v>
      </c>
      <c r="C170" s="17">
        <v>114.596</v>
      </c>
      <c r="D170" s="17">
        <v>29.548999999999999</v>
      </c>
      <c r="E170" s="15"/>
    </row>
    <row r="171" spans="1:5" ht="16.5" thickBot="1" x14ac:dyDescent="0.3">
      <c r="A171" s="41"/>
      <c r="B171" s="42"/>
      <c r="C171" s="43">
        <f>SUM(C131:C170)</f>
        <v>3346.933</v>
      </c>
      <c r="D171" s="43">
        <f t="shared" ref="D171" si="3">SUM(D131:D170)</f>
        <v>861.27199999999982</v>
      </c>
      <c r="E171" s="42"/>
    </row>
    <row r="172" spans="1:5" x14ac:dyDescent="0.25">
      <c r="A172" s="11" t="s">
        <v>3</v>
      </c>
      <c r="B172" s="9" t="s">
        <v>4</v>
      </c>
      <c r="C172" s="12" t="s">
        <v>5</v>
      </c>
      <c r="D172" s="12" t="s">
        <v>6</v>
      </c>
      <c r="E172" s="12" t="s">
        <v>7</v>
      </c>
    </row>
    <row r="173" spans="1:5" x14ac:dyDescent="0.25">
      <c r="A173" s="26" t="s">
        <v>2</v>
      </c>
      <c r="B173" s="23"/>
      <c r="C173" s="15"/>
      <c r="D173" s="19"/>
      <c r="E173" s="15"/>
    </row>
    <row r="174" spans="1:5" x14ac:dyDescent="0.25">
      <c r="A174" s="26" t="s">
        <v>8</v>
      </c>
      <c r="B174" s="34" t="s">
        <v>475</v>
      </c>
      <c r="C174" s="17">
        <v>28.481999999999999</v>
      </c>
      <c r="D174" s="17">
        <v>8.9120000000000008</v>
      </c>
      <c r="E174" s="15"/>
    </row>
    <row r="175" spans="1:5" x14ac:dyDescent="0.25">
      <c r="A175" s="13" t="s">
        <v>13</v>
      </c>
      <c r="B175" s="34" t="s">
        <v>481</v>
      </c>
      <c r="C175" s="17">
        <v>28.466999999999999</v>
      </c>
      <c r="D175" s="17">
        <v>8.0030000000000001</v>
      </c>
      <c r="E175" s="15"/>
    </row>
    <row r="176" spans="1:5" x14ac:dyDescent="0.25">
      <c r="A176" s="13" t="s">
        <v>20</v>
      </c>
      <c r="B176" s="34" t="s">
        <v>487</v>
      </c>
      <c r="C176" s="17">
        <v>28.466999999999999</v>
      </c>
      <c r="D176" s="17">
        <v>8.0030000000000001</v>
      </c>
      <c r="E176" s="19"/>
    </row>
    <row r="177" spans="1:5" x14ac:dyDescent="0.25">
      <c r="A177" s="13" t="s">
        <v>27</v>
      </c>
      <c r="B177" s="34" t="s">
        <v>493</v>
      </c>
      <c r="C177" s="17">
        <v>28.466999999999999</v>
      </c>
      <c r="D177" s="17">
        <v>8.0030000000000001</v>
      </c>
      <c r="E177" s="19"/>
    </row>
    <row r="178" spans="1:5" x14ac:dyDescent="0.25">
      <c r="A178" s="13" t="s">
        <v>34</v>
      </c>
      <c r="B178" s="34" t="s">
        <v>499</v>
      </c>
      <c r="C178" s="17">
        <v>28.466999999999999</v>
      </c>
      <c r="D178" s="17">
        <v>8.0030000000000001</v>
      </c>
      <c r="E178" s="19"/>
    </row>
    <row r="179" spans="1:5" x14ac:dyDescent="0.25">
      <c r="A179" s="13" t="s">
        <v>41</v>
      </c>
      <c r="B179" s="34" t="s">
        <v>505</v>
      </c>
      <c r="C179" s="17">
        <v>28.466999999999999</v>
      </c>
      <c r="D179" s="17">
        <v>8.0030000000000001</v>
      </c>
      <c r="E179" s="19"/>
    </row>
    <row r="180" spans="1:5" x14ac:dyDescent="0.25">
      <c r="A180" s="13" t="s">
        <v>48</v>
      </c>
      <c r="B180" s="34" t="s">
        <v>511</v>
      </c>
      <c r="C180" s="17">
        <v>28.466999999999999</v>
      </c>
      <c r="D180" s="17">
        <v>8.0030000000000001</v>
      </c>
      <c r="E180" s="19"/>
    </row>
    <row r="181" spans="1:5" x14ac:dyDescent="0.25">
      <c r="A181" s="13" t="s">
        <v>55</v>
      </c>
      <c r="B181" s="34" t="s">
        <v>517</v>
      </c>
      <c r="C181" s="17">
        <v>28.466999999999999</v>
      </c>
      <c r="D181" s="17">
        <v>8.0030000000000001</v>
      </c>
      <c r="E181" s="19"/>
    </row>
    <row r="182" spans="1:5" x14ac:dyDescent="0.25">
      <c r="A182" s="13" t="s">
        <v>62</v>
      </c>
      <c r="B182" s="34" t="s">
        <v>523</v>
      </c>
      <c r="C182" s="17">
        <v>28.466999999999999</v>
      </c>
      <c r="D182" s="17">
        <v>8.0030000000000001</v>
      </c>
      <c r="E182" s="19"/>
    </row>
    <row r="183" spans="1:5" x14ac:dyDescent="0.25">
      <c r="A183" s="13" t="s">
        <v>69</v>
      </c>
      <c r="B183" s="34" t="s">
        <v>529</v>
      </c>
      <c r="C183" s="17">
        <v>28.466999999999999</v>
      </c>
      <c r="D183" s="17">
        <v>8.0030000000000001</v>
      </c>
      <c r="E183" s="19"/>
    </row>
    <row r="184" spans="1:5" x14ac:dyDescent="0.25">
      <c r="A184" s="13" t="s">
        <v>76</v>
      </c>
      <c r="B184" s="34" t="s">
        <v>535</v>
      </c>
      <c r="C184" s="17">
        <v>28.466999999999999</v>
      </c>
      <c r="D184" s="17">
        <v>8.0030000000000001</v>
      </c>
      <c r="E184" s="19"/>
    </row>
    <row r="185" spans="1:5" x14ac:dyDescent="0.25">
      <c r="A185" s="13" t="s">
        <v>83</v>
      </c>
      <c r="B185" s="34" t="s">
        <v>541</v>
      </c>
      <c r="C185" s="17">
        <v>28.466999999999999</v>
      </c>
      <c r="D185" s="17">
        <v>8.0030000000000001</v>
      </c>
      <c r="E185" s="19"/>
    </row>
    <row r="186" spans="1:5" x14ac:dyDescent="0.25">
      <c r="A186" s="13" t="s">
        <v>90</v>
      </c>
      <c r="B186" s="34" t="s">
        <v>547</v>
      </c>
      <c r="C186" s="17">
        <v>28.466999999999999</v>
      </c>
      <c r="D186" s="17">
        <v>8.0030000000000001</v>
      </c>
      <c r="E186" s="19"/>
    </row>
    <row r="187" spans="1:5" x14ac:dyDescent="0.25">
      <c r="A187" s="13" t="s">
        <v>97</v>
      </c>
      <c r="B187" s="34" t="s">
        <v>553</v>
      </c>
      <c r="C187" s="17">
        <v>28.466999999999999</v>
      </c>
      <c r="D187" s="17">
        <v>8.0030000000000001</v>
      </c>
      <c r="E187" s="19"/>
    </row>
    <row r="188" spans="1:5" x14ac:dyDescent="0.25">
      <c r="A188" s="13" t="s">
        <v>104</v>
      </c>
      <c r="B188" s="34" t="s">
        <v>559</v>
      </c>
      <c r="C188" s="17">
        <v>28.466999999999999</v>
      </c>
      <c r="D188" s="17">
        <v>8.0030000000000001</v>
      </c>
      <c r="E188" s="19"/>
    </row>
    <row r="189" spans="1:5" x14ac:dyDescent="0.25">
      <c r="A189" s="13" t="s">
        <v>111</v>
      </c>
      <c r="B189" s="34" t="s">
        <v>565</v>
      </c>
      <c r="C189" s="17">
        <v>28.466999999999999</v>
      </c>
      <c r="D189" s="17">
        <v>8.0030000000000001</v>
      </c>
      <c r="E189" s="19"/>
    </row>
    <row r="190" spans="1:5" x14ac:dyDescent="0.25">
      <c r="A190" s="13" t="s">
        <v>118</v>
      </c>
      <c r="B190" s="34" t="s">
        <v>571</v>
      </c>
      <c r="C190" s="17">
        <v>28.466999999999999</v>
      </c>
      <c r="D190" s="17">
        <v>8.0030000000000001</v>
      </c>
      <c r="E190" s="19"/>
    </row>
    <row r="191" spans="1:5" x14ac:dyDescent="0.25">
      <c r="A191" s="13" t="s">
        <v>125</v>
      </c>
      <c r="B191" s="34"/>
      <c r="C191" s="19"/>
      <c r="D191" s="19"/>
      <c r="E191" s="19"/>
    </row>
    <row r="192" spans="1:5" x14ac:dyDescent="0.25">
      <c r="A192" s="13" t="s">
        <v>131</v>
      </c>
      <c r="B192" s="34" t="s">
        <v>582</v>
      </c>
      <c r="C192" s="17">
        <v>28.466999999999999</v>
      </c>
      <c r="D192" s="17">
        <v>8.0030000000000001</v>
      </c>
      <c r="E192" s="19"/>
    </row>
    <row r="193" spans="1:5" x14ac:dyDescent="0.25">
      <c r="A193" s="13" t="s">
        <v>138</v>
      </c>
      <c r="B193" s="34" t="s">
        <v>588</v>
      </c>
      <c r="C193" s="17">
        <v>28.466999999999999</v>
      </c>
      <c r="D193" s="17">
        <v>8.0030000000000001</v>
      </c>
      <c r="E193" s="19"/>
    </row>
    <row r="194" spans="1:5" x14ac:dyDescent="0.25">
      <c r="A194" s="26" t="s">
        <v>145</v>
      </c>
      <c r="B194" s="52" t="s">
        <v>146</v>
      </c>
      <c r="C194" s="19"/>
      <c r="D194" s="19"/>
      <c r="E194" s="19"/>
    </row>
    <row r="195" spans="1:5" x14ac:dyDescent="0.25">
      <c r="A195" s="13" t="s">
        <v>147</v>
      </c>
      <c r="B195" s="34" t="s">
        <v>594</v>
      </c>
      <c r="C195" s="17">
        <v>28.466999999999999</v>
      </c>
      <c r="D195" s="17">
        <v>8.0030000000000001</v>
      </c>
      <c r="E195" s="19"/>
    </row>
    <row r="196" spans="1:5" x14ac:dyDescent="0.25">
      <c r="A196" s="13" t="s">
        <v>154</v>
      </c>
      <c r="B196" s="34" t="s">
        <v>600</v>
      </c>
      <c r="C196" s="17">
        <v>28.466999999999999</v>
      </c>
      <c r="D196" s="17">
        <v>8.0030000000000001</v>
      </c>
      <c r="E196" s="19"/>
    </row>
    <row r="197" spans="1:5" x14ac:dyDescent="0.25">
      <c r="A197" s="13" t="s">
        <v>161</v>
      </c>
      <c r="B197" s="34" t="s">
        <v>606</v>
      </c>
      <c r="C197" s="17">
        <v>28.466999999999999</v>
      </c>
      <c r="D197" s="17">
        <v>8.0030000000000001</v>
      </c>
      <c r="E197" s="19"/>
    </row>
    <row r="198" spans="1:5" x14ac:dyDescent="0.25">
      <c r="A198" s="13" t="s">
        <v>168</v>
      </c>
      <c r="B198" s="34" t="s">
        <v>612</v>
      </c>
      <c r="C198" s="17">
        <v>28.466999999999999</v>
      </c>
      <c r="D198" s="17">
        <v>8.0030000000000001</v>
      </c>
      <c r="E198" s="19"/>
    </row>
    <row r="199" spans="1:5" x14ac:dyDescent="0.25">
      <c r="A199" s="13" t="s">
        <v>175</v>
      </c>
      <c r="B199" s="34" t="s">
        <v>618</v>
      </c>
      <c r="C199" s="17">
        <v>28.466999999999999</v>
      </c>
      <c r="D199" s="17">
        <v>8.0030000000000001</v>
      </c>
      <c r="E199" s="19"/>
    </row>
    <row r="200" spans="1:5" x14ac:dyDescent="0.25">
      <c r="A200" s="13" t="s">
        <v>182</v>
      </c>
      <c r="B200" s="52"/>
      <c r="C200" s="19"/>
      <c r="D200" s="19"/>
      <c r="E200" s="19"/>
    </row>
    <row r="201" spans="1:5" x14ac:dyDescent="0.25">
      <c r="A201" s="13" t="s">
        <v>188</v>
      </c>
      <c r="B201" s="34" t="s">
        <v>629</v>
      </c>
      <c r="C201" s="17">
        <v>28.466999999999999</v>
      </c>
      <c r="D201" s="17">
        <v>8.0030000000000001</v>
      </c>
      <c r="E201" s="19"/>
    </row>
    <row r="202" spans="1:5" x14ac:dyDescent="0.25">
      <c r="A202" s="13" t="s">
        <v>195</v>
      </c>
      <c r="B202" s="34" t="s">
        <v>635</v>
      </c>
      <c r="C202" s="17">
        <v>28.466999999999999</v>
      </c>
      <c r="D202" s="17">
        <v>8.0030000000000001</v>
      </c>
      <c r="E202" s="19"/>
    </row>
    <row r="203" spans="1:5" x14ac:dyDescent="0.25">
      <c r="A203" s="13" t="s">
        <v>202</v>
      </c>
      <c r="B203" s="34" t="s">
        <v>641</v>
      </c>
      <c r="C203" s="17">
        <v>28.466999999999999</v>
      </c>
      <c r="D203" s="17">
        <v>8.0030000000000001</v>
      </c>
      <c r="E203" s="19"/>
    </row>
    <row r="204" spans="1:5" x14ac:dyDescent="0.25">
      <c r="A204" s="13" t="s">
        <v>209</v>
      </c>
      <c r="B204" s="34" t="s">
        <v>647</v>
      </c>
      <c r="C204" s="17">
        <v>28.466999999999999</v>
      </c>
      <c r="D204" s="17">
        <v>8.0030000000000001</v>
      </c>
      <c r="E204" s="19"/>
    </row>
    <row r="205" spans="1:5" x14ac:dyDescent="0.25">
      <c r="A205" s="13" t="s">
        <v>216</v>
      </c>
      <c r="B205" s="34" t="s">
        <v>653</v>
      </c>
      <c r="C205" s="17">
        <v>28.466999999999999</v>
      </c>
      <c r="D205" s="17">
        <v>8.0030000000000001</v>
      </c>
      <c r="E205" s="19"/>
    </row>
    <row r="206" spans="1:5" x14ac:dyDescent="0.25">
      <c r="A206" s="13" t="s">
        <v>223</v>
      </c>
      <c r="B206" s="34" t="s">
        <v>659</v>
      </c>
      <c r="C206" s="17">
        <v>28.466999999999999</v>
      </c>
      <c r="D206" s="17">
        <v>8.0030000000000001</v>
      </c>
      <c r="E206" s="19"/>
    </row>
    <row r="207" spans="1:5" x14ac:dyDescent="0.25">
      <c r="A207" s="13" t="s">
        <v>230</v>
      </c>
      <c r="B207" s="19"/>
      <c r="C207" s="19"/>
      <c r="D207" s="25"/>
      <c r="E207" s="27"/>
    </row>
    <row r="208" spans="1:5" x14ac:dyDescent="0.25">
      <c r="A208" s="13" t="s">
        <v>237</v>
      </c>
      <c r="B208" s="19"/>
      <c r="C208" s="19"/>
      <c r="D208" s="25"/>
      <c r="E208" s="19"/>
    </row>
    <row r="209" spans="1:5" x14ac:dyDescent="0.25">
      <c r="A209" s="13" t="s">
        <v>242</v>
      </c>
      <c r="B209" s="19"/>
      <c r="C209" s="19"/>
      <c r="D209" s="25"/>
      <c r="E209" s="19"/>
    </row>
    <row r="210" spans="1:5" x14ac:dyDescent="0.25">
      <c r="A210" s="13" t="s">
        <v>247</v>
      </c>
      <c r="B210" s="19"/>
      <c r="C210" s="19"/>
      <c r="D210" s="25"/>
      <c r="E210" s="19"/>
    </row>
    <row r="211" spans="1:5" x14ac:dyDescent="0.25">
      <c r="A211" s="13" t="s">
        <v>252</v>
      </c>
      <c r="B211" s="19"/>
      <c r="C211" s="19"/>
      <c r="D211" s="25"/>
      <c r="E211" s="19"/>
    </row>
    <row r="212" spans="1:5" x14ac:dyDescent="0.25">
      <c r="A212" s="13" t="s">
        <v>257</v>
      </c>
      <c r="B212" s="15"/>
      <c r="C212" s="15"/>
      <c r="D212" s="25"/>
      <c r="E212" s="19"/>
    </row>
    <row r="213" spans="1:5" ht="16.5" thickBot="1" x14ac:dyDescent="0.3">
      <c r="A213" s="41"/>
      <c r="B213" s="42"/>
      <c r="C213" s="43">
        <f>SUM(C173:C212)</f>
        <v>854.02499999999964</v>
      </c>
      <c r="D213" s="43">
        <f t="shared" ref="D213" si="4">SUM(D173:D212)</f>
        <v>240.9989999999998</v>
      </c>
      <c r="E213" s="42"/>
    </row>
    <row r="214" spans="1:5" x14ac:dyDescent="0.25">
      <c r="A214" s="11" t="s">
        <v>3</v>
      </c>
      <c r="B214" s="9" t="s">
        <v>4</v>
      </c>
      <c r="C214" s="12" t="s">
        <v>5</v>
      </c>
      <c r="D214" s="12" t="s">
        <v>6</v>
      </c>
      <c r="E214" s="12" t="s">
        <v>7</v>
      </c>
    </row>
    <row r="215" spans="1:5" x14ac:dyDescent="0.25">
      <c r="A215" s="26" t="s">
        <v>2</v>
      </c>
      <c r="B215" s="47" t="s">
        <v>1065</v>
      </c>
      <c r="C215" s="68">
        <f>84.873-1.39125</f>
        <v>83.481750000000005</v>
      </c>
      <c r="D215" s="66">
        <v>25.632999999999999</v>
      </c>
      <c r="E215" s="73"/>
    </row>
    <row r="216" spans="1:5" x14ac:dyDescent="0.25">
      <c r="A216" s="26" t="s">
        <v>8</v>
      </c>
      <c r="B216" s="47" t="s">
        <v>476</v>
      </c>
      <c r="C216" s="68">
        <f>85.739-1.65</f>
        <v>84.088999999999999</v>
      </c>
      <c r="D216" s="66">
        <v>25.614000000000001</v>
      </c>
      <c r="E216" s="73"/>
    </row>
    <row r="217" spans="1:5" x14ac:dyDescent="0.25">
      <c r="A217" s="13" t="s">
        <v>13</v>
      </c>
      <c r="B217" s="47" t="s">
        <v>482</v>
      </c>
      <c r="C217" s="68">
        <f>85.739-1.65</f>
        <v>84.088999999999999</v>
      </c>
      <c r="D217" s="66">
        <v>22.937999999999999</v>
      </c>
      <c r="E217" s="73"/>
    </row>
    <row r="218" spans="1:5" x14ac:dyDescent="0.25">
      <c r="A218" s="13" t="s">
        <v>20</v>
      </c>
      <c r="B218" s="47" t="s">
        <v>488</v>
      </c>
      <c r="C218" s="66">
        <v>85.739000000000004</v>
      </c>
      <c r="D218" s="66">
        <v>22.937999999999999</v>
      </c>
      <c r="E218" s="35"/>
    </row>
    <row r="219" spans="1:5" x14ac:dyDescent="0.25">
      <c r="A219" s="13" t="s">
        <v>27</v>
      </c>
      <c r="B219" s="47" t="s">
        <v>494</v>
      </c>
      <c r="C219" s="66">
        <v>85.739000000000004</v>
      </c>
      <c r="D219" s="66">
        <v>22.937999999999999</v>
      </c>
      <c r="E219" s="35"/>
    </row>
    <row r="220" spans="1:5" x14ac:dyDescent="0.25">
      <c r="A220" s="13" t="s">
        <v>34</v>
      </c>
      <c r="B220" s="47" t="s">
        <v>500</v>
      </c>
      <c r="C220" s="66">
        <v>85.739000000000004</v>
      </c>
      <c r="D220" s="66">
        <v>22.937999999999999</v>
      </c>
      <c r="E220" s="35"/>
    </row>
    <row r="221" spans="1:5" x14ac:dyDescent="0.25">
      <c r="A221" s="13" t="s">
        <v>41</v>
      </c>
      <c r="B221" s="47" t="s">
        <v>506</v>
      </c>
      <c r="C221" s="17">
        <v>85.739000000000004</v>
      </c>
      <c r="D221" s="17">
        <v>22.937999999999999</v>
      </c>
      <c r="E221" s="19"/>
    </row>
    <row r="222" spans="1:5" x14ac:dyDescent="0.25">
      <c r="A222" s="13" t="s">
        <v>48</v>
      </c>
      <c r="B222" s="47" t="s">
        <v>512</v>
      </c>
      <c r="C222" s="17">
        <v>85.739000000000004</v>
      </c>
      <c r="D222" s="17">
        <v>22.937999999999999</v>
      </c>
      <c r="E222" s="19"/>
    </row>
    <row r="223" spans="1:5" x14ac:dyDescent="0.25">
      <c r="A223" s="13" t="s">
        <v>55</v>
      </c>
      <c r="B223" s="47" t="s">
        <v>518</v>
      </c>
      <c r="C223" s="17">
        <v>85.739000000000004</v>
      </c>
      <c r="D223" s="17">
        <v>22.937999999999999</v>
      </c>
      <c r="E223" s="19"/>
    </row>
    <row r="224" spans="1:5" x14ac:dyDescent="0.25">
      <c r="A224" s="13" t="s">
        <v>62</v>
      </c>
      <c r="B224" s="47" t="s">
        <v>524</v>
      </c>
      <c r="C224" s="17">
        <v>85.739000000000004</v>
      </c>
      <c r="D224" s="17">
        <v>22.937999999999999</v>
      </c>
      <c r="E224" s="19"/>
    </row>
    <row r="225" spans="1:5" x14ac:dyDescent="0.25">
      <c r="A225" s="13" t="s">
        <v>69</v>
      </c>
      <c r="B225" s="47" t="s">
        <v>530</v>
      </c>
      <c r="C225" s="17">
        <v>85.739000000000004</v>
      </c>
      <c r="D225" s="17">
        <v>22.937999999999999</v>
      </c>
      <c r="E225" s="19"/>
    </row>
    <row r="226" spans="1:5" x14ac:dyDescent="0.25">
      <c r="A226" s="13" t="s">
        <v>76</v>
      </c>
      <c r="B226" s="47" t="s">
        <v>536</v>
      </c>
      <c r="C226" s="17">
        <v>85.739000000000004</v>
      </c>
      <c r="D226" s="17">
        <v>22.937999999999999</v>
      </c>
      <c r="E226" s="19"/>
    </row>
    <row r="227" spans="1:5" x14ac:dyDescent="0.25">
      <c r="A227" s="13" t="s">
        <v>83</v>
      </c>
      <c r="B227" s="47" t="s">
        <v>542</v>
      </c>
      <c r="C227" s="17">
        <v>85.739000000000004</v>
      </c>
      <c r="D227" s="17">
        <v>22.937999999999999</v>
      </c>
      <c r="E227" s="19"/>
    </row>
    <row r="228" spans="1:5" x14ac:dyDescent="0.25">
      <c r="A228" s="13" t="s">
        <v>90</v>
      </c>
      <c r="B228" s="47" t="s">
        <v>548</v>
      </c>
      <c r="C228" s="17">
        <v>85.739000000000004</v>
      </c>
      <c r="D228" s="17">
        <v>22.937999999999999</v>
      </c>
      <c r="E228" s="19"/>
    </row>
    <row r="229" spans="1:5" x14ac:dyDescent="0.25">
      <c r="A229" s="13" t="s">
        <v>97</v>
      </c>
      <c r="B229" s="47" t="s">
        <v>554</v>
      </c>
      <c r="C229" s="17">
        <v>85.739000000000004</v>
      </c>
      <c r="D229" s="17">
        <v>22.937999999999999</v>
      </c>
      <c r="E229" s="19"/>
    </row>
    <row r="230" spans="1:5" x14ac:dyDescent="0.25">
      <c r="A230" s="13" t="s">
        <v>104</v>
      </c>
      <c r="B230" s="47" t="s">
        <v>560</v>
      </c>
      <c r="C230" s="17">
        <v>85.739000000000004</v>
      </c>
      <c r="D230" s="17">
        <v>22.937999999999999</v>
      </c>
      <c r="E230" s="19"/>
    </row>
    <row r="231" spans="1:5" x14ac:dyDescent="0.25">
      <c r="A231" s="13" t="s">
        <v>111</v>
      </c>
      <c r="B231" s="47" t="s">
        <v>566</v>
      </c>
      <c r="C231" s="17">
        <v>85.739000000000004</v>
      </c>
      <c r="D231" s="17">
        <v>22.937999999999999</v>
      </c>
      <c r="E231" s="19"/>
    </row>
    <row r="232" spans="1:5" x14ac:dyDescent="0.25">
      <c r="A232" s="13" t="s">
        <v>118</v>
      </c>
      <c r="B232" s="47" t="s">
        <v>572</v>
      </c>
      <c r="C232" s="17">
        <v>85.739000000000004</v>
      </c>
      <c r="D232" s="17">
        <v>22.937999999999999</v>
      </c>
      <c r="E232" s="19"/>
    </row>
    <row r="233" spans="1:5" x14ac:dyDescent="0.25">
      <c r="A233" s="13" t="s">
        <v>125</v>
      </c>
      <c r="B233" s="47" t="s">
        <v>577</v>
      </c>
      <c r="C233" s="17">
        <v>85.739000000000004</v>
      </c>
      <c r="D233" s="17">
        <v>22.937999999999999</v>
      </c>
      <c r="E233" s="19"/>
    </row>
    <row r="234" spans="1:5" x14ac:dyDescent="0.25">
      <c r="A234" s="13" t="s">
        <v>131</v>
      </c>
      <c r="B234" s="47" t="s">
        <v>583</v>
      </c>
      <c r="C234" s="17">
        <v>85.739000000000004</v>
      </c>
      <c r="D234" s="17">
        <v>22.937999999999999</v>
      </c>
      <c r="E234" s="19"/>
    </row>
    <row r="235" spans="1:5" x14ac:dyDescent="0.25">
      <c r="A235" s="13" t="s">
        <v>138</v>
      </c>
      <c r="B235" s="47" t="s">
        <v>589</v>
      </c>
      <c r="C235" s="17">
        <v>85.739000000000004</v>
      </c>
      <c r="D235" s="17">
        <v>22.937999999999999</v>
      </c>
      <c r="E235" s="19"/>
    </row>
    <row r="236" spans="1:5" x14ac:dyDescent="0.25">
      <c r="A236" s="26" t="s">
        <v>145</v>
      </c>
      <c r="B236" s="47" t="s">
        <v>146</v>
      </c>
      <c r="C236" s="19"/>
      <c r="D236" s="19"/>
      <c r="E236" s="19"/>
    </row>
    <row r="237" spans="1:5" x14ac:dyDescent="0.25">
      <c r="A237" s="13" t="s">
        <v>147</v>
      </c>
      <c r="B237" s="47" t="s">
        <v>595</v>
      </c>
      <c r="C237" s="17">
        <v>85.739000000000004</v>
      </c>
      <c r="D237" s="17">
        <v>22.937999999999999</v>
      </c>
      <c r="E237" s="19"/>
    </row>
    <row r="238" spans="1:5" x14ac:dyDescent="0.25">
      <c r="A238" s="13" t="s">
        <v>154</v>
      </c>
      <c r="B238" s="47" t="s">
        <v>601</v>
      </c>
      <c r="C238" s="17">
        <v>85.739000000000004</v>
      </c>
      <c r="D238" s="17">
        <v>22.937999999999999</v>
      </c>
      <c r="E238" s="19"/>
    </row>
    <row r="239" spans="1:5" x14ac:dyDescent="0.25">
      <c r="A239" s="13" t="s">
        <v>161</v>
      </c>
      <c r="B239" s="47" t="s">
        <v>607</v>
      </c>
      <c r="C239" s="17">
        <v>85.739000000000004</v>
      </c>
      <c r="D239" s="17">
        <v>22.937999999999999</v>
      </c>
      <c r="E239" s="19"/>
    </row>
    <row r="240" spans="1:5" x14ac:dyDescent="0.25">
      <c r="A240" s="13" t="s">
        <v>168</v>
      </c>
      <c r="B240" s="47" t="s">
        <v>613</v>
      </c>
      <c r="C240" s="17">
        <v>85.739000000000004</v>
      </c>
      <c r="D240" s="17">
        <v>22.937999999999999</v>
      </c>
      <c r="E240" s="19"/>
    </row>
    <row r="241" spans="1:5" x14ac:dyDescent="0.25">
      <c r="A241" s="13" t="s">
        <v>175</v>
      </c>
      <c r="B241" s="47" t="s">
        <v>619</v>
      </c>
      <c r="C241" s="17">
        <v>85.739000000000004</v>
      </c>
      <c r="D241" s="17">
        <v>22.937999999999999</v>
      </c>
      <c r="E241" s="19"/>
    </row>
    <row r="242" spans="1:5" x14ac:dyDescent="0.25">
      <c r="A242" s="13" t="s">
        <v>182</v>
      </c>
      <c r="B242" s="47" t="s">
        <v>624</v>
      </c>
      <c r="C242" s="17">
        <v>85.739000000000004</v>
      </c>
      <c r="D242" s="17">
        <v>22.937999999999999</v>
      </c>
      <c r="E242" s="19"/>
    </row>
    <row r="243" spans="1:5" x14ac:dyDescent="0.25">
      <c r="A243" s="13" t="s">
        <v>188</v>
      </c>
      <c r="B243" s="47" t="s">
        <v>630</v>
      </c>
      <c r="C243" s="17">
        <v>85.739000000000004</v>
      </c>
      <c r="D243" s="17">
        <v>22.937999999999999</v>
      </c>
      <c r="E243" s="19"/>
    </row>
    <row r="244" spans="1:5" x14ac:dyDescent="0.25">
      <c r="A244" s="13" t="s">
        <v>195</v>
      </c>
      <c r="B244" s="47" t="s">
        <v>636</v>
      </c>
      <c r="C244" s="17">
        <v>85.739000000000004</v>
      </c>
      <c r="D244" s="17">
        <v>22.937999999999999</v>
      </c>
      <c r="E244" s="19"/>
    </row>
    <row r="245" spans="1:5" x14ac:dyDescent="0.25">
      <c r="A245" s="13" t="s">
        <v>202</v>
      </c>
      <c r="B245" s="47" t="s">
        <v>642</v>
      </c>
      <c r="C245" s="17">
        <v>85.739000000000004</v>
      </c>
      <c r="D245" s="17">
        <v>22.937999999999999</v>
      </c>
      <c r="E245" s="19"/>
    </row>
    <row r="246" spans="1:5" x14ac:dyDescent="0.25">
      <c r="A246" s="13" t="s">
        <v>209</v>
      </c>
      <c r="B246" s="47" t="s">
        <v>648</v>
      </c>
      <c r="C246" s="17">
        <v>85.739000000000004</v>
      </c>
      <c r="D246" s="17">
        <v>22.937999999999999</v>
      </c>
      <c r="E246" s="19"/>
    </row>
    <row r="247" spans="1:5" x14ac:dyDescent="0.25">
      <c r="A247" s="13" t="s">
        <v>216</v>
      </c>
      <c r="B247" s="47" t="s">
        <v>654</v>
      </c>
      <c r="C247" s="17">
        <v>85.739000000000004</v>
      </c>
      <c r="D247" s="17">
        <v>22.937999999999999</v>
      </c>
      <c r="E247" s="19"/>
    </row>
    <row r="248" spans="1:5" x14ac:dyDescent="0.25">
      <c r="A248" s="13" t="s">
        <v>223</v>
      </c>
      <c r="B248" s="47" t="s">
        <v>660</v>
      </c>
      <c r="C248" s="17">
        <v>85.739000000000004</v>
      </c>
      <c r="D248" s="17">
        <v>22.937999999999999</v>
      </c>
      <c r="E248" s="19"/>
    </row>
    <row r="249" spans="1:5" x14ac:dyDescent="0.25">
      <c r="A249" s="13" t="s">
        <v>230</v>
      </c>
      <c r="B249" s="47" t="s">
        <v>664</v>
      </c>
      <c r="C249" s="17">
        <v>85.739000000000004</v>
      </c>
      <c r="D249" s="17">
        <v>22.937999999999999</v>
      </c>
      <c r="E249" s="27"/>
    </row>
    <row r="250" spans="1:5" x14ac:dyDescent="0.25">
      <c r="A250" s="13" t="s">
        <v>237</v>
      </c>
      <c r="B250" s="47" t="s">
        <v>668</v>
      </c>
      <c r="C250" s="17">
        <v>85.739000000000004</v>
      </c>
      <c r="D250" s="17">
        <v>22.937999999999999</v>
      </c>
      <c r="E250" s="19"/>
    </row>
    <row r="251" spans="1:5" x14ac:dyDescent="0.25">
      <c r="A251" s="13" t="s">
        <v>242</v>
      </c>
      <c r="B251" s="47" t="s">
        <v>672</v>
      </c>
      <c r="C251" s="17">
        <v>85.739000000000004</v>
      </c>
      <c r="D251" s="17">
        <v>22.937999999999999</v>
      </c>
      <c r="E251" s="19"/>
    </row>
    <row r="252" spans="1:5" x14ac:dyDescent="0.25">
      <c r="A252" s="13" t="s">
        <v>247</v>
      </c>
      <c r="B252" s="47" t="s">
        <v>676</v>
      </c>
      <c r="C252" s="17">
        <v>85.739000000000004</v>
      </c>
      <c r="D252" s="17">
        <v>22.937999999999999</v>
      </c>
      <c r="E252" s="19"/>
    </row>
    <row r="253" spans="1:5" x14ac:dyDescent="0.25">
      <c r="A253" s="13" t="s">
        <v>252</v>
      </c>
      <c r="B253" s="47" t="s">
        <v>680</v>
      </c>
      <c r="C253" s="17">
        <v>85.739000000000004</v>
      </c>
      <c r="D253" s="17">
        <v>22.937999999999999</v>
      </c>
      <c r="E253" s="19"/>
    </row>
    <row r="254" spans="1:5" x14ac:dyDescent="0.25">
      <c r="A254" s="13" t="s">
        <v>257</v>
      </c>
      <c r="B254" s="47" t="s">
        <v>684</v>
      </c>
      <c r="C254" s="17">
        <v>85.739000000000004</v>
      </c>
      <c r="D254" s="17">
        <v>22.937999999999999</v>
      </c>
      <c r="E254" s="19"/>
    </row>
    <row r="255" spans="1:5" ht="16.5" thickBot="1" x14ac:dyDescent="0.3">
      <c r="A255" s="41"/>
      <c r="B255" s="42"/>
      <c r="C255" s="43">
        <f>SUM(C215:C254)</f>
        <v>3338.263750000001</v>
      </c>
      <c r="D255" s="43">
        <f t="shared" ref="D255" si="5">SUM(D215:D254)</f>
        <v>899.95299999999963</v>
      </c>
      <c r="E255" s="42"/>
    </row>
    <row r="256" spans="1:5" x14ac:dyDescent="0.25">
      <c r="A256" s="11" t="s">
        <v>3</v>
      </c>
      <c r="B256" s="9" t="s">
        <v>4</v>
      </c>
      <c r="C256" s="12" t="s">
        <v>5</v>
      </c>
      <c r="D256" s="12" t="s">
        <v>6</v>
      </c>
      <c r="E256" s="12" t="s">
        <v>7</v>
      </c>
    </row>
    <row r="257" spans="1:5" x14ac:dyDescent="0.25">
      <c r="A257" s="26" t="s">
        <v>2</v>
      </c>
      <c r="B257" s="47" t="s">
        <v>1066</v>
      </c>
      <c r="C257" s="17">
        <v>113.206</v>
      </c>
      <c r="D257" s="17">
        <v>32.137999999999998</v>
      </c>
      <c r="E257" s="15"/>
    </row>
    <row r="258" spans="1:5" x14ac:dyDescent="0.25">
      <c r="A258" s="26" t="s">
        <v>8</v>
      </c>
      <c r="B258" s="47" t="s">
        <v>1067</v>
      </c>
      <c r="C258" s="17">
        <v>114.08199999999999</v>
      </c>
      <c r="D258" s="17">
        <v>32.258000000000003</v>
      </c>
      <c r="E258" s="15"/>
    </row>
    <row r="259" spans="1:5" x14ac:dyDescent="0.25">
      <c r="A259" s="13" t="s">
        <v>13</v>
      </c>
      <c r="B259" s="47" t="s">
        <v>1068</v>
      </c>
      <c r="C259" s="17">
        <v>114.08199999999999</v>
      </c>
      <c r="D259" s="17">
        <v>28.881</v>
      </c>
      <c r="E259" s="15"/>
    </row>
    <row r="260" spans="1:5" x14ac:dyDescent="0.25">
      <c r="A260" s="13" t="s">
        <v>20</v>
      </c>
      <c r="B260" s="47" t="s">
        <v>1070</v>
      </c>
      <c r="C260" s="17">
        <v>114.08199999999999</v>
      </c>
      <c r="D260" s="17">
        <v>28.881</v>
      </c>
      <c r="E260" s="19"/>
    </row>
    <row r="261" spans="1:5" x14ac:dyDescent="0.25">
      <c r="A261" s="13" t="s">
        <v>27</v>
      </c>
      <c r="B261" s="47" t="s">
        <v>1072</v>
      </c>
      <c r="C261" s="17">
        <v>114.08199999999999</v>
      </c>
      <c r="D261" s="17">
        <v>28.881</v>
      </c>
      <c r="E261" s="19"/>
    </row>
    <row r="262" spans="1:5" x14ac:dyDescent="0.25">
      <c r="A262" s="13" t="s">
        <v>34</v>
      </c>
      <c r="B262" s="47" t="s">
        <v>1074</v>
      </c>
      <c r="C262" s="17">
        <v>114.08199999999999</v>
      </c>
      <c r="D262" s="17">
        <v>28.881</v>
      </c>
      <c r="E262" s="19"/>
    </row>
    <row r="263" spans="1:5" x14ac:dyDescent="0.25">
      <c r="A263" s="13" t="s">
        <v>41</v>
      </c>
      <c r="B263" s="47" t="s">
        <v>1076</v>
      </c>
      <c r="C263" s="17">
        <v>114.08199999999999</v>
      </c>
      <c r="D263" s="17">
        <v>28.881</v>
      </c>
      <c r="E263" s="19"/>
    </row>
    <row r="264" spans="1:5" x14ac:dyDescent="0.25">
      <c r="A264" s="13" t="s">
        <v>48</v>
      </c>
      <c r="B264" s="47" t="s">
        <v>1078</v>
      </c>
      <c r="C264" s="17">
        <v>114.08199999999999</v>
      </c>
      <c r="D264" s="17">
        <v>28.881</v>
      </c>
      <c r="E264" s="19"/>
    </row>
    <row r="265" spans="1:5" x14ac:dyDescent="0.25">
      <c r="A265" s="13" t="s">
        <v>55</v>
      </c>
      <c r="B265" s="47" t="s">
        <v>1080</v>
      </c>
      <c r="C265" s="17">
        <v>114.08199999999999</v>
      </c>
      <c r="D265" s="17">
        <v>28.881</v>
      </c>
      <c r="E265" s="19"/>
    </row>
    <row r="266" spans="1:5" x14ac:dyDescent="0.25">
      <c r="A266" s="13" t="s">
        <v>62</v>
      </c>
      <c r="B266" s="47" t="s">
        <v>1082</v>
      </c>
      <c r="C266" s="17">
        <v>114.08199999999999</v>
      </c>
      <c r="D266" s="17">
        <v>28.881</v>
      </c>
      <c r="E266" s="19"/>
    </row>
    <row r="267" spans="1:5" x14ac:dyDescent="0.25">
      <c r="A267" s="13" t="s">
        <v>69</v>
      </c>
      <c r="B267" s="47" t="s">
        <v>1084</v>
      </c>
      <c r="C267" s="17">
        <v>114.08199999999999</v>
      </c>
      <c r="D267" s="17">
        <v>28.881</v>
      </c>
      <c r="E267" s="19"/>
    </row>
    <row r="268" spans="1:5" x14ac:dyDescent="0.25">
      <c r="A268" s="13" t="s">
        <v>76</v>
      </c>
      <c r="B268" s="47" t="s">
        <v>1086</v>
      </c>
      <c r="C268" s="17">
        <v>114.08199999999999</v>
      </c>
      <c r="D268" s="17">
        <v>28.881</v>
      </c>
      <c r="E268" s="19"/>
    </row>
    <row r="269" spans="1:5" x14ac:dyDescent="0.25">
      <c r="A269" s="13" t="s">
        <v>83</v>
      </c>
      <c r="B269" s="47" t="s">
        <v>1088</v>
      </c>
      <c r="C269" s="17">
        <v>114.08199999999999</v>
      </c>
      <c r="D269" s="17">
        <v>28.881</v>
      </c>
      <c r="E269" s="19"/>
    </row>
    <row r="270" spans="1:5" x14ac:dyDescent="0.25">
      <c r="A270" s="13" t="s">
        <v>90</v>
      </c>
      <c r="B270" s="47" t="s">
        <v>1090</v>
      </c>
      <c r="C270" s="17">
        <v>114.08199999999999</v>
      </c>
      <c r="D270" s="17">
        <v>28.881</v>
      </c>
      <c r="E270" s="19"/>
    </row>
    <row r="271" spans="1:5" x14ac:dyDescent="0.25">
      <c r="A271" s="13" t="s">
        <v>97</v>
      </c>
      <c r="B271" s="47" t="s">
        <v>1092</v>
      </c>
      <c r="C271" s="17">
        <v>114.08199999999999</v>
      </c>
      <c r="D271" s="17">
        <v>28.881</v>
      </c>
      <c r="E271" s="19"/>
    </row>
    <row r="272" spans="1:5" x14ac:dyDescent="0.25">
      <c r="A272" s="13" t="s">
        <v>104</v>
      </c>
      <c r="B272" s="47" t="s">
        <v>1094</v>
      </c>
      <c r="C272" s="17">
        <v>114.08199999999999</v>
      </c>
      <c r="D272" s="17">
        <v>28.881</v>
      </c>
      <c r="E272" s="19"/>
    </row>
    <row r="273" spans="1:5" x14ac:dyDescent="0.25">
      <c r="A273" s="13" t="s">
        <v>111</v>
      </c>
      <c r="B273" s="47" t="s">
        <v>1096</v>
      </c>
      <c r="C273" s="17">
        <v>114.08199999999999</v>
      </c>
      <c r="D273" s="17">
        <v>28.881</v>
      </c>
      <c r="E273" s="19"/>
    </row>
    <row r="274" spans="1:5" x14ac:dyDescent="0.25">
      <c r="A274" s="13" t="s">
        <v>118</v>
      </c>
      <c r="B274" s="47" t="s">
        <v>1098</v>
      </c>
      <c r="C274" s="17">
        <v>114.08199999999999</v>
      </c>
      <c r="D274" s="17">
        <v>28.881</v>
      </c>
      <c r="E274" s="19"/>
    </row>
    <row r="275" spans="1:5" x14ac:dyDescent="0.25">
      <c r="A275" s="13" t="s">
        <v>125</v>
      </c>
      <c r="B275" s="47" t="s">
        <v>1100</v>
      </c>
      <c r="C275" s="17">
        <v>114.08199999999999</v>
      </c>
      <c r="D275" s="17">
        <v>28.881</v>
      </c>
      <c r="E275" s="19"/>
    </row>
    <row r="276" spans="1:5" x14ac:dyDescent="0.25">
      <c r="A276" s="13" t="s">
        <v>131</v>
      </c>
      <c r="B276" s="47" t="s">
        <v>1102</v>
      </c>
      <c r="C276" s="17">
        <v>114.08199999999999</v>
      </c>
      <c r="D276" s="17">
        <v>28.881</v>
      </c>
      <c r="E276" s="19"/>
    </row>
    <row r="277" spans="1:5" x14ac:dyDescent="0.25">
      <c r="A277" s="13" t="s">
        <v>138</v>
      </c>
      <c r="B277" s="47" t="s">
        <v>1104</v>
      </c>
      <c r="C277" s="17">
        <v>114.08199999999999</v>
      </c>
      <c r="D277" s="17">
        <v>28.881</v>
      </c>
      <c r="E277" s="19"/>
    </row>
    <row r="278" spans="1:5" x14ac:dyDescent="0.25">
      <c r="A278" s="26" t="s">
        <v>145</v>
      </c>
      <c r="B278" s="47" t="s">
        <v>146</v>
      </c>
      <c r="C278" s="19"/>
      <c r="D278" s="19"/>
      <c r="E278" s="19"/>
    </row>
    <row r="279" spans="1:5" x14ac:dyDescent="0.25">
      <c r="A279" s="13" t="s">
        <v>147</v>
      </c>
      <c r="B279" s="47" t="s">
        <v>1106</v>
      </c>
      <c r="C279" s="17">
        <v>114.08199999999999</v>
      </c>
      <c r="D279" s="17">
        <v>28.881</v>
      </c>
      <c r="E279" s="19"/>
    </row>
    <row r="280" spans="1:5" x14ac:dyDescent="0.25">
      <c r="A280" s="13" t="s">
        <v>154</v>
      </c>
      <c r="B280" s="47" t="s">
        <v>1108</v>
      </c>
      <c r="C280" s="17">
        <v>114.08199999999999</v>
      </c>
      <c r="D280" s="17">
        <v>28.881</v>
      </c>
      <c r="E280" s="19"/>
    </row>
    <row r="281" spans="1:5" x14ac:dyDescent="0.25">
      <c r="A281" s="13" t="s">
        <v>161</v>
      </c>
      <c r="B281" s="47" t="s">
        <v>1110</v>
      </c>
      <c r="C281" s="17">
        <v>114.08199999999999</v>
      </c>
      <c r="D281" s="17">
        <v>28.881</v>
      </c>
      <c r="E281" s="19"/>
    </row>
    <row r="282" spans="1:5" x14ac:dyDescent="0.25">
      <c r="A282" s="13" t="s">
        <v>168</v>
      </c>
      <c r="B282" s="47" t="s">
        <v>1112</v>
      </c>
      <c r="C282" s="17">
        <v>114.08199999999999</v>
      </c>
      <c r="D282" s="17">
        <v>28.881</v>
      </c>
      <c r="E282" s="19"/>
    </row>
    <row r="283" spans="1:5" x14ac:dyDescent="0.25">
      <c r="A283" s="13" t="s">
        <v>175</v>
      </c>
      <c r="B283" s="47" t="s">
        <v>1114</v>
      </c>
      <c r="C283" s="17">
        <v>114.08199999999999</v>
      </c>
      <c r="D283" s="17">
        <v>28.881</v>
      </c>
      <c r="E283" s="19"/>
    </row>
    <row r="284" spans="1:5" x14ac:dyDescent="0.25">
      <c r="A284" s="13" t="s">
        <v>182</v>
      </c>
      <c r="B284" s="47" t="s">
        <v>1116</v>
      </c>
      <c r="C284" s="17">
        <v>114.08199999999999</v>
      </c>
      <c r="D284" s="17">
        <v>28.881</v>
      </c>
      <c r="E284" s="19"/>
    </row>
    <row r="285" spans="1:5" x14ac:dyDescent="0.25">
      <c r="A285" s="13" t="s">
        <v>188</v>
      </c>
      <c r="B285" s="47" t="s">
        <v>1118</v>
      </c>
      <c r="C285" s="17">
        <v>114.08199999999999</v>
      </c>
      <c r="D285" s="17">
        <v>28.881</v>
      </c>
      <c r="E285" s="19"/>
    </row>
    <row r="286" spans="1:5" x14ac:dyDescent="0.25">
      <c r="A286" s="13" t="s">
        <v>195</v>
      </c>
      <c r="B286" s="47" t="s">
        <v>1120</v>
      </c>
      <c r="C286" s="17">
        <v>114.08199999999999</v>
      </c>
      <c r="D286" s="17">
        <v>28.881</v>
      </c>
      <c r="E286" s="19"/>
    </row>
    <row r="287" spans="1:5" x14ac:dyDescent="0.25">
      <c r="A287" s="13" t="s">
        <v>202</v>
      </c>
      <c r="B287" s="47" t="s">
        <v>1122</v>
      </c>
      <c r="C287" s="17">
        <v>114.08199999999999</v>
      </c>
      <c r="D287" s="17">
        <v>28.881</v>
      </c>
      <c r="E287" s="19"/>
    </row>
    <row r="288" spans="1:5" x14ac:dyDescent="0.25">
      <c r="A288" s="13" t="s">
        <v>209</v>
      </c>
      <c r="B288" s="47" t="s">
        <v>1124</v>
      </c>
      <c r="C288" s="17">
        <v>114.08199999999999</v>
      </c>
      <c r="D288" s="17">
        <v>28.881</v>
      </c>
      <c r="E288" s="19"/>
    </row>
    <row r="289" spans="1:5" x14ac:dyDescent="0.25">
      <c r="A289" s="13" t="s">
        <v>216</v>
      </c>
      <c r="B289" s="47" t="s">
        <v>1126</v>
      </c>
      <c r="C289" s="17">
        <v>114.08199999999999</v>
      </c>
      <c r="D289" s="17">
        <v>28.881</v>
      </c>
      <c r="E289" s="19"/>
    </row>
    <row r="290" spans="1:5" x14ac:dyDescent="0.25">
      <c r="A290" s="13" t="s">
        <v>223</v>
      </c>
      <c r="B290" s="47" t="s">
        <v>1128</v>
      </c>
      <c r="C290" s="17">
        <v>114.08199999999999</v>
      </c>
      <c r="D290" s="17">
        <v>28.881</v>
      </c>
      <c r="E290" s="19"/>
    </row>
    <row r="291" spans="1:5" x14ac:dyDescent="0.25">
      <c r="A291" s="13" t="s">
        <v>230</v>
      </c>
      <c r="B291" s="47" t="s">
        <v>1130</v>
      </c>
      <c r="C291" s="17">
        <v>114.08199999999999</v>
      </c>
      <c r="D291" s="17">
        <v>28.881</v>
      </c>
      <c r="E291" s="27"/>
    </row>
    <row r="292" spans="1:5" x14ac:dyDescent="0.25">
      <c r="A292" s="13" t="s">
        <v>237</v>
      </c>
      <c r="B292" s="47" t="s">
        <v>1132</v>
      </c>
      <c r="C292" s="17">
        <v>114.08199999999999</v>
      </c>
      <c r="D292" s="17">
        <v>28.881</v>
      </c>
      <c r="E292" s="19"/>
    </row>
    <row r="293" spans="1:5" x14ac:dyDescent="0.25">
      <c r="A293" s="13" t="s">
        <v>242</v>
      </c>
      <c r="B293" s="47" t="s">
        <v>1134</v>
      </c>
      <c r="C293" s="17">
        <v>114.08199999999999</v>
      </c>
      <c r="D293" s="17">
        <v>28.881</v>
      </c>
      <c r="E293" s="19"/>
    </row>
    <row r="294" spans="1:5" x14ac:dyDescent="0.25">
      <c r="A294" s="13" t="s">
        <v>247</v>
      </c>
      <c r="B294" s="47" t="s">
        <v>1136</v>
      </c>
      <c r="C294" s="17">
        <v>114.08199999999999</v>
      </c>
      <c r="D294" s="17">
        <v>28.881</v>
      </c>
      <c r="E294" s="19"/>
    </row>
    <row r="295" spans="1:5" x14ac:dyDescent="0.25">
      <c r="A295" s="13" t="s">
        <v>252</v>
      </c>
      <c r="B295" s="47" t="s">
        <v>1138</v>
      </c>
      <c r="C295" s="17">
        <v>114.08199999999999</v>
      </c>
      <c r="D295" s="17">
        <v>28.881</v>
      </c>
      <c r="E295" s="19"/>
    </row>
    <row r="296" spans="1:5" x14ac:dyDescent="0.25">
      <c r="A296" s="13" t="s">
        <v>257</v>
      </c>
      <c r="B296" s="47" t="s">
        <v>1140</v>
      </c>
      <c r="C296" s="17">
        <v>114.08199999999999</v>
      </c>
      <c r="D296" s="17">
        <v>28.881</v>
      </c>
      <c r="E296" s="19"/>
    </row>
    <row r="297" spans="1:5" ht="16.5" thickBot="1" x14ac:dyDescent="0.3">
      <c r="A297" s="41"/>
      <c r="B297" s="42"/>
      <c r="C297" s="43">
        <f>SUM(C257:C296)</f>
        <v>4448.3219999999983</v>
      </c>
      <c r="D297" s="43">
        <f t="shared" ref="D297" si="6">SUM(D257:D296)</f>
        <v>1132.9929999999995</v>
      </c>
      <c r="E297" s="42"/>
    </row>
    <row r="298" spans="1:5" x14ac:dyDescent="0.25">
      <c r="A298" s="11" t="s">
        <v>3</v>
      </c>
      <c r="B298" s="9" t="s">
        <v>4</v>
      </c>
      <c r="C298" s="12" t="s">
        <v>5</v>
      </c>
      <c r="D298" s="12" t="s">
        <v>6</v>
      </c>
      <c r="E298" s="12" t="s">
        <v>7</v>
      </c>
    </row>
    <row r="299" spans="1:5" x14ac:dyDescent="0.25">
      <c r="A299" s="26" t="s">
        <v>2</v>
      </c>
      <c r="B299" s="34"/>
      <c r="C299" s="15"/>
      <c r="D299" s="15"/>
      <c r="E299" s="15"/>
    </row>
    <row r="300" spans="1:5" x14ac:dyDescent="0.25">
      <c r="A300" s="26" t="s">
        <v>8</v>
      </c>
      <c r="B300" s="34"/>
      <c r="C300" s="15"/>
      <c r="D300" s="15"/>
      <c r="E300" s="15"/>
    </row>
    <row r="301" spans="1:5" x14ac:dyDescent="0.25">
      <c r="A301" s="13" t="s">
        <v>13</v>
      </c>
      <c r="B301" s="34" t="s">
        <v>1069</v>
      </c>
      <c r="C301" s="17">
        <v>114.01900000000001</v>
      </c>
      <c r="D301" s="17">
        <v>29.195</v>
      </c>
      <c r="E301" s="66">
        <v>95.671000000000006</v>
      </c>
    </row>
    <row r="302" spans="1:5" x14ac:dyDescent="0.25">
      <c r="A302" s="13" t="s">
        <v>20</v>
      </c>
      <c r="B302" s="34" t="s">
        <v>1071</v>
      </c>
      <c r="C302" s="17">
        <v>114.01900000000001</v>
      </c>
      <c r="D302" s="17">
        <v>29.195</v>
      </c>
      <c r="E302" s="19"/>
    </row>
    <row r="303" spans="1:5" x14ac:dyDescent="0.25">
      <c r="A303" s="13" t="s">
        <v>27</v>
      </c>
      <c r="B303" s="34" t="s">
        <v>1073</v>
      </c>
      <c r="C303" s="17">
        <v>114.01900000000001</v>
      </c>
      <c r="D303" s="17">
        <v>29.195</v>
      </c>
      <c r="E303" s="19"/>
    </row>
    <row r="304" spans="1:5" x14ac:dyDescent="0.25">
      <c r="A304" s="13" t="s">
        <v>34</v>
      </c>
      <c r="B304" s="34" t="s">
        <v>1075</v>
      </c>
      <c r="C304" s="17">
        <v>114.01900000000001</v>
      </c>
      <c r="D304" s="17">
        <v>29.195</v>
      </c>
      <c r="E304" s="19"/>
    </row>
    <row r="305" spans="1:5" x14ac:dyDescent="0.25">
      <c r="A305" s="13" t="s">
        <v>41</v>
      </c>
      <c r="B305" s="34" t="s">
        <v>1077</v>
      </c>
      <c r="C305" s="17">
        <v>114.01900000000001</v>
      </c>
      <c r="D305" s="17">
        <v>29.195</v>
      </c>
      <c r="E305" s="19"/>
    </row>
    <row r="306" spans="1:5" x14ac:dyDescent="0.25">
      <c r="A306" s="13" t="s">
        <v>48</v>
      </c>
      <c r="B306" s="34" t="s">
        <v>1079</v>
      </c>
      <c r="C306" s="17">
        <v>114.01900000000001</v>
      </c>
      <c r="D306" s="17">
        <v>29.195</v>
      </c>
      <c r="E306" s="19"/>
    </row>
    <row r="307" spans="1:5" x14ac:dyDescent="0.25">
      <c r="A307" s="13" t="s">
        <v>55</v>
      </c>
      <c r="B307" s="34" t="s">
        <v>1081</v>
      </c>
      <c r="C307" s="17">
        <v>114.01900000000001</v>
      </c>
      <c r="D307" s="17">
        <v>29.195</v>
      </c>
      <c r="E307" s="19"/>
    </row>
    <row r="308" spans="1:5" x14ac:dyDescent="0.25">
      <c r="A308" s="13" t="s">
        <v>62</v>
      </c>
      <c r="B308" s="34" t="s">
        <v>1083</v>
      </c>
      <c r="C308" s="17">
        <v>114.01900000000001</v>
      </c>
      <c r="D308" s="17">
        <v>29.195</v>
      </c>
      <c r="E308" s="19"/>
    </row>
    <row r="309" spans="1:5" x14ac:dyDescent="0.25">
      <c r="A309" s="13" t="s">
        <v>69</v>
      </c>
      <c r="B309" s="34" t="s">
        <v>1085</v>
      </c>
      <c r="C309" s="17">
        <v>114.01900000000001</v>
      </c>
      <c r="D309" s="17">
        <v>29.195</v>
      </c>
      <c r="E309" s="19"/>
    </row>
    <row r="310" spans="1:5" x14ac:dyDescent="0.25">
      <c r="A310" s="13" t="s">
        <v>76</v>
      </c>
      <c r="B310" s="34" t="s">
        <v>1087</v>
      </c>
      <c r="C310" s="17">
        <v>114.01900000000001</v>
      </c>
      <c r="D310" s="17">
        <v>29.195</v>
      </c>
      <c r="E310" s="19"/>
    </row>
    <row r="311" spans="1:5" x14ac:dyDescent="0.25">
      <c r="A311" s="13" t="s">
        <v>83</v>
      </c>
      <c r="B311" s="34" t="s">
        <v>1089</v>
      </c>
      <c r="C311" s="17">
        <v>114.01900000000001</v>
      </c>
      <c r="D311" s="17">
        <v>29.195</v>
      </c>
      <c r="E311" s="19"/>
    </row>
    <row r="312" spans="1:5" x14ac:dyDescent="0.25">
      <c r="A312" s="13" t="s">
        <v>90</v>
      </c>
      <c r="B312" s="34" t="s">
        <v>1091</v>
      </c>
      <c r="C312" s="17">
        <v>114.01900000000001</v>
      </c>
      <c r="D312" s="17">
        <v>29.195</v>
      </c>
      <c r="E312" s="19"/>
    </row>
    <row r="313" spans="1:5" x14ac:dyDescent="0.25">
      <c r="A313" s="13" t="s">
        <v>97</v>
      </c>
      <c r="B313" s="34" t="s">
        <v>1093</v>
      </c>
      <c r="C313" s="17">
        <v>114.01900000000001</v>
      </c>
      <c r="D313" s="17">
        <v>29.195</v>
      </c>
      <c r="E313" s="19"/>
    </row>
    <row r="314" spans="1:5" x14ac:dyDescent="0.25">
      <c r="A314" s="13" t="s">
        <v>104</v>
      </c>
      <c r="B314" s="34" t="s">
        <v>1095</v>
      </c>
      <c r="C314" s="17">
        <v>114.01900000000001</v>
      </c>
      <c r="D314" s="17">
        <v>29.195</v>
      </c>
      <c r="E314" s="19"/>
    </row>
    <row r="315" spans="1:5" x14ac:dyDescent="0.25">
      <c r="A315" s="13" t="s">
        <v>111</v>
      </c>
      <c r="B315" s="34" t="s">
        <v>1097</v>
      </c>
      <c r="C315" s="17">
        <v>114.01900000000001</v>
      </c>
      <c r="D315" s="17">
        <v>29.195</v>
      </c>
      <c r="E315" s="19"/>
    </row>
    <row r="316" spans="1:5" x14ac:dyDescent="0.25">
      <c r="A316" s="13" t="s">
        <v>118</v>
      </c>
      <c r="B316" s="34" t="s">
        <v>1099</v>
      </c>
      <c r="C316" s="17">
        <v>114.01900000000001</v>
      </c>
      <c r="D316" s="17">
        <v>29.195</v>
      </c>
      <c r="E316" s="19"/>
    </row>
    <row r="317" spans="1:5" x14ac:dyDescent="0.25">
      <c r="A317" s="13" t="s">
        <v>125</v>
      </c>
      <c r="B317" s="34" t="s">
        <v>1101</v>
      </c>
      <c r="C317" s="17">
        <v>114.01900000000001</v>
      </c>
      <c r="D317" s="17">
        <v>29.195</v>
      </c>
      <c r="E317" s="19"/>
    </row>
    <row r="318" spans="1:5" x14ac:dyDescent="0.25">
      <c r="A318" s="13" t="s">
        <v>131</v>
      </c>
      <c r="B318" s="34" t="s">
        <v>1103</v>
      </c>
      <c r="C318" s="17">
        <v>114.01900000000001</v>
      </c>
      <c r="D318" s="17">
        <v>29.195</v>
      </c>
      <c r="E318" s="19"/>
    </row>
    <row r="319" spans="1:5" x14ac:dyDescent="0.25">
      <c r="A319" s="13" t="s">
        <v>138</v>
      </c>
      <c r="B319" s="34" t="s">
        <v>1105</v>
      </c>
      <c r="C319" s="17">
        <v>114.01900000000001</v>
      </c>
      <c r="D319" s="17">
        <v>29.195</v>
      </c>
      <c r="E319" s="19"/>
    </row>
    <row r="320" spans="1:5" x14ac:dyDescent="0.25">
      <c r="A320" s="26" t="s">
        <v>145</v>
      </c>
      <c r="B320" s="34" t="s">
        <v>146</v>
      </c>
      <c r="C320" s="19"/>
      <c r="D320" s="19"/>
      <c r="E320" s="19"/>
    </row>
    <row r="321" spans="1:5" x14ac:dyDescent="0.25">
      <c r="A321" s="13" t="s">
        <v>147</v>
      </c>
      <c r="B321" s="34" t="s">
        <v>1107</v>
      </c>
      <c r="C321" s="17">
        <v>114.01900000000001</v>
      </c>
      <c r="D321" s="17">
        <v>29.195</v>
      </c>
      <c r="E321" s="19"/>
    </row>
    <row r="322" spans="1:5" x14ac:dyDescent="0.25">
      <c r="A322" s="13" t="s">
        <v>154</v>
      </c>
      <c r="B322" s="34" t="s">
        <v>1109</v>
      </c>
      <c r="C322" s="17">
        <v>114.01900000000001</v>
      </c>
      <c r="D322" s="17">
        <v>29.195</v>
      </c>
      <c r="E322" s="19"/>
    </row>
    <row r="323" spans="1:5" x14ac:dyDescent="0.25">
      <c r="A323" s="13" t="s">
        <v>161</v>
      </c>
      <c r="B323" s="34" t="s">
        <v>1111</v>
      </c>
      <c r="C323" s="17">
        <v>114.01900000000001</v>
      </c>
      <c r="D323" s="17">
        <v>29.195</v>
      </c>
      <c r="E323" s="19"/>
    </row>
    <row r="324" spans="1:5" x14ac:dyDescent="0.25">
      <c r="A324" s="13" t="s">
        <v>168</v>
      </c>
      <c r="B324" s="34" t="s">
        <v>1113</v>
      </c>
      <c r="C324" s="17">
        <v>114.01900000000001</v>
      </c>
      <c r="D324" s="17">
        <v>29.195</v>
      </c>
      <c r="E324" s="19"/>
    </row>
    <row r="325" spans="1:5" x14ac:dyDescent="0.25">
      <c r="A325" s="13" t="s">
        <v>175</v>
      </c>
      <c r="B325" s="34" t="s">
        <v>1115</v>
      </c>
      <c r="C325" s="17">
        <v>114.01900000000001</v>
      </c>
      <c r="D325" s="17">
        <v>29.195</v>
      </c>
      <c r="E325" s="19"/>
    </row>
    <row r="326" spans="1:5" x14ac:dyDescent="0.25">
      <c r="A326" s="13" t="s">
        <v>182</v>
      </c>
      <c r="B326" s="34" t="s">
        <v>1117</v>
      </c>
      <c r="C326" s="17">
        <v>114.01900000000001</v>
      </c>
      <c r="D326" s="17">
        <v>29.195</v>
      </c>
      <c r="E326" s="19"/>
    </row>
    <row r="327" spans="1:5" x14ac:dyDescent="0.25">
      <c r="A327" s="13" t="s">
        <v>188</v>
      </c>
      <c r="B327" s="34" t="s">
        <v>1119</v>
      </c>
      <c r="C327" s="17">
        <v>114.01900000000001</v>
      </c>
      <c r="D327" s="17">
        <v>29.195</v>
      </c>
      <c r="E327" s="19"/>
    </row>
    <row r="328" spans="1:5" x14ac:dyDescent="0.25">
      <c r="A328" s="13" t="s">
        <v>195</v>
      </c>
      <c r="B328" s="34" t="s">
        <v>1121</v>
      </c>
      <c r="C328" s="17">
        <v>114.01900000000001</v>
      </c>
      <c r="D328" s="17">
        <v>29.195</v>
      </c>
      <c r="E328" s="19"/>
    </row>
    <row r="329" spans="1:5" x14ac:dyDescent="0.25">
      <c r="A329" s="13" t="s">
        <v>202</v>
      </c>
      <c r="B329" s="34" t="s">
        <v>1123</v>
      </c>
      <c r="C329" s="17">
        <v>114.01900000000001</v>
      </c>
      <c r="D329" s="17">
        <v>29.195</v>
      </c>
      <c r="E329" s="19"/>
    </row>
    <row r="330" spans="1:5" x14ac:dyDescent="0.25">
      <c r="A330" s="13" t="s">
        <v>209</v>
      </c>
      <c r="B330" s="34" t="s">
        <v>1125</v>
      </c>
      <c r="C330" s="17">
        <v>114.01900000000001</v>
      </c>
      <c r="D330" s="17">
        <v>29.195</v>
      </c>
      <c r="E330" s="19"/>
    </row>
    <row r="331" spans="1:5" x14ac:dyDescent="0.25">
      <c r="A331" s="13" t="s">
        <v>216</v>
      </c>
      <c r="B331" s="34" t="s">
        <v>1127</v>
      </c>
      <c r="C331" s="17">
        <v>114.01900000000001</v>
      </c>
      <c r="D331" s="17">
        <v>29.195</v>
      </c>
      <c r="E331" s="19"/>
    </row>
    <row r="332" spans="1:5" x14ac:dyDescent="0.25">
      <c r="A332" s="13" t="s">
        <v>223</v>
      </c>
      <c r="B332" s="34" t="s">
        <v>1129</v>
      </c>
      <c r="C332" s="17">
        <v>114.01900000000001</v>
      </c>
      <c r="D332" s="17">
        <v>29.195</v>
      </c>
      <c r="E332" s="19"/>
    </row>
    <row r="333" spans="1:5" x14ac:dyDescent="0.25">
      <c r="A333" s="13" t="s">
        <v>230</v>
      </c>
      <c r="B333" s="34" t="s">
        <v>1131</v>
      </c>
      <c r="C333" s="17">
        <v>114.01900000000001</v>
      </c>
      <c r="D333" s="17">
        <v>29.195</v>
      </c>
      <c r="E333" s="27"/>
    </row>
    <row r="334" spans="1:5" x14ac:dyDescent="0.25">
      <c r="A334" s="13" t="s">
        <v>237</v>
      </c>
      <c r="B334" s="34" t="s">
        <v>1133</v>
      </c>
      <c r="C334" s="17">
        <v>114.01900000000001</v>
      </c>
      <c r="D334" s="17">
        <v>29.195</v>
      </c>
      <c r="E334" s="19"/>
    </row>
    <row r="335" spans="1:5" x14ac:dyDescent="0.25">
      <c r="A335" s="13" t="s">
        <v>242</v>
      </c>
      <c r="B335" s="34" t="s">
        <v>1135</v>
      </c>
      <c r="C335" s="17">
        <v>114.01900000000001</v>
      </c>
      <c r="D335" s="17">
        <v>29.195</v>
      </c>
      <c r="E335" s="19"/>
    </row>
    <row r="336" spans="1:5" x14ac:dyDescent="0.25">
      <c r="A336" s="13" t="s">
        <v>247</v>
      </c>
      <c r="B336" s="34" t="s">
        <v>1137</v>
      </c>
      <c r="C336" s="17">
        <v>114.01900000000001</v>
      </c>
      <c r="D336" s="17">
        <v>29.195</v>
      </c>
      <c r="E336" s="19"/>
    </row>
    <row r="337" spans="1:5" x14ac:dyDescent="0.25">
      <c r="A337" s="13" t="s">
        <v>252</v>
      </c>
      <c r="B337" s="34" t="s">
        <v>1139</v>
      </c>
      <c r="C337" s="17">
        <v>114.01900000000001</v>
      </c>
      <c r="D337" s="17">
        <v>29.195</v>
      </c>
      <c r="E337" s="19"/>
    </row>
    <row r="338" spans="1:5" x14ac:dyDescent="0.25">
      <c r="A338" s="13" t="s">
        <v>257</v>
      </c>
      <c r="B338" s="34" t="s">
        <v>1141</v>
      </c>
      <c r="C338" s="17">
        <v>114.01900000000001</v>
      </c>
      <c r="D338" s="17">
        <v>29.195</v>
      </c>
      <c r="E338" s="19"/>
    </row>
    <row r="339" spans="1:5" ht="16.5" thickBot="1" x14ac:dyDescent="0.3">
      <c r="A339" s="41"/>
      <c r="B339" s="42"/>
      <c r="C339" s="43">
        <f>SUM(C299:C338)</f>
        <v>4218.7030000000041</v>
      </c>
      <c r="D339" s="43">
        <f t="shared" ref="D339:E339" si="7">SUM(D299:D338)</f>
        <v>1080.2150000000008</v>
      </c>
      <c r="E339" s="43">
        <f t="shared" si="7"/>
        <v>95.671000000000006</v>
      </c>
    </row>
    <row r="340" spans="1:5" ht="16.5" thickBot="1" x14ac:dyDescent="0.3">
      <c r="A340" s="69"/>
      <c r="B340" s="70"/>
      <c r="C340" s="71">
        <f>C45+C87+C129+C171+C213+C255+C297+C339</f>
        <v>24594.503750000007</v>
      </c>
      <c r="D340" s="71">
        <f>D45+D87+D129+D171+D213+D255+D297+D339</f>
        <v>6382.2690000000002</v>
      </c>
      <c r="E340" s="71">
        <f>E45+E87+E129+E171+E213+E255+E297+E339</f>
        <v>176.23000000000002</v>
      </c>
    </row>
  </sheetData>
  <mergeCells count="5">
    <mergeCell ref="C2:E2"/>
    <mergeCell ref="A1:B1"/>
    <mergeCell ref="C1:E1"/>
    <mergeCell ref="C3:E3"/>
    <mergeCell ref="A2:B2"/>
  </mergeCells>
  <printOptions horizontalCentered="1" verticalCentered="1"/>
  <pageMargins left="0.31496062992125984" right="0.39370078740157483" top="0.39370078740157483" bottom="1.299212598425197" header="0.19685039370078741" footer="0.23622047244094491"/>
  <pageSetup paperSize="9" scale="50" pageOrder="overThenDown" orientation="portrait" r:id="rId1"/>
  <headerFooter>
    <oddFooter>&amp;C&amp;G</oddFooter>
  </headerFooter>
  <rowBreaks count="3" manualBreakCount="3">
    <brk id="87" max="11" man="1"/>
    <brk id="171" max="11" man="1"/>
    <brk id="255" max="11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FFEDB-DB8F-4868-A9F5-02A5474AF8A0}">
  <sheetPr>
    <tabColor rgb="FFFF0000"/>
  </sheetPr>
  <dimension ref="A1:E340"/>
  <sheetViews>
    <sheetView view="pageBreakPreview" topLeftCell="A292" zoomScale="70" zoomScaleNormal="70" zoomScaleSheetLayoutView="70" workbookViewId="0">
      <selection activeCell="G7" sqref="G7"/>
    </sheetView>
  </sheetViews>
  <sheetFormatPr defaultColWidth="9.140625" defaultRowHeight="15.75" x14ac:dyDescent="0.25"/>
  <cols>
    <col min="1" max="1" width="21.85546875" style="10" customWidth="1"/>
    <col min="2" max="2" width="19.85546875" style="72" customWidth="1"/>
    <col min="3" max="3" width="27" style="10" customWidth="1"/>
    <col min="4" max="4" width="22.85546875" style="10" customWidth="1"/>
    <col min="5" max="5" width="22.7109375" style="10" customWidth="1"/>
    <col min="6" max="16384" width="9.140625" style="10"/>
  </cols>
  <sheetData>
    <row r="1" spans="1:5" ht="16.5" thickBot="1" x14ac:dyDescent="0.3">
      <c r="A1" s="81" t="s">
        <v>907</v>
      </c>
      <c r="B1" s="82"/>
      <c r="C1" s="80" t="s">
        <v>906</v>
      </c>
      <c r="D1" s="79"/>
      <c r="E1" s="79"/>
    </row>
    <row r="2" spans="1:5" ht="16.5" thickBot="1" x14ac:dyDescent="0.3">
      <c r="A2" s="78"/>
      <c r="B2" s="79"/>
      <c r="C2" s="80" t="s">
        <v>908</v>
      </c>
      <c r="D2" s="79"/>
      <c r="E2" s="79"/>
    </row>
    <row r="3" spans="1:5" ht="16.5" thickBot="1" x14ac:dyDescent="0.3">
      <c r="A3" s="30"/>
      <c r="B3" s="31"/>
      <c r="C3" s="80" t="s">
        <v>1213</v>
      </c>
      <c r="D3" s="79"/>
      <c r="E3" s="79"/>
    </row>
    <row r="4" spans="1:5" x14ac:dyDescent="0.25">
      <c r="A4" s="8" t="s">
        <v>3</v>
      </c>
      <c r="B4" s="9" t="s">
        <v>4</v>
      </c>
      <c r="C4" s="12" t="s">
        <v>5</v>
      </c>
      <c r="D4" s="12" t="s">
        <v>6</v>
      </c>
      <c r="E4" s="12" t="s">
        <v>7</v>
      </c>
    </row>
    <row r="5" spans="1:5" x14ac:dyDescent="0.25">
      <c r="A5" s="13" t="s">
        <v>2</v>
      </c>
      <c r="B5" s="14"/>
      <c r="C5" s="15"/>
      <c r="D5" s="15"/>
      <c r="E5" s="15"/>
    </row>
    <row r="6" spans="1:5" x14ac:dyDescent="0.25">
      <c r="A6" s="13" t="s">
        <v>8</v>
      </c>
      <c r="B6" s="14"/>
      <c r="C6" s="15"/>
      <c r="D6" s="15"/>
      <c r="E6" s="15"/>
    </row>
    <row r="7" spans="1:5" x14ac:dyDescent="0.25">
      <c r="A7" s="13" t="s">
        <v>13</v>
      </c>
      <c r="B7" s="48" t="s">
        <v>689</v>
      </c>
      <c r="C7" s="17">
        <v>113.545</v>
      </c>
      <c r="D7" s="17">
        <v>29.56</v>
      </c>
      <c r="E7" s="15"/>
    </row>
    <row r="8" spans="1:5" x14ac:dyDescent="0.25">
      <c r="A8" s="13" t="s">
        <v>20</v>
      </c>
      <c r="B8" s="48" t="s">
        <v>695</v>
      </c>
      <c r="C8" s="17">
        <v>113.545</v>
      </c>
      <c r="D8" s="17">
        <v>29.56</v>
      </c>
      <c r="E8" s="19"/>
    </row>
    <row r="9" spans="1:5" x14ac:dyDescent="0.25">
      <c r="A9" s="13" t="s">
        <v>27</v>
      </c>
      <c r="B9" s="48" t="s">
        <v>701</v>
      </c>
      <c r="C9" s="17">
        <v>113.545</v>
      </c>
      <c r="D9" s="17">
        <v>29.56</v>
      </c>
      <c r="E9" s="19"/>
    </row>
    <row r="10" spans="1:5" x14ac:dyDescent="0.25">
      <c r="A10" s="13" t="s">
        <v>34</v>
      </c>
      <c r="B10" s="48" t="s">
        <v>707</v>
      </c>
      <c r="C10" s="17">
        <v>113.545</v>
      </c>
      <c r="D10" s="17">
        <v>29.56</v>
      </c>
      <c r="E10" s="19"/>
    </row>
    <row r="11" spans="1:5" x14ac:dyDescent="0.25">
      <c r="A11" s="13" t="s">
        <v>41</v>
      </c>
      <c r="B11" s="48" t="s">
        <v>713</v>
      </c>
      <c r="C11" s="17">
        <v>113.545</v>
      </c>
      <c r="D11" s="17">
        <v>29.56</v>
      </c>
      <c r="E11" s="19"/>
    </row>
    <row r="12" spans="1:5" x14ac:dyDescent="0.25">
      <c r="A12" s="13" t="s">
        <v>48</v>
      </c>
      <c r="B12" s="48" t="s">
        <v>719</v>
      </c>
      <c r="C12" s="17">
        <v>113.545</v>
      </c>
      <c r="D12" s="17">
        <v>29.56</v>
      </c>
      <c r="E12" s="19"/>
    </row>
    <row r="13" spans="1:5" x14ac:dyDescent="0.25">
      <c r="A13" s="13" t="s">
        <v>55</v>
      </c>
      <c r="B13" s="48" t="s">
        <v>725</v>
      </c>
      <c r="C13" s="17">
        <v>113.545</v>
      </c>
      <c r="D13" s="17">
        <v>29.56</v>
      </c>
      <c r="E13" s="19"/>
    </row>
    <row r="14" spans="1:5" x14ac:dyDescent="0.25">
      <c r="A14" s="13" t="s">
        <v>62</v>
      </c>
      <c r="B14" s="48" t="s">
        <v>731</v>
      </c>
      <c r="C14" s="17">
        <v>113.545</v>
      </c>
      <c r="D14" s="17">
        <v>29.56</v>
      </c>
      <c r="E14" s="19"/>
    </row>
    <row r="15" spans="1:5" x14ac:dyDescent="0.25">
      <c r="A15" s="13" t="s">
        <v>69</v>
      </c>
      <c r="B15" s="48" t="s">
        <v>737</v>
      </c>
      <c r="C15" s="17">
        <v>113.545</v>
      </c>
      <c r="D15" s="17">
        <v>29.56</v>
      </c>
      <c r="E15" s="19"/>
    </row>
    <row r="16" spans="1:5" x14ac:dyDescent="0.25">
      <c r="A16" s="13" t="s">
        <v>76</v>
      </c>
      <c r="B16" s="48" t="s">
        <v>743</v>
      </c>
      <c r="C16" s="17">
        <v>113.545</v>
      </c>
      <c r="D16" s="17">
        <v>29.56</v>
      </c>
      <c r="E16" s="19"/>
    </row>
    <row r="17" spans="1:5" x14ac:dyDescent="0.25">
      <c r="A17" s="13" t="s">
        <v>83</v>
      </c>
      <c r="B17" s="48" t="s">
        <v>749</v>
      </c>
      <c r="C17" s="17">
        <v>113.545</v>
      </c>
      <c r="D17" s="17">
        <v>29.56</v>
      </c>
      <c r="E17" s="19"/>
    </row>
    <row r="18" spans="1:5" x14ac:dyDescent="0.25">
      <c r="A18" s="13" t="s">
        <v>90</v>
      </c>
      <c r="B18" s="48" t="s">
        <v>755</v>
      </c>
      <c r="C18" s="17">
        <v>113.545</v>
      </c>
      <c r="D18" s="17">
        <v>29.56</v>
      </c>
      <c r="E18" s="19"/>
    </row>
    <row r="19" spans="1:5" x14ac:dyDescent="0.25">
      <c r="A19" s="13" t="s">
        <v>97</v>
      </c>
      <c r="B19" s="48" t="s">
        <v>761</v>
      </c>
      <c r="C19" s="17">
        <v>113.545</v>
      </c>
      <c r="D19" s="17">
        <v>29.56</v>
      </c>
      <c r="E19" s="19"/>
    </row>
    <row r="20" spans="1:5" x14ac:dyDescent="0.25">
      <c r="A20" s="13" t="s">
        <v>104</v>
      </c>
      <c r="B20" s="48" t="s">
        <v>767</v>
      </c>
      <c r="C20" s="17">
        <v>113.545</v>
      </c>
      <c r="D20" s="17">
        <v>29.56</v>
      </c>
      <c r="E20" s="19"/>
    </row>
    <row r="21" spans="1:5" x14ac:dyDescent="0.25">
      <c r="A21" s="13" t="s">
        <v>111</v>
      </c>
      <c r="B21" s="48" t="s">
        <v>773</v>
      </c>
      <c r="C21" s="17">
        <v>113.545</v>
      </c>
      <c r="D21" s="17">
        <v>29.56</v>
      </c>
      <c r="E21" s="19"/>
    </row>
    <row r="22" spans="1:5" x14ac:dyDescent="0.25">
      <c r="A22" s="13" t="s">
        <v>118</v>
      </c>
      <c r="B22" s="48" t="s">
        <v>779</v>
      </c>
      <c r="C22" s="17">
        <v>113.545</v>
      </c>
      <c r="D22" s="17">
        <v>29.56</v>
      </c>
      <c r="E22" s="19"/>
    </row>
    <row r="23" spans="1:5" ht="15.75" customHeight="1" x14ac:dyDescent="0.25">
      <c r="A23" s="13" t="s">
        <v>125</v>
      </c>
      <c r="B23" s="48" t="s">
        <v>785</v>
      </c>
      <c r="C23" s="17">
        <v>113.545</v>
      </c>
      <c r="D23" s="17">
        <v>29.56</v>
      </c>
      <c r="E23" s="19"/>
    </row>
    <row r="24" spans="1:5" x14ac:dyDescent="0.25">
      <c r="A24" s="13" t="s">
        <v>131</v>
      </c>
      <c r="B24" s="48" t="s">
        <v>791</v>
      </c>
      <c r="C24" s="17">
        <v>113.545</v>
      </c>
      <c r="D24" s="17">
        <v>29.56</v>
      </c>
      <c r="E24" s="19"/>
    </row>
    <row r="25" spans="1:5" ht="15.75" customHeight="1" x14ac:dyDescent="0.25">
      <c r="A25" s="13" t="s">
        <v>138</v>
      </c>
      <c r="B25" s="48" t="s">
        <v>797</v>
      </c>
      <c r="C25" s="17">
        <v>113.545</v>
      </c>
      <c r="D25" s="17">
        <v>29.56</v>
      </c>
      <c r="E25" s="19"/>
    </row>
    <row r="26" spans="1:5" x14ac:dyDescent="0.25">
      <c r="A26" s="13" t="s">
        <v>145</v>
      </c>
      <c r="B26" s="48" t="s">
        <v>146</v>
      </c>
      <c r="C26" s="19"/>
      <c r="D26" s="19"/>
      <c r="E26" s="19"/>
    </row>
    <row r="27" spans="1:5" x14ac:dyDescent="0.25">
      <c r="A27" s="13" t="s">
        <v>147</v>
      </c>
      <c r="B27" s="48" t="s">
        <v>803</v>
      </c>
      <c r="C27" s="17">
        <v>113.545</v>
      </c>
      <c r="D27" s="17">
        <v>29.56</v>
      </c>
      <c r="E27" s="19"/>
    </row>
    <row r="28" spans="1:5" x14ac:dyDescent="0.25">
      <c r="A28" s="13" t="s">
        <v>154</v>
      </c>
      <c r="B28" s="48" t="s">
        <v>809</v>
      </c>
      <c r="C28" s="17">
        <v>113.545</v>
      </c>
      <c r="D28" s="17">
        <v>29.56</v>
      </c>
      <c r="E28" s="19"/>
    </row>
    <row r="29" spans="1:5" x14ac:dyDescent="0.25">
      <c r="A29" s="13" t="s">
        <v>161</v>
      </c>
      <c r="B29" s="48" t="s">
        <v>815</v>
      </c>
      <c r="C29" s="17">
        <v>113.545</v>
      </c>
      <c r="D29" s="17">
        <v>29.56</v>
      </c>
      <c r="E29" s="19"/>
    </row>
    <row r="30" spans="1:5" x14ac:dyDescent="0.25">
      <c r="A30" s="13" t="s">
        <v>168</v>
      </c>
      <c r="B30" s="48" t="s">
        <v>821</v>
      </c>
      <c r="C30" s="17">
        <v>113.545</v>
      </c>
      <c r="D30" s="17">
        <v>29.56</v>
      </c>
      <c r="E30" s="19"/>
    </row>
    <row r="31" spans="1:5" x14ac:dyDescent="0.25">
      <c r="A31" s="13" t="s">
        <v>175</v>
      </c>
      <c r="B31" s="48" t="s">
        <v>827</v>
      </c>
      <c r="C31" s="17">
        <v>113.545</v>
      </c>
      <c r="D31" s="17">
        <v>29.56</v>
      </c>
      <c r="E31" s="19"/>
    </row>
    <row r="32" spans="1:5" ht="15.75" customHeight="1" x14ac:dyDescent="0.25">
      <c r="A32" s="13" t="s">
        <v>182</v>
      </c>
      <c r="B32" s="48" t="s">
        <v>833</v>
      </c>
      <c r="C32" s="17">
        <v>113.545</v>
      </c>
      <c r="D32" s="17">
        <v>29.56</v>
      </c>
      <c r="E32" s="19"/>
    </row>
    <row r="33" spans="1:5" x14ac:dyDescent="0.25">
      <c r="A33" s="13" t="s">
        <v>188</v>
      </c>
      <c r="B33" s="48" t="s">
        <v>839</v>
      </c>
      <c r="C33" s="17">
        <v>113.545</v>
      </c>
      <c r="D33" s="17">
        <v>29.56</v>
      </c>
      <c r="E33" s="19"/>
    </row>
    <row r="34" spans="1:5" ht="15.75" customHeight="1" x14ac:dyDescent="0.25">
      <c r="A34" s="13" t="s">
        <v>195</v>
      </c>
      <c r="B34" s="48" t="s">
        <v>845</v>
      </c>
      <c r="C34" s="17">
        <v>113.545</v>
      </c>
      <c r="D34" s="17">
        <v>29.56</v>
      </c>
      <c r="E34" s="19"/>
    </row>
    <row r="35" spans="1:5" x14ac:dyDescent="0.25">
      <c r="A35" s="13" t="s">
        <v>202</v>
      </c>
      <c r="B35" s="48" t="s">
        <v>851</v>
      </c>
      <c r="C35" s="17">
        <v>113.545</v>
      </c>
      <c r="D35" s="17">
        <v>29.56</v>
      </c>
      <c r="E35" s="19"/>
    </row>
    <row r="36" spans="1:5" x14ac:dyDescent="0.25">
      <c r="A36" s="13" t="s">
        <v>209</v>
      </c>
      <c r="B36" s="48" t="s">
        <v>857</v>
      </c>
      <c r="C36" s="17">
        <v>113.545</v>
      </c>
      <c r="D36" s="17">
        <v>29.56</v>
      </c>
      <c r="E36" s="19"/>
    </row>
    <row r="37" spans="1:5" x14ac:dyDescent="0.25">
      <c r="A37" s="13" t="s">
        <v>216</v>
      </c>
      <c r="B37" s="48" t="s">
        <v>863</v>
      </c>
      <c r="C37" s="17">
        <v>113.545</v>
      </c>
      <c r="D37" s="17">
        <v>29.56</v>
      </c>
      <c r="E37" s="19"/>
    </row>
    <row r="38" spans="1:5" x14ac:dyDescent="0.25">
      <c r="A38" s="13" t="s">
        <v>223</v>
      </c>
      <c r="B38" s="48" t="s">
        <v>869</v>
      </c>
      <c r="C38" s="17">
        <v>113.545</v>
      </c>
      <c r="D38" s="17">
        <v>29.56</v>
      </c>
      <c r="E38" s="19"/>
    </row>
    <row r="39" spans="1:5" x14ac:dyDescent="0.25">
      <c r="A39" s="13" t="s">
        <v>230</v>
      </c>
      <c r="B39" s="48" t="s">
        <v>875</v>
      </c>
      <c r="C39" s="17">
        <v>113.545</v>
      </c>
      <c r="D39" s="17">
        <v>29.56</v>
      </c>
      <c r="E39" s="19"/>
    </row>
    <row r="40" spans="1:5" x14ac:dyDescent="0.25">
      <c r="A40" s="13" t="s">
        <v>237</v>
      </c>
      <c r="B40" s="48" t="s">
        <v>880</v>
      </c>
      <c r="C40" s="17">
        <v>113.545</v>
      </c>
      <c r="D40" s="17">
        <v>29.56</v>
      </c>
      <c r="E40" s="19"/>
    </row>
    <row r="41" spans="1:5" x14ac:dyDescent="0.25">
      <c r="A41" s="13" t="s">
        <v>242</v>
      </c>
      <c r="B41" s="48" t="s">
        <v>885</v>
      </c>
      <c r="C41" s="17">
        <v>113.545</v>
      </c>
      <c r="D41" s="17">
        <v>29.56</v>
      </c>
      <c r="E41" s="19"/>
    </row>
    <row r="42" spans="1:5" x14ac:dyDescent="0.25">
      <c r="A42" s="13" t="s">
        <v>247</v>
      </c>
      <c r="B42" s="48" t="s">
        <v>890</v>
      </c>
      <c r="C42" s="17">
        <v>113.545</v>
      </c>
      <c r="D42" s="17">
        <v>29.56</v>
      </c>
      <c r="E42" s="19"/>
    </row>
    <row r="43" spans="1:5" x14ac:dyDescent="0.25">
      <c r="A43" s="13" t="s">
        <v>252</v>
      </c>
      <c r="B43" s="48" t="s">
        <v>895</v>
      </c>
      <c r="C43" s="17">
        <v>113.545</v>
      </c>
      <c r="D43" s="17">
        <v>29.56</v>
      </c>
      <c r="E43" s="19"/>
    </row>
    <row r="44" spans="1:5" x14ac:dyDescent="0.25">
      <c r="A44" s="13" t="s">
        <v>257</v>
      </c>
      <c r="B44" s="48" t="s">
        <v>900</v>
      </c>
      <c r="C44" s="17">
        <v>113.545</v>
      </c>
      <c r="D44" s="17">
        <v>29.56</v>
      </c>
      <c r="E44" s="19"/>
    </row>
    <row r="45" spans="1:5" s="20" customFormat="1" ht="16.5" thickBot="1" x14ac:dyDescent="0.3">
      <c r="A45" s="41"/>
      <c r="B45" s="42"/>
      <c r="C45" s="43">
        <f>SUM(C5:C44)</f>
        <v>4201.1650000000018</v>
      </c>
      <c r="D45" s="43">
        <f t="shared" ref="D45" si="0">SUM(D5:D44)</f>
        <v>1093.7199999999989</v>
      </c>
      <c r="E45" s="42"/>
    </row>
    <row r="46" spans="1:5" x14ac:dyDescent="0.25">
      <c r="A46" s="11" t="s">
        <v>3</v>
      </c>
      <c r="B46" s="9" t="s">
        <v>4</v>
      </c>
      <c r="C46" s="12" t="s">
        <v>5</v>
      </c>
      <c r="D46" s="12" t="s">
        <v>6</v>
      </c>
      <c r="E46" s="12" t="s">
        <v>7</v>
      </c>
    </row>
    <row r="47" spans="1:5" x14ac:dyDescent="0.25">
      <c r="A47" s="13" t="s">
        <v>2</v>
      </c>
      <c r="B47" s="14"/>
      <c r="C47" s="73"/>
      <c r="D47" s="73"/>
      <c r="E47" s="73"/>
    </row>
    <row r="48" spans="1:5" x14ac:dyDescent="0.25">
      <c r="A48" s="13" t="s">
        <v>8</v>
      </c>
      <c r="B48" s="47" t="s">
        <v>685</v>
      </c>
      <c r="C48" s="68">
        <f>114.019-0.19</f>
        <v>113.82900000000001</v>
      </c>
      <c r="D48" s="66">
        <v>32.582000000000001</v>
      </c>
      <c r="E48" s="73"/>
    </row>
    <row r="49" spans="1:5" x14ac:dyDescent="0.25">
      <c r="A49" s="13" t="s">
        <v>13</v>
      </c>
      <c r="B49" s="47" t="s">
        <v>690</v>
      </c>
      <c r="C49" s="66">
        <v>114.01900000000001</v>
      </c>
      <c r="D49" s="66">
        <v>29.196999999999999</v>
      </c>
      <c r="E49" s="73"/>
    </row>
    <row r="50" spans="1:5" x14ac:dyDescent="0.25">
      <c r="A50" s="13" t="s">
        <v>20</v>
      </c>
      <c r="B50" s="47" t="s">
        <v>696</v>
      </c>
      <c r="C50" s="66">
        <v>114.01900000000001</v>
      </c>
      <c r="D50" s="66">
        <v>29.196999999999999</v>
      </c>
      <c r="E50" s="35"/>
    </row>
    <row r="51" spans="1:5" x14ac:dyDescent="0.25">
      <c r="A51" s="13" t="s">
        <v>27</v>
      </c>
      <c r="B51" s="47" t="s">
        <v>702</v>
      </c>
      <c r="C51" s="66">
        <v>114.01900000000001</v>
      </c>
      <c r="D51" s="66">
        <v>29.196999999999999</v>
      </c>
      <c r="E51" s="35"/>
    </row>
    <row r="52" spans="1:5" x14ac:dyDescent="0.25">
      <c r="A52" s="13" t="s">
        <v>34</v>
      </c>
      <c r="B52" s="47" t="s">
        <v>708</v>
      </c>
      <c r="C52" s="66">
        <v>114.01900000000001</v>
      </c>
      <c r="D52" s="66">
        <v>29.196999999999999</v>
      </c>
      <c r="E52" s="35"/>
    </row>
    <row r="53" spans="1:5" x14ac:dyDescent="0.25">
      <c r="A53" s="13" t="s">
        <v>41</v>
      </c>
      <c r="B53" s="47" t="s">
        <v>714</v>
      </c>
      <c r="C53" s="66">
        <v>114.01900000000001</v>
      </c>
      <c r="D53" s="66">
        <v>29.196999999999999</v>
      </c>
      <c r="E53" s="35"/>
    </row>
    <row r="54" spans="1:5" x14ac:dyDescent="0.25">
      <c r="A54" s="13" t="s">
        <v>48</v>
      </c>
      <c r="B54" s="47" t="s">
        <v>720</v>
      </c>
      <c r="C54" s="66">
        <v>114.01900000000001</v>
      </c>
      <c r="D54" s="66">
        <v>29.196999999999999</v>
      </c>
      <c r="E54" s="35"/>
    </row>
    <row r="55" spans="1:5" x14ac:dyDescent="0.25">
      <c r="A55" s="13" t="s">
        <v>55</v>
      </c>
      <c r="B55" s="47" t="s">
        <v>726</v>
      </c>
      <c r="C55" s="66">
        <v>114.01900000000001</v>
      </c>
      <c r="D55" s="66">
        <v>29.196999999999999</v>
      </c>
      <c r="E55" s="35"/>
    </row>
    <row r="56" spans="1:5" x14ac:dyDescent="0.25">
      <c r="A56" s="13" t="s">
        <v>62</v>
      </c>
      <c r="B56" s="47" t="s">
        <v>732</v>
      </c>
      <c r="C56" s="17">
        <v>114.01900000000001</v>
      </c>
      <c r="D56" s="17">
        <v>29.196999999999999</v>
      </c>
      <c r="E56" s="19"/>
    </row>
    <row r="57" spans="1:5" x14ac:dyDescent="0.25">
      <c r="A57" s="13" t="s">
        <v>69</v>
      </c>
      <c r="B57" s="47" t="s">
        <v>738</v>
      </c>
      <c r="C57" s="17">
        <v>114.01900000000001</v>
      </c>
      <c r="D57" s="17">
        <v>29.196999999999999</v>
      </c>
      <c r="E57" s="19"/>
    </row>
    <row r="58" spans="1:5" x14ac:dyDescent="0.25">
      <c r="A58" s="13" t="s">
        <v>76</v>
      </c>
      <c r="B58" s="47" t="s">
        <v>744</v>
      </c>
      <c r="C58" s="17">
        <v>114.01900000000001</v>
      </c>
      <c r="D58" s="17">
        <v>29.196999999999999</v>
      </c>
      <c r="E58" s="19"/>
    </row>
    <row r="59" spans="1:5" x14ac:dyDescent="0.25">
      <c r="A59" s="13" t="s">
        <v>83</v>
      </c>
      <c r="B59" s="47" t="s">
        <v>750</v>
      </c>
      <c r="C59" s="17">
        <v>114.01900000000001</v>
      </c>
      <c r="D59" s="17">
        <v>29.196999999999999</v>
      </c>
      <c r="E59" s="19"/>
    </row>
    <row r="60" spans="1:5" x14ac:dyDescent="0.25">
      <c r="A60" s="13" t="s">
        <v>90</v>
      </c>
      <c r="B60" s="47" t="s">
        <v>756</v>
      </c>
      <c r="C60" s="17">
        <v>114.01900000000001</v>
      </c>
      <c r="D60" s="17">
        <v>29.196999999999999</v>
      </c>
      <c r="E60" s="19"/>
    </row>
    <row r="61" spans="1:5" x14ac:dyDescent="0.25">
      <c r="A61" s="13" t="s">
        <v>97</v>
      </c>
      <c r="B61" s="47" t="s">
        <v>762</v>
      </c>
      <c r="C61" s="17">
        <v>114.01900000000001</v>
      </c>
      <c r="D61" s="17">
        <v>29.196999999999999</v>
      </c>
      <c r="E61" s="19"/>
    </row>
    <row r="62" spans="1:5" x14ac:dyDescent="0.25">
      <c r="A62" s="13" t="s">
        <v>104</v>
      </c>
      <c r="B62" s="47" t="s">
        <v>768</v>
      </c>
      <c r="C62" s="17">
        <v>114.01900000000001</v>
      </c>
      <c r="D62" s="17">
        <v>29.196999999999999</v>
      </c>
      <c r="E62" s="19"/>
    </row>
    <row r="63" spans="1:5" x14ac:dyDescent="0.25">
      <c r="A63" s="13" t="s">
        <v>111</v>
      </c>
      <c r="B63" s="47" t="s">
        <v>774</v>
      </c>
      <c r="C63" s="17">
        <v>114.01900000000001</v>
      </c>
      <c r="D63" s="17">
        <v>29.196999999999999</v>
      </c>
      <c r="E63" s="19"/>
    </row>
    <row r="64" spans="1:5" x14ac:dyDescent="0.25">
      <c r="A64" s="13" t="s">
        <v>118</v>
      </c>
      <c r="B64" s="47" t="s">
        <v>780</v>
      </c>
      <c r="C64" s="17">
        <v>114.01900000000001</v>
      </c>
      <c r="D64" s="17">
        <v>29.196999999999999</v>
      </c>
      <c r="E64" s="19"/>
    </row>
    <row r="65" spans="1:5" x14ac:dyDescent="0.25">
      <c r="A65" s="13" t="s">
        <v>125</v>
      </c>
      <c r="B65" s="47" t="s">
        <v>786</v>
      </c>
      <c r="C65" s="17">
        <v>114.01900000000001</v>
      </c>
      <c r="D65" s="17">
        <v>29.196999999999999</v>
      </c>
      <c r="E65" s="19"/>
    </row>
    <row r="66" spans="1:5" x14ac:dyDescent="0.25">
      <c r="A66" s="13" t="s">
        <v>131</v>
      </c>
      <c r="B66" s="47" t="s">
        <v>792</v>
      </c>
      <c r="C66" s="17">
        <v>114.01900000000001</v>
      </c>
      <c r="D66" s="17">
        <v>29.196999999999999</v>
      </c>
      <c r="E66" s="19"/>
    </row>
    <row r="67" spans="1:5" x14ac:dyDescent="0.25">
      <c r="A67" s="13" t="s">
        <v>138</v>
      </c>
      <c r="B67" s="47" t="s">
        <v>798</v>
      </c>
      <c r="C67" s="17">
        <v>114.01900000000001</v>
      </c>
      <c r="D67" s="17">
        <v>29.196999999999999</v>
      </c>
      <c r="E67" s="19"/>
    </row>
    <row r="68" spans="1:5" x14ac:dyDescent="0.25">
      <c r="A68" s="13" t="s">
        <v>145</v>
      </c>
      <c r="B68" s="47" t="s">
        <v>146</v>
      </c>
      <c r="C68" s="19"/>
      <c r="D68" s="19"/>
      <c r="E68" s="19"/>
    </row>
    <row r="69" spans="1:5" x14ac:dyDescent="0.25">
      <c r="A69" s="13" t="s">
        <v>147</v>
      </c>
      <c r="B69" s="47" t="s">
        <v>804</v>
      </c>
      <c r="C69" s="17">
        <v>114.01900000000001</v>
      </c>
      <c r="D69" s="17">
        <v>29.196999999999999</v>
      </c>
      <c r="E69" s="19"/>
    </row>
    <row r="70" spans="1:5" x14ac:dyDescent="0.25">
      <c r="A70" s="13" t="s">
        <v>154</v>
      </c>
      <c r="B70" s="47" t="s">
        <v>810</v>
      </c>
      <c r="C70" s="17">
        <v>114.01900000000001</v>
      </c>
      <c r="D70" s="17">
        <v>29.196999999999999</v>
      </c>
      <c r="E70" s="19"/>
    </row>
    <row r="71" spans="1:5" x14ac:dyDescent="0.25">
      <c r="A71" s="13" t="s">
        <v>161</v>
      </c>
      <c r="B71" s="47" t="s">
        <v>816</v>
      </c>
      <c r="C71" s="17">
        <v>114.01900000000001</v>
      </c>
      <c r="D71" s="17">
        <v>29.196999999999999</v>
      </c>
      <c r="E71" s="19"/>
    </row>
    <row r="72" spans="1:5" x14ac:dyDescent="0.25">
      <c r="A72" s="13" t="s">
        <v>168</v>
      </c>
      <c r="B72" s="47" t="s">
        <v>822</v>
      </c>
      <c r="C72" s="17">
        <v>114.01900000000001</v>
      </c>
      <c r="D72" s="17">
        <v>29.196999999999999</v>
      </c>
      <c r="E72" s="19"/>
    </row>
    <row r="73" spans="1:5" x14ac:dyDescent="0.25">
      <c r="A73" s="13" t="s">
        <v>175</v>
      </c>
      <c r="B73" s="47" t="s">
        <v>828</v>
      </c>
      <c r="C73" s="17">
        <v>114.01900000000001</v>
      </c>
      <c r="D73" s="17">
        <v>29.196999999999999</v>
      </c>
      <c r="E73" s="19"/>
    </row>
    <row r="74" spans="1:5" x14ac:dyDescent="0.25">
      <c r="A74" s="13" t="s">
        <v>182</v>
      </c>
      <c r="B74" s="47" t="s">
        <v>834</v>
      </c>
      <c r="C74" s="17">
        <v>114.01900000000001</v>
      </c>
      <c r="D74" s="17">
        <v>29.196999999999999</v>
      </c>
      <c r="E74" s="19"/>
    </row>
    <row r="75" spans="1:5" x14ac:dyDescent="0.25">
      <c r="A75" s="13" t="s">
        <v>188</v>
      </c>
      <c r="B75" s="47" t="s">
        <v>840</v>
      </c>
      <c r="C75" s="17">
        <v>114.01900000000001</v>
      </c>
      <c r="D75" s="17">
        <v>29.196999999999999</v>
      </c>
      <c r="E75" s="19"/>
    </row>
    <row r="76" spans="1:5" x14ac:dyDescent="0.25">
      <c r="A76" s="13" t="s">
        <v>195</v>
      </c>
      <c r="B76" s="47" t="s">
        <v>846</v>
      </c>
      <c r="C76" s="17">
        <v>114.01900000000001</v>
      </c>
      <c r="D76" s="17">
        <v>29.196999999999999</v>
      </c>
      <c r="E76" s="19"/>
    </row>
    <row r="77" spans="1:5" x14ac:dyDescent="0.25">
      <c r="A77" s="13" t="s">
        <v>202</v>
      </c>
      <c r="B77" s="47" t="s">
        <v>852</v>
      </c>
      <c r="C77" s="17">
        <v>114.01900000000001</v>
      </c>
      <c r="D77" s="17">
        <v>29.196999999999999</v>
      </c>
      <c r="E77" s="19"/>
    </row>
    <row r="78" spans="1:5" x14ac:dyDescent="0.25">
      <c r="A78" s="13" t="s">
        <v>209</v>
      </c>
      <c r="B78" s="47" t="s">
        <v>858</v>
      </c>
      <c r="C78" s="17">
        <v>114.01900000000001</v>
      </c>
      <c r="D78" s="17">
        <v>29.196999999999999</v>
      </c>
      <c r="E78" s="19"/>
    </row>
    <row r="79" spans="1:5" x14ac:dyDescent="0.25">
      <c r="A79" s="13" t="s">
        <v>216</v>
      </c>
      <c r="B79" s="47" t="s">
        <v>864</v>
      </c>
      <c r="C79" s="17">
        <v>114.01900000000001</v>
      </c>
      <c r="D79" s="17">
        <v>29.196999999999999</v>
      </c>
      <c r="E79" s="19"/>
    </row>
    <row r="80" spans="1:5" x14ac:dyDescent="0.25">
      <c r="A80" s="13" t="s">
        <v>223</v>
      </c>
      <c r="B80" s="47" t="s">
        <v>870</v>
      </c>
      <c r="C80" s="17">
        <v>114.01900000000001</v>
      </c>
      <c r="D80" s="17">
        <v>29.196999999999999</v>
      </c>
      <c r="E80" s="19"/>
    </row>
    <row r="81" spans="1:5" x14ac:dyDescent="0.25">
      <c r="A81" s="13" t="s">
        <v>230</v>
      </c>
      <c r="B81" s="47" t="s">
        <v>876</v>
      </c>
      <c r="C81" s="17">
        <v>114.01900000000001</v>
      </c>
      <c r="D81" s="17">
        <v>29.196999999999999</v>
      </c>
      <c r="E81" s="19"/>
    </row>
    <row r="82" spans="1:5" x14ac:dyDescent="0.25">
      <c r="A82" s="13" t="s">
        <v>237</v>
      </c>
      <c r="B82" s="47" t="s">
        <v>881</v>
      </c>
      <c r="C82" s="17">
        <v>114.01900000000001</v>
      </c>
      <c r="D82" s="17">
        <v>29.196999999999999</v>
      </c>
      <c r="E82" s="19"/>
    </row>
    <row r="83" spans="1:5" x14ac:dyDescent="0.25">
      <c r="A83" s="13" t="s">
        <v>242</v>
      </c>
      <c r="B83" s="47" t="s">
        <v>886</v>
      </c>
      <c r="C83" s="17">
        <v>114.01900000000001</v>
      </c>
      <c r="D83" s="17">
        <v>29.196999999999999</v>
      </c>
      <c r="E83" s="19"/>
    </row>
    <row r="84" spans="1:5" x14ac:dyDescent="0.25">
      <c r="A84" s="13" t="s">
        <v>247</v>
      </c>
      <c r="B84" s="47" t="s">
        <v>891</v>
      </c>
      <c r="C84" s="17">
        <v>114.01900000000001</v>
      </c>
      <c r="D84" s="17">
        <v>29.196999999999999</v>
      </c>
      <c r="E84" s="19"/>
    </row>
    <row r="85" spans="1:5" x14ac:dyDescent="0.25">
      <c r="A85" s="13" t="s">
        <v>252</v>
      </c>
      <c r="B85" s="47" t="s">
        <v>896</v>
      </c>
      <c r="C85" s="17">
        <v>114.01900000000001</v>
      </c>
      <c r="D85" s="17">
        <v>29.196999999999999</v>
      </c>
      <c r="E85" s="19"/>
    </row>
    <row r="86" spans="1:5" x14ac:dyDescent="0.25">
      <c r="A86" s="13" t="s">
        <v>257</v>
      </c>
      <c r="B86" s="47" t="s">
        <v>901</v>
      </c>
      <c r="C86" s="17">
        <v>114.01900000000001</v>
      </c>
      <c r="D86" s="17">
        <v>29.196999999999999</v>
      </c>
      <c r="E86" s="19"/>
    </row>
    <row r="87" spans="1:5" ht="16.5" thickBot="1" x14ac:dyDescent="0.3">
      <c r="A87" s="41"/>
      <c r="B87" s="42"/>
      <c r="C87" s="43">
        <f>SUM(C47:C86)</f>
        <v>4332.5320000000047</v>
      </c>
      <c r="D87" s="43">
        <f t="shared" ref="D87" si="1">SUM(D47:D86)</f>
        <v>1112.8709999999996</v>
      </c>
      <c r="E87" s="42"/>
    </row>
    <row r="88" spans="1:5" x14ac:dyDescent="0.25">
      <c r="A88" s="11" t="s">
        <v>3</v>
      </c>
      <c r="B88" s="9" t="s">
        <v>4</v>
      </c>
      <c r="C88" s="12" t="s">
        <v>5</v>
      </c>
      <c r="D88" s="12" t="s">
        <v>6</v>
      </c>
      <c r="E88" s="12" t="s">
        <v>7</v>
      </c>
    </row>
    <row r="89" spans="1:5" x14ac:dyDescent="0.25">
      <c r="A89" s="13" t="s">
        <v>2</v>
      </c>
      <c r="B89" s="47" t="s">
        <v>1142</v>
      </c>
      <c r="C89" s="17">
        <v>113.209</v>
      </c>
      <c r="D89" s="17">
        <v>32.139000000000003</v>
      </c>
      <c r="E89" s="15"/>
    </row>
    <row r="90" spans="1:5" x14ac:dyDescent="0.25">
      <c r="A90" s="13" t="s">
        <v>8</v>
      </c>
      <c r="B90" s="47" t="s">
        <v>686</v>
      </c>
      <c r="C90" s="17">
        <v>114.08199999999999</v>
      </c>
      <c r="D90" s="17">
        <v>32.234999999999999</v>
      </c>
      <c r="E90" s="15"/>
    </row>
    <row r="91" spans="1:5" x14ac:dyDescent="0.25">
      <c r="A91" s="13" t="s">
        <v>13</v>
      </c>
      <c r="B91" s="47" t="s">
        <v>691</v>
      </c>
      <c r="C91" s="17">
        <v>114.08199999999999</v>
      </c>
      <c r="D91" s="17">
        <v>28.885999999999999</v>
      </c>
      <c r="E91" s="15"/>
    </row>
    <row r="92" spans="1:5" x14ac:dyDescent="0.25">
      <c r="A92" s="13" t="s">
        <v>20</v>
      </c>
      <c r="B92" s="47" t="s">
        <v>697</v>
      </c>
      <c r="C92" s="17">
        <v>114.08199999999999</v>
      </c>
      <c r="D92" s="17">
        <v>28.885999999999999</v>
      </c>
      <c r="E92" s="19"/>
    </row>
    <row r="93" spans="1:5" x14ac:dyDescent="0.25">
      <c r="A93" s="13" t="s">
        <v>27</v>
      </c>
      <c r="B93" s="47" t="s">
        <v>703</v>
      </c>
      <c r="C93" s="17">
        <v>114.08199999999999</v>
      </c>
      <c r="D93" s="17">
        <v>28.885999999999999</v>
      </c>
      <c r="E93" s="19"/>
    </row>
    <row r="94" spans="1:5" x14ac:dyDescent="0.25">
      <c r="A94" s="13" t="s">
        <v>34</v>
      </c>
      <c r="B94" s="47" t="s">
        <v>709</v>
      </c>
      <c r="C94" s="17">
        <v>114.08199999999999</v>
      </c>
      <c r="D94" s="17">
        <v>28.885999999999999</v>
      </c>
      <c r="E94" s="19"/>
    </row>
    <row r="95" spans="1:5" x14ac:dyDescent="0.25">
      <c r="A95" s="13" t="s">
        <v>41</v>
      </c>
      <c r="B95" s="47" t="s">
        <v>715</v>
      </c>
      <c r="C95" s="17">
        <v>114.08199999999999</v>
      </c>
      <c r="D95" s="17">
        <v>28.885999999999999</v>
      </c>
      <c r="E95" s="19"/>
    </row>
    <row r="96" spans="1:5" x14ac:dyDescent="0.25">
      <c r="A96" s="13" t="s">
        <v>48</v>
      </c>
      <c r="B96" s="47" t="s">
        <v>721</v>
      </c>
      <c r="C96" s="17">
        <v>114.08199999999999</v>
      </c>
      <c r="D96" s="17">
        <v>28.885999999999999</v>
      </c>
      <c r="E96" s="19"/>
    </row>
    <row r="97" spans="1:5" x14ac:dyDescent="0.25">
      <c r="A97" s="13" t="s">
        <v>55</v>
      </c>
      <c r="B97" s="47" t="s">
        <v>727</v>
      </c>
      <c r="C97" s="17">
        <v>114.08199999999999</v>
      </c>
      <c r="D97" s="17">
        <v>28.885999999999999</v>
      </c>
      <c r="E97" s="19"/>
    </row>
    <row r="98" spans="1:5" x14ac:dyDescent="0.25">
      <c r="A98" s="13" t="s">
        <v>62</v>
      </c>
      <c r="B98" s="47" t="s">
        <v>733</v>
      </c>
      <c r="C98" s="17">
        <v>114.08199999999999</v>
      </c>
      <c r="D98" s="17">
        <v>28.885999999999999</v>
      </c>
      <c r="E98" s="19"/>
    </row>
    <row r="99" spans="1:5" x14ac:dyDescent="0.25">
      <c r="A99" s="13" t="s">
        <v>69</v>
      </c>
      <c r="B99" s="47" t="s">
        <v>739</v>
      </c>
      <c r="C99" s="17">
        <v>114.08199999999999</v>
      </c>
      <c r="D99" s="17">
        <v>28.885999999999999</v>
      </c>
      <c r="E99" s="19"/>
    </row>
    <row r="100" spans="1:5" x14ac:dyDescent="0.25">
      <c r="A100" s="13" t="s">
        <v>76</v>
      </c>
      <c r="B100" s="47" t="s">
        <v>745</v>
      </c>
      <c r="C100" s="17">
        <v>114.08199999999999</v>
      </c>
      <c r="D100" s="17">
        <v>28.885999999999999</v>
      </c>
      <c r="E100" s="19"/>
    </row>
    <row r="101" spans="1:5" x14ac:dyDescent="0.25">
      <c r="A101" s="13" t="s">
        <v>83</v>
      </c>
      <c r="B101" s="47" t="s">
        <v>751</v>
      </c>
      <c r="C101" s="17">
        <v>114.08199999999999</v>
      </c>
      <c r="D101" s="17">
        <v>28.885999999999999</v>
      </c>
      <c r="E101" s="19"/>
    </row>
    <row r="102" spans="1:5" x14ac:dyDescent="0.25">
      <c r="A102" s="13" t="s">
        <v>90</v>
      </c>
      <c r="B102" s="47" t="s">
        <v>757</v>
      </c>
      <c r="C102" s="17">
        <v>114.08199999999999</v>
      </c>
      <c r="D102" s="17">
        <v>28.885999999999999</v>
      </c>
      <c r="E102" s="19"/>
    </row>
    <row r="103" spans="1:5" x14ac:dyDescent="0.25">
      <c r="A103" s="13" t="s">
        <v>97</v>
      </c>
      <c r="B103" s="47" t="s">
        <v>763</v>
      </c>
      <c r="C103" s="17">
        <v>114.08199999999999</v>
      </c>
      <c r="D103" s="17">
        <v>28.885999999999999</v>
      </c>
      <c r="E103" s="19"/>
    </row>
    <row r="104" spans="1:5" x14ac:dyDescent="0.25">
      <c r="A104" s="13" t="s">
        <v>104</v>
      </c>
      <c r="B104" s="47" t="s">
        <v>769</v>
      </c>
      <c r="C104" s="17">
        <v>114.08199999999999</v>
      </c>
      <c r="D104" s="17">
        <v>28.885999999999999</v>
      </c>
      <c r="E104" s="19"/>
    </row>
    <row r="105" spans="1:5" x14ac:dyDescent="0.25">
      <c r="A105" s="13" t="s">
        <v>111</v>
      </c>
      <c r="B105" s="47" t="s">
        <v>775</v>
      </c>
      <c r="C105" s="17">
        <v>114.08199999999999</v>
      </c>
      <c r="D105" s="17">
        <v>28.885999999999999</v>
      </c>
      <c r="E105" s="19"/>
    </row>
    <row r="106" spans="1:5" x14ac:dyDescent="0.25">
      <c r="A106" s="13" t="s">
        <v>118</v>
      </c>
      <c r="B106" s="47" t="s">
        <v>781</v>
      </c>
      <c r="C106" s="17">
        <v>114.08199999999999</v>
      </c>
      <c r="D106" s="17">
        <v>28.885999999999999</v>
      </c>
      <c r="E106" s="19"/>
    </row>
    <row r="107" spans="1:5" x14ac:dyDescent="0.25">
      <c r="A107" s="13" t="s">
        <v>125</v>
      </c>
      <c r="B107" s="47" t="s">
        <v>787</v>
      </c>
      <c r="C107" s="17">
        <v>114.08199999999999</v>
      </c>
      <c r="D107" s="17">
        <v>28.885999999999999</v>
      </c>
      <c r="E107" s="19"/>
    </row>
    <row r="108" spans="1:5" x14ac:dyDescent="0.25">
      <c r="A108" s="13" t="s">
        <v>131</v>
      </c>
      <c r="B108" s="47" t="s">
        <v>793</v>
      </c>
      <c r="C108" s="17">
        <v>114.08199999999999</v>
      </c>
      <c r="D108" s="17">
        <v>28.885999999999999</v>
      </c>
      <c r="E108" s="19"/>
    </row>
    <row r="109" spans="1:5" x14ac:dyDescent="0.25">
      <c r="A109" s="13" t="s">
        <v>138</v>
      </c>
      <c r="B109" s="47" t="s">
        <v>799</v>
      </c>
      <c r="C109" s="17">
        <v>114.08199999999999</v>
      </c>
      <c r="D109" s="17">
        <v>28.885999999999999</v>
      </c>
      <c r="E109" s="19"/>
    </row>
    <row r="110" spans="1:5" x14ac:dyDescent="0.25">
      <c r="A110" s="13" t="s">
        <v>145</v>
      </c>
      <c r="B110" s="47" t="s">
        <v>146</v>
      </c>
      <c r="C110" s="19"/>
      <c r="D110" s="19"/>
      <c r="E110" s="19"/>
    </row>
    <row r="111" spans="1:5" x14ac:dyDescent="0.25">
      <c r="A111" s="13" t="s">
        <v>147</v>
      </c>
      <c r="B111" s="47" t="s">
        <v>805</v>
      </c>
      <c r="C111" s="17">
        <v>114.08199999999999</v>
      </c>
      <c r="D111" s="17">
        <v>28.885999999999999</v>
      </c>
      <c r="E111" s="19"/>
    </row>
    <row r="112" spans="1:5" x14ac:dyDescent="0.25">
      <c r="A112" s="13" t="s">
        <v>154</v>
      </c>
      <c r="B112" s="47" t="s">
        <v>811</v>
      </c>
      <c r="C112" s="17">
        <v>114.08199999999999</v>
      </c>
      <c r="D112" s="17">
        <v>28.885999999999999</v>
      </c>
      <c r="E112" s="19"/>
    </row>
    <row r="113" spans="1:5" x14ac:dyDescent="0.25">
      <c r="A113" s="13" t="s">
        <v>161</v>
      </c>
      <c r="B113" s="47" t="s">
        <v>817</v>
      </c>
      <c r="C113" s="17">
        <v>114.08199999999999</v>
      </c>
      <c r="D113" s="17">
        <v>28.885999999999999</v>
      </c>
      <c r="E113" s="19"/>
    </row>
    <row r="114" spans="1:5" x14ac:dyDescent="0.25">
      <c r="A114" s="13" t="s">
        <v>168</v>
      </c>
      <c r="B114" s="47" t="s">
        <v>823</v>
      </c>
      <c r="C114" s="17">
        <v>114.08199999999999</v>
      </c>
      <c r="D114" s="17">
        <v>28.885999999999999</v>
      </c>
      <c r="E114" s="19"/>
    </row>
    <row r="115" spans="1:5" x14ac:dyDescent="0.25">
      <c r="A115" s="13" t="s">
        <v>175</v>
      </c>
      <c r="B115" s="47" t="s">
        <v>829</v>
      </c>
      <c r="C115" s="17">
        <v>114.08199999999999</v>
      </c>
      <c r="D115" s="17">
        <v>28.885999999999999</v>
      </c>
      <c r="E115" s="19"/>
    </row>
    <row r="116" spans="1:5" x14ac:dyDescent="0.25">
      <c r="A116" s="13" t="s">
        <v>182</v>
      </c>
      <c r="B116" s="47" t="s">
        <v>835</v>
      </c>
      <c r="C116" s="17">
        <v>114.08199999999999</v>
      </c>
      <c r="D116" s="17">
        <v>28.885999999999999</v>
      </c>
      <c r="E116" s="19"/>
    </row>
    <row r="117" spans="1:5" x14ac:dyDescent="0.25">
      <c r="A117" s="13" t="s">
        <v>188</v>
      </c>
      <c r="B117" s="47" t="s">
        <v>841</v>
      </c>
      <c r="C117" s="17">
        <v>114.08199999999999</v>
      </c>
      <c r="D117" s="17">
        <v>28.885999999999999</v>
      </c>
      <c r="E117" s="19"/>
    </row>
    <row r="118" spans="1:5" x14ac:dyDescent="0.25">
      <c r="A118" s="13" t="s">
        <v>195</v>
      </c>
      <c r="B118" s="47" t="s">
        <v>847</v>
      </c>
      <c r="C118" s="17">
        <v>114.08199999999999</v>
      </c>
      <c r="D118" s="17">
        <v>28.885999999999999</v>
      </c>
      <c r="E118" s="19"/>
    </row>
    <row r="119" spans="1:5" x14ac:dyDescent="0.25">
      <c r="A119" s="13" t="s">
        <v>202</v>
      </c>
      <c r="B119" s="47" t="s">
        <v>853</v>
      </c>
      <c r="C119" s="17">
        <v>114.08199999999999</v>
      </c>
      <c r="D119" s="17">
        <v>28.885999999999999</v>
      </c>
      <c r="E119" s="19"/>
    </row>
    <row r="120" spans="1:5" x14ac:dyDescent="0.25">
      <c r="A120" s="13" t="s">
        <v>209</v>
      </c>
      <c r="B120" s="47" t="s">
        <v>859</v>
      </c>
      <c r="C120" s="17">
        <v>114.08199999999999</v>
      </c>
      <c r="D120" s="17">
        <v>28.885999999999999</v>
      </c>
      <c r="E120" s="19"/>
    </row>
    <row r="121" spans="1:5" x14ac:dyDescent="0.25">
      <c r="A121" s="13" t="s">
        <v>216</v>
      </c>
      <c r="B121" s="47" t="s">
        <v>865</v>
      </c>
      <c r="C121" s="17">
        <v>114.08199999999999</v>
      </c>
      <c r="D121" s="17">
        <v>28.885999999999999</v>
      </c>
      <c r="E121" s="19"/>
    </row>
    <row r="122" spans="1:5" x14ac:dyDescent="0.25">
      <c r="A122" s="13" t="s">
        <v>223</v>
      </c>
      <c r="B122" s="47" t="s">
        <v>871</v>
      </c>
      <c r="C122" s="17">
        <v>114.08199999999999</v>
      </c>
      <c r="D122" s="17">
        <v>28.885999999999999</v>
      </c>
      <c r="E122" s="19"/>
    </row>
    <row r="123" spans="1:5" x14ac:dyDescent="0.25">
      <c r="A123" s="13" t="s">
        <v>230</v>
      </c>
      <c r="B123" s="47" t="s">
        <v>877</v>
      </c>
      <c r="C123" s="17">
        <v>114.08199999999999</v>
      </c>
      <c r="D123" s="17">
        <v>28.885999999999999</v>
      </c>
      <c r="E123" s="19"/>
    </row>
    <row r="124" spans="1:5" x14ac:dyDescent="0.25">
      <c r="A124" s="13" t="s">
        <v>237</v>
      </c>
      <c r="B124" s="47" t="s">
        <v>882</v>
      </c>
      <c r="C124" s="17">
        <v>114.08199999999999</v>
      </c>
      <c r="D124" s="17">
        <v>28.885999999999999</v>
      </c>
      <c r="E124" s="19"/>
    </row>
    <row r="125" spans="1:5" x14ac:dyDescent="0.25">
      <c r="A125" s="13" t="s">
        <v>242</v>
      </c>
      <c r="B125" s="47" t="s">
        <v>887</v>
      </c>
      <c r="C125" s="17">
        <v>114.08199999999999</v>
      </c>
      <c r="D125" s="17">
        <v>28.885999999999999</v>
      </c>
      <c r="E125" s="19"/>
    </row>
    <row r="126" spans="1:5" x14ac:dyDescent="0.25">
      <c r="A126" s="13" t="s">
        <v>247</v>
      </c>
      <c r="B126" s="47" t="s">
        <v>892</v>
      </c>
      <c r="C126" s="17">
        <v>114.08199999999999</v>
      </c>
      <c r="D126" s="17">
        <v>28.885999999999999</v>
      </c>
      <c r="E126" s="19"/>
    </row>
    <row r="127" spans="1:5" x14ac:dyDescent="0.25">
      <c r="A127" s="13" t="s">
        <v>252</v>
      </c>
      <c r="B127" s="47" t="s">
        <v>897</v>
      </c>
      <c r="C127" s="17">
        <v>114.08199999999999</v>
      </c>
      <c r="D127" s="17">
        <v>28.885999999999999</v>
      </c>
      <c r="E127" s="19"/>
    </row>
    <row r="128" spans="1:5" x14ac:dyDescent="0.25">
      <c r="A128" s="13" t="s">
        <v>257</v>
      </c>
      <c r="B128" s="47" t="s">
        <v>902</v>
      </c>
      <c r="C128" s="17">
        <v>114.08199999999999</v>
      </c>
      <c r="D128" s="17">
        <v>28.885999999999999</v>
      </c>
      <c r="E128" s="19"/>
    </row>
    <row r="129" spans="1:5" ht="16.5" thickBot="1" x14ac:dyDescent="0.3">
      <c r="A129" s="41"/>
      <c r="B129" s="42"/>
      <c r="C129" s="43">
        <f>SUM(C89:C128)</f>
        <v>4448.324999999998</v>
      </c>
      <c r="D129" s="43">
        <f t="shared" ref="D129" si="2">SUM(D89:D128)</f>
        <v>1133.1559999999995</v>
      </c>
      <c r="E129" s="42"/>
    </row>
    <row r="130" spans="1:5" x14ac:dyDescent="0.25">
      <c r="A130" s="11" t="s">
        <v>3</v>
      </c>
      <c r="B130" s="9" t="s">
        <v>4</v>
      </c>
      <c r="C130" s="12" t="s">
        <v>5</v>
      </c>
      <c r="D130" s="12" t="s">
        <v>6</v>
      </c>
      <c r="E130" s="12" t="s">
        <v>7</v>
      </c>
    </row>
    <row r="131" spans="1:5" x14ac:dyDescent="0.25">
      <c r="A131" s="77" t="s">
        <v>2</v>
      </c>
      <c r="B131" s="47" t="s">
        <v>1143</v>
      </c>
      <c r="C131" s="68">
        <f>84.961-1.39125</f>
        <v>83.569749999999999</v>
      </c>
      <c r="D131" s="66">
        <v>25.635999999999999</v>
      </c>
      <c r="E131" s="73"/>
    </row>
    <row r="132" spans="1:5" x14ac:dyDescent="0.25">
      <c r="A132" s="77" t="s">
        <v>8</v>
      </c>
      <c r="B132" s="47" t="s">
        <v>687</v>
      </c>
      <c r="C132" s="68">
        <f>85.739-1.65</f>
        <v>84.088999999999999</v>
      </c>
      <c r="D132" s="66">
        <v>25.635999999999999</v>
      </c>
      <c r="E132" s="73"/>
    </row>
    <row r="133" spans="1:5" x14ac:dyDescent="0.25">
      <c r="A133" s="77" t="s">
        <v>13</v>
      </c>
      <c r="B133" s="47" t="s">
        <v>692</v>
      </c>
      <c r="C133" s="68">
        <f>85.739-1.65</f>
        <v>84.088999999999999</v>
      </c>
      <c r="D133" s="66">
        <v>22.940999999999999</v>
      </c>
      <c r="E133" s="73"/>
    </row>
    <row r="134" spans="1:5" x14ac:dyDescent="0.25">
      <c r="A134" s="77" t="s">
        <v>20</v>
      </c>
      <c r="B134" s="47" t="s">
        <v>698</v>
      </c>
      <c r="C134" s="66">
        <v>85.739000000000004</v>
      </c>
      <c r="D134" s="66">
        <v>22.940999999999999</v>
      </c>
      <c r="E134" s="35"/>
    </row>
    <row r="135" spans="1:5" x14ac:dyDescent="0.25">
      <c r="A135" s="77" t="s">
        <v>27</v>
      </c>
      <c r="B135" s="47" t="s">
        <v>704</v>
      </c>
      <c r="C135" s="66">
        <v>85.739000000000004</v>
      </c>
      <c r="D135" s="66">
        <v>22.940999999999999</v>
      </c>
      <c r="E135" s="35"/>
    </row>
    <row r="136" spans="1:5" x14ac:dyDescent="0.25">
      <c r="A136" s="77" t="s">
        <v>34</v>
      </c>
      <c r="B136" s="47" t="s">
        <v>710</v>
      </c>
      <c r="C136" s="66">
        <v>85.739000000000004</v>
      </c>
      <c r="D136" s="66">
        <v>22.940999999999999</v>
      </c>
      <c r="E136" s="35"/>
    </row>
    <row r="137" spans="1:5" x14ac:dyDescent="0.25">
      <c r="A137" s="13" t="s">
        <v>41</v>
      </c>
      <c r="B137" s="47" t="s">
        <v>716</v>
      </c>
      <c r="C137" s="17">
        <v>85.739000000000004</v>
      </c>
      <c r="D137" s="17">
        <v>22.940999999999999</v>
      </c>
      <c r="E137" s="19"/>
    </row>
    <row r="138" spans="1:5" x14ac:dyDescent="0.25">
      <c r="A138" s="13" t="s">
        <v>48</v>
      </c>
      <c r="B138" s="47" t="s">
        <v>722</v>
      </c>
      <c r="C138" s="17">
        <v>85.739000000000004</v>
      </c>
      <c r="D138" s="17">
        <v>22.940999999999999</v>
      </c>
      <c r="E138" s="19"/>
    </row>
    <row r="139" spans="1:5" x14ac:dyDescent="0.25">
      <c r="A139" s="13" t="s">
        <v>55</v>
      </c>
      <c r="B139" s="47" t="s">
        <v>728</v>
      </c>
      <c r="C139" s="17">
        <v>85.739000000000004</v>
      </c>
      <c r="D139" s="17">
        <v>22.940999999999999</v>
      </c>
      <c r="E139" s="19"/>
    </row>
    <row r="140" spans="1:5" x14ac:dyDescent="0.25">
      <c r="A140" s="13" t="s">
        <v>62</v>
      </c>
      <c r="B140" s="47" t="s">
        <v>734</v>
      </c>
      <c r="C140" s="17">
        <v>85.739000000000004</v>
      </c>
      <c r="D140" s="17">
        <v>22.940999999999999</v>
      </c>
      <c r="E140" s="19"/>
    </row>
    <row r="141" spans="1:5" x14ac:dyDescent="0.25">
      <c r="A141" s="13" t="s">
        <v>69</v>
      </c>
      <c r="B141" s="47" t="s">
        <v>740</v>
      </c>
      <c r="C141" s="17">
        <v>85.739000000000004</v>
      </c>
      <c r="D141" s="17">
        <v>22.940999999999999</v>
      </c>
      <c r="E141" s="19"/>
    </row>
    <row r="142" spans="1:5" x14ac:dyDescent="0.25">
      <c r="A142" s="13" t="s">
        <v>76</v>
      </c>
      <c r="B142" s="47" t="s">
        <v>746</v>
      </c>
      <c r="C142" s="17">
        <v>85.739000000000004</v>
      </c>
      <c r="D142" s="17">
        <v>22.940999999999999</v>
      </c>
      <c r="E142" s="19"/>
    </row>
    <row r="143" spans="1:5" x14ac:dyDescent="0.25">
      <c r="A143" s="13" t="s">
        <v>83</v>
      </c>
      <c r="B143" s="47" t="s">
        <v>752</v>
      </c>
      <c r="C143" s="17">
        <v>85.739000000000004</v>
      </c>
      <c r="D143" s="17">
        <v>22.940999999999999</v>
      </c>
      <c r="E143" s="19"/>
    </row>
    <row r="144" spans="1:5" x14ac:dyDescent="0.25">
      <c r="A144" s="13" t="s">
        <v>90</v>
      </c>
      <c r="B144" s="47" t="s">
        <v>758</v>
      </c>
      <c r="C144" s="17">
        <v>85.739000000000004</v>
      </c>
      <c r="D144" s="17">
        <v>22.940999999999999</v>
      </c>
      <c r="E144" s="19"/>
    </row>
    <row r="145" spans="1:5" x14ac:dyDescent="0.25">
      <c r="A145" s="13" t="s">
        <v>97</v>
      </c>
      <c r="B145" s="47" t="s">
        <v>764</v>
      </c>
      <c r="C145" s="17">
        <v>85.739000000000004</v>
      </c>
      <c r="D145" s="17">
        <v>22.940999999999999</v>
      </c>
      <c r="E145" s="19"/>
    </row>
    <row r="146" spans="1:5" x14ac:dyDescent="0.25">
      <c r="A146" s="13" t="s">
        <v>104</v>
      </c>
      <c r="B146" s="47" t="s">
        <v>770</v>
      </c>
      <c r="C146" s="17">
        <v>85.739000000000004</v>
      </c>
      <c r="D146" s="17">
        <v>22.940999999999999</v>
      </c>
      <c r="E146" s="19"/>
    </row>
    <row r="147" spans="1:5" x14ac:dyDescent="0.25">
      <c r="A147" s="13" t="s">
        <v>111</v>
      </c>
      <c r="B147" s="47" t="s">
        <v>776</v>
      </c>
      <c r="C147" s="17">
        <v>85.739000000000004</v>
      </c>
      <c r="D147" s="17">
        <v>22.940999999999999</v>
      </c>
      <c r="E147" s="19"/>
    </row>
    <row r="148" spans="1:5" x14ac:dyDescent="0.25">
      <c r="A148" s="13" t="s">
        <v>118</v>
      </c>
      <c r="B148" s="47" t="s">
        <v>782</v>
      </c>
      <c r="C148" s="17">
        <v>85.739000000000004</v>
      </c>
      <c r="D148" s="17">
        <v>22.940999999999999</v>
      </c>
      <c r="E148" s="19"/>
    </row>
    <row r="149" spans="1:5" x14ac:dyDescent="0.25">
      <c r="A149" s="13" t="s">
        <v>125</v>
      </c>
      <c r="B149" s="47" t="s">
        <v>788</v>
      </c>
      <c r="C149" s="17">
        <v>85.739000000000004</v>
      </c>
      <c r="D149" s="17">
        <v>22.940999999999999</v>
      </c>
      <c r="E149" s="19"/>
    </row>
    <row r="150" spans="1:5" x14ac:dyDescent="0.25">
      <c r="A150" s="13" t="s">
        <v>131</v>
      </c>
      <c r="B150" s="47" t="s">
        <v>794</v>
      </c>
      <c r="C150" s="17">
        <v>85.739000000000004</v>
      </c>
      <c r="D150" s="17">
        <v>22.940999999999999</v>
      </c>
      <c r="E150" s="19"/>
    </row>
    <row r="151" spans="1:5" x14ac:dyDescent="0.25">
      <c r="A151" s="13" t="s">
        <v>138</v>
      </c>
      <c r="B151" s="47" t="s">
        <v>800</v>
      </c>
      <c r="C151" s="17">
        <v>85.739000000000004</v>
      </c>
      <c r="D151" s="17">
        <v>22.940999999999999</v>
      </c>
      <c r="E151" s="19"/>
    </row>
    <row r="152" spans="1:5" x14ac:dyDescent="0.25">
      <c r="A152" s="13" t="s">
        <v>145</v>
      </c>
      <c r="B152" s="47" t="s">
        <v>146</v>
      </c>
      <c r="C152" s="19"/>
      <c r="D152" s="19"/>
      <c r="E152" s="19"/>
    </row>
    <row r="153" spans="1:5" x14ac:dyDescent="0.25">
      <c r="A153" s="13" t="s">
        <v>147</v>
      </c>
      <c r="B153" s="47" t="s">
        <v>806</v>
      </c>
      <c r="C153" s="17">
        <v>85.739000000000004</v>
      </c>
      <c r="D153" s="17">
        <v>22.940999999999999</v>
      </c>
      <c r="E153" s="19"/>
    </row>
    <row r="154" spans="1:5" x14ac:dyDescent="0.25">
      <c r="A154" s="13" t="s">
        <v>154</v>
      </c>
      <c r="B154" s="47" t="s">
        <v>812</v>
      </c>
      <c r="C154" s="17">
        <v>85.739000000000004</v>
      </c>
      <c r="D154" s="17">
        <v>22.940999999999999</v>
      </c>
      <c r="E154" s="19"/>
    </row>
    <row r="155" spans="1:5" x14ac:dyDescent="0.25">
      <c r="A155" s="13" t="s">
        <v>161</v>
      </c>
      <c r="B155" s="47" t="s">
        <v>818</v>
      </c>
      <c r="C155" s="17">
        <v>85.739000000000004</v>
      </c>
      <c r="D155" s="17">
        <v>22.940999999999999</v>
      </c>
      <c r="E155" s="19"/>
    </row>
    <row r="156" spans="1:5" x14ac:dyDescent="0.25">
      <c r="A156" s="13" t="s">
        <v>168</v>
      </c>
      <c r="B156" s="47" t="s">
        <v>824</v>
      </c>
      <c r="C156" s="17">
        <v>85.739000000000004</v>
      </c>
      <c r="D156" s="17">
        <v>22.940999999999999</v>
      </c>
      <c r="E156" s="19"/>
    </row>
    <row r="157" spans="1:5" x14ac:dyDescent="0.25">
      <c r="A157" s="13" t="s">
        <v>175</v>
      </c>
      <c r="B157" s="47" t="s">
        <v>830</v>
      </c>
      <c r="C157" s="17">
        <v>85.739000000000004</v>
      </c>
      <c r="D157" s="17">
        <v>22.940999999999999</v>
      </c>
      <c r="E157" s="19"/>
    </row>
    <row r="158" spans="1:5" x14ac:dyDescent="0.25">
      <c r="A158" s="13" t="s">
        <v>182</v>
      </c>
      <c r="B158" s="47" t="s">
        <v>836</v>
      </c>
      <c r="C158" s="17">
        <v>85.739000000000004</v>
      </c>
      <c r="D158" s="17">
        <v>22.940999999999999</v>
      </c>
      <c r="E158" s="19"/>
    </row>
    <row r="159" spans="1:5" x14ac:dyDescent="0.25">
      <c r="A159" s="13" t="s">
        <v>188</v>
      </c>
      <c r="B159" s="47" t="s">
        <v>842</v>
      </c>
      <c r="C159" s="17">
        <v>85.739000000000004</v>
      </c>
      <c r="D159" s="17">
        <v>22.940999999999999</v>
      </c>
      <c r="E159" s="19"/>
    </row>
    <row r="160" spans="1:5" x14ac:dyDescent="0.25">
      <c r="A160" s="13" t="s">
        <v>195</v>
      </c>
      <c r="B160" s="47" t="s">
        <v>848</v>
      </c>
      <c r="C160" s="17">
        <v>85.739000000000004</v>
      </c>
      <c r="D160" s="17">
        <v>22.940999999999999</v>
      </c>
      <c r="E160" s="19"/>
    </row>
    <row r="161" spans="1:5" x14ac:dyDescent="0.25">
      <c r="A161" s="13" t="s">
        <v>202</v>
      </c>
      <c r="B161" s="47" t="s">
        <v>854</v>
      </c>
      <c r="C161" s="17">
        <v>85.739000000000004</v>
      </c>
      <c r="D161" s="17">
        <v>22.940999999999999</v>
      </c>
      <c r="E161" s="19"/>
    </row>
    <row r="162" spans="1:5" x14ac:dyDescent="0.25">
      <c r="A162" s="13" t="s">
        <v>209</v>
      </c>
      <c r="B162" s="47" t="s">
        <v>860</v>
      </c>
      <c r="C162" s="17">
        <v>85.739000000000004</v>
      </c>
      <c r="D162" s="17">
        <v>22.940999999999999</v>
      </c>
      <c r="E162" s="19"/>
    </row>
    <row r="163" spans="1:5" x14ac:dyDescent="0.25">
      <c r="A163" s="13" t="s">
        <v>216</v>
      </c>
      <c r="B163" s="47" t="s">
        <v>866</v>
      </c>
      <c r="C163" s="17">
        <v>85.739000000000004</v>
      </c>
      <c r="D163" s="17">
        <v>22.940999999999999</v>
      </c>
      <c r="E163" s="19"/>
    </row>
    <row r="164" spans="1:5" x14ac:dyDescent="0.25">
      <c r="A164" s="13" t="s">
        <v>223</v>
      </c>
      <c r="B164" s="47" t="s">
        <v>872</v>
      </c>
      <c r="C164" s="17">
        <v>85.739000000000004</v>
      </c>
      <c r="D164" s="17">
        <v>22.940999999999999</v>
      </c>
      <c r="E164" s="19"/>
    </row>
    <row r="165" spans="1:5" x14ac:dyDescent="0.25">
      <c r="A165" s="13" t="s">
        <v>230</v>
      </c>
      <c r="B165" s="47" t="s">
        <v>878</v>
      </c>
      <c r="C165" s="17">
        <v>85.739000000000004</v>
      </c>
      <c r="D165" s="17">
        <v>22.940999999999999</v>
      </c>
      <c r="E165" s="19"/>
    </row>
    <row r="166" spans="1:5" x14ac:dyDescent="0.25">
      <c r="A166" s="13" t="s">
        <v>237</v>
      </c>
      <c r="B166" s="47" t="s">
        <v>883</v>
      </c>
      <c r="C166" s="17">
        <v>85.739000000000004</v>
      </c>
      <c r="D166" s="17">
        <v>22.940999999999999</v>
      </c>
      <c r="E166" s="19"/>
    </row>
    <row r="167" spans="1:5" x14ac:dyDescent="0.25">
      <c r="A167" s="13" t="s">
        <v>242</v>
      </c>
      <c r="B167" s="47" t="s">
        <v>888</v>
      </c>
      <c r="C167" s="17">
        <v>85.739000000000004</v>
      </c>
      <c r="D167" s="17">
        <v>22.940999999999999</v>
      </c>
      <c r="E167" s="19"/>
    </row>
    <row r="168" spans="1:5" x14ac:dyDescent="0.25">
      <c r="A168" s="13" t="s">
        <v>247</v>
      </c>
      <c r="B168" s="47" t="s">
        <v>893</v>
      </c>
      <c r="C168" s="17">
        <v>85.739000000000004</v>
      </c>
      <c r="D168" s="17">
        <v>22.940999999999999</v>
      </c>
      <c r="E168" s="19"/>
    </row>
    <row r="169" spans="1:5" x14ac:dyDescent="0.25">
      <c r="A169" s="13" t="s">
        <v>252</v>
      </c>
      <c r="B169" s="47" t="s">
        <v>898</v>
      </c>
      <c r="C169" s="17">
        <v>85.739000000000004</v>
      </c>
      <c r="D169" s="17">
        <v>22.940999999999999</v>
      </c>
      <c r="E169" s="19"/>
    </row>
    <row r="170" spans="1:5" x14ac:dyDescent="0.25">
      <c r="A170" s="13" t="s">
        <v>257</v>
      </c>
      <c r="B170" s="47" t="s">
        <v>903</v>
      </c>
      <c r="C170" s="17">
        <v>85.739000000000004</v>
      </c>
      <c r="D170" s="17">
        <v>22.940999999999999</v>
      </c>
      <c r="E170" s="19"/>
    </row>
    <row r="171" spans="1:5" ht="16.5" thickBot="1" x14ac:dyDescent="0.3">
      <c r="A171" s="41"/>
      <c r="B171" s="42"/>
      <c r="C171" s="43">
        <f>SUM(C131:C170)</f>
        <v>3338.3517500000012</v>
      </c>
      <c r="D171" s="43">
        <f t="shared" ref="D171" si="3">SUM(D131:D170)</f>
        <v>900.08900000000017</v>
      </c>
      <c r="E171" s="42"/>
    </row>
    <row r="172" spans="1:5" x14ac:dyDescent="0.25">
      <c r="A172" s="21" t="s">
        <v>3</v>
      </c>
      <c r="B172" s="9" t="s">
        <v>4</v>
      </c>
      <c r="C172" s="22" t="s">
        <v>5</v>
      </c>
      <c r="D172" s="22" t="s">
        <v>6</v>
      </c>
      <c r="E172" s="22" t="s">
        <v>7</v>
      </c>
    </row>
    <row r="173" spans="1:5" x14ac:dyDescent="0.25">
      <c r="A173" s="13" t="s">
        <v>2</v>
      </c>
      <c r="B173" s="19"/>
      <c r="C173" s="15"/>
      <c r="D173" s="15"/>
      <c r="E173" s="15"/>
    </row>
    <row r="174" spans="1:5" x14ac:dyDescent="0.25">
      <c r="A174" s="77" t="s">
        <v>8</v>
      </c>
      <c r="B174" s="50" t="s">
        <v>688</v>
      </c>
      <c r="C174" s="17">
        <v>28.472999999999999</v>
      </c>
      <c r="D174" s="17">
        <v>8.9109999999999996</v>
      </c>
      <c r="E174" s="15"/>
    </row>
    <row r="175" spans="1:5" x14ac:dyDescent="0.25">
      <c r="A175" s="77" t="s">
        <v>13</v>
      </c>
      <c r="B175" s="50" t="s">
        <v>693</v>
      </c>
      <c r="C175" s="17">
        <v>28.466999999999999</v>
      </c>
      <c r="D175" s="17">
        <v>8.0020000000000007</v>
      </c>
      <c r="E175" s="15"/>
    </row>
    <row r="176" spans="1:5" x14ac:dyDescent="0.25">
      <c r="A176" s="77" t="s">
        <v>20</v>
      </c>
      <c r="B176" s="50" t="s">
        <v>699</v>
      </c>
      <c r="C176" s="17">
        <v>28.466999999999999</v>
      </c>
      <c r="D176" s="17">
        <v>8.0020000000000007</v>
      </c>
      <c r="E176" s="19"/>
    </row>
    <row r="177" spans="1:5" x14ac:dyDescent="0.25">
      <c r="A177" s="77" t="s">
        <v>27</v>
      </c>
      <c r="B177" s="50" t="s">
        <v>705</v>
      </c>
      <c r="C177" s="17">
        <v>28.466999999999999</v>
      </c>
      <c r="D177" s="17">
        <v>8.0020000000000007</v>
      </c>
      <c r="E177" s="19"/>
    </row>
    <row r="178" spans="1:5" x14ac:dyDescent="0.25">
      <c r="A178" s="77" t="s">
        <v>34</v>
      </c>
      <c r="B178" s="50" t="s">
        <v>711</v>
      </c>
      <c r="C178" s="17">
        <v>28.466999999999999</v>
      </c>
      <c r="D178" s="17">
        <v>8.0020000000000007</v>
      </c>
      <c r="E178" s="19"/>
    </row>
    <row r="179" spans="1:5" x14ac:dyDescent="0.25">
      <c r="A179" s="77" t="s">
        <v>41</v>
      </c>
      <c r="B179" s="50" t="s">
        <v>717</v>
      </c>
      <c r="C179" s="17">
        <v>28.466999999999999</v>
      </c>
      <c r="D179" s="17">
        <v>8.0020000000000007</v>
      </c>
      <c r="E179" s="19"/>
    </row>
    <row r="180" spans="1:5" x14ac:dyDescent="0.25">
      <c r="A180" s="77" t="s">
        <v>48</v>
      </c>
      <c r="B180" s="50" t="s">
        <v>723</v>
      </c>
      <c r="C180" s="17">
        <v>28.466999999999999</v>
      </c>
      <c r="D180" s="17">
        <v>8.0020000000000007</v>
      </c>
      <c r="E180" s="19"/>
    </row>
    <row r="181" spans="1:5" x14ac:dyDescent="0.25">
      <c r="A181" s="77" t="s">
        <v>55</v>
      </c>
      <c r="B181" s="50" t="s">
        <v>729</v>
      </c>
      <c r="C181" s="17">
        <v>28.466999999999999</v>
      </c>
      <c r="D181" s="17">
        <v>8.0020000000000007</v>
      </c>
      <c r="E181" s="19"/>
    </row>
    <row r="182" spans="1:5" x14ac:dyDescent="0.25">
      <c r="A182" s="77" t="s">
        <v>62</v>
      </c>
      <c r="B182" s="50" t="s">
        <v>735</v>
      </c>
      <c r="C182" s="17">
        <v>28.466999999999999</v>
      </c>
      <c r="D182" s="17">
        <v>8.0020000000000007</v>
      </c>
      <c r="E182" s="19"/>
    </row>
    <row r="183" spans="1:5" x14ac:dyDescent="0.25">
      <c r="A183" s="77" t="s">
        <v>69</v>
      </c>
      <c r="B183" s="50" t="s">
        <v>741</v>
      </c>
      <c r="C183" s="17">
        <v>28.466999999999999</v>
      </c>
      <c r="D183" s="17">
        <v>8.0020000000000007</v>
      </c>
      <c r="E183" s="19"/>
    </row>
    <row r="184" spans="1:5" x14ac:dyDescent="0.25">
      <c r="A184" s="77" t="s">
        <v>76</v>
      </c>
      <c r="B184" s="50" t="s">
        <v>747</v>
      </c>
      <c r="C184" s="17">
        <v>28.466999999999999</v>
      </c>
      <c r="D184" s="17">
        <v>8.0020000000000007</v>
      </c>
      <c r="E184" s="19"/>
    </row>
    <row r="185" spans="1:5" x14ac:dyDescent="0.25">
      <c r="A185" s="77" t="s">
        <v>83</v>
      </c>
      <c r="B185" s="50" t="s">
        <v>753</v>
      </c>
      <c r="C185" s="17">
        <v>28.466999999999999</v>
      </c>
      <c r="D185" s="17">
        <v>8.0020000000000007</v>
      </c>
      <c r="E185" s="19"/>
    </row>
    <row r="186" spans="1:5" x14ac:dyDescent="0.25">
      <c r="A186" s="77" t="s">
        <v>90</v>
      </c>
      <c r="B186" s="50" t="s">
        <v>759</v>
      </c>
      <c r="C186" s="17">
        <v>28.466999999999999</v>
      </c>
      <c r="D186" s="17">
        <v>8.0020000000000007</v>
      </c>
      <c r="E186" s="19"/>
    </row>
    <row r="187" spans="1:5" x14ac:dyDescent="0.25">
      <c r="A187" s="77" t="s">
        <v>97</v>
      </c>
      <c r="B187" s="50" t="s">
        <v>765</v>
      </c>
      <c r="C187" s="17">
        <v>28.466999999999999</v>
      </c>
      <c r="D187" s="17">
        <v>8.0020000000000007</v>
      </c>
      <c r="E187" s="19"/>
    </row>
    <row r="188" spans="1:5" x14ac:dyDescent="0.25">
      <c r="A188" s="77" t="s">
        <v>104</v>
      </c>
      <c r="B188" s="50" t="s">
        <v>771</v>
      </c>
      <c r="C188" s="17">
        <v>28.466999999999999</v>
      </c>
      <c r="D188" s="17">
        <v>8.0020000000000007</v>
      </c>
      <c r="E188" s="19"/>
    </row>
    <row r="189" spans="1:5" x14ac:dyDescent="0.25">
      <c r="A189" s="77" t="s">
        <v>111</v>
      </c>
      <c r="B189" s="50" t="s">
        <v>777</v>
      </c>
      <c r="C189" s="17">
        <v>28.466999999999999</v>
      </c>
      <c r="D189" s="17">
        <v>8.0020000000000007</v>
      </c>
      <c r="E189" s="19"/>
    </row>
    <row r="190" spans="1:5" x14ac:dyDescent="0.25">
      <c r="A190" s="77" t="s">
        <v>118</v>
      </c>
      <c r="B190" s="50" t="s">
        <v>783</v>
      </c>
      <c r="C190" s="17">
        <v>28.466999999999999</v>
      </c>
      <c r="D190" s="17">
        <v>8.0020000000000007</v>
      </c>
      <c r="E190" s="19"/>
    </row>
    <row r="191" spans="1:5" x14ac:dyDescent="0.25">
      <c r="A191" s="77" t="s">
        <v>125</v>
      </c>
      <c r="B191" s="50" t="s">
        <v>789</v>
      </c>
      <c r="C191" s="19"/>
      <c r="D191" s="19"/>
      <c r="E191" s="19"/>
    </row>
    <row r="192" spans="1:5" x14ac:dyDescent="0.25">
      <c r="A192" s="77" t="s">
        <v>131</v>
      </c>
      <c r="B192" s="50" t="s">
        <v>795</v>
      </c>
      <c r="C192" s="17">
        <v>28.466999999999999</v>
      </c>
      <c r="D192" s="17">
        <v>8.0020000000000007</v>
      </c>
      <c r="E192" s="19"/>
    </row>
    <row r="193" spans="1:5" x14ac:dyDescent="0.25">
      <c r="A193" s="77" t="s">
        <v>138</v>
      </c>
      <c r="B193" s="50" t="s">
        <v>801</v>
      </c>
      <c r="C193" s="17">
        <v>28.466999999999999</v>
      </c>
      <c r="D193" s="17">
        <v>8.0020000000000007</v>
      </c>
      <c r="E193" s="19"/>
    </row>
    <row r="194" spans="1:5" x14ac:dyDescent="0.25">
      <c r="A194" s="77" t="s">
        <v>145</v>
      </c>
      <c r="B194" s="35" t="s">
        <v>146</v>
      </c>
      <c r="C194" s="19"/>
      <c r="D194" s="19"/>
      <c r="E194" s="19"/>
    </row>
    <row r="195" spans="1:5" x14ac:dyDescent="0.25">
      <c r="A195" s="77" t="s">
        <v>147</v>
      </c>
      <c r="B195" s="50" t="s">
        <v>807</v>
      </c>
      <c r="C195" s="17">
        <v>28.466999999999999</v>
      </c>
      <c r="D195" s="17">
        <v>8.0020000000000007</v>
      </c>
      <c r="E195" s="19"/>
    </row>
    <row r="196" spans="1:5" x14ac:dyDescent="0.25">
      <c r="A196" s="77" t="s">
        <v>154</v>
      </c>
      <c r="B196" s="50" t="s">
        <v>813</v>
      </c>
      <c r="C196" s="17">
        <v>28.466999999999999</v>
      </c>
      <c r="D196" s="17">
        <v>8.0020000000000007</v>
      </c>
      <c r="E196" s="19"/>
    </row>
    <row r="197" spans="1:5" x14ac:dyDescent="0.25">
      <c r="A197" s="77" t="s">
        <v>161</v>
      </c>
      <c r="B197" s="50" t="s">
        <v>819</v>
      </c>
      <c r="C197" s="17">
        <v>28.466999999999999</v>
      </c>
      <c r="D197" s="17">
        <v>8.0020000000000007</v>
      </c>
      <c r="E197" s="19"/>
    </row>
    <row r="198" spans="1:5" x14ac:dyDescent="0.25">
      <c r="A198" s="77" t="s">
        <v>168</v>
      </c>
      <c r="B198" s="50" t="s">
        <v>825</v>
      </c>
      <c r="C198" s="17">
        <v>28.466999999999999</v>
      </c>
      <c r="D198" s="17">
        <v>8.0020000000000007</v>
      </c>
      <c r="E198" s="19"/>
    </row>
    <row r="199" spans="1:5" x14ac:dyDescent="0.25">
      <c r="A199" s="77" t="s">
        <v>175</v>
      </c>
      <c r="B199" s="50" t="s">
        <v>831</v>
      </c>
      <c r="C199" s="17">
        <v>28.466999999999999</v>
      </c>
      <c r="D199" s="17">
        <v>8.0020000000000007</v>
      </c>
      <c r="E199" s="19"/>
    </row>
    <row r="200" spans="1:5" x14ac:dyDescent="0.25">
      <c r="A200" s="77" t="s">
        <v>182</v>
      </c>
      <c r="B200" s="50" t="s">
        <v>837</v>
      </c>
      <c r="C200" s="19"/>
      <c r="D200" s="19"/>
      <c r="E200" s="19"/>
    </row>
    <row r="201" spans="1:5" x14ac:dyDescent="0.25">
      <c r="A201" s="77" t="s">
        <v>188</v>
      </c>
      <c r="B201" s="50" t="s">
        <v>843</v>
      </c>
      <c r="C201" s="17">
        <v>28.466999999999999</v>
      </c>
      <c r="D201" s="17">
        <v>8.0020000000000007</v>
      </c>
      <c r="E201" s="19"/>
    </row>
    <row r="202" spans="1:5" x14ac:dyDescent="0.25">
      <c r="A202" s="77" t="s">
        <v>195</v>
      </c>
      <c r="B202" s="50" t="s">
        <v>849</v>
      </c>
      <c r="C202" s="17">
        <v>28.466999999999999</v>
      </c>
      <c r="D202" s="17">
        <v>8.0020000000000007</v>
      </c>
      <c r="E202" s="19"/>
    </row>
    <row r="203" spans="1:5" x14ac:dyDescent="0.25">
      <c r="A203" s="77" t="s">
        <v>202</v>
      </c>
      <c r="B203" s="50" t="s">
        <v>855</v>
      </c>
      <c r="C203" s="17">
        <v>28.466999999999999</v>
      </c>
      <c r="D203" s="17">
        <v>8.0020000000000007</v>
      </c>
      <c r="E203" s="19"/>
    </row>
    <row r="204" spans="1:5" x14ac:dyDescent="0.25">
      <c r="A204" s="77" t="s">
        <v>209</v>
      </c>
      <c r="B204" s="50" t="s">
        <v>861</v>
      </c>
      <c r="C204" s="17">
        <v>28.466999999999999</v>
      </c>
      <c r="D204" s="17">
        <v>8.0020000000000007</v>
      </c>
      <c r="E204" s="19"/>
    </row>
    <row r="205" spans="1:5" x14ac:dyDescent="0.25">
      <c r="A205" s="77" t="s">
        <v>216</v>
      </c>
      <c r="B205" s="50" t="s">
        <v>867</v>
      </c>
      <c r="C205" s="17">
        <v>28.466999999999999</v>
      </c>
      <c r="D205" s="17">
        <v>8.0020000000000007</v>
      </c>
      <c r="E205" s="19"/>
    </row>
    <row r="206" spans="1:5" x14ac:dyDescent="0.25">
      <c r="A206" s="77" t="s">
        <v>223</v>
      </c>
      <c r="B206" s="50" t="s">
        <v>873</v>
      </c>
      <c r="C206" s="17">
        <v>28.466999999999999</v>
      </c>
      <c r="D206" s="17">
        <v>8.0020000000000007</v>
      </c>
      <c r="E206" s="19"/>
    </row>
    <row r="207" spans="1:5" x14ac:dyDescent="0.25">
      <c r="A207" s="77" t="s">
        <v>230</v>
      </c>
      <c r="B207" s="50" t="s">
        <v>879</v>
      </c>
      <c r="C207" s="17">
        <v>114.595</v>
      </c>
      <c r="D207" s="17">
        <v>29.552</v>
      </c>
      <c r="E207" s="19"/>
    </row>
    <row r="208" spans="1:5" x14ac:dyDescent="0.25">
      <c r="A208" s="77" t="s">
        <v>237</v>
      </c>
      <c r="B208" s="50" t="s">
        <v>884</v>
      </c>
      <c r="C208" s="17">
        <v>114.595</v>
      </c>
      <c r="D208" s="17">
        <v>29.552</v>
      </c>
      <c r="E208" s="19"/>
    </row>
    <row r="209" spans="1:5" x14ac:dyDescent="0.25">
      <c r="A209" s="77" t="s">
        <v>242</v>
      </c>
      <c r="B209" s="50" t="s">
        <v>889</v>
      </c>
      <c r="C209" s="17">
        <v>114.595</v>
      </c>
      <c r="D209" s="17">
        <v>29.552</v>
      </c>
      <c r="E209" s="19"/>
    </row>
    <row r="210" spans="1:5" x14ac:dyDescent="0.25">
      <c r="A210" s="77" t="s">
        <v>247</v>
      </c>
      <c r="B210" s="50" t="s">
        <v>894</v>
      </c>
      <c r="C210" s="17">
        <v>81.631</v>
      </c>
      <c r="D210" s="17">
        <v>21.548999999999999</v>
      </c>
      <c r="E210" s="19"/>
    </row>
    <row r="211" spans="1:5" x14ac:dyDescent="0.25">
      <c r="A211" s="77" t="s">
        <v>252</v>
      </c>
      <c r="B211" s="50" t="s">
        <v>899</v>
      </c>
      <c r="C211" s="17">
        <v>114.595</v>
      </c>
      <c r="D211" s="17">
        <v>29.552</v>
      </c>
      <c r="E211" s="19"/>
    </row>
    <row r="212" spans="1:5" x14ac:dyDescent="0.25">
      <c r="A212" s="77" t="s">
        <v>257</v>
      </c>
      <c r="B212" s="50" t="s">
        <v>904</v>
      </c>
      <c r="C212" s="17">
        <v>114.595</v>
      </c>
      <c r="D212" s="17">
        <v>29.552</v>
      </c>
      <c r="E212" s="19"/>
    </row>
    <row r="213" spans="1:5" ht="16.5" thickBot="1" x14ac:dyDescent="0.3">
      <c r="A213" s="41"/>
      <c r="B213" s="42"/>
      <c r="C213" s="43">
        <f>SUM(C173:C212)</f>
        <v>1508.6219999999998</v>
      </c>
      <c r="D213" s="43">
        <f t="shared" ref="D213" si="4">SUM(D173:D212)</f>
        <v>410.27800000000019</v>
      </c>
      <c r="E213" s="42"/>
    </row>
    <row r="214" spans="1:5" x14ac:dyDescent="0.25">
      <c r="A214" s="11" t="s">
        <v>3</v>
      </c>
      <c r="B214" s="9" t="s">
        <v>4</v>
      </c>
      <c r="C214" s="12" t="s">
        <v>5</v>
      </c>
      <c r="D214" s="12" t="s">
        <v>6</v>
      </c>
      <c r="E214" s="12" t="s">
        <v>7</v>
      </c>
    </row>
    <row r="215" spans="1:5" x14ac:dyDescent="0.25">
      <c r="A215" s="13" t="s">
        <v>2</v>
      </c>
      <c r="B215" s="19"/>
      <c r="C215" s="15"/>
      <c r="D215" s="15"/>
      <c r="E215" s="15"/>
    </row>
    <row r="216" spans="1:5" x14ac:dyDescent="0.25">
      <c r="A216" s="13" t="s">
        <v>8</v>
      </c>
      <c r="B216" s="47" t="s">
        <v>1144</v>
      </c>
      <c r="C216" s="17">
        <v>84.290999999999997</v>
      </c>
      <c r="D216" s="17">
        <v>24.085999999999999</v>
      </c>
      <c r="E216" s="15"/>
    </row>
    <row r="217" spans="1:5" x14ac:dyDescent="0.25">
      <c r="A217" s="13" t="s">
        <v>13</v>
      </c>
      <c r="B217" s="47" t="s">
        <v>694</v>
      </c>
      <c r="C217" s="17">
        <v>84.456000000000003</v>
      </c>
      <c r="D217" s="17">
        <v>21.548999999999999</v>
      </c>
      <c r="E217" s="15"/>
    </row>
    <row r="218" spans="1:5" x14ac:dyDescent="0.25">
      <c r="A218" s="13" t="s">
        <v>20</v>
      </c>
      <c r="B218" s="47" t="s">
        <v>700</v>
      </c>
      <c r="C218" s="17">
        <v>84.456000000000003</v>
      </c>
      <c r="D218" s="17">
        <v>21.548999999999999</v>
      </c>
      <c r="E218" s="19"/>
    </row>
    <row r="219" spans="1:5" x14ac:dyDescent="0.25">
      <c r="A219" s="13" t="s">
        <v>27</v>
      </c>
      <c r="B219" s="47" t="s">
        <v>706</v>
      </c>
      <c r="C219" s="17">
        <v>84.456000000000003</v>
      </c>
      <c r="D219" s="17">
        <v>21.548999999999999</v>
      </c>
      <c r="E219" s="19"/>
    </row>
    <row r="220" spans="1:5" x14ac:dyDescent="0.25">
      <c r="A220" s="13" t="s">
        <v>34</v>
      </c>
      <c r="B220" s="47" t="s">
        <v>712</v>
      </c>
      <c r="C220" s="17">
        <v>84.456000000000003</v>
      </c>
      <c r="D220" s="17">
        <v>21.548999999999999</v>
      </c>
      <c r="E220" s="19"/>
    </row>
    <row r="221" spans="1:5" x14ac:dyDescent="0.25">
      <c r="A221" s="13" t="s">
        <v>41</v>
      </c>
      <c r="B221" s="47" t="s">
        <v>718</v>
      </c>
      <c r="C221" s="17">
        <v>84.456000000000003</v>
      </c>
      <c r="D221" s="17">
        <v>21.548999999999999</v>
      </c>
      <c r="E221" s="19"/>
    </row>
    <row r="222" spans="1:5" x14ac:dyDescent="0.25">
      <c r="A222" s="13" t="s">
        <v>48</v>
      </c>
      <c r="B222" s="47" t="s">
        <v>724</v>
      </c>
      <c r="C222" s="17">
        <v>84.456000000000003</v>
      </c>
      <c r="D222" s="17">
        <v>21.548999999999999</v>
      </c>
      <c r="E222" s="19"/>
    </row>
    <row r="223" spans="1:5" x14ac:dyDescent="0.25">
      <c r="A223" s="13" t="s">
        <v>55</v>
      </c>
      <c r="B223" s="47" t="s">
        <v>730</v>
      </c>
      <c r="C223" s="17">
        <v>84.456000000000003</v>
      </c>
      <c r="D223" s="17">
        <v>21.548999999999999</v>
      </c>
      <c r="E223" s="19"/>
    </row>
    <row r="224" spans="1:5" x14ac:dyDescent="0.25">
      <c r="A224" s="13" t="s">
        <v>62</v>
      </c>
      <c r="B224" s="47" t="s">
        <v>736</v>
      </c>
      <c r="C224" s="17">
        <v>84.456000000000003</v>
      </c>
      <c r="D224" s="17">
        <v>21.548999999999999</v>
      </c>
      <c r="E224" s="19"/>
    </row>
    <row r="225" spans="1:5" x14ac:dyDescent="0.25">
      <c r="A225" s="13" t="s">
        <v>69</v>
      </c>
      <c r="B225" s="47" t="s">
        <v>742</v>
      </c>
      <c r="C225" s="17">
        <v>84.456000000000003</v>
      </c>
      <c r="D225" s="17">
        <v>21.548999999999999</v>
      </c>
      <c r="E225" s="19"/>
    </row>
    <row r="226" spans="1:5" x14ac:dyDescent="0.25">
      <c r="A226" s="13" t="s">
        <v>76</v>
      </c>
      <c r="B226" s="47" t="s">
        <v>748</v>
      </c>
      <c r="C226" s="17">
        <v>84.456000000000003</v>
      </c>
      <c r="D226" s="17">
        <v>21.548999999999999</v>
      </c>
      <c r="E226" s="19"/>
    </row>
    <row r="227" spans="1:5" x14ac:dyDescent="0.25">
      <c r="A227" s="13" t="s">
        <v>83</v>
      </c>
      <c r="B227" s="47" t="s">
        <v>754</v>
      </c>
      <c r="C227" s="17">
        <v>84.456000000000003</v>
      </c>
      <c r="D227" s="17">
        <v>21.548999999999999</v>
      </c>
      <c r="E227" s="19"/>
    </row>
    <row r="228" spans="1:5" x14ac:dyDescent="0.25">
      <c r="A228" s="13" t="s">
        <v>90</v>
      </c>
      <c r="B228" s="47" t="s">
        <v>760</v>
      </c>
      <c r="C228" s="17">
        <v>84.456000000000003</v>
      </c>
      <c r="D228" s="17">
        <v>21.548999999999999</v>
      </c>
      <c r="E228" s="19"/>
    </row>
    <row r="229" spans="1:5" x14ac:dyDescent="0.25">
      <c r="A229" s="13" t="s">
        <v>97</v>
      </c>
      <c r="B229" s="47" t="s">
        <v>766</v>
      </c>
      <c r="C229" s="17">
        <v>84.456000000000003</v>
      </c>
      <c r="D229" s="17">
        <v>21.548999999999999</v>
      </c>
      <c r="E229" s="19"/>
    </row>
    <row r="230" spans="1:5" x14ac:dyDescent="0.25">
      <c r="A230" s="13" t="s">
        <v>104</v>
      </c>
      <c r="B230" s="47" t="s">
        <v>772</v>
      </c>
      <c r="C230" s="17">
        <v>84.456000000000003</v>
      </c>
      <c r="D230" s="17">
        <v>21.548999999999999</v>
      </c>
      <c r="E230" s="19"/>
    </row>
    <row r="231" spans="1:5" x14ac:dyDescent="0.25">
      <c r="A231" s="13" t="s">
        <v>111</v>
      </c>
      <c r="B231" s="47" t="s">
        <v>778</v>
      </c>
      <c r="C231" s="17">
        <v>84.456000000000003</v>
      </c>
      <c r="D231" s="17">
        <v>21.548999999999999</v>
      </c>
      <c r="E231" s="19"/>
    </row>
    <row r="232" spans="1:5" x14ac:dyDescent="0.25">
      <c r="A232" s="13" t="s">
        <v>118</v>
      </c>
      <c r="B232" s="47" t="s">
        <v>784</v>
      </c>
      <c r="C232" s="17">
        <v>84.456000000000003</v>
      </c>
      <c r="D232" s="17">
        <v>21.548999999999999</v>
      </c>
      <c r="E232" s="19"/>
    </row>
    <row r="233" spans="1:5" x14ac:dyDescent="0.25">
      <c r="A233" s="13" t="s">
        <v>125</v>
      </c>
      <c r="B233" s="47" t="s">
        <v>790</v>
      </c>
      <c r="C233" s="24">
        <v>81.631</v>
      </c>
      <c r="D233" s="17">
        <v>21.548999999999999</v>
      </c>
      <c r="E233" s="19"/>
    </row>
    <row r="234" spans="1:5" x14ac:dyDescent="0.25">
      <c r="A234" s="13" t="s">
        <v>131</v>
      </c>
      <c r="B234" s="47" t="s">
        <v>796</v>
      </c>
      <c r="C234" s="17">
        <v>84.456000000000003</v>
      </c>
      <c r="D234" s="17">
        <v>21.548999999999999</v>
      </c>
      <c r="E234" s="19"/>
    </row>
    <row r="235" spans="1:5" x14ac:dyDescent="0.25">
      <c r="A235" s="13" t="s">
        <v>138</v>
      </c>
      <c r="B235" s="47" t="s">
        <v>802</v>
      </c>
      <c r="C235" s="17">
        <v>84.456000000000003</v>
      </c>
      <c r="D235" s="17">
        <v>21.548999999999999</v>
      </c>
      <c r="E235" s="19"/>
    </row>
    <row r="236" spans="1:5" x14ac:dyDescent="0.25">
      <c r="A236" s="13" t="s">
        <v>145</v>
      </c>
      <c r="B236" s="47" t="s">
        <v>146</v>
      </c>
      <c r="C236" s="19"/>
      <c r="D236" s="19"/>
      <c r="E236" s="19"/>
    </row>
    <row r="237" spans="1:5" x14ac:dyDescent="0.25">
      <c r="A237" s="13" t="s">
        <v>147</v>
      </c>
      <c r="B237" s="47" t="s">
        <v>808</v>
      </c>
      <c r="C237" s="17">
        <v>84.456000000000003</v>
      </c>
      <c r="D237" s="17">
        <v>21.548999999999999</v>
      </c>
      <c r="E237" s="19"/>
    </row>
    <row r="238" spans="1:5" x14ac:dyDescent="0.25">
      <c r="A238" s="13" t="s">
        <v>154</v>
      </c>
      <c r="B238" s="47" t="s">
        <v>814</v>
      </c>
      <c r="C238" s="17">
        <v>84.456000000000003</v>
      </c>
      <c r="D238" s="17">
        <v>21.548999999999999</v>
      </c>
      <c r="E238" s="19"/>
    </row>
    <row r="239" spans="1:5" x14ac:dyDescent="0.25">
      <c r="A239" s="13" t="s">
        <v>161</v>
      </c>
      <c r="B239" s="47" t="s">
        <v>820</v>
      </c>
      <c r="C239" s="17">
        <v>84.456000000000003</v>
      </c>
      <c r="D239" s="17">
        <v>21.548999999999999</v>
      </c>
      <c r="E239" s="19"/>
    </row>
    <row r="240" spans="1:5" x14ac:dyDescent="0.25">
      <c r="A240" s="13" t="s">
        <v>168</v>
      </c>
      <c r="B240" s="47" t="s">
        <v>826</v>
      </c>
      <c r="C240" s="17">
        <v>84.456000000000003</v>
      </c>
      <c r="D240" s="17">
        <v>21.548999999999999</v>
      </c>
      <c r="E240" s="19"/>
    </row>
    <row r="241" spans="1:5" x14ac:dyDescent="0.25">
      <c r="A241" s="13" t="s">
        <v>175</v>
      </c>
      <c r="B241" s="47" t="s">
        <v>832</v>
      </c>
      <c r="C241" s="17">
        <v>84.456000000000003</v>
      </c>
      <c r="D241" s="17">
        <v>21.548999999999999</v>
      </c>
      <c r="E241" s="19"/>
    </row>
    <row r="242" spans="1:5" x14ac:dyDescent="0.25">
      <c r="A242" s="13" t="s">
        <v>182</v>
      </c>
      <c r="B242" s="47" t="s">
        <v>838</v>
      </c>
      <c r="C242" s="24">
        <v>81.631</v>
      </c>
      <c r="D242" s="17">
        <v>21.548999999999999</v>
      </c>
      <c r="E242" s="19"/>
    </row>
    <row r="243" spans="1:5" x14ac:dyDescent="0.25">
      <c r="A243" s="13" t="s">
        <v>188</v>
      </c>
      <c r="B243" s="47" t="s">
        <v>844</v>
      </c>
      <c r="C243" s="17">
        <v>84.456000000000003</v>
      </c>
      <c r="D243" s="17">
        <v>21.548999999999999</v>
      </c>
      <c r="E243" s="19"/>
    </row>
    <row r="244" spans="1:5" x14ac:dyDescent="0.25">
      <c r="A244" s="13" t="s">
        <v>195</v>
      </c>
      <c r="B244" s="47" t="s">
        <v>850</v>
      </c>
      <c r="C244" s="17">
        <v>84.456000000000003</v>
      </c>
      <c r="D244" s="17">
        <v>21.548999999999999</v>
      </c>
      <c r="E244" s="19"/>
    </row>
    <row r="245" spans="1:5" x14ac:dyDescent="0.25">
      <c r="A245" s="13" t="s">
        <v>202</v>
      </c>
      <c r="B245" s="47" t="s">
        <v>856</v>
      </c>
      <c r="C245" s="17">
        <v>84.456000000000003</v>
      </c>
      <c r="D245" s="17">
        <v>21.548999999999999</v>
      </c>
      <c r="E245" s="19"/>
    </row>
    <row r="246" spans="1:5" x14ac:dyDescent="0.25">
      <c r="A246" s="13" t="s">
        <v>209</v>
      </c>
      <c r="B246" s="47" t="s">
        <v>862</v>
      </c>
      <c r="C246" s="17">
        <v>84.456000000000003</v>
      </c>
      <c r="D246" s="17">
        <v>21.548999999999999</v>
      </c>
      <c r="E246" s="19"/>
    </row>
    <row r="247" spans="1:5" x14ac:dyDescent="0.25">
      <c r="A247" s="13" t="s">
        <v>216</v>
      </c>
      <c r="B247" s="47" t="s">
        <v>868</v>
      </c>
      <c r="C247" s="17">
        <v>84.456000000000003</v>
      </c>
      <c r="D247" s="17">
        <v>21.548999999999999</v>
      </c>
      <c r="E247" s="19"/>
    </row>
    <row r="248" spans="1:5" x14ac:dyDescent="0.25">
      <c r="A248" s="13" t="s">
        <v>223</v>
      </c>
      <c r="B248" s="47" t="s">
        <v>874</v>
      </c>
      <c r="C248" s="17">
        <v>84.456000000000003</v>
      </c>
      <c r="D248" s="17">
        <v>21.548999999999999</v>
      </c>
      <c r="E248" s="19"/>
    </row>
    <row r="249" spans="1:5" x14ac:dyDescent="0.25">
      <c r="A249" s="13" t="s">
        <v>230</v>
      </c>
      <c r="B249" s="19"/>
      <c r="C249" s="19"/>
      <c r="D249" s="25"/>
      <c r="E249" s="19"/>
    </row>
    <row r="250" spans="1:5" x14ac:dyDescent="0.25">
      <c r="A250" s="13" t="s">
        <v>237</v>
      </c>
      <c r="B250" s="19"/>
      <c r="C250" s="19"/>
      <c r="D250" s="25"/>
      <c r="E250" s="19"/>
    </row>
    <row r="251" spans="1:5" x14ac:dyDescent="0.25">
      <c r="A251" s="13" t="s">
        <v>242</v>
      </c>
      <c r="B251" s="19"/>
      <c r="C251" s="19"/>
      <c r="D251" s="25"/>
      <c r="E251" s="19"/>
    </row>
    <row r="252" spans="1:5" x14ac:dyDescent="0.25">
      <c r="A252" s="13" t="s">
        <v>247</v>
      </c>
      <c r="B252" s="19"/>
      <c r="C252" s="19"/>
      <c r="D252" s="25"/>
      <c r="E252" s="19"/>
    </row>
    <row r="253" spans="1:5" x14ac:dyDescent="0.25">
      <c r="A253" s="13" t="s">
        <v>252</v>
      </c>
      <c r="B253" s="19"/>
      <c r="C253" s="19"/>
      <c r="D253" s="25"/>
      <c r="E253" s="19"/>
    </row>
    <row r="254" spans="1:5" x14ac:dyDescent="0.25">
      <c r="A254" s="13" t="s">
        <v>257</v>
      </c>
      <c r="B254" s="19"/>
      <c r="C254" s="19"/>
      <c r="D254" s="25"/>
      <c r="E254" s="19"/>
    </row>
    <row r="255" spans="1:5" ht="16.5" thickBot="1" x14ac:dyDescent="0.3">
      <c r="A255" s="41"/>
      <c r="B255" s="42"/>
      <c r="C255" s="43">
        <f>SUM(C215:C254)</f>
        <v>2696.777</v>
      </c>
      <c r="D255" s="43">
        <f t="shared" ref="D255" si="5">SUM(D215:D254)</f>
        <v>692.10499999999968</v>
      </c>
      <c r="E255" s="42"/>
    </row>
    <row r="256" spans="1:5" x14ac:dyDescent="0.25">
      <c r="A256" s="11" t="s">
        <v>3</v>
      </c>
      <c r="B256" s="9" t="s">
        <v>4</v>
      </c>
      <c r="C256" s="12" t="s">
        <v>5</v>
      </c>
      <c r="D256" s="12" t="s">
        <v>6</v>
      </c>
      <c r="E256" s="12" t="s">
        <v>7</v>
      </c>
    </row>
    <row r="257" spans="1:5" x14ac:dyDescent="0.25">
      <c r="A257" s="13" t="s">
        <v>2</v>
      </c>
      <c r="B257" s="14"/>
      <c r="C257" s="15"/>
      <c r="D257" s="15"/>
      <c r="E257" s="15"/>
    </row>
    <row r="258" spans="1:5" x14ac:dyDescent="0.25">
      <c r="A258" s="13" t="s">
        <v>8</v>
      </c>
      <c r="B258" s="34"/>
      <c r="C258" s="15"/>
      <c r="D258" s="15"/>
      <c r="E258" s="15"/>
    </row>
    <row r="259" spans="1:5" x14ac:dyDescent="0.25">
      <c r="A259" s="13" t="s">
        <v>13</v>
      </c>
      <c r="B259" s="47" t="s">
        <v>1145</v>
      </c>
      <c r="C259" s="17">
        <v>84.302000000000007</v>
      </c>
      <c r="D259" s="17">
        <v>21.545000000000002</v>
      </c>
      <c r="E259" s="17">
        <v>81.715000000000003</v>
      </c>
    </row>
    <row r="260" spans="1:5" x14ac:dyDescent="0.25">
      <c r="A260" s="13" t="s">
        <v>20</v>
      </c>
      <c r="B260" s="47" t="s">
        <v>1147</v>
      </c>
      <c r="C260" s="17">
        <v>84.302000000000007</v>
      </c>
      <c r="D260" s="17">
        <v>21.545000000000002</v>
      </c>
      <c r="E260" s="19"/>
    </row>
    <row r="261" spans="1:5" x14ac:dyDescent="0.25">
      <c r="A261" s="13" t="s">
        <v>27</v>
      </c>
      <c r="B261" s="47" t="s">
        <v>1149</v>
      </c>
      <c r="C261" s="17">
        <v>84.302000000000007</v>
      </c>
      <c r="D261" s="17">
        <v>21.545000000000002</v>
      </c>
      <c r="E261" s="19"/>
    </row>
    <row r="262" spans="1:5" x14ac:dyDescent="0.25">
      <c r="A262" s="13" t="s">
        <v>34</v>
      </c>
      <c r="B262" s="47" t="s">
        <v>1151</v>
      </c>
      <c r="C262" s="17">
        <v>84.302000000000007</v>
      </c>
      <c r="D262" s="17">
        <v>21.545000000000002</v>
      </c>
      <c r="E262" s="19"/>
    </row>
    <row r="263" spans="1:5" x14ac:dyDescent="0.25">
      <c r="A263" s="13" t="s">
        <v>41</v>
      </c>
      <c r="B263" s="47" t="s">
        <v>1153</v>
      </c>
      <c r="C263" s="17">
        <v>84.302000000000007</v>
      </c>
      <c r="D263" s="17">
        <v>21.545000000000002</v>
      </c>
      <c r="E263" s="19"/>
    </row>
    <row r="264" spans="1:5" x14ac:dyDescent="0.25">
      <c r="A264" s="13" t="s">
        <v>48</v>
      </c>
      <c r="B264" s="47" t="s">
        <v>1155</v>
      </c>
      <c r="C264" s="17">
        <v>84.302000000000007</v>
      </c>
      <c r="D264" s="17">
        <v>21.545000000000002</v>
      </c>
      <c r="E264" s="19"/>
    </row>
    <row r="265" spans="1:5" x14ac:dyDescent="0.25">
      <c r="A265" s="13" t="s">
        <v>55</v>
      </c>
      <c r="B265" s="47" t="s">
        <v>1157</v>
      </c>
      <c r="C265" s="17">
        <v>84.302000000000007</v>
      </c>
      <c r="D265" s="17">
        <v>21.545000000000002</v>
      </c>
      <c r="E265" s="19"/>
    </row>
    <row r="266" spans="1:5" x14ac:dyDescent="0.25">
      <c r="A266" s="13" t="s">
        <v>62</v>
      </c>
      <c r="B266" s="47" t="s">
        <v>1159</v>
      </c>
      <c r="C266" s="17">
        <v>84.302000000000007</v>
      </c>
      <c r="D266" s="17">
        <v>21.545000000000002</v>
      </c>
      <c r="E266" s="19"/>
    </row>
    <row r="267" spans="1:5" x14ac:dyDescent="0.25">
      <c r="A267" s="13" t="s">
        <v>69</v>
      </c>
      <c r="B267" s="47" t="s">
        <v>1161</v>
      </c>
      <c r="C267" s="17">
        <v>84.302000000000007</v>
      </c>
      <c r="D267" s="17">
        <v>21.545000000000002</v>
      </c>
      <c r="E267" s="19"/>
    </row>
    <row r="268" spans="1:5" x14ac:dyDescent="0.25">
      <c r="A268" s="13" t="s">
        <v>76</v>
      </c>
      <c r="B268" s="47" t="s">
        <v>1163</v>
      </c>
      <c r="C268" s="17">
        <v>84.302000000000007</v>
      </c>
      <c r="D268" s="17">
        <v>21.545000000000002</v>
      </c>
      <c r="E268" s="19"/>
    </row>
    <row r="269" spans="1:5" x14ac:dyDescent="0.25">
      <c r="A269" s="13" t="s">
        <v>83</v>
      </c>
      <c r="B269" s="47" t="s">
        <v>1165</v>
      </c>
      <c r="C269" s="17">
        <v>84.302000000000007</v>
      </c>
      <c r="D269" s="17">
        <v>21.545000000000002</v>
      </c>
      <c r="E269" s="19"/>
    </row>
    <row r="270" spans="1:5" x14ac:dyDescent="0.25">
      <c r="A270" s="13" t="s">
        <v>90</v>
      </c>
      <c r="B270" s="47" t="s">
        <v>1167</v>
      </c>
      <c r="C270" s="17">
        <v>84.302000000000007</v>
      </c>
      <c r="D270" s="17">
        <v>21.545000000000002</v>
      </c>
      <c r="E270" s="19"/>
    </row>
    <row r="271" spans="1:5" x14ac:dyDescent="0.25">
      <c r="A271" s="13" t="s">
        <v>97</v>
      </c>
      <c r="B271" s="47" t="s">
        <v>1169</v>
      </c>
      <c r="C271" s="17">
        <v>84.302000000000007</v>
      </c>
      <c r="D271" s="17">
        <v>21.545000000000002</v>
      </c>
      <c r="E271" s="19"/>
    </row>
    <row r="272" spans="1:5" x14ac:dyDescent="0.25">
      <c r="A272" s="13" t="s">
        <v>104</v>
      </c>
      <c r="B272" s="47" t="s">
        <v>1171</v>
      </c>
      <c r="C272" s="17">
        <v>84.302000000000007</v>
      </c>
      <c r="D272" s="17">
        <v>21.545000000000002</v>
      </c>
      <c r="E272" s="19"/>
    </row>
    <row r="273" spans="1:5" x14ac:dyDescent="0.25">
      <c r="A273" s="13" t="s">
        <v>111</v>
      </c>
      <c r="B273" s="47" t="s">
        <v>1173</v>
      </c>
      <c r="C273" s="17">
        <v>84.302000000000007</v>
      </c>
      <c r="D273" s="17">
        <v>21.545000000000002</v>
      </c>
      <c r="E273" s="19"/>
    </row>
    <row r="274" spans="1:5" x14ac:dyDescent="0.25">
      <c r="A274" s="13" t="s">
        <v>118</v>
      </c>
      <c r="B274" s="47" t="s">
        <v>1175</v>
      </c>
      <c r="C274" s="17">
        <v>84.302000000000007</v>
      </c>
      <c r="D274" s="17">
        <v>21.545000000000002</v>
      </c>
      <c r="E274" s="19"/>
    </row>
    <row r="275" spans="1:5" x14ac:dyDescent="0.25">
      <c r="A275" s="13" t="s">
        <v>125</v>
      </c>
      <c r="B275" s="47" t="s">
        <v>1177</v>
      </c>
      <c r="C275" s="24">
        <v>81.632000000000005</v>
      </c>
      <c r="D275" s="17">
        <v>21.545000000000002</v>
      </c>
      <c r="E275" s="19"/>
    </row>
    <row r="276" spans="1:5" x14ac:dyDescent="0.25">
      <c r="A276" s="13" t="s">
        <v>131</v>
      </c>
      <c r="B276" s="47" t="s">
        <v>1179</v>
      </c>
      <c r="C276" s="17">
        <v>84.302000000000007</v>
      </c>
      <c r="D276" s="17">
        <v>21.545000000000002</v>
      </c>
      <c r="E276" s="19"/>
    </row>
    <row r="277" spans="1:5" x14ac:dyDescent="0.25">
      <c r="A277" s="13" t="s">
        <v>138</v>
      </c>
      <c r="B277" s="47" t="s">
        <v>1181</v>
      </c>
      <c r="C277" s="17">
        <v>84.302000000000007</v>
      </c>
      <c r="D277" s="17">
        <v>21.545000000000002</v>
      </c>
      <c r="E277" s="19"/>
    </row>
    <row r="278" spans="1:5" x14ac:dyDescent="0.25">
      <c r="A278" s="13" t="s">
        <v>145</v>
      </c>
      <c r="B278" s="47" t="s">
        <v>146</v>
      </c>
      <c r="C278" s="19"/>
      <c r="D278" s="19"/>
      <c r="E278" s="19"/>
    </row>
    <row r="279" spans="1:5" x14ac:dyDescent="0.25">
      <c r="A279" s="13" t="s">
        <v>147</v>
      </c>
      <c r="B279" s="47" t="s">
        <v>1183</v>
      </c>
      <c r="C279" s="17">
        <v>84.302000000000007</v>
      </c>
      <c r="D279" s="17">
        <v>21.545000000000002</v>
      </c>
      <c r="E279" s="19"/>
    </row>
    <row r="280" spans="1:5" x14ac:dyDescent="0.25">
      <c r="A280" s="13" t="s">
        <v>154</v>
      </c>
      <c r="B280" s="47" t="s">
        <v>1185</v>
      </c>
      <c r="C280" s="17">
        <v>84.302000000000007</v>
      </c>
      <c r="D280" s="17">
        <v>21.545000000000002</v>
      </c>
      <c r="E280" s="19"/>
    </row>
    <row r="281" spans="1:5" x14ac:dyDescent="0.25">
      <c r="A281" s="13" t="s">
        <v>161</v>
      </c>
      <c r="B281" s="47" t="s">
        <v>1187</v>
      </c>
      <c r="C281" s="17">
        <v>84.302000000000007</v>
      </c>
      <c r="D281" s="17">
        <v>21.545000000000002</v>
      </c>
      <c r="E281" s="19"/>
    </row>
    <row r="282" spans="1:5" x14ac:dyDescent="0.25">
      <c r="A282" s="13" t="s">
        <v>168</v>
      </c>
      <c r="B282" s="47" t="s">
        <v>1189</v>
      </c>
      <c r="C282" s="17">
        <v>84.302000000000007</v>
      </c>
      <c r="D282" s="17">
        <v>21.545000000000002</v>
      </c>
      <c r="E282" s="19"/>
    </row>
    <row r="283" spans="1:5" x14ac:dyDescent="0.25">
      <c r="A283" s="13" t="s">
        <v>175</v>
      </c>
      <c r="B283" s="47" t="s">
        <v>1191</v>
      </c>
      <c r="C283" s="17">
        <v>84.302000000000007</v>
      </c>
      <c r="D283" s="17">
        <v>21.545000000000002</v>
      </c>
      <c r="E283" s="19"/>
    </row>
    <row r="284" spans="1:5" x14ac:dyDescent="0.25">
      <c r="A284" s="13" t="s">
        <v>182</v>
      </c>
      <c r="B284" s="47" t="s">
        <v>1193</v>
      </c>
      <c r="C284" s="24">
        <v>81.632000000000005</v>
      </c>
      <c r="D284" s="17">
        <v>21.545000000000002</v>
      </c>
      <c r="E284" s="19"/>
    </row>
    <row r="285" spans="1:5" x14ac:dyDescent="0.25">
      <c r="A285" s="13" t="s">
        <v>188</v>
      </c>
      <c r="B285" s="47" t="s">
        <v>1195</v>
      </c>
      <c r="C285" s="17">
        <v>84.302000000000007</v>
      </c>
      <c r="D285" s="17">
        <v>21.545000000000002</v>
      </c>
      <c r="E285" s="19"/>
    </row>
    <row r="286" spans="1:5" x14ac:dyDescent="0.25">
      <c r="A286" s="13" t="s">
        <v>195</v>
      </c>
      <c r="B286" s="47" t="s">
        <v>1197</v>
      </c>
      <c r="C286" s="17">
        <v>84.302000000000007</v>
      </c>
      <c r="D286" s="17">
        <v>21.545000000000002</v>
      </c>
      <c r="E286" s="19"/>
    </row>
    <row r="287" spans="1:5" x14ac:dyDescent="0.25">
      <c r="A287" s="13" t="s">
        <v>202</v>
      </c>
      <c r="B287" s="47" t="s">
        <v>1199</v>
      </c>
      <c r="C287" s="17">
        <v>84.302000000000007</v>
      </c>
      <c r="D287" s="17">
        <v>21.545000000000002</v>
      </c>
      <c r="E287" s="19"/>
    </row>
    <row r="288" spans="1:5" x14ac:dyDescent="0.25">
      <c r="A288" s="13" t="s">
        <v>209</v>
      </c>
      <c r="B288" s="47" t="s">
        <v>1201</v>
      </c>
      <c r="C288" s="17">
        <v>84.302000000000007</v>
      </c>
      <c r="D288" s="17">
        <v>21.545000000000002</v>
      </c>
      <c r="E288" s="19"/>
    </row>
    <row r="289" spans="1:5" x14ac:dyDescent="0.25">
      <c r="A289" s="13" t="s">
        <v>216</v>
      </c>
      <c r="B289" s="47" t="s">
        <v>1203</v>
      </c>
      <c r="C289" s="17">
        <v>84.302000000000007</v>
      </c>
      <c r="D289" s="17">
        <v>21.545000000000002</v>
      </c>
      <c r="E289" s="19"/>
    </row>
    <row r="290" spans="1:5" x14ac:dyDescent="0.25">
      <c r="A290" s="13" t="s">
        <v>223</v>
      </c>
      <c r="B290" s="47" t="s">
        <v>1205</v>
      </c>
      <c r="C290" s="17">
        <v>84.302000000000007</v>
      </c>
      <c r="D290" s="17">
        <v>21.545000000000002</v>
      </c>
      <c r="E290" s="19"/>
    </row>
    <row r="291" spans="1:5" x14ac:dyDescent="0.25">
      <c r="A291" s="13" t="s">
        <v>230</v>
      </c>
      <c r="B291" s="47" t="s">
        <v>1207</v>
      </c>
      <c r="C291" s="17">
        <v>114.595</v>
      </c>
      <c r="D291" s="17">
        <v>29.015000000000001</v>
      </c>
      <c r="E291" s="19"/>
    </row>
    <row r="292" spans="1:5" x14ac:dyDescent="0.25">
      <c r="A292" s="13" t="s">
        <v>237</v>
      </c>
      <c r="B292" s="47" t="s">
        <v>1208</v>
      </c>
      <c r="C292" s="17">
        <v>114.595</v>
      </c>
      <c r="D292" s="17">
        <v>29.015000000000001</v>
      </c>
      <c r="E292" s="19"/>
    </row>
    <row r="293" spans="1:5" x14ac:dyDescent="0.25">
      <c r="A293" s="13" t="s">
        <v>242</v>
      </c>
      <c r="B293" s="47" t="s">
        <v>1209</v>
      </c>
      <c r="C293" s="17">
        <v>114.595</v>
      </c>
      <c r="D293" s="17">
        <v>29.015000000000001</v>
      </c>
      <c r="E293" s="19"/>
    </row>
    <row r="294" spans="1:5" x14ac:dyDescent="0.25">
      <c r="A294" s="13" t="s">
        <v>247</v>
      </c>
      <c r="B294" s="47" t="s">
        <v>1210</v>
      </c>
      <c r="C294" s="17">
        <v>111.66</v>
      </c>
      <c r="D294" s="17">
        <v>29.015000000000001</v>
      </c>
      <c r="E294" s="19"/>
    </row>
    <row r="295" spans="1:5" x14ac:dyDescent="0.25">
      <c r="A295" s="13" t="s">
        <v>252</v>
      </c>
      <c r="B295" s="47" t="s">
        <v>1211</v>
      </c>
      <c r="C295" s="17">
        <v>114.595</v>
      </c>
      <c r="D295" s="17">
        <v>29.015000000000001</v>
      </c>
      <c r="E295" s="19"/>
    </row>
    <row r="296" spans="1:5" x14ac:dyDescent="0.25">
      <c r="A296" s="13" t="s">
        <v>257</v>
      </c>
      <c r="B296" s="47" t="s">
        <v>1212</v>
      </c>
      <c r="C296" s="17">
        <v>114.595</v>
      </c>
      <c r="D296" s="17">
        <v>29.015000000000001</v>
      </c>
      <c r="E296" s="19"/>
    </row>
    <row r="297" spans="1:5" ht="16.5" thickBot="1" x14ac:dyDescent="0.3">
      <c r="A297" s="41"/>
      <c r="B297" s="42"/>
      <c r="C297" s="43">
        <f>SUM(C257:C296)</f>
        <v>3292.6569999999988</v>
      </c>
      <c r="D297" s="43">
        <f t="shared" ref="D297:E297" si="6">SUM(D257:D296)</f>
        <v>841.9849999999999</v>
      </c>
      <c r="E297" s="43">
        <f t="shared" si="6"/>
        <v>81.715000000000003</v>
      </c>
    </row>
    <row r="298" spans="1:5" x14ac:dyDescent="0.25">
      <c r="A298" s="11" t="s">
        <v>3</v>
      </c>
      <c r="B298" s="9" t="s">
        <v>4</v>
      </c>
      <c r="C298" s="12" t="s">
        <v>5</v>
      </c>
      <c r="D298" s="12" t="s">
        <v>6</v>
      </c>
      <c r="E298" s="12" t="s">
        <v>7</v>
      </c>
    </row>
    <row r="299" spans="1:5" x14ac:dyDescent="0.25">
      <c r="A299" s="13" t="s">
        <v>2</v>
      </c>
      <c r="B299" s="23"/>
      <c r="C299" s="15"/>
      <c r="D299" s="15"/>
      <c r="E299" s="15"/>
    </row>
    <row r="300" spans="1:5" x14ac:dyDescent="0.25">
      <c r="A300" s="13" t="s">
        <v>8</v>
      </c>
      <c r="B300" s="34"/>
      <c r="C300" s="15"/>
      <c r="D300" s="15"/>
      <c r="E300" s="15"/>
    </row>
    <row r="301" spans="1:5" x14ac:dyDescent="0.25">
      <c r="A301" s="13" t="s">
        <v>13</v>
      </c>
      <c r="B301" s="47" t="s">
        <v>1146</v>
      </c>
      <c r="C301" s="17">
        <v>28.853000000000002</v>
      </c>
      <c r="D301" s="17">
        <v>7.4619999999999997</v>
      </c>
      <c r="E301" s="15"/>
    </row>
    <row r="302" spans="1:5" x14ac:dyDescent="0.25">
      <c r="A302" s="13" t="s">
        <v>20</v>
      </c>
      <c r="B302" s="47" t="s">
        <v>1148</v>
      </c>
      <c r="C302" s="17">
        <v>28.853000000000002</v>
      </c>
      <c r="D302" s="17">
        <v>7.4619999999999997</v>
      </c>
      <c r="E302" s="19"/>
    </row>
    <row r="303" spans="1:5" x14ac:dyDescent="0.25">
      <c r="A303" s="13" t="s">
        <v>27</v>
      </c>
      <c r="B303" s="47" t="s">
        <v>1150</v>
      </c>
      <c r="C303" s="17">
        <v>28.853000000000002</v>
      </c>
      <c r="D303" s="17">
        <v>7.4619999999999997</v>
      </c>
      <c r="E303" s="19"/>
    </row>
    <row r="304" spans="1:5" x14ac:dyDescent="0.25">
      <c r="A304" s="13" t="s">
        <v>34</v>
      </c>
      <c r="B304" s="47" t="s">
        <v>1152</v>
      </c>
      <c r="C304" s="17">
        <v>28.853000000000002</v>
      </c>
      <c r="D304" s="17">
        <v>7.4619999999999997</v>
      </c>
      <c r="E304" s="19"/>
    </row>
    <row r="305" spans="1:5" x14ac:dyDescent="0.25">
      <c r="A305" s="13" t="s">
        <v>41</v>
      </c>
      <c r="B305" s="47" t="s">
        <v>1154</v>
      </c>
      <c r="C305" s="17">
        <v>28.853000000000002</v>
      </c>
      <c r="D305" s="17">
        <v>7.4619999999999997</v>
      </c>
      <c r="E305" s="19"/>
    </row>
    <row r="306" spans="1:5" x14ac:dyDescent="0.25">
      <c r="A306" s="13" t="s">
        <v>48</v>
      </c>
      <c r="B306" s="47" t="s">
        <v>1156</v>
      </c>
      <c r="C306" s="17">
        <v>28.853000000000002</v>
      </c>
      <c r="D306" s="17">
        <v>7.4619999999999997</v>
      </c>
      <c r="E306" s="19"/>
    </row>
    <row r="307" spans="1:5" x14ac:dyDescent="0.25">
      <c r="A307" s="13" t="s">
        <v>55</v>
      </c>
      <c r="B307" s="47" t="s">
        <v>1158</v>
      </c>
      <c r="C307" s="17">
        <v>28.853000000000002</v>
      </c>
      <c r="D307" s="17">
        <v>7.4619999999999997</v>
      </c>
      <c r="E307" s="19"/>
    </row>
    <row r="308" spans="1:5" x14ac:dyDescent="0.25">
      <c r="A308" s="13" t="s">
        <v>62</v>
      </c>
      <c r="B308" s="47" t="s">
        <v>1160</v>
      </c>
      <c r="C308" s="17">
        <v>28.853000000000002</v>
      </c>
      <c r="D308" s="17">
        <v>7.4619999999999997</v>
      </c>
      <c r="E308" s="19"/>
    </row>
    <row r="309" spans="1:5" x14ac:dyDescent="0.25">
      <c r="A309" s="13" t="s">
        <v>69</v>
      </c>
      <c r="B309" s="47" t="s">
        <v>1162</v>
      </c>
      <c r="C309" s="17">
        <v>28.853000000000002</v>
      </c>
      <c r="D309" s="17">
        <v>7.4619999999999997</v>
      </c>
      <c r="E309" s="19"/>
    </row>
    <row r="310" spans="1:5" x14ac:dyDescent="0.25">
      <c r="A310" s="13" t="s">
        <v>76</v>
      </c>
      <c r="B310" s="47" t="s">
        <v>1164</v>
      </c>
      <c r="C310" s="17">
        <v>28.853000000000002</v>
      </c>
      <c r="D310" s="17">
        <v>7.4619999999999997</v>
      </c>
      <c r="E310" s="19"/>
    </row>
    <row r="311" spans="1:5" x14ac:dyDescent="0.25">
      <c r="A311" s="13" t="s">
        <v>83</v>
      </c>
      <c r="B311" s="47" t="s">
        <v>1166</v>
      </c>
      <c r="C311" s="17">
        <v>28.853000000000002</v>
      </c>
      <c r="D311" s="17">
        <v>7.4619999999999997</v>
      </c>
      <c r="E311" s="19"/>
    </row>
    <row r="312" spans="1:5" x14ac:dyDescent="0.25">
      <c r="A312" s="13" t="s">
        <v>90</v>
      </c>
      <c r="B312" s="47" t="s">
        <v>1168</v>
      </c>
      <c r="C312" s="17">
        <v>28.853000000000002</v>
      </c>
      <c r="D312" s="17">
        <v>7.4619999999999997</v>
      </c>
      <c r="E312" s="19"/>
    </row>
    <row r="313" spans="1:5" x14ac:dyDescent="0.25">
      <c r="A313" s="13" t="s">
        <v>97</v>
      </c>
      <c r="B313" s="47" t="s">
        <v>1170</v>
      </c>
      <c r="C313" s="17">
        <v>28.853000000000002</v>
      </c>
      <c r="D313" s="17">
        <v>7.4619999999999997</v>
      </c>
      <c r="E313" s="19"/>
    </row>
    <row r="314" spans="1:5" x14ac:dyDescent="0.25">
      <c r="A314" s="13" t="s">
        <v>104</v>
      </c>
      <c r="B314" s="47" t="s">
        <v>1172</v>
      </c>
      <c r="C314" s="17">
        <v>28.853000000000002</v>
      </c>
      <c r="D314" s="17">
        <v>7.4619999999999997</v>
      </c>
      <c r="E314" s="19"/>
    </row>
    <row r="315" spans="1:5" x14ac:dyDescent="0.25">
      <c r="A315" s="13" t="s">
        <v>111</v>
      </c>
      <c r="B315" s="47" t="s">
        <v>1174</v>
      </c>
      <c r="C315" s="17">
        <v>28.853000000000002</v>
      </c>
      <c r="D315" s="17">
        <v>7.4619999999999997</v>
      </c>
      <c r="E315" s="19"/>
    </row>
    <row r="316" spans="1:5" x14ac:dyDescent="0.25">
      <c r="A316" s="13" t="s">
        <v>118</v>
      </c>
      <c r="B316" s="47" t="s">
        <v>1176</v>
      </c>
      <c r="C316" s="17">
        <v>28.853000000000002</v>
      </c>
      <c r="D316" s="17">
        <v>7.4619999999999997</v>
      </c>
      <c r="E316" s="19"/>
    </row>
    <row r="317" spans="1:5" x14ac:dyDescent="0.25">
      <c r="A317" s="13" t="s">
        <v>125</v>
      </c>
      <c r="B317" s="47" t="s">
        <v>1178</v>
      </c>
      <c r="C317" s="24">
        <v>28.853000000000002</v>
      </c>
      <c r="D317" s="17">
        <v>7.4619999999999997</v>
      </c>
      <c r="E317" s="19"/>
    </row>
    <row r="318" spans="1:5" x14ac:dyDescent="0.25">
      <c r="A318" s="13" t="s">
        <v>131</v>
      </c>
      <c r="B318" s="47" t="s">
        <v>1180</v>
      </c>
      <c r="C318" s="17">
        <v>28.853000000000002</v>
      </c>
      <c r="D318" s="17">
        <v>7.4619999999999997</v>
      </c>
      <c r="E318" s="19"/>
    </row>
    <row r="319" spans="1:5" x14ac:dyDescent="0.25">
      <c r="A319" s="13" t="s">
        <v>138</v>
      </c>
      <c r="B319" s="47" t="s">
        <v>1182</v>
      </c>
      <c r="C319" s="17">
        <v>28.853000000000002</v>
      </c>
      <c r="D319" s="17">
        <v>7.4619999999999997</v>
      </c>
      <c r="E319" s="19"/>
    </row>
    <row r="320" spans="1:5" x14ac:dyDescent="0.25">
      <c r="A320" s="13" t="s">
        <v>145</v>
      </c>
      <c r="B320" s="47" t="s">
        <v>146</v>
      </c>
      <c r="C320" s="19"/>
      <c r="D320" s="19"/>
      <c r="E320" s="19"/>
    </row>
    <row r="321" spans="1:5" x14ac:dyDescent="0.25">
      <c r="A321" s="13" t="s">
        <v>147</v>
      </c>
      <c r="B321" s="47" t="s">
        <v>1184</v>
      </c>
      <c r="C321" s="17">
        <v>28.853000000000002</v>
      </c>
      <c r="D321" s="17">
        <v>7.4619999999999997</v>
      </c>
      <c r="E321" s="19"/>
    </row>
    <row r="322" spans="1:5" x14ac:dyDescent="0.25">
      <c r="A322" s="13" t="s">
        <v>154</v>
      </c>
      <c r="B322" s="47" t="s">
        <v>1186</v>
      </c>
      <c r="C322" s="17">
        <v>28.853000000000002</v>
      </c>
      <c r="D322" s="17">
        <v>7.4619999999999997</v>
      </c>
      <c r="E322" s="19"/>
    </row>
    <row r="323" spans="1:5" x14ac:dyDescent="0.25">
      <c r="A323" s="13" t="s">
        <v>161</v>
      </c>
      <c r="B323" s="47" t="s">
        <v>1188</v>
      </c>
      <c r="C323" s="17">
        <v>28.853000000000002</v>
      </c>
      <c r="D323" s="17">
        <v>7.4619999999999997</v>
      </c>
      <c r="E323" s="19"/>
    </row>
    <row r="324" spans="1:5" x14ac:dyDescent="0.25">
      <c r="A324" s="13" t="s">
        <v>168</v>
      </c>
      <c r="B324" s="47" t="s">
        <v>1190</v>
      </c>
      <c r="C324" s="17">
        <v>28.853000000000002</v>
      </c>
      <c r="D324" s="17">
        <v>7.4619999999999997</v>
      </c>
      <c r="E324" s="19"/>
    </row>
    <row r="325" spans="1:5" x14ac:dyDescent="0.25">
      <c r="A325" s="13" t="s">
        <v>175</v>
      </c>
      <c r="B325" s="47" t="s">
        <v>1192</v>
      </c>
      <c r="C325" s="17">
        <v>28.853000000000002</v>
      </c>
      <c r="D325" s="17">
        <v>7.4619999999999997</v>
      </c>
      <c r="E325" s="19"/>
    </row>
    <row r="326" spans="1:5" x14ac:dyDescent="0.25">
      <c r="A326" s="13" t="s">
        <v>182</v>
      </c>
      <c r="B326" s="47" t="s">
        <v>1194</v>
      </c>
      <c r="C326" s="24">
        <v>28.853000000000002</v>
      </c>
      <c r="D326" s="17">
        <v>7.4619999999999997</v>
      </c>
      <c r="E326" s="19"/>
    </row>
    <row r="327" spans="1:5" x14ac:dyDescent="0.25">
      <c r="A327" s="13" t="s">
        <v>188</v>
      </c>
      <c r="B327" s="47" t="s">
        <v>1196</v>
      </c>
      <c r="C327" s="17">
        <v>28.853000000000002</v>
      </c>
      <c r="D327" s="17">
        <v>7.4619999999999997</v>
      </c>
      <c r="E327" s="19"/>
    </row>
    <row r="328" spans="1:5" x14ac:dyDescent="0.25">
      <c r="A328" s="13" t="s">
        <v>195</v>
      </c>
      <c r="B328" s="47" t="s">
        <v>1198</v>
      </c>
      <c r="C328" s="17">
        <v>28.853000000000002</v>
      </c>
      <c r="D328" s="17">
        <v>7.4619999999999997</v>
      </c>
      <c r="E328" s="19"/>
    </row>
    <row r="329" spans="1:5" x14ac:dyDescent="0.25">
      <c r="A329" s="13" t="s">
        <v>202</v>
      </c>
      <c r="B329" s="47" t="s">
        <v>1200</v>
      </c>
      <c r="C329" s="17">
        <v>28.853000000000002</v>
      </c>
      <c r="D329" s="17">
        <v>7.4619999999999997</v>
      </c>
      <c r="E329" s="19"/>
    </row>
    <row r="330" spans="1:5" x14ac:dyDescent="0.25">
      <c r="A330" s="13" t="s">
        <v>209</v>
      </c>
      <c r="B330" s="47" t="s">
        <v>1202</v>
      </c>
      <c r="C330" s="17">
        <v>28.853000000000002</v>
      </c>
      <c r="D330" s="17">
        <v>7.4619999999999997</v>
      </c>
      <c r="E330" s="19"/>
    </row>
    <row r="331" spans="1:5" x14ac:dyDescent="0.25">
      <c r="A331" s="13" t="s">
        <v>216</v>
      </c>
      <c r="B331" s="47" t="s">
        <v>1204</v>
      </c>
      <c r="C331" s="17">
        <v>28.853000000000002</v>
      </c>
      <c r="D331" s="17">
        <v>7.4619999999999997</v>
      </c>
      <c r="E331" s="19"/>
    </row>
    <row r="332" spans="1:5" x14ac:dyDescent="0.25">
      <c r="A332" s="13" t="s">
        <v>223</v>
      </c>
      <c r="B332" s="47" t="s">
        <v>1206</v>
      </c>
      <c r="C332" s="17">
        <v>28.853000000000002</v>
      </c>
      <c r="D332" s="17">
        <v>7.4619999999999997</v>
      </c>
      <c r="E332" s="19"/>
    </row>
    <row r="333" spans="1:5" x14ac:dyDescent="0.25">
      <c r="A333" s="13" t="s">
        <v>230</v>
      </c>
      <c r="B333" s="35"/>
      <c r="C333" s="19"/>
      <c r="D333" s="25"/>
      <c r="E333" s="19"/>
    </row>
    <row r="334" spans="1:5" x14ac:dyDescent="0.25">
      <c r="A334" s="13" t="s">
        <v>237</v>
      </c>
      <c r="B334" s="19"/>
      <c r="C334" s="19"/>
      <c r="D334" s="25"/>
      <c r="E334" s="19"/>
    </row>
    <row r="335" spans="1:5" x14ac:dyDescent="0.25">
      <c r="A335" s="13" t="s">
        <v>242</v>
      </c>
      <c r="B335" s="19"/>
      <c r="C335" s="19"/>
      <c r="D335" s="25"/>
      <c r="E335" s="19"/>
    </row>
    <row r="336" spans="1:5" x14ac:dyDescent="0.25">
      <c r="A336" s="13" t="s">
        <v>247</v>
      </c>
      <c r="B336" s="19"/>
      <c r="C336" s="19"/>
      <c r="D336" s="25"/>
      <c r="E336" s="19"/>
    </row>
    <row r="337" spans="1:5" x14ac:dyDescent="0.25">
      <c r="A337" s="13" t="s">
        <v>252</v>
      </c>
      <c r="B337" s="19"/>
      <c r="C337" s="19"/>
      <c r="D337" s="25"/>
      <c r="E337" s="19"/>
    </row>
    <row r="338" spans="1:5" x14ac:dyDescent="0.25">
      <c r="A338" s="13" t="s">
        <v>257</v>
      </c>
      <c r="B338" s="19"/>
      <c r="C338" s="19"/>
      <c r="D338" s="25"/>
      <c r="E338" s="19"/>
    </row>
    <row r="339" spans="1:5" ht="16.5" thickBot="1" x14ac:dyDescent="0.3">
      <c r="A339" s="41"/>
      <c r="B339" s="42"/>
      <c r="C339" s="43">
        <f>SUM(C299:C338)</f>
        <v>894.44299999999942</v>
      </c>
      <c r="D339" s="43">
        <f t="shared" ref="D339" si="7">SUM(D299:D338)</f>
        <v>231.32199999999989</v>
      </c>
      <c r="E339" s="42"/>
    </row>
    <row r="340" spans="1:5" ht="16.5" thickBot="1" x14ac:dyDescent="0.3">
      <c r="A340" s="74"/>
      <c r="B340" s="75"/>
      <c r="C340" s="76">
        <f>C45+C87+C129+C171+C213+C255+C297+C339</f>
        <v>24712.872750000002</v>
      </c>
      <c r="D340" s="76">
        <f>D45+D87+D129+D171+D213+D255+D297+D339</f>
        <v>6415.525999999998</v>
      </c>
      <c r="E340" s="76">
        <f>E45+E87+E129+E171+E213+E255+E297+E339</f>
        <v>81.715000000000003</v>
      </c>
    </row>
  </sheetData>
  <mergeCells count="5">
    <mergeCell ref="A2:B2"/>
    <mergeCell ref="C2:E2"/>
    <mergeCell ref="A1:B1"/>
    <mergeCell ref="C1:E1"/>
    <mergeCell ref="C3:E3"/>
  </mergeCells>
  <printOptions horizontalCentered="1" verticalCentered="1"/>
  <pageMargins left="0.31496062992125984" right="0.39370078740157483" top="0.27559055118110237" bottom="1.3385826771653544" header="0.15748031496062992" footer="0.27559055118110237"/>
  <pageSetup paperSize="9" scale="50" pageOrder="overThenDown" orientation="portrait" r:id="rId1"/>
  <headerFooter>
    <oddFooter>&amp;C&amp;G</oddFooter>
  </headerFooter>
  <rowBreaks count="3" manualBreakCount="3">
    <brk id="87" max="16383" man="1"/>
    <brk id="171" max="16383" man="1"/>
    <brk id="255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Sale A</vt:lpstr>
      <vt:lpstr>Sale B</vt:lpstr>
      <vt:lpstr>Sale C</vt:lpstr>
      <vt:lpstr>Sale D</vt:lpstr>
      <vt:lpstr>'Sale A'!Print_Area</vt:lpstr>
      <vt:lpstr>'Sale B'!Print_Area</vt:lpstr>
      <vt:lpstr>'Sale C'!Print_Area</vt:lpstr>
      <vt:lpstr>'Sale D'!Print_Area</vt:lpstr>
      <vt:lpstr>'Sale A'!Print_Titles</vt:lpstr>
      <vt:lpstr>'Sale B'!Print_Titles</vt:lpstr>
      <vt:lpstr>'Sale C'!Print_Titles</vt:lpstr>
      <vt:lpstr>'Sale 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GAA 24</dc:creator>
  <cp:lastModifiedBy>ASHWANI SINGH</cp:lastModifiedBy>
  <cp:lastPrinted>2021-12-22T12:07:28Z</cp:lastPrinted>
  <dcterms:created xsi:type="dcterms:W3CDTF">2015-06-05T18:17:20Z</dcterms:created>
  <dcterms:modified xsi:type="dcterms:W3CDTF">2021-12-29T09:35:45Z</dcterms:modified>
</cp:coreProperties>
</file>