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Tejash Bharadwaj\VIS(2021-22)-PL983-834-1065, BRBCL, SBI\Prepared excels\"/>
    </mc:Choice>
  </mc:AlternateContent>
  <bookViews>
    <workbookView xWindow="0" yWindow="0" windowWidth="24000" windowHeight="9135" activeTab="1"/>
  </bookViews>
  <sheets>
    <sheet name="CCI Indices" sheetId="1" r:id="rId1"/>
    <sheet name="Building Valuation" sheetId="2" r:id="rId2"/>
  </sheets>
  <definedNames>
    <definedName name="_xlnm._FilterDatabase" localSheetId="1" hidden="1">'Building Valuation'!$A$4:$R$252</definedName>
    <definedName name="Z_E000910B_4A13_4344_B983_271E77371C3C_.wvu.Cols" localSheetId="1" hidden="1">'Building Valuation'!$F:$I,'Building Valuation'!$O:$P</definedName>
    <definedName name="Z_E000910B_4A13_4344_B983_271E77371C3C_.wvu.FilterData" localSheetId="1" hidden="1">'Building Valuation'!$A$4:$R$252</definedName>
  </definedNames>
  <calcPr calcId="152511"/>
  <customWorkbookViews>
    <customWorkbookView name="Tejas Bharadwaj - Personal View" guid="{E000910B-4A13-4344-B983-271E77371C3C}" mergeInterval="0" personalView="1" maximized="1" xWindow="-8" yWindow="-8" windowWidth="1616" windowHeight="87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6" i="2" l="1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N30" i="2"/>
  <c r="N35" i="2"/>
  <c r="N42" i="2"/>
  <c r="N43" i="2"/>
  <c r="N164" i="2"/>
  <c r="N166" i="2"/>
  <c r="N168" i="2"/>
  <c r="N170" i="2"/>
  <c r="N172" i="2"/>
  <c r="N174" i="2"/>
  <c r="N230" i="2"/>
  <c r="J250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N32" i="2" s="1"/>
  <c r="K33" i="2"/>
  <c r="K34" i="2"/>
  <c r="K35" i="2"/>
  <c r="K36" i="2"/>
  <c r="N36" i="2" s="1"/>
  <c r="K37" i="2"/>
  <c r="K38" i="2"/>
  <c r="K39" i="2"/>
  <c r="K40" i="2"/>
  <c r="N40" i="2" s="1"/>
  <c r="K41" i="2"/>
  <c r="K42" i="2"/>
  <c r="K43" i="2"/>
  <c r="K44" i="2"/>
  <c r="N44" i="2" s="1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N165" i="2" s="1"/>
  <c r="K166" i="2"/>
  <c r="K167" i="2"/>
  <c r="K168" i="2"/>
  <c r="K169" i="2"/>
  <c r="K170" i="2"/>
  <c r="K171" i="2"/>
  <c r="K172" i="2"/>
  <c r="K173" i="2"/>
  <c r="N173" i="2" s="1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5" i="2"/>
  <c r="N57" i="2" l="1"/>
  <c r="N29" i="2"/>
  <c r="N161" i="2"/>
  <c r="N65" i="2"/>
  <c r="N37" i="2"/>
  <c r="N207" i="2"/>
  <c r="N175" i="2"/>
  <c r="N171" i="2"/>
  <c r="N167" i="2"/>
  <c r="N163" i="2"/>
  <c r="N39" i="2"/>
  <c r="N169" i="2"/>
  <c r="N47" i="2"/>
  <c r="N41" i="2"/>
  <c r="N33" i="2"/>
  <c r="N19" i="2"/>
  <c r="K250" i="2"/>
  <c r="N34" i="2"/>
  <c r="N162" i="2"/>
  <c r="N31" i="2"/>
  <c r="N10" i="2"/>
  <c r="M227" i="2"/>
  <c r="N227" i="2" s="1"/>
  <c r="M226" i="2"/>
  <c r="N226" i="2" s="1"/>
  <c r="M225" i="2"/>
  <c r="N225" i="2" s="1"/>
  <c r="M223" i="2"/>
  <c r="N223" i="2" s="1"/>
  <c r="M222" i="2"/>
  <c r="N222" i="2" s="1"/>
  <c r="M221" i="2"/>
  <c r="N221" i="2" s="1"/>
  <c r="M220" i="2"/>
  <c r="N220" i="2" s="1"/>
  <c r="M219" i="2"/>
  <c r="N219" i="2" s="1"/>
  <c r="M218" i="2"/>
  <c r="N218" i="2" s="1"/>
  <c r="M217" i="2"/>
  <c r="N217" i="2" s="1"/>
  <c r="M216" i="2"/>
  <c r="N216" i="2" s="1"/>
  <c r="M70" i="2"/>
  <c r="N70" i="2" s="1"/>
  <c r="M69" i="2"/>
  <c r="N69" i="2" s="1"/>
  <c r="M68" i="2"/>
  <c r="N68" i="2" s="1"/>
  <c r="M67" i="2"/>
  <c r="N67" i="2" s="1"/>
  <c r="M66" i="2"/>
  <c r="N66" i="2" s="1"/>
  <c r="M65" i="2"/>
  <c r="M64" i="2"/>
  <c r="N64" i="2" s="1"/>
  <c r="M63" i="2"/>
  <c r="N63" i="2" s="1"/>
  <c r="M62" i="2"/>
  <c r="N62" i="2" s="1"/>
  <c r="M61" i="2"/>
  <c r="N61" i="2" s="1"/>
  <c r="M60" i="2"/>
  <c r="N60" i="2" s="1"/>
  <c r="M59" i="2"/>
  <c r="N59" i="2" s="1"/>
  <c r="M58" i="2"/>
  <c r="N58" i="2" s="1"/>
  <c r="M57" i="2"/>
  <c r="M56" i="2"/>
  <c r="N56" i="2" s="1"/>
  <c r="M55" i="2"/>
  <c r="N55" i="2" s="1"/>
  <c r="M224" i="2"/>
  <c r="N224" i="2" s="1"/>
  <c r="M215" i="2"/>
  <c r="N215" i="2" s="1"/>
  <c r="M214" i="2"/>
  <c r="N214" i="2" s="1"/>
  <c r="M213" i="2"/>
  <c r="N213" i="2" s="1"/>
  <c r="M212" i="2"/>
  <c r="N212" i="2" s="1"/>
  <c r="M211" i="2"/>
  <c r="N211" i="2" s="1"/>
  <c r="M210" i="2"/>
  <c r="N210" i="2" s="1"/>
  <c r="M209" i="2"/>
  <c r="N209" i="2" s="1"/>
  <c r="M208" i="2"/>
  <c r="N208" i="2" s="1"/>
  <c r="M207" i="2"/>
  <c r="M206" i="2"/>
  <c r="N206" i="2" s="1"/>
  <c r="M73" i="2"/>
  <c r="N73" i="2" s="1"/>
  <c r="M72" i="2"/>
  <c r="N72" i="2" s="1"/>
  <c r="M54" i="2"/>
  <c r="N54" i="2" s="1"/>
  <c r="M12" i="2"/>
  <c r="N12" i="2" s="1"/>
  <c r="M53" i="2"/>
  <c r="N53" i="2" s="1"/>
  <c r="M205" i="2"/>
  <c r="N205" i="2" s="1"/>
  <c r="M204" i="2"/>
  <c r="N204" i="2" s="1"/>
  <c r="M203" i="2"/>
  <c r="N203" i="2" s="1"/>
  <c r="M202" i="2"/>
  <c r="N202" i="2" s="1"/>
  <c r="M51" i="2"/>
  <c r="N51" i="2" s="1"/>
  <c r="M5" i="2"/>
  <c r="N5" i="2" s="1"/>
  <c r="M201" i="2"/>
  <c r="N201" i="2" s="1"/>
  <c r="M200" i="2"/>
  <c r="N200" i="2" s="1"/>
  <c r="M199" i="2"/>
  <c r="N199" i="2" s="1"/>
  <c r="M198" i="2"/>
  <c r="N198" i="2" s="1"/>
  <c r="M197" i="2"/>
  <c r="N197" i="2" s="1"/>
  <c r="M196" i="2"/>
  <c r="N196" i="2" s="1"/>
  <c r="M195" i="2"/>
  <c r="N195" i="2" s="1"/>
  <c r="M52" i="2"/>
  <c r="N52" i="2" s="1"/>
  <c r="M50" i="2"/>
  <c r="N50" i="2" s="1"/>
  <c r="M49" i="2"/>
  <c r="N49" i="2" s="1"/>
  <c r="M194" i="2"/>
  <c r="N194" i="2" s="1"/>
  <c r="M187" i="2"/>
  <c r="N187" i="2" s="1"/>
  <c r="M186" i="2"/>
  <c r="N186" i="2" s="1"/>
  <c r="M185" i="2"/>
  <c r="N185" i="2" s="1"/>
  <c r="M184" i="2"/>
  <c r="N184" i="2" s="1"/>
  <c r="M183" i="2"/>
  <c r="N183" i="2" s="1"/>
  <c r="M182" i="2"/>
  <c r="N182" i="2" s="1"/>
  <c r="M193" i="2"/>
  <c r="N193" i="2" s="1"/>
  <c r="M192" i="2"/>
  <c r="N192" i="2" s="1"/>
  <c r="M191" i="2"/>
  <c r="N191" i="2" s="1"/>
  <c r="M190" i="2"/>
  <c r="N190" i="2" s="1"/>
  <c r="M189" i="2"/>
  <c r="N189" i="2" s="1"/>
  <c r="M188" i="2"/>
  <c r="N188" i="2" s="1"/>
  <c r="M180" i="2"/>
  <c r="N180" i="2" s="1"/>
  <c r="M179" i="2"/>
  <c r="N179" i="2" s="1"/>
  <c r="M8" i="2"/>
  <c r="N8" i="2" s="1"/>
  <c r="M9" i="2"/>
  <c r="N9" i="2" s="1"/>
  <c r="M10" i="2"/>
  <c r="M11" i="2"/>
  <c r="N11" i="2" s="1"/>
  <c r="M7" i="2"/>
  <c r="N7" i="2" s="1"/>
  <c r="M177" i="2"/>
  <c r="N177" i="2" s="1"/>
  <c r="M181" i="2"/>
  <c r="N181" i="2" s="1"/>
  <c r="M176" i="2"/>
  <c r="N176" i="2" s="1"/>
  <c r="M178" i="2"/>
  <c r="N178" i="2" s="1"/>
  <c r="M111" i="2"/>
  <c r="N111" i="2" s="1"/>
  <c r="M112" i="2"/>
  <c r="N112" i="2" s="1"/>
  <c r="M113" i="2"/>
  <c r="N113" i="2" s="1"/>
  <c r="M114" i="2"/>
  <c r="N114" i="2" s="1"/>
  <c r="M115" i="2"/>
  <c r="N115" i="2" s="1"/>
  <c r="M116" i="2"/>
  <c r="N116" i="2" s="1"/>
  <c r="M117" i="2"/>
  <c r="N117" i="2" s="1"/>
  <c r="M118" i="2"/>
  <c r="N118" i="2" s="1"/>
  <c r="M119" i="2"/>
  <c r="N119" i="2" s="1"/>
  <c r="M120" i="2"/>
  <c r="N120" i="2" s="1"/>
  <c r="M121" i="2"/>
  <c r="N121" i="2" s="1"/>
  <c r="M122" i="2"/>
  <c r="N122" i="2" s="1"/>
  <c r="M123" i="2"/>
  <c r="N123" i="2" s="1"/>
  <c r="M124" i="2"/>
  <c r="N124" i="2" s="1"/>
  <c r="M125" i="2"/>
  <c r="N125" i="2" s="1"/>
  <c r="M126" i="2"/>
  <c r="N126" i="2" s="1"/>
  <c r="M127" i="2"/>
  <c r="N127" i="2" s="1"/>
  <c r="M128" i="2"/>
  <c r="N128" i="2" s="1"/>
  <c r="M129" i="2"/>
  <c r="N129" i="2" s="1"/>
  <c r="M130" i="2"/>
  <c r="N130" i="2" s="1"/>
  <c r="M131" i="2"/>
  <c r="N131" i="2" s="1"/>
  <c r="M132" i="2"/>
  <c r="N132" i="2" s="1"/>
  <c r="M133" i="2"/>
  <c r="N133" i="2" s="1"/>
  <c r="M134" i="2"/>
  <c r="N134" i="2" s="1"/>
  <c r="M135" i="2"/>
  <c r="N135" i="2" s="1"/>
  <c r="M136" i="2"/>
  <c r="N136" i="2" s="1"/>
  <c r="M137" i="2"/>
  <c r="N137" i="2" s="1"/>
  <c r="M138" i="2"/>
  <c r="N138" i="2" s="1"/>
  <c r="M139" i="2"/>
  <c r="N139" i="2" s="1"/>
  <c r="M140" i="2"/>
  <c r="N140" i="2" s="1"/>
  <c r="M141" i="2"/>
  <c r="N141" i="2" s="1"/>
  <c r="M142" i="2"/>
  <c r="N142" i="2" s="1"/>
  <c r="M143" i="2"/>
  <c r="N143" i="2" s="1"/>
  <c r="M144" i="2"/>
  <c r="N144" i="2" s="1"/>
  <c r="M145" i="2"/>
  <c r="N145" i="2" s="1"/>
  <c r="M146" i="2"/>
  <c r="N146" i="2" s="1"/>
  <c r="M147" i="2"/>
  <c r="N147" i="2" s="1"/>
  <c r="M148" i="2"/>
  <c r="N148" i="2" s="1"/>
  <c r="M149" i="2"/>
  <c r="N149" i="2" s="1"/>
  <c r="M150" i="2"/>
  <c r="N150" i="2" s="1"/>
  <c r="M151" i="2"/>
  <c r="N151" i="2" s="1"/>
  <c r="M152" i="2"/>
  <c r="N152" i="2" s="1"/>
  <c r="M153" i="2"/>
  <c r="N153" i="2" s="1"/>
  <c r="M154" i="2"/>
  <c r="N154" i="2" s="1"/>
  <c r="M155" i="2"/>
  <c r="N155" i="2" s="1"/>
  <c r="M156" i="2"/>
  <c r="N156" i="2" s="1"/>
  <c r="M157" i="2"/>
  <c r="N157" i="2" s="1"/>
  <c r="M158" i="2"/>
  <c r="N158" i="2" s="1"/>
  <c r="M159" i="2"/>
  <c r="N159" i="2" s="1"/>
  <c r="M160" i="2"/>
  <c r="N160" i="2" s="1"/>
  <c r="M110" i="2"/>
  <c r="N110" i="2" s="1"/>
  <c r="M38" i="2"/>
  <c r="N38" i="2" s="1"/>
  <c r="M249" i="2"/>
  <c r="N249" i="2" s="1"/>
  <c r="M248" i="2"/>
  <c r="N248" i="2" s="1"/>
  <c r="M247" i="2"/>
  <c r="N247" i="2" s="1"/>
  <c r="M246" i="2"/>
  <c r="N246" i="2" s="1"/>
  <c r="M245" i="2"/>
  <c r="N245" i="2" s="1"/>
  <c r="M244" i="2"/>
  <c r="N244" i="2" s="1"/>
  <c r="M243" i="2"/>
  <c r="N243" i="2" s="1"/>
  <c r="M242" i="2"/>
  <c r="N242" i="2" s="1"/>
  <c r="M241" i="2"/>
  <c r="N241" i="2" s="1"/>
  <c r="M240" i="2"/>
  <c r="N240" i="2" s="1"/>
  <c r="M239" i="2"/>
  <c r="N239" i="2" s="1"/>
  <c r="M238" i="2"/>
  <c r="N238" i="2" s="1"/>
  <c r="M237" i="2"/>
  <c r="N237" i="2" s="1"/>
  <c r="M236" i="2"/>
  <c r="N236" i="2" s="1"/>
  <c r="M235" i="2"/>
  <c r="N235" i="2" s="1"/>
  <c r="M234" i="2"/>
  <c r="N234" i="2" s="1"/>
  <c r="M233" i="2"/>
  <c r="N233" i="2" s="1"/>
  <c r="M232" i="2"/>
  <c r="N232" i="2" s="1"/>
  <c r="M109" i="2"/>
  <c r="N109" i="2" s="1"/>
  <c r="M108" i="2"/>
  <c r="N108" i="2" s="1"/>
  <c r="M107" i="2"/>
  <c r="N107" i="2" s="1"/>
  <c r="M106" i="2"/>
  <c r="N106" i="2" s="1"/>
  <c r="M105" i="2"/>
  <c r="N105" i="2" s="1"/>
  <c r="M104" i="2"/>
  <c r="N104" i="2" s="1"/>
  <c r="M103" i="2"/>
  <c r="N103" i="2" s="1"/>
  <c r="M102" i="2"/>
  <c r="N102" i="2" s="1"/>
  <c r="M101" i="2"/>
  <c r="N101" i="2" s="1"/>
  <c r="M100" i="2"/>
  <c r="N100" i="2" s="1"/>
  <c r="M97" i="2"/>
  <c r="N97" i="2" s="1"/>
  <c r="M96" i="2"/>
  <c r="N96" i="2" s="1"/>
  <c r="M95" i="2"/>
  <c r="N95" i="2" s="1"/>
  <c r="M94" i="2"/>
  <c r="N94" i="2" s="1"/>
  <c r="M48" i="2"/>
  <c r="N48" i="2" s="1"/>
  <c r="M24" i="2"/>
  <c r="N24" i="2" s="1"/>
  <c r="M25" i="2"/>
  <c r="N25" i="2" s="1"/>
  <c r="M26" i="2"/>
  <c r="N26" i="2" s="1"/>
  <c r="M27" i="2"/>
  <c r="N27" i="2" s="1"/>
  <c r="M23" i="2"/>
  <c r="N23" i="2" s="1"/>
  <c r="M231" i="2"/>
  <c r="N231" i="2" s="1"/>
  <c r="M99" i="2"/>
  <c r="N99" i="2" s="1"/>
  <c r="M98" i="2"/>
  <c r="N98" i="2" s="1"/>
  <c r="M93" i="2"/>
  <c r="N93" i="2" s="1"/>
  <c r="M92" i="2"/>
  <c r="N92" i="2" s="1"/>
  <c r="M20" i="2"/>
  <c r="N20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229" i="2"/>
  <c r="N229" i="2" s="1"/>
  <c r="M228" i="2"/>
  <c r="N228" i="2" s="1"/>
  <c r="M91" i="2"/>
  <c r="N91" i="2" s="1"/>
  <c r="M90" i="2"/>
  <c r="N90" i="2" s="1"/>
  <c r="M89" i="2"/>
  <c r="N89" i="2" s="1"/>
  <c r="M88" i="2"/>
  <c r="N88" i="2" s="1"/>
  <c r="M76" i="2"/>
  <c r="N76" i="2" s="1"/>
  <c r="M77" i="2"/>
  <c r="N77" i="2" s="1"/>
  <c r="M78" i="2"/>
  <c r="N78" i="2" s="1"/>
  <c r="M79" i="2"/>
  <c r="N79" i="2" s="1"/>
  <c r="M80" i="2"/>
  <c r="N80" i="2" s="1"/>
  <c r="M81" i="2"/>
  <c r="N81" i="2" s="1"/>
  <c r="M82" i="2"/>
  <c r="N82" i="2" s="1"/>
  <c r="M75" i="2"/>
  <c r="N75" i="2" s="1"/>
  <c r="M84" i="2"/>
  <c r="N84" i="2" s="1"/>
  <c r="M85" i="2"/>
  <c r="N85" i="2" s="1"/>
  <c r="M86" i="2"/>
  <c r="N86" i="2" s="1"/>
  <c r="M87" i="2"/>
  <c r="N87" i="2" s="1"/>
  <c r="M83" i="2"/>
  <c r="N83" i="2" s="1"/>
  <c r="M74" i="2"/>
  <c r="N74" i="2" s="1"/>
  <c r="M71" i="2"/>
  <c r="N71" i="2" s="1"/>
  <c r="M46" i="2"/>
  <c r="N46" i="2" s="1"/>
  <c r="M45" i="2"/>
  <c r="N45" i="2" s="1"/>
  <c r="M22" i="2"/>
  <c r="N22" i="2" s="1"/>
  <c r="M28" i="2"/>
  <c r="N28" i="2" s="1"/>
  <c r="L12" i="1"/>
  <c r="M6" i="2"/>
  <c r="N6" i="2" s="1"/>
  <c r="P83" i="2" l="1"/>
  <c r="R83" i="2" s="1"/>
  <c r="P119" i="2"/>
  <c r="R119" i="2" s="1"/>
  <c r="P59" i="2"/>
  <c r="R59" i="2" s="1"/>
  <c r="P95" i="2"/>
  <c r="R95" i="2" s="1"/>
  <c r="P79" i="2"/>
  <c r="R79" i="2" s="1"/>
  <c r="P47" i="2"/>
  <c r="R47" i="2" s="1"/>
  <c r="P187" i="2"/>
  <c r="P103" i="2"/>
  <c r="R103" i="2" s="1"/>
  <c r="P211" i="2"/>
  <c r="P236" i="2"/>
  <c r="P159" i="2"/>
  <c r="R159" i="2" s="1"/>
  <c r="I225" i="2"/>
  <c r="O225" i="2" s="1"/>
  <c r="P225" i="2" s="1"/>
  <c r="I226" i="2"/>
  <c r="O226" i="2" s="1"/>
  <c r="P226" i="2" s="1"/>
  <c r="I227" i="2"/>
  <c r="O227" i="2" s="1"/>
  <c r="P227" i="2" s="1"/>
  <c r="I228" i="2"/>
  <c r="O228" i="2" s="1"/>
  <c r="P228" i="2" s="1"/>
  <c r="I229" i="2"/>
  <c r="O229" i="2" s="1"/>
  <c r="P229" i="2" s="1"/>
  <c r="I230" i="2"/>
  <c r="O230" i="2" s="1"/>
  <c r="P230" i="2" s="1"/>
  <c r="I231" i="2"/>
  <c r="O231" i="2" s="1"/>
  <c r="P231" i="2" s="1"/>
  <c r="I232" i="2"/>
  <c r="O232" i="2" s="1"/>
  <c r="P232" i="2" s="1"/>
  <c r="I233" i="2"/>
  <c r="O233" i="2" s="1"/>
  <c r="P233" i="2" s="1"/>
  <c r="I234" i="2"/>
  <c r="O234" i="2" s="1"/>
  <c r="P234" i="2" s="1"/>
  <c r="I235" i="2"/>
  <c r="O235" i="2" s="1"/>
  <c r="P235" i="2" s="1"/>
  <c r="I236" i="2"/>
  <c r="O236" i="2" s="1"/>
  <c r="I237" i="2"/>
  <c r="O237" i="2" s="1"/>
  <c r="P237" i="2" s="1"/>
  <c r="I238" i="2"/>
  <c r="O238" i="2" s="1"/>
  <c r="P238" i="2" s="1"/>
  <c r="I239" i="2"/>
  <c r="O239" i="2" s="1"/>
  <c r="P239" i="2" s="1"/>
  <c r="I240" i="2"/>
  <c r="O240" i="2" s="1"/>
  <c r="P240" i="2" s="1"/>
  <c r="I241" i="2"/>
  <c r="O241" i="2" s="1"/>
  <c r="P241" i="2" s="1"/>
  <c r="I242" i="2"/>
  <c r="O242" i="2" s="1"/>
  <c r="P242" i="2" s="1"/>
  <c r="I243" i="2"/>
  <c r="O243" i="2" s="1"/>
  <c r="P243" i="2" s="1"/>
  <c r="I244" i="2"/>
  <c r="O244" i="2" s="1"/>
  <c r="P244" i="2" s="1"/>
  <c r="I245" i="2"/>
  <c r="O245" i="2" s="1"/>
  <c r="P245" i="2" s="1"/>
  <c r="I246" i="2"/>
  <c r="O246" i="2" s="1"/>
  <c r="P246" i="2" s="1"/>
  <c r="I247" i="2"/>
  <c r="O247" i="2" s="1"/>
  <c r="P247" i="2" s="1"/>
  <c r="I248" i="2"/>
  <c r="O248" i="2" s="1"/>
  <c r="P248" i="2" s="1"/>
  <c r="I249" i="2"/>
  <c r="O249" i="2" s="1"/>
  <c r="P249" i="2" s="1"/>
  <c r="I224" i="2"/>
  <c r="O224" i="2" s="1"/>
  <c r="P224" i="2" s="1"/>
  <c r="I6" i="2"/>
  <c r="O6" i="2" s="1"/>
  <c r="P6" i="2" s="1"/>
  <c r="R6" i="2" s="1"/>
  <c r="I7" i="2"/>
  <c r="O7" i="2" s="1"/>
  <c r="P7" i="2" s="1"/>
  <c r="R7" i="2" s="1"/>
  <c r="I8" i="2"/>
  <c r="O8" i="2" s="1"/>
  <c r="P8" i="2" s="1"/>
  <c r="R8" i="2" s="1"/>
  <c r="I9" i="2"/>
  <c r="O9" i="2" s="1"/>
  <c r="P9" i="2" s="1"/>
  <c r="R9" i="2" s="1"/>
  <c r="I10" i="2"/>
  <c r="O10" i="2" s="1"/>
  <c r="P10" i="2" s="1"/>
  <c r="R10" i="2" s="1"/>
  <c r="I11" i="2"/>
  <c r="O11" i="2" s="1"/>
  <c r="P11" i="2" s="1"/>
  <c r="R11" i="2" s="1"/>
  <c r="I12" i="2"/>
  <c r="O12" i="2" s="1"/>
  <c r="P12" i="2" s="1"/>
  <c r="R12" i="2" s="1"/>
  <c r="I13" i="2"/>
  <c r="O13" i="2" s="1"/>
  <c r="P13" i="2" s="1"/>
  <c r="R13" i="2" s="1"/>
  <c r="I14" i="2"/>
  <c r="O14" i="2" s="1"/>
  <c r="P14" i="2" s="1"/>
  <c r="R14" i="2" s="1"/>
  <c r="I15" i="2"/>
  <c r="O15" i="2" s="1"/>
  <c r="P15" i="2" s="1"/>
  <c r="R15" i="2" s="1"/>
  <c r="I16" i="2"/>
  <c r="O16" i="2" s="1"/>
  <c r="P16" i="2" s="1"/>
  <c r="R16" i="2" s="1"/>
  <c r="I17" i="2"/>
  <c r="O17" i="2" s="1"/>
  <c r="P17" i="2" s="1"/>
  <c r="R17" i="2" s="1"/>
  <c r="I18" i="2"/>
  <c r="O18" i="2" s="1"/>
  <c r="P18" i="2" s="1"/>
  <c r="R18" i="2" s="1"/>
  <c r="I19" i="2"/>
  <c r="O19" i="2" s="1"/>
  <c r="P19" i="2" s="1"/>
  <c r="R19" i="2" s="1"/>
  <c r="I20" i="2"/>
  <c r="O20" i="2" s="1"/>
  <c r="P20" i="2" s="1"/>
  <c r="R20" i="2" s="1"/>
  <c r="I21" i="2"/>
  <c r="O21" i="2" s="1"/>
  <c r="I22" i="2"/>
  <c r="O22" i="2" s="1"/>
  <c r="P22" i="2" s="1"/>
  <c r="R22" i="2" s="1"/>
  <c r="I23" i="2"/>
  <c r="O23" i="2" s="1"/>
  <c r="P23" i="2" s="1"/>
  <c r="R23" i="2" s="1"/>
  <c r="I24" i="2"/>
  <c r="O24" i="2" s="1"/>
  <c r="P24" i="2" s="1"/>
  <c r="R24" i="2" s="1"/>
  <c r="I25" i="2"/>
  <c r="O25" i="2" s="1"/>
  <c r="P25" i="2" s="1"/>
  <c r="R25" i="2" s="1"/>
  <c r="I26" i="2"/>
  <c r="O26" i="2" s="1"/>
  <c r="P26" i="2" s="1"/>
  <c r="R26" i="2" s="1"/>
  <c r="I27" i="2"/>
  <c r="O27" i="2" s="1"/>
  <c r="P27" i="2" s="1"/>
  <c r="R27" i="2" s="1"/>
  <c r="I28" i="2"/>
  <c r="O28" i="2" s="1"/>
  <c r="P28" i="2" s="1"/>
  <c r="R28" i="2" s="1"/>
  <c r="I29" i="2"/>
  <c r="O29" i="2" s="1"/>
  <c r="P29" i="2" s="1"/>
  <c r="R29" i="2" s="1"/>
  <c r="I30" i="2"/>
  <c r="O30" i="2" s="1"/>
  <c r="P30" i="2" s="1"/>
  <c r="R30" i="2" s="1"/>
  <c r="I31" i="2"/>
  <c r="O31" i="2" s="1"/>
  <c r="P31" i="2" s="1"/>
  <c r="R31" i="2" s="1"/>
  <c r="I32" i="2"/>
  <c r="O32" i="2" s="1"/>
  <c r="P32" i="2" s="1"/>
  <c r="R32" i="2" s="1"/>
  <c r="I33" i="2"/>
  <c r="O33" i="2" s="1"/>
  <c r="P33" i="2" s="1"/>
  <c r="R33" i="2" s="1"/>
  <c r="I34" i="2"/>
  <c r="O34" i="2" s="1"/>
  <c r="P34" i="2" s="1"/>
  <c r="R34" i="2" s="1"/>
  <c r="I35" i="2"/>
  <c r="O35" i="2" s="1"/>
  <c r="P35" i="2" s="1"/>
  <c r="R35" i="2" s="1"/>
  <c r="I36" i="2"/>
  <c r="O36" i="2" s="1"/>
  <c r="P36" i="2" s="1"/>
  <c r="R36" i="2" s="1"/>
  <c r="I37" i="2"/>
  <c r="O37" i="2" s="1"/>
  <c r="P37" i="2" s="1"/>
  <c r="R37" i="2" s="1"/>
  <c r="I38" i="2"/>
  <c r="O38" i="2" s="1"/>
  <c r="P38" i="2" s="1"/>
  <c r="R38" i="2" s="1"/>
  <c r="I39" i="2"/>
  <c r="O39" i="2" s="1"/>
  <c r="P39" i="2" s="1"/>
  <c r="R39" i="2" s="1"/>
  <c r="I40" i="2"/>
  <c r="O40" i="2" s="1"/>
  <c r="P40" i="2" s="1"/>
  <c r="R40" i="2" s="1"/>
  <c r="I41" i="2"/>
  <c r="O41" i="2" s="1"/>
  <c r="P41" i="2" s="1"/>
  <c r="R41" i="2" s="1"/>
  <c r="I42" i="2"/>
  <c r="O42" i="2" s="1"/>
  <c r="P42" i="2" s="1"/>
  <c r="R42" i="2" s="1"/>
  <c r="I43" i="2"/>
  <c r="O43" i="2" s="1"/>
  <c r="P43" i="2" s="1"/>
  <c r="R43" i="2" s="1"/>
  <c r="I44" i="2"/>
  <c r="O44" i="2" s="1"/>
  <c r="P44" i="2" s="1"/>
  <c r="R44" i="2" s="1"/>
  <c r="I45" i="2"/>
  <c r="O45" i="2" s="1"/>
  <c r="P45" i="2" s="1"/>
  <c r="R45" i="2" s="1"/>
  <c r="I46" i="2"/>
  <c r="O46" i="2" s="1"/>
  <c r="P46" i="2" s="1"/>
  <c r="R46" i="2" s="1"/>
  <c r="I47" i="2"/>
  <c r="O47" i="2" s="1"/>
  <c r="I48" i="2"/>
  <c r="O48" i="2" s="1"/>
  <c r="P48" i="2" s="1"/>
  <c r="R48" i="2" s="1"/>
  <c r="I49" i="2"/>
  <c r="O49" i="2" s="1"/>
  <c r="P49" i="2" s="1"/>
  <c r="R49" i="2" s="1"/>
  <c r="I50" i="2"/>
  <c r="O50" i="2" s="1"/>
  <c r="P50" i="2" s="1"/>
  <c r="R50" i="2" s="1"/>
  <c r="I51" i="2"/>
  <c r="O51" i="2" s="1"/>
  <c r="P51" i="2" s="1"/>
  <c r="R51" i="2" s="1"/>
  <c r="I52" i="2"/>
  <c r="O52" i="2" s="1"/>
  <c r="P52" i="2" s="1"/>
  <c r="R52" i="2" s="1"/>
  <c r="I53" i="2"/>
  <c r="O53" i="2" s="1"/>
  <c r="P53" i="2" s="1"/>
  <c r="R53" i="2" s="1"/>
  <c r="I54" i="2"/>
  <c r="O54" i="2" s="1"/>
  <c r="P54" i="2" s="1"/>
  <c r="R54" i="2" s="1"/>
  <c r="I55" i="2"/>
  <c r="O55" i="2" s="1"/>
  <c r="P55" i="2" s="1"/>
  <c r="R55" i="2" s="1"/>
  <c r="I56" i="2"/>
  <c r="O56" i="2" s="1"/>
  <c r="P56" i="2" s="1"/>
  <c r="R56" i="2" s="1"/>
  <c r="I57" i="2"/>
  <c r="O57" i="2" s="1"/>
  <c r="P57" i="2" s="1"/>
  <c r="R57" i="2" s="1"/>
  <c r="I58" i="2"/>
  <c r="O58" i="2" s="1"/>
  <c r="P58" i="2" s="1"/>
  <c r="R58" i="2" s="1"/>
  <c r="I59" i="2"/>
  <c r="O59" i="2" s="1"/>
  <c r="I60" i="2"/>
  <c r="O60" i="2" s="1"/>
  <c r="P60" i="2" s="1"/>
  <c r="R60" i="2" s="1"/>
  <c r="I61" i="2"/>
  <c r="O61" i="2" s="1"/>
  <c r="P61" i="2" s="1"/>
  <c r="R61" i="2" s="1"/>
  <c r="I62" i="2"/>
  <c r="O62" i="2" s="1"/>
  <c r="P62" i="2" s="1"/>
  <c r="R62" i="2" s="1"/>
  <c r="I63" i="2"/>
  <c r="O63" i="2" s="1"/>
  <c r="P63" i="2" s="1"/>
  <c r="R63" i="2" s="1"/>
  <c r="I64" i="2"/>
  <c r="O64" i="2" s="1"/>
  <c r="P64" i="2" s="1"/>
  <c r="R64" i="2" s="1"/>
  <c r="I65" i="2"/>
  <c r="O65" i="2" s="1"/>
  <c r="P65" i="2" s="1"/>
  <c r="R65" i="2" s="1"/>
  <c r="I66" i="2"/>
  <c r="O66" i="2" s="1"/>
  <c r="P66" i="2" s="1"/>
  <c r="R66" i="2" s="1"/>
  <c r="I67" i="2"/>
  <c r="O67" i="2" s="1"/>
  <c r="P67" i="2" s="1"/>
  <c r="R67" i="2" s="1"/>
  <c r="I68" i="2"/>
  <c r="O68" i="2" s="1"/>
  <c r="P68" i="2" s="1"/>
  <c r="R68" i="2" s="1"/>
  <c r="I69" i="2"/>
  <c r="O69" i="2" s="1"/>
  <c r="P69" i="2" s="1"/>
  <c r="R69" i="2" s="1"/>
  <c r="I70" i="2"/>
  <c r="O70" i="2" s="1"/>
  <c r="P70" i="2" s="1"/>
  <c r="R70" i="2" s="1"/>
  <c r="I71" i="2"/>
  <c r="O71" i="2" s="1"/>
  <c r="P71" i="2" s="1"/>
  <c r="R71" i="2" s="1"/>
  <c r="I72" i="2"/>
  <c r="O72" i="2" s="1"/>
  <c r="P72" i="2" s="1"/>
  <c r="R72" i="2" s="1"/>
  <c r="I73" i="2"/>
  <c r="O73" i="2" s="1"/>
  <c r="P73" i="2" s="1"/>
  <c r="R73" i="2" s="1"/>
  <c r="I74" i="2"/>
  <c r="O74" i="2" s="1"/>
  <c r="P74" i="2" s="1"/>
  <c r="R74" i="2" s="1"/>
  <c r="I75" i="2"/>
  <c r="O75" i="2" s="1"/>
  <c r="P75" i="2" s="1"/>
  <c r="R75" i="2" s="1"/>
  <c r="I76" i="2"/>
  <c r="O76" i="2" s="1"/>
  <c r="P76" i="2" s="1"/>
  <c r="R76" i="2" s="1"/>
  <c r="I77" i="2"/>
  <c r="O77" i="2" s="1"/>
  <c r="P77" i="2" s="1"/>
  <c r="R77" i="2" s="1"/>
  <c r="I78" i="2"/>
  <c r="O78" i="2" s="1"/>
  <c r="P78" i="2" s="1"/>
  <c r="R78" i="2" s="1"/>
  <c r="I79" i="2"/>
  <c r="O79" i="2" s="1"/>
  <c r="I80" i="2"/>
  <c r="O80" i="2" s="1"/>
  <c r="P80" i="2" s="1"/>
  <c r="R80" i="2" s="1"/>
  <c r="I81" i="2"/>
  <c r="O81" i="2" s="1"/>
  <c r="P81" i="2" s="1"/>
  <c r="R81" i="2" s="1"/>
  <c r="I82" i="2"/>
  <c r="O82" i="2" s="1"/>
  <c r="P82" i="2" s="1"/>
  <c r="R82" i="2" s="1"/>
  <c r="I83" i="2"/>
  <c r="O83" i="2" s="1"/>
  <c r="I84" i="2"/>
  <c r="O84" i="2" s="1"/>
  <c r="P84" i="2" s="1"/>
  <c r="R84" i="2" s="1"/>
  <c r="I85" i="2"/>
  <c r="O85" i="2" s="1"/>
  <c r="P85" i="2" s="1"/>
  <c r="R85" i="2" s="1"/>
  <c r="I86" i="2"/>
  <c r="O86" i="2" s="1"/>
  <c r="P86" i="2" s="1"/>
  <c r="R86" i="2" s="1"/>
  <c r="I87" i="2"/>
  <c r="O87" i="2" s="1"/>
  <c r="P87" i="2" s="1"/>
  <c r="R87" i="2" s="1"/>
  <c r="I88" i="2"/>
  <c r="O88" i="2" s="1"/>
  <c r="P88" i="2" s="1"/>
  <c r="R88" i="2" s="1"/>
  <c r="I89" i="2"/>
  <c r="O89" i="2" s="1"/>
  <c r="P89" i="2" s="1"/>
  <c r="R89" i="2" s="1"/>
  <c r="I90" i="2"/>
  <c r="O90" i="2" s="1"/>
  <c r="P90" i="2" s="1"/>
  <c r="R90" i="2" s="1"/>
  <c r="I91" i="2"/>
  <c r="O91" i="2" s="1"/>
  <c r="P91" i="2" s="1"/>
  <c r="R91" i="2" s="1"/>
  <c r="I92" i="2"/>
  <c r="O92" i="2" s="1"/>
  <c r="P92" i="2" s="1"/>
  <c r="R92" i="2" s="1"/>
  <c r="I93" i="2"/>
  <c r="O93" i="2" s="1"/>
  <c r="P93" i="2" s="1"/>
  <c r="R93" i="2" s="1"/>
  <c r="I94" i="2"/>
  <c r="O94" i="2" s="1"/>
  <c r="P94" i="2" s="1"/>
  <c r="R94" i="2" s="1"/>
  <c r="I95" i="2"/>
  <c r="O95" i="2" s="1"/>
  <c r="I96" i="2"/>
  <c r="O96" i="2" s="1"/>
  <c r="P96" i="2" s="1"/>
  <c r="R96" i="2" s="1"/>
  <c r="I97" i="2"/>
  <c r="O97" i="2" s="1"/>
  <c r="P97" i="2" s="1"/>
  <c r="R97" i="2" s="1"/>
  <c r="I98" i="2"/>
  <c r="O98" i="2" s="1"/>
  <c r="P98" i="2" s="1"/>
  <c r="R98" i="2" s="1"/>
  <c r="I99" i="2"/>
  <c r="O99" i="2" s="1"/>
  <c r="P99" i="2" s="1"/>
  <c r="R99" i="2" s="1"/>
  <c r="I100" i="2"/>
  <c r="O100" i="2" s="1"/>
  <c r="P100" i="2" s="1"/>
  <c r="R100" i="2" s="1"/>
  <c r="I101" i="2"/>
  <c r="O101" i="2" s="1"/>
  <c r="P101" i="2" s="1"/>
  <c r="R101" i="2" s="1"/>
  <c r="I102" i="2"/>
  <c r="O102" i="2" s="1"/>
  <c r="P102" i="2" s="1"/>
  <c r="R102" i="2" s="1"/>
  <c r="I103" i="2"/>
  <c r="O103" i="2" s="1"/>
  <c r="I104" i="2"/>
  <c r="O104" i="2" s="1"/>
  <c r="P104" i="2" s="1"/>
  <c r="R104" i="2" s="1"/>
  <c r="I105" i="2"/>
  <c r="O105" i="2" s="1"/>
  <c r="P105" i="2" s="1"/>
  <c r="R105" i="2" s="1"/>
  <c r="I106" i="2"/>
  <c r="O106" i="2" s="1"/>
  <c r="P106" i="2" s="1"/>
  <c r="R106" i="2" s="1"/>
  <c r="I107" i="2"/>
  <c r="O107" i="2" s="1"/>
  <c r="P107" i="2" s="1"/>
  <c r="R107" i="2" s="1"/>
  <c r="I108" i="2"/>
  <c r="O108" i="2" s="1"/>
  <c r="P108" i="2" s="1"/>
  <c r="R108" i="2" s="1"/>
  <c r="I109" i="2"/>
  <c r="O109" i="2" s="1"/>
  <c r="P109" i="2" s="1"/>
  <c r="R109" i="2" s="1"/>
  <c r="I110" i="2"/>
  <c r="O110" i="2" s="1"/>
  <c r="P110" i="2" s="1"/>
  <c r="R110" i="2" s="1"/>
  <c r="I111" i="2"/>
  <c r="O111" i="2" s="1"/>
  <c r="P111" i="2" s="1"/>
  <c r="R111" i="2" s="1"/>
  <c r="I112" i="2"/>
  <c r="O112" i="2" s="1"/>
  <c r="P112" i="2" s="1"/>
  <c r="R112" i="2" s="1"/>
  <c r="I113" i="2"/>
  <c r="O113" i="2" s="1"/>
  <c r="P113" i="2" s="1"/>
  <c r="R113" i="2" s="1"/>
  <c r="I114" i="2"/>
  <c r="O114" i="2" s="1"/>
  <c r="P114" i="2" s="1"/>
  <c r="R114" i="2" s="1"/>
  <c r="I115" i="2"/>
  <c r="O115" i="2" s="1"/>
  <c r="P115" i="2" s="1"/>
  <c r="R115" i="2" s="1"/>
  <c r="I116" i="2"/>
  <c r="O116" i="2" s="1"/>
  <c r="P116" i="2" s="1"/>
  <c r="R116" i="2" s="1"/>
  <c r="I117" i="2"/>
  <c r="O117" i="2" s="1"/>
  <c r="P117" i="2" s="1"/>
  <c r="R117" i="2" s="1"/>
  <c r="I118" i="2"/>
  <c r="O118" i="2" s="1"/>
  <c r="P118" i="2" s="1"/>
  <c r="R118" i="2" s="1"/>
  <c r="I119" i="2"/>
  <c r="O119" i="2" s="1"/>
  <c r="I120" i="2"/>
  <c r="O120" i="2" s="1"/>
  <c r="P120" i="2" s="1"/>
  <c r="R120" i="2" s="1"/>
  <c r="I121" i="2"/>
  <c r="O121" i="2" s="1"/>
  <c r="P121" i="2" s="1"/>
  <c r="R121" i="2" s="1"/>
  <c r="I122" i="2"/>
  <c r="O122" i="2" s="1"/>
  <c r="P122" i="2" s="1"/>
  <c r="R122" i="2" s="1"/>
  <c r="I123" i="2"/>
  <c r="O123" i="2" s="1"/>
  <c r="P123" i="2" s="1"/>
  <c r="R123" i="2" s="1"/>
  <c r="I124" i="2"/>
  <c r="O124" i="2" s="1"/>
  <c r="P124" i="2" s="1"/>
  <c r="R124" i="2" s="1"/>
  <c r="I125" i="2"/>
  <c r="O125" i="2" s="1"/>
  <c r="P125" i="2" s="1"/>
  <c r="R125" i="2" s="1"/>
  <c r="I126" i="2"/>
  <c r="O126" i="2" s="1"/>
  <c r="P126" i="2" s="1"/>
  <c r="R126" i="2" s="1"/>
  <c r="I127" i="2"/>
  <c r="O127" i="2" s="1"/>
  <c r="P127" i="2" s="1"/>
  <c r="R127" i="2" s="1"/>
  <c r="I128" i="2"/>
  <c r="O128" i="2" s="1"/>
  <c r="P128" i="2" s="1"/>
  <c r="R128" i="2" s="1"/>
  <c r="I129" i="2"/>
  <c r="O129" i="2" s="1"/>
  <c r="P129" i="2" s="1"/>
  <c r="R129" i="2" s="1"/>
  <c r="I130" i="2"/>
  <c r="O130" i="2" s="1"/>
  <c r="P130" i="2" s="1"/>
  <c r="R130" i="2" s="1"/>
  <c r="I131" i="2"/>
  <c r="O131" i="2" s="1"/>
  <c r="P131" i="2" s="1"/>
  <c r="R131" i="2" s="1"/>
  <c r="I132" i="2"/>
  <c r="O132" i="2" s="1"/>
  <c r="P132" i="2" s="1"/>
  <c r="R132" i="2" s="1"/>
  <c r="I133" i="2"/>
  <c r="O133" i="2" s="1"/>
  <c r="P133" i="2" s="1"/>
  <c r="R133" i="2" s="1"/>
  <c r="I134" i="2"/>
  <c r="O134" i="2" s="1"/>
  <c r="P134" i="2" s="1"/>
  <c r="R134" i="2" s="1"/>
  <c r="I135" i="2"/>
  <c r="O135" i="2" s="1"/>
  <c r="P135" i="2" s="1"/>
  <c r="R135" i="2" s="1"/>
  <c r="I136" i="2"/>
  <c r="O136" i="2" s="1"/>
  <c r="P136" i="2" s="1"/>
  <c r="R136" i="2" s="1"/>
  <c r="I137" i="2"/>
  <c r="O137" i="2" s="1"/>
  <c r="P137" i="2" s="1"/>
  <c r="R137" i="2" s="1"/>
  <c r="I138" i="2"/>
  <c r="O138" i="2" s="1"/>
  <c r="P138" i="2" s="1"/>
  <c r="R138" i="2" s="1"/>
  <c r="I139" i="2"/>
  <c r="O139" i="2" s="1"/>
  <c r="P139" i="2" s="1"/>
  <c r="R139" i="2" s="1"/>
  <c r="I140" i="2"/>
  <c r="O140" i="2" s="1"/>
  <c r="P140" i="2" s="1"/>
  <c r="R140" i="2" s="1"/>
  <c r="I141" i="2"/>
  <c r="O141" i="2" s="1"/>
  <c r="P141" i="2" s="1"/>
  <c r="R141" i="2" s="1"/>
  <c r="I142" i="2"/>
  <c r="O142" i="2" s="1"/>
  <c r="P142" i="2" s="1"/>
  <c r="R142" i="2" s="1"/>
  <c r="I143" i="2"/>
  <c r="O143" i="2" s="1"/>
  <c r="P143" i="2" s="1"/>
  <c r="R143" i="2" s="1"/>
  <c r="I144" i="2"/>
  <c r="O144" i="2" s="1"/>
  <c r="P144" i="2" s="1"/>
  <c r="R144" i="2" s="1"/>
  <c r="I145" i="2"/>
  <c r="O145" i="2" s="1"/>
  <c r="P145" i="2" s="1"/>
  <c r="R145" i="2" s="1"/>
  <c r="I146" i="2"/>
  <c r="O146" i="2" s="1"/>
  <c r="P146" i="2" s="1"/>
  <c r="R146" i="2" s="1"/>
  <c r="I147" i="2"/>
  <c r="O147" i="2" s="1"/>
  <c r="P147" i="2" s="1"/>
  <c r="R147" i="2" s="1"/>
  <c r="I148" i="2"/>
  <c r="O148" i="2" s="1"/>
  <c r="P148" i="2" s="1"/>
  <c r="R148" i="2" s="1"/>
  <c r="I149" i="2"/>
  <c r="O149" i="2" s="1"/>
  <c r="P149" i="2" s="1"/>
  <c r="R149" i="2" s="1"/>
  <c r="I150" i="2"/>
  <c r="O150" i="2" s="1"/>
  <c r="P150" i="2" s="1"/>
  <c r="R150" i="2" s="1"/>
  <c r="I151" i="2"/>
  <c r="O151" i="2" s="1"/>
  <c r="P151" i="2" s="1"/>
  <c r="R151" i="2" s="1"/>
  <c r="I152" i="2"/>
  <c r="O152" i="2" s="1"/>
  <c r="P152" i="2" s="1"/>
  <c r="R152" i="2" s="1"/>
  <c r="I153" i="2"/>
  <c r="O153" i="2" s="1"/>
  <c r="P153" i="2" s="1"/>
  <c r="R153" i="2" s="1"/>
  <c r="I154" i="2"/>
  <c r="O154" i="2" s="1"/>
  <c r="P154" i="2" s="1"/>
  <c r="R154" i="2" s="1"/>
  <c r="I155" i="2"/>
  <c r="O155" i="2" s="1"/>
  <c r="P155" i="2" s="1"/>
  <c r="R155" i="2" s="1"/>
  <c r="I156" i="2"/>
  <c r="O156" i="2" s="1"/>
  <c r="P156" i="2" s="1"/>
  <c r="R156" i="2" s="1"/>
  <c r="I157" i="2"/>
  <c r="O157" i="2" s="1"/>
  <c r="P157" i="2" s="1"/>
  <c r="R157" i="2" s="1"/>
  <c r="I158" i="2"/>
  <c r="O158" i="2" s="1"/>
  <c r="P158" i="2" s="1"/>
  <c r="R158" i="2" s="1"/>
  <c r="I159" i="2"/>
  <c r="O159" i="2" s="1"/>
  <c r="I160" i="2"/>
  <c r="O160" i="2" s="1"/>
  <c r="P160" i="2" s="1"/>
  <c r="R160" i="2" s="1"/>
  <c r="I161" i="2"/>
  <c r="O161" i="2" s="1"/>
  <c r="P161" i="2" s="1"/>
  <c r="R161" i="2" s="1"/>
  <c r="I162" i="2"/>
  <c r="O162" i="2" s="1"/>
  <c r="P162" i="2" s="1"/>
  <c r="R162" i="2" s="1"/>
  <c r="I163" i="2"/>
  <c r="O163" i="2" s="1"/>
  <c r="P163" i="2" s="1"/>
  <c r="R163" i="2" s="1"/>
  <c r="I164" i="2"/>
  <c r="O164" i="2" s="1"/>
  <c r="P164" i="2" s="1"/>
  <c r="R164" i="2" s="1"/>
  <c r="I165" i="2"/>
  <c r="O165" i="2" s="1"/>
  <c r="P165" i="2" s="1"/>
  <c r="R165" i="2" s="1"/>
  <c r="I166" i="2"/>
  <c r="O166" i="2" s="1"/>
  <c r="P166" i="2" s="1"/>
  <c r="R166" i="2" s="1"/>
  <c r="I167" i="2"/>
  <c r="O167" i="2" s="1"/>
  <c r="P167" i="2" s="1"/>
  <c r="R167" i="2" s="1"/>
  <c r="I168" i="2"/>
  <c r="O168" i="2" s="1"/>
  <c r="P168" i="2" s="1"/>
  <c r="R168" i="2" s="1"/>
  <c r="I169" i="2"/>
  <c r="O169" i="2" s="1"/>
  <c r="P169" i="2" s="1"/>
  <c r="R169" i="2" s="1"/>
  <c r="I170" i="2"/>
  <c r="O170" i="2" s="1"/>
  <c r="P170" i="2" s="1"/>
  <c r="R170" i="2" s="1"/>
  <c r="I171" i="2"/>
  <c r="O171" i="2" s="1"/>
  <c r="P171" i="2" s="1"/>
  <c r="R171" i="2" s="1"/>
  <c r="I172" i="2"/>
  <c r="O172" i="2" s="1"/>
  <c r="P172" i="2" s="1"/>
  <c r="R172" i="2" s="1"/>
  <c r="I173" i="2"/>
  <c r="O173" i="2" s="1"/>
  <c r="P173" i="2" s="1"/>
  <c r="R173" i="2" s="1"/>
  <c r="I174" i="2"/>
  <c r="O174" i="2" s="1"/>
  <c r="P174" i="2" s="1"/>
  <c r="R174" i="2" s="1"/>
  <c r="I175" i="2"/>
  <c r="O175" i="2" s="1"/>
  <c r="P175" i="2" s="1"/>
  <c r="R175" i="2" s="1"/>
  <c r="I176" i="2"/>
  <c r="O176" i="2" s="1"/>
  <c r="P176" i="2" s="1"/>
  <c r="I177" i="2"/>
  <c r="O177" i="2" s="1"/>
  <c r="P177" i="2" s="1"/>
  <c r="I178" i="2"/>
  <c r="O178" i="2" s="1"/>
  <c r="P178" i="2" s="1"/>
  <c r="I179" i="2"/>
  <c r="O179" i="2" s="1"/>
  <c r="P179" i="2" s="1"/>
  <c r="I180" i="2"/>
  <c r="O180" i="2" s="1"/>
  <c r="P180" i="2" s="1"/>
  <c r="I181" i="2"/>
  <c r="O181" i="2" s="1"/>
  <c r="P181" i="2" s="1"/>
  <c r="I182" i="2"/>
  <c r="O182" i="2" s="1"/>
  <c r="P182" i="2" s="1"/>
  <c r="I183" i="2"/>
  <c r="O183" i="2" s="1"/>
  <c r="P183" i="2" s="1"/>
  <c r="I184" i="2"/>
  <c r="O184" i="2" s="1"/>
  <c r="P184" i="2" s="1"/>
  <c r="I185" i="2"/>
  <c r="O185" i="2" s="1"/>
  <c r="P185" i="2" s="1"/>
  <c r="I186" i="2"/>
  <c r="O186" i="2" s="1"/>
  <c r="P186" i="2" s="1"/>
  <c r="I187" i="2"/>
  <c r="O187" i="2" s="1"/>
  <c r="I188" i="2"/>
  <c r="O188" i="2" s="1"/>
  <c r="P188" i="2" s="1"/>
  <c r="I189" i="2"/>
  <c r="O189" i="2" s="1"/>
  <c r="P189" i="2" s="1"/>
  <c r="I190" i="2"/>
  <c r="O190" i="2" s="1"/>
  <c r="P190" i="2" s="1"/>
  <c r="I191" i="2"/>
  <c r="O191" i="2" s="1"/>
  <c r="P191" i="2" s="1"/>
  <c r="I192" i="2"/>
  <c r="O192" i="2" s="1"/>
  <c r="P192" i="2" s="1"/>
  <c r="I193" i="2"/>
  <c r="O193" i="2" s="1"/>
  <c r="P193" i="2" s="1"/>
  <c r="I194" i="2"/>
  <c r="O194" i="2" s="1"/>
  <c r="P194" i="2" s="1"/>
  <c r="I195" i="2"/>
  <c r="O195" i="2" s="1"/>
  <c r="P195" i="2" s="1"/>
  <c r="I196" i="2"/>
  <c r="O196" i="2" s="1"/>
  <c r="P196" i="2" s="1"/>
  <c r="I197" i="2"/>
  <c r="O197" i="2" s="1"/>
  <c r="P197" i="2" s="1"/>
  <c r="I198" i="2"/>
  <c r="O198" i="2" s="1"/>
  <c r="P198" i="2" s="1"/>
  <c r="I199" i="2"/>
  <c r="O199" i="2" s="1"/>
  <c r="P199" i="2" s="1"/>
  <c r="I200" i="2"/>
  <c r="O200" i="2" s="1"/>
  <c r="P200" i="2" s="1"/>
  <c r="I201" i="2"/>
  <c r="O201" i="2" s="1"/>
  <c r="P201" i="2" s="1"/>
  <c r="I202" i="2"/>
  <c r="O202" i="2" s="1"/>
  <c r="P202" i="2" s="1"/>
  <c r="I203" i="2"/>
  <c r="O203" i="2" s="1"/>
  <c r="P203" i="2" s="1"/>
  <c r="I204" i="2"/>
  <c r="O204" i="2" s="1"/>
  <c r="P204" i="2" s="1"/>
  <c r="I205" i="2"/>
  <c r="O205" i="2" s="1"/>
  <c r="P205" i="2" s="1"/>
  <c r="I206" i="2"/>
  <c r="O206" i="2" s="1"/>
  <c r="P206" i="2" s="1"/>
  <c r="I207" i="2"/>
  <c r="O207" i="2" s="1"/>
  <c r="P207" i="2" s="1"/>
  <c r="I208" i="2"/>
  <c r="O208" i="2" s="1"/>
  <c r="P208" i="2" s="1"/>
  <c r="I209" i="2"/>
  <c r="O209" i="2" s="1"/>
  <c r="P209" i="2" s="1"/>
  <c r="I210" i="2"/>
  <c r="O210" i="2" s="1"/>
  <c r="P210" i="2" s="1"/>
  <c r="I211" i="2"/>
  <c r="O211" i="2" s="1"/>
  <c r="I212" i="2"/>
  <c r="O212" i="2" s="1"/>
  <c r="P212" i="2" s="1"/>
  <c r="I213" i="2"/>
  <c r="O213" i="2" s="1"/>
  <c r="P213" i="2" s="1"/>
  <c r="I214" i="2"/>
  <c r="O214" i="2" s="1"/>
  <c r="P214" i="2" s="1"/>
  <c r="I215" i="2"/>
  <c r="O215" i="2" s="1"/>
  <c r="P215" i="2" s="1"/>
  <c r="I216" i="2"/>
  <c r="O216" i="2" s="1"/>
  <c r="P216" i="2" s="1"/>
  <c r="I217" i="2"/>
  <c r="O217" i="2" s="1"/>
  <c r="P217" i="2" s="1"/>
  <c r="I218" i="2"/>
  <c r="O218" i="2" s="1"/>
  <c r="P218" i="2" s="1"/>
  <c r="I219" i="2"/>
  <c r="O219" i="2" s="1"/>
  <c r="P219" i="2" s="1"/>
  <c r="I220" i="2"/>
  <c r="O220" i="2" s="1"/>
  <c r="P220" i="2" s="1"/>
  <c r="I221" i="2"/>
  <c r="O221" i="2" s="1"/>
  <c r="P221" i="2" s="1"/>
  <c r="I222" i="2"/>
  <c r="O222" i="2" s="1"/>
  <c r="P222" i="2" s="1"/>
  <c r="I223" i="2"/>
  <c r="O223" i="2" s="1"/>
  <c r="P223" i="2" s="1"/>
  <c r="I5" i="2"/>
  <c r="O5" i="2" s="1"/>
  <c r="O250" i="2" l="1"/>
  <c r="M21" i="2"/>
  <c r="N21" i="2" s="1"/>
  <c r="N250" i="2" s="1"/>
  <c r="P21" i="2" l="1"/>
  <c r="R21" i="2" s="1"/>
  <c r="L127" i="1"/>
  <c r="P5" i="2" l="1"/>
  <c r="P250" i="2" l="1"/>
  <c r="R5" i="2"/>
  <c r="R250" i="2" s="1"/>
</calcChain>
</file>

<file path=xl/sharedStrings.xml><?xml version="1.0" encoding="utf-8"?>
<sst xmlns="http://schemas.openxmlformats.org/spreadsheetml/2006/main" count="284" uniqueCount="182">
  <si>
    <t>Sr. No.</t>
  </si>
  <si>
    <t>Asset Description</t>
  </si>
  <si>
    <t>Date of Capitalisation</t>
  </si>
  <si>
    <t>Date of Valuation</t>
  </si>
  <si>
    <t>Operational Life Consumed 
(Years)</t>
  </si>
  <si>
    <t>Estimated Economic life of the Assets 
(Years)</t>
  </si>
  <si>
    <t xml:space="preserve">Salvage Value </t>
  </si>
  <si>
    <t xml:space="preserve">Depreciation factor </t>
  </si>
  <si>
    <t xml:space="preserve">CCI Indices </t>
  </si>
  <si>
    <t>Total Depreciation</t>
  </si>
  <si>
    <t>Net Depreciated Value</t>
  </si>
  <si>
    <t>Deterioration Factor</t>
  </si>
  <si>
    <t>Current Depreciated Replacement Value</t>
  </si>
  <si>
    <t>Approach Road From Khaira Village to Pota Cabin</t>
  </si>
  <si>
    <t>Kutcha Road - Khaira village to site office</t>
  </si>
  <si>
    <t>Roads, bridges, culverts &amp; helipads</t>
  </si>
  <si>
    <t>Approach Road Ekghara to Dhandhua</t>
  </si>
  <si>
    <t>culvert in front of Store-II -Kutcha Road</t>
  </si>
  <si>
    <t>Kachha Road at Feeding Point inside plant</t>
  </si>
  <si>
    <t>Constn of temporary diversion road nearCISF Barrak</t>
  </si>
  <si>
    <t>Construction of Diversion Road  (OL-3)</t>
  </si>
  <si>
    <t>Construction of left out portion of diversion road</t>
  </si>
  <si>
    <t>Preparation of approach road for movement of 250MT</t>
  </si>
  <si>
    <t>Constn of WBM Road of 2 layers of75mm thick at T/s</t>
  </si>
  <si>
    <t>Culvert -Civil work in Main Plant Area</t>
  </si>
  <si>
    <t>Construction of temporary diversion road</t>
  </si>
  <si>
    <t>Kachha Road near Wagon Tippler</t>
  </si>
  <si>
    <t>Construction of CC Road from Township to palnt</t>
  </si>
  <si>
    <t>Township Road</t>
  </si>
  <si>
    <t>Road &amp; Drains inside plant</t>
  </si>
  <si>
    <t>permant road Township</t>
  </si>
  <si>
    <t>WBM ROAD OUTSIDE PLANT BOUNDARY NEAR PIROUNTA</t>
  </si>
  <si>
    <t>Road inside Plant inc o/s Peripheral Road</t>
  </si>
  <si>
    <t>Culvert inside or o/s plant</t>
  </si>
  <si>
    <t>Road township -31.03.2020</t>
  </si>
  <si>
    <t>Road constructed from 600W to 521W as shown -CD</t>
  </si>
  <si>
    <t>Road no. "OP" as shown in the attached drawing bet</t>
  </si>
  <si>
    <t>Road from RUB to East side road as shown -QR</t>
  </si>
  <si>
    <t>Road no. "AB" as shown in the attached  drawing up</t>
  </si>
  <si>
    <t>Road no. "ST" as shown in the attached  drawing  n</t>
  </si>
  <si>
    <t>Road no. "MN" between TP4 &amp;TP 3 upto retaining wa</t>
  </si>
  <si>
    <t>Road no. "KL" near by TP1 to wagon tippler 2 line</t>
  </si>
  <si>
    <t>Road no. "IJ" behind MCC A as shown in the attache</t>
  </si>
  <si>
    <t>HELIPAD</t>
  </si>
  <si>
    <t>Patrolling road (partial)ncluding temporary appro</t>
  </si>
  <si>
    <t>Township Road (Premix Carpet)</t>
  </si>
  <si>
    <t>Road within the plant boundary</t>
  </si>
  <si>
    <t>Construction of RCC Road in CHP area for Coal tran</t>
  </si>
  <si>
    <t>Construction of RCC road from Weighbridge (at 77 W</t>
  </si>
  <si>
    <t>Construction of RCC road for coal transportation f</t>
  </si>
  <si>
    <t>MAIN PLANT BUILDING Unit#1</t>
  </si>
  <si>
    <t>MAIN PLANT BUILDIG UNIT#2</t>
  </si>
  <si>
    <t>MAIN PLANT BUILDIG UNIT#4</t>
  </si>
  <si>
    <t>MAIN PLANT BUILDIG UNIT#3</t>
  </si>
  <si>
    <t>H-Type office-1</t>
  </si>
  <si>
    <t>Store-01</t>
  </si>
  <si>
    <t>Store-02</t>
  </si>
  <si>
    <t>Temporary Barrak-Khaira Police station complex</t>
  </si>
  <si>
    <t>H-Type office no-2</t>
  </si>
  <si>
    <t>Enabling B Type -Township Building-(12 qtrs) B-6</t>
  </si>
  <si>
    <t>Field Hostel-1   Building- Town Ship</t>
  </si>
  <si>
    <t>Township Bounday Wall</t>
  </si>
  <si>
    <t>Const. of Boundary wall- 173m</t>
  </si>
  <si>
    <t>Const. of Boundary wall-200m (part-II)</t>
  </si>
  <si>
    <t>Const. of Boundary wall -200m (part-III)</t>
  </si>
  <si>
    <t>Const. of Boundary wall- 115m</t>
  </si>
  <si>
    <t>Const. of Boundary wall-200m (part-I)</t>
  </si>
  <si>
    <t>Construction of part balance boundary</t>
  </si>
  <si>
    <t>Construction of balance boundary wall-I</t>
  </si>
  <si>
    <t>Plant Boundary Wall</t>
  </si>
  <si>
    <t>Township boundary Wall</t>
  </si>
  <si>
    <t>FIELD HOSTEL - 2</t>
  </si>
  <si>
    <t>400KV SWITCHYARD BUILDING</t>
  </si>
  <si>
    <t>ENABLING B-TYPE QUARTER(B 11TH BLOCK 12 QTRS)</t>
  </si>
  <si>
    <t>ENABLING B-TYPE QUARTER(B 16TH BLOCK 12 QTRS)</t>
  </si>
  <si>
    <t>Main plant Civil Work - CWPH</t>
  </si>
  <si>
    <t>Construction of B type  (B1 Block) qtrs 12 units</t>
  </si>
  <si>
    <t>Construction of B type  (B2 Block) qtrs 12 units</t>
  </si>
  <si>
    <t>Construction of B type  (B3 Block) qtrs 12 units</t>
  </si>
  <si>
    <t>SHOPPING COMPLEX - TOWNSHIP</t>
  </si>
  <si>
    <t>CONSTN OF BAL BHAVAN BUILDING</t>
  </si>
  <si>
    <t>CONSTRUCTION OF STADIUM</t>
  </si>
  <si>
    <t>CONSTRUCTION OF TOWNSHIP GATE</t>
  </si>
  <si>
    <t>CONSTRUCTION OF UNION BUILDING</t>
  </si>
  <si>
    <t>11KVA PLANT BUILDING</t>
  </si>
  <si>
    <t>FUEL OIL PRESSURE PUMP HOUSE</t>
  </si>
  <si>
    <t>FUEL OIL UNLOADING PH INCLUDING PLATFORM</t>
  </si>
  <si>
    <t>FIRE STATION</t>
  </si>
  <si>
    <t>FUEL OIL COMPRESSURE PUMP HOUSE</t>
  </si>
  <si>
    <t>D-TYPE  QUARTER :D-7 ( 8 QTRS)</t>
  </si>
  <si>
    <t>COMMUNITY CENTRE</t>
  </si>
  <si>
    <t>STORE - 3</t>
  </si>
  <si>
    <t>BOUNDARY WALL - PLANT</t>
  </si>
  <si>
    <t>D type (D4) Quarter- 31.03.2018</t>
  </si>
  <si>
    <t>C type (C11) Quarter- 31.03.2018</t>
  </si>
  <si>
    <t>Ustav -Club Building</t>
  </si>
  <si>
    <t>Hospital OPD</t>
  </si>
  <si>
    <t>BRBCL-HIGH SCHOOL BUILDING</t>
  </si>
  <si>
    <t>B-17 -BUILDING</t>
  </si>
  <si>
    <t>ENABLING C-3 -Block BUILDING</t>
  </si>
  <si>
    <t>ENABLING C-7 -Block BUILDING</t>
  </si>
  <si>
    <t>C-15-BUILDING</t>
  </si>
  <si>
    <t>C-16-BUILDING</t>
  </si>
  <si>
    <t>C-17-BUILDING</t>
  </si>
  <si>
    <t>Construction of Boundary wall Township</t>
  </si>
  <si>
    <t>Vinyl flooring for 1 no. badminton court in comm</t>
  </si>
  <si>
    <t>Boundary wall -Ratna</t>
  </si>
  <si>
    <t>Shed of CLIMS at BRBCL.</t>
  </si>
  <si>
    <t>Fountain work in Guest House</t>
  </si>
  <si>
    <t>Precast Boundary wall  Township</t>
  </si>
  <si>
    <t>Gym Flooring Work</t>
  </si>
  <si>
    <t>Community Centre False ceiling</t>
  </si>
  <si>
    <t>Guest House</t>
  </si>
  <si>
    <t>C-Type(C14)</t>
  </si>
  <si>
    <t>B-Type(B12)</t>
  </si>
  <si>
    <t>D-2-type 31.03.2020</t>
  </si>
  <si>
    <t>Construction of canteen Building</t>
  </si>
  <si>
    <t>Construction of Time Office Building</t>
  </si>
  <si>
    <t>Construction of Lube oil Building</t>
  </si>
  <si>
    <t>Construction of Hydrogen Building</t>
  </si>
  <si>
    <t>Paving and Fencing of Diesel Dispensing Unit</t>
  </si>
  <si>
    <t>11Kv Switchgear Room</t>
  </si>
  <si>
    <t>Sub-station near Prefab-SS-4</t>
  </si>
  <si>
    <t>Sub-station near School</t>
  </si>
  <si>
    <t>Sub-station near B14-SS-3</t>
  </si>
  <si>
    <t>Sub-station near C3</t>
  </si>
  <si>
    <t>Sub-station near D7</t>
  </si>
  <si>
    <t>C#10 Block</t>
  </si>
  <si>
    <t>B#12 Block</t>
  </si>
  <si>
    <t>CISF Barrack</t>
  </si>
  <si>
    <t>OTHERS:PORTA CABIN(SMALL):AS PER SPEC.</t>
  </si>
  <si>
    <t>FIELD HOSTEL-3</t>
  </si>
  <si>
    <t>CISF ARMARY BUILDING</t>
  </si>
  <si>
    <t>permanant store -Admin Building</t>
  </si>
  <si>
    <t>CLIMS SHED AT PLANT MAIN GATE</t>
  </si>
  <si>
    <t>184 m Pre cast Boundary wall  at CISF Complex</t>
  </si>
  <si>
    <t>Labour rest room at Plant</t>
  </si>
  <si>
    <t>Decorative Type boundary wall</t>
  </si>
  <si>
    <t>B-15 BUILDING -(6 UNITS)</t>
  </si>
  <si>
    <t>Civil works for B-26 (12 Unit)</t>
  </si>
  <si>
    <t>Security Kiosk in Township</t>
  </si>
  <si>
    <t>tennis court</t>
  </si>
  <si>
    <t>basketball  court</t>
  </si>
  <si>
    <t>Workshop Building</t>
  </si>
  <si>
    <t>Fencing of Hydrogen Shed area and Diesel Filling P</t>
  </si>
  <si>
    <t>coal sampling Infrastructure at CHP area for CIMF</t>
  </si>
  <si>
    <t>Steel Bunk House</t>
  </si>
  <si>
    <t>Prefabricated Portable Cabin</t>
  </si>
  <si>
    <t>BUILDINGS TEMPORARY CONSTRUCTION-OFFICE/STORES SHE</t>
  </si>
  <si>
    <t>Hall  bunk house with Toiles 30x3x8.5</t>
  </si>
  <si>
    <t>Bunk house with Toiles 30x3x8.5</t>
  </si>
  <si>
    <t>Bunk house without Toiles</t>
  </si>
  <si>
    <t>500 KVA DG Set Foundation</t>
  </si>
  <si>
    <t>Pedestral for Bunk House</t>
  </si>
  <si>
    <t>Bunk House-Porta Cabin</t>
  </si>
  <si>
    <t>Temporary Kitchen</t>
  </si>
  <si>
    <t>Pre Fabricated Bunk House 30x10x8.5</t>
  </si>
  <si>
    <t>Pre Fabricated Bunk House 20x10x8.5</t>
  </si>
  <si>
    <t>porta cabin (medium size)</t>
  </si>
  <si>
    <t>PORTA CABIN MEDIUM SIZE</t>
  </si>
  <si>
    <t>Temporary Fencing</t>
  </si>
  <si>
    <t>Temporary Kitchen &amp; Store at Site</t>
  </si>
  <si>
    <t>PRE-FAB STRUCTURE</t>
  </si>
  <si>
    <t>Cabin construction in C&amp;M hall M/s.Abhish</t>
  </si>
  <si>
    <t>Fencing of Green Belt Area at NTPP</t>
  </si>
  <si>
    <t>Two tier Concertina wire fencing for BRBCL Townshi</t>
  </si>
  <si>
    <t>CABIN:OTHERS:PORTA CABIN(SMALL):SPEC-3</t>
  </si>
  <si>
    <t>PORTA CABIN(INDUSTRIAL):SPEC</t>
  </si>
  <si>
    <t>Market</t>
  </si>
  <si>
    <t>Road CCI</t>
  </si>
  <si>
    <t>Month</t>
  </si>
  <si>
    <t>Patna</t>
  </si>
  <si>
    <t>Delhi</t>
  </si>
  <si>
    <t>GRAND TOTAL</t>
  </si>
  <si>
    <t>VALUATION OF BUILDING STRUCTURES (USING CCI METHOD)</t>
  </si>
  <si>
    <t>CCI INDICES</t>
  </si>
  <si>
    <r>
      <t xml:space="preserve">Estimated Reproduction Cost of the Asset 
</t>
    </r>
    <r>
      <rPr>
        <b/>
        <i/>
        <sz val="11"/>
        <color theme="0"/>
        <rFont val="Calibri"/>
        <family val="2"/>
        <scheme val="minor"/>
      </rPr>
      <t>(as per CCI)</t>
    </r>
  </si>
  <si>
    <t>Buildings</t>
  </si>
  <si>
    <t>Power</t>
  </si>
  <si>
    <t>Cost of Capitalization  as per FAR</t>
  </si>
  <si>
    <t>Capital Cost considered</t>
  </si>
  <si>
    <t xml:space="preserve">Net Block as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</si>
</sst>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"/>
    <numFmt numFmtId="165" formatCode="_ [$₹-4009]\ * #,##0_ ;_ [$₹-4009]\ * \-#,##0_ ;_ [$₹-4009]\ * &quot;-&quot;??_ ;_ @_ "/>
    <numFmt numFmtId="166" formatCode="_ [$₹-445]\ * #,##0.00_ ;_ [$₹-445]\ * \-#,##0.00_ ;_ [$₹-445]\ * &quot;-&quot;??_ ;_ @_ "/>
    <numFmt numFmtId="171" formatCode="[$₹-43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3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17" fontId="0" fillId="2" borderId="0" xfId="0" applyNumberFormat="1" applyFont="1" applyFill="1" applyAlignment="1">
      <alignment horizontal="left"/>
    </xf>
    <xf numFmtId="17" fontId="0" fillId="2" borderId="0" xfId="0" applyNumberFormat="1" applyFill="1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14" fontId="5" fillId="2" borderId="1" xfId="6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5" fillId="2" borderId="1" xfId="5" applyNumberFormat="1" applyFon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10" fontId="0" fillId="2" borderId="1" xfId="2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44" fontId="6" fillId="3" borderId="1" xfId="4" applyFont="1" applyFill="1" applyBorder="1" applyAlignment="1">
      <alignment horizontal="center" vertical="center" wrapText="1"/>
    </xf>
    <xf numFmtId="165" fontId="6" fillId="3" borderId="2" xfId="4" applyNumberFormat="1" applyFont="1" applyFill="1" applyBorder="1" applyAlignment="1">
      <alignment horizontal="center" vertical="center" wrapText="1"/>
    </xf>
    <xf numFmtId="4" fontId="0" fillId="2" borderId="0" xfId="0" applyNumberFormat="1" applyFont="1" applyFill="1" applyAlignment="1">
      <alignment horizontal="center" vertical="center"/>
    </xf>
    <xf numFmtId="43" fontId="0" fillId="2" borderId="0" xfId="7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6" fillId="3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14" fontId="5" fillId="2" borderId="3" xfId="6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9" fontId="0" fillId="2" borderId="3" xfId="0" applyNumberFormat="1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/>
    </xf>
    <xf numFmtId="4" fontId="5" fillId="2" borderId="3" xfId="5" applyNumberFormat="1" applyFont="1" applyFill="1" applyBorder="1" applyAlignment="1">
      <alignment horizontal="center" vertical="center"/>
    </xf>
    <xf numFmtId="166" fontId="0" fillId="2" borderId="3" xfId="1" applyNumberFormat="1" applyFon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10" fontId="0" fillId="2" borderId="3" xfId="2" applyNumberFormat="1" applyFont="1" applyFill="1" applyBorder="1" applyAlignment="1">
      <alignment horizontal="center" vertical="center"/>
    </xf>
    <xf numFmtId="171" fontId="2" fillId="4" borderId="4" xfId="0" applyNumberFormat="1" applyFont="1" applyFill="1" applyBorder="1"/>
    <xf numFmtId="171" fontId="2" fillId="4" borderId="4" xfId="0" applyNumberFormat="1" applyFont="1" applyFill="1" applyBorder="1" applyAlignment="1">
      <alignment horizontal="left" vertical="center"/>
    </xf>
    <xf numFmtId="171" fontId="2" fillId="4" borderId="4" xfId="0" applyNumberFormat="1" applyFont="1" applyFill="1" applyBorder="1" applyAlignment="1">
      <alignment horizontal="center" vertical="center"/>
    </xf>
  </cellXfs>
  <cellStyles count="8">
    <cellStyle name="Comma" xfId="7" builtinId="3"/>
    <cellStyle name="Comma 2" xfId="3"/>
    <cellStyle name="Currency" xfId="1" builtinId="4"/>
    <cellStyle name="Currency 2" xfId="4"/>
    <cellStyle name="Normal" xfId="0" builtinId="0"/>
    <cellStyle name="Normal 2" xfId="5"/>
    <cellStyle name="Normal 2 2" xfId="6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CE15E7A-1DDB-4B72-B59A-5D778D593E6F}" diskRevisions="1" revisionId="2098" version="6">
  <header guid="{F8061FB6-3777-44FB-BB7B-247CAB7203BA}" dateTime="2022-04-21T18:17:48" maxSheetId="3" userName="Tejas Bharadwaj" r:id="rId1">
    <sheetIdMap count="2">
      <sheetId val="1"/>
      <sheetId val="2"/>
    </sheetIdMap>
  </header>
  <header guid="{ACEFEEA2-4BBC-45BF-B7C8-1B9567AC40FE}" dateTime="2022-04-21T19:02:39" maxSheetId="3" userName="Tejas Bharadwaj" r:id="rId2" minRId="1" maxRId="34">
    <sheetIdMap count="2">
      <sheetId val="1"/>
      <sheetId val="2"/>
    </sheetIdMap>
  </header>
  <header guid="{EFB8DA3F-7A1B-4F5F-ABAD-4B3BDC50ED3B}" dateTime="2022-04-22T17:46:59" maxSheetId="3" userName="Tejas Bharadwaj" r:id="rId3" minRId="35" maxRId="654">
    <sheetIdMap count="2">
      <sheetId val="1"/>
      <sheetId val="2"/>
    </sheetIdMap>
  </header>
  <header guid="{F6FDE7CB-7EC7-4374-985F-CB947EDC2D7D}" dateTime="2022-04-22T18:47:52" maxSheetId="3" userName="Tejas Bharadwaj" r:id="rId4" minRId="655" maxRId="862">
    <sheetIdMap count="2">
      <sheetId val="1"/>
      <sheetId val="2"/>
    </sheetIdMap>
  </header>
  <header guid="{0EE98E39-D6B0-4403-8257-2FC2B09D9D91}" dateTime="2022-04-25T15:46:52" maxSheetId="3" userName="Tejas Bharadwaj" r:id="rId5">
    <sheetIdMap count="2">
      <sheetId val="1"/>
      <sheetId val="2"/>
    </sheetIdMap>
  </header>
  <header guid="{DCE15E7A-1DDB-4B72-B59A-5D778D593E6F}" dateTime="2022-05-02T20:03:35" maxSheetId="3" userName="Tejas Bharadwaj" r:id="rId6" minRId="865" maxRId="209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 numFmtId="13">
    <oc r="P21">
      <v>0.05</v>
    </oc>
    <nc r="P21">
      <v>0.15</v>
    </nc>
  </rcc>
  <rcc rId="2" sId="2" numFmtId="13">
    <oc r="P23">
      <v>0.05</v>
    </oc>
    <nc r="P23">
      <v>0.1</v>
    </nc>
  </rcc>
  <rcc rId="3" sId="2" numFmtId="13">
    <oc r="P25">
      <v>0.05</v>
    </oc>
    <nc r="P25">
      <v>0.1</v>
    </nc>
  </rcc>
  <rcc rId="4" sId="2" numFmtId="13">
    <oc r="P26">
      <v>0.05</v>
    </oc>
    <nc r="P26">
      <v>0.1</v>
    </nc>
  </rcc>
  <rcc rId="5" sId="2" numFmtId="13">
    <oc r="P92">
      <v>0.05</v>
    </oc>
    <nc r="P92">
      <v>0.1</v>
    </nc>
  </rcc>
  <rcc rId="6" sId="2" numFmtId="13">
    <oc r="P93">
      <v>0.05</v>
    </oc>
    <nc r="P93">
      <v>0.1</v>
    </nc>
  </rcc>
  <rcc rId="7" sId="2" numFmtId="13">
    <oc r="P94">
      <v>0.05</v>
    </oc>
    <nc r="P94">
      <v>0.1</v>
    </nc>
  </rcc>
  <rcc rId="8" sId="2" numFmtId="13">
    <oc r="P95">
      <v>0.05</v>
    </oc>
    <nc r="P95">
      <v>0.1</v>
    </nc>
  </rcc>
  <rcc rId="9" sId="2" numFmtId="13">
    <oc r="P96">
      <v>0.05</v>
    </oc>
    <nc r="P96">
      <v>0.1</v>
    </nc>
  </rcc>
  <rcc rId="10" sId="2" numFmtId="13">
    <oc r="P97">
      <v>0.05</v>
    </oc>
    <nc r="P97">
      <v>0.1</v>
    </nc>
  </rcc>
  <rcc rId="11" sId="2" numFmtId="13">
    <oc r="P98">
      <v>0.05</v>
    </oc>
    <nc r="P98">
      <v>0.1</v>
    </nc>
  </rcc>
  <rcc rId="12" sId="2" numFmtId="13">
    <oc r="P99">
      <v>0.05</v>
    </oc>
    <nc r="P99">
      <v>0.1</v>
    </nc>
  </rcc>
  <rcc rId="13" sId="2" numFmtId="13">
    <oc r="P100">
      <v>0.05</v>
    </oc>
    <nc r="P100">
      <v>0.1</v>
    </nc>
  </rcc>
  <rcc rId="14" sId="2" numFmtId="13">
    <oc r="P101">
      <v>0.05</v>
    </oc>
    <nc r="P101">
      <v>0.1</v>
    </nc>
  </rcc>
  <rcc rId="15" sId="2" numFmtId="13">
    <oc r="P102">
      <v>0.05</v>
    </oc>
    <nc r="P102">
      <v>0.1</v>
    </nc>
  </rcc>
  <rcc rId="16" sId="2" numFmtId="13">
    <oc r="P105">
      <v>0.05</v>
    </oc>
    <nc r="P105">
      <v>0.1</v>
    </nc>
  </rcc>
  <rcc rId="17" sId="2" numFmtId="13">
    <oc r="P231">
      <v>0.05</v>
    </oc>
    <nc r="P231">
      <v>0.1</v>
    </nc>
  </rcc>
  <rcc rId="18" sId="2" numFmtId="13">
    <oc r="P5">
      <v>0.1</v>
    </oc>
    <nc r="P5">
      <v>0.15</v>
    </nc>
  </rcc>
  <rcc rId="19" sId="2" numFmtId="13">
    <oc r="P6">
      <v>0.1</v>
    </oc>
    <nc r="P6">
      <v>0.15</v>
    </nc>
  </rcc>
  <rcc rId="20" sId="2" numFmtId="13">
    <oc r="P176">
      <v>0.1</v>
    </oc>
    <nc r="P176">
      <v>0.15</v>
    </nc>
  </rcc>
  <rcc rId="21" sId="2" numFmtId="13">
    <oc r="P177">
      <v>0.1</v>
    </oc>
    <nc r="P177">
      <v>0.15</v>
    </nc>
  </rcc>
  <rcc rId="22" sId="2" numFmtId="13">
    <oc r="P178">
      <v>0.1</v>
    </oc>
    <nc r="P178">
      <v>0.15</v>
    </nc>
  </rcc>
  <rcc rId="23" sId="2" numFmtId="13">
    <oc r="P180">
      <v>0.1</v>
    </oc>
    <nc r="P180">
      <v>0.15</v>
    </nc>
  </rcc>
  <rcc rId="24" sId="2" numFmtId="13">
    <oc r="P181">
      <v>0.1</v>
    </oc>
    <nc r="P181">
      <v>0.15</v>
    </nc>
  </rcc>
  <rcc rId="25" sId="2" numFmtId="13">
    <oc r="P7">
      <v>0.1</v>
    </oc>
    <nc r="P7">
      <v>0.15</v>
    </nc>
  </rcc>
  <rcc rId="26" sId="2" numFmtId="13">
    <oc r="P8">
      <v>0.1</v>
    </oc>
    <nc r="P8">
      <v>0.15</v>
    </nc>
  </rcc>
  <rcc rId="27" sId="2" numFmtId="13">
    <oc r="P9">
      <v>0.1</v>
    </oc>
    <nc r="P9">
      <v>0.15</v>
    </nc>
  </rcc>
  <rcc rId="28" sId="2" numFmtId="13">
    <oc r="P10">
      <v>0.1</v>
    </oc>
    <nc r="P10">
      <v>0.15</v>
    </nc>
  </rcc>
  <rcc rId="29" sId="2" numFmtId="13">
    <oc r="P11">
      <v>0.1</v>
    </oc>
    <nc r="P11">
      <v>0.15</v>
    </nc>
  </rcc>
  <rcc rId="30" sId="2" numFmtId="13">
    <oc r="P12">
      <v>0.1</v>
    </oc>
    <nc r="P12">
      <v>0.15</v>
    </nc>
  </rcc>
  <rcc rId="31" sId="2" numFmtId="13">
    <oc r="P27">
      <v>0.05</v>
    </oc>
    <nc r="P27">
      <v>0.1</v>
    </nc>
  </rcc>
  <rcc rId="32" sId="2" numFmtId="13">
    <oc r="P84">
      <v>0.1</v>
    </oc>
    <nc r="P84">
      <v>0.15</v>
    </nc>
  </rcc>
  <rcc rId="33" sId="2" numFmtId="13">
    <oc r="P85">
      <v>0.1</v>
    </oc>
    <nc r="P85">
      <v>0.15</v>
    </nc>
  </rcc>
  <rcc rId="34" sId="2" numFmtId="13">
    <oc r="P87">
      <v>0.1</v>
    </oc>
    <nc r="P87">
      <v>0.15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1">
    <nc r="F4" t="inlineStr">
      <is>
        <t>Buildings</t>
      </is>
    </nc>
  </rcc>
  <rfmt sheetId="1" sqref="E4">
    <dxf>
      <alignment horizontal="center" readingOrder="0"/>
    </dxf>
  </rfmt>
  <rfmt sheetId="1" sqref="E4">
    <dxf>
      <alignment horizontal="right" readingOrder="0"/>
    </dxf>
  </rfmt>
  <rrc rId="36" sId="1" ref="A70:XFD70" action="deleteRow">
    <rfmt sheetId="1" xfDxf="1" sqref="A70:XFD70" start="0" length="0">
      <dxf>
        <fill>
          <patternFill patternType="solid">
            <bgColor theme="0"/>
          </patternFill>
        </fill>
      </dxf>
    </rfmt>
    <rcc rId="0" sId="1" dxf="1" numFmtId="22">
      <nc r="B70">
        <v>39448</v>
      </nc>
      <ndxf>
        <numFmt numFmtId="22" formatCode="mmm\-yy"/>
        <alignment horizontal="left" vertical="top" readingOrder="0"/>
      </ndxf>
    </rcc>
    <rcc rId="0" sId="1">
      <nc r="D70">
        <v>105.5</v>
      </nc>
    </rcc>
  </rrc>
  <rrc rId="37" sId="1" ref="A70:XFD70" action="deleteRow">
    <rfmt sheetId="1" xfDxf="1" sqref="A70:XFD70" start="0" length="0">
      <dxf>
        <fill>
          <patternFill patternType="solid">
            <bgColor theme="0"/>
          </patternFill>
        </fill>
      </dxf>
    </rfmt>
    <rcc rId="0" sId="1" dxf="1" numFmtId="22">
      <nc r="B70">
        <v>39479</v>
      </nc>
      <ndxf>
        <numFmt numFmtId="22" formatCode="mmm\-yy"/>
        <alignment horizontal="left" vertical="top" readingOrder="0"/>
      </ndxf>
    </rcc>
    <rcc rId="0" sId="1">
      <nc r="D70">
        <v>105.5</v>
      </nc>
    </rcc>
  </rrc>
  <rrc rId="38" sId="1" ref="A70:XFD70" action="deleteRow">
    <rfmt sheetId="1" xfDxf="1" sqref="A70:XFD70" start="0" length="0">
      <dxf>
        <fill>
          <patternFill patternType="solid">
            <bgColor theme="0"/>
          </patternFill>
        </fill>
      </dxf>
    </rfmt>
    <rcc rId="0" sId="1" dxf="1" numFmtId="22">
      <nc r="B70">
        <v>39508</v>
      </nc>
      <ndxf>
        <numFmt numFmtId="22" formatCode="mmm\-yy"/>
        <alignment horizontal="left" vertical="top" readingOrder="0"/>
      </ndxf>
    </rcc>
    <rcc rId="0" sId="1">
      <nc r="C70" t="inlineStr">
        <is>
          <t>Delhi</t>
        </is>
      </nc>
    </rcc>
    <rcc rId="0" sId="1">
      <nc r="D70">
        <v>108.76</v>
      </nc>
    </rcc>
  </rrc>
  <rrc rId="39" sId="1" ref="A68:XFD68" action="deleteRow">
    <rfmt sheetId="1" xfDxf="1" sqref="A68:XFD68" start="0" length="0">
      <dxf>
        <fill>
          <patternFill patternType="solid">
            <bgColor theme="0"/>
          </patternFill>
        </fill>
      </dxf>
    </rfmt>
    <rcc rId="0" sId="1" dxf="1" numFmtId="22">
      <nc r="B68">
        <v>40118</v>
      </nc>
      <ndxf>
        <numFmt numFmtId="22" formatCode="mmm\-yy"/>
        <alignment horizontal="left" vertical="top" readingOrder="0"/>
      </ndxf>
    </rcc>
    <rcc rId="0" sId="1">
      <nc r="C68" t="inlineStr">
        <is>
          <t>Delhi</t>
        </is>
      </nc>
    </rcc>
    <rcc rId="0" sId="1">
      <nc r="D68">
        <v>112.23</v>
      </nc>
    </rcc>
    <rcc rId="0" sId="1">
      <nc r="E68">
        <v>112.342</v>
      </nc>
    </rcc>
  </rrc>
  <rrc rId="40" sId="1" ref="A62:XFD62" action="deleteRow">
    <rfmt sheetId="1" xfDxf="1" sqref="A62:XFD62" start="0" length="0">
      <dxf>
        <fill>
          <patternFill patternType="solid">
            <bgColor theme="0"/>
          </patternFill>
        </fill>
      </dxf>
    </rfmt>
    <rcc rId="0" sId="1" dxf="1" numFmtId="22">
      <nc r="B62">
        <v>40330</v>
      </nc>
      <ndxf>
        <numFmt numFmtId="22" formatCode="mmm\-yy"/>
        <alignment horizontal="left" vertical="top" readingOrder="0"/>
      </ndxf>
    </rcc>
    <rcc rId="0" sId="1">
      <nc r="C62" t="inlineStr">
        <is>
          <t>Delhi</t>
        </is>
      </nc>
    </rcc>
    <rcc rId="0" sId="1">
      <nc r="D62">
        <v>114.91</v>
      </nc>
    </rcc>
    <rcc rId="0" sId="1">
      <nc r="E62">
        <v>114.64</v>
      </nc>
    </rcc>
  </rrc>
  <rrc rId="41" sId="1" ref="A62:XFD62" action="deleteRow">
    <rfmt sheetId="1" xfDxf="1" sqref="A62:XFD62" start="0" length="0">
      <dxf>
        <fill>
          <patternFill patternType="solid">
            <bgColor theme="0"/>
          </patternFill>
        </fill>
      </dxf>
    </rfmt>
    <rcc rId="0" sId="1" dxf="1" numFmtId="22">
      <nc r="B62">
        <v>40360</v>
      </nc>
      <ndxf>
        <numFmt numFmtId="22" formatCode="mmm\-yy"/>
        <alignment horizontal="left" vertical="top" readingOrder="0"/>
      </ndxf>
    </rcc>
    <rcc rId="0" sId="1">
      <nc r="C62" t="inlineStr">
        <is>
          <t>Delhi</t>
        </is>
      </nc>
    </rcc>
    <rcc rId="0" sId="1">
      <nc r="D62">
        <v>115.48</v>
      </nc>
    </rcc>
    <rcc rId="0" sId="1">
      <nc r="E62">
        <v>115.21</v>
      </nc>
    </rcc>
  </rrc>
  <rrc rId="42" sId="1" ref="A62:XFD62" action="deleteRow">
    <rfmt sheetId="1" xfDxf="1" sqref="A62:XFD62" start="0" length="0">
      <dxf>
        <fill>
          <patternFill patternType="solid">
            <bgColor theme="0"/>
          </patternFill>
        </fill>
      </dxf>
    </rfmt>
    <rcc rId="0" sId="1" dxf="1" numFmtId="22">
      <nc r="B62">
        <v>40391</v>
      </nc>
      <ndxf>
        <numFmt numFmtId="22" formatCode="mmm\-yy"/>
        <alignment horizontal="left" vertical="top" readingOrder="0"/>
      </ndxf>
    </rcc>
    <rcc rId="0" sId="1">
      <nc r="C62" t="inlineStr">
        <is>
          <t>Delhi</t>
        </is>
      </nc>
    </rcc>
    <rcc rId="0" sId="1">
      <nc r="D62">
        <v>116.06</v>
      </nc>
    </rcc>
    <rcc rId="0" sId="1">
      <nc r="E62">
        <v>115.79</v>
      </nc>
    </rcc>
  </rrc>
  <rrc rId="43" sId="1" ref="A62:XFD62" action="deleteRow">
    <rfmt sheetId="1" xfDxf="1" sqref="A62:XFD62" start="0" length="0">
      <dxf>
        <fill>
          <patternFill patternType="solid">
            <bgColor theme="0"/>
          </patternFill>
        </fill>
      </dxf>
    </rfmt>
    <rcc rId="0" sId="1" dxf="1" numFmtId="22">
      <nc r="B62">
        <v>40452</v>
      </nc>
      <ndxf>
        <numFmt numFmtId="22" formatCode="mmm\-yy"/>
        <alignment horizontal="left" vertical="top" readingOrder="0"/>
      </ndxf>
    </rcc>
    <rcc rId="0" sId="1">
      <nc r="C62" t="inlineStr">
        <is>
          <t>Delhi</t>
        </is>
      </nc>
    </rcc>
    <rcc rId="0" sId="1">
      <nc r="D62">
        <v>117.22</v>
      </nc>
    </rcc>
    <rcc rId="0" sId="1">
      <nc r="E62">
        <v>116.95</v>
      </nc>
    </rcc>
  </rrc>
  <rrc rId="44" sId="1" ref="A59:XFD59" action="deleteRow">
    <rfmt sheetId="1" xfDxf="1" sqref="A59:XFD59" start="0" length="0">
      <dxf>
        <fill>
          <patternFill patternType="solid">
            <bgColor theme="0"/>
          </patternFill>
        </fill>
      </dxf>
    </rfmt>
    <rcc rId="0" sId="1" dxf="1" numFmtId="22">
      <nc r="B59">
        <v>40179</v>
      </nc>
      <ndxf>
        <numFmt numFmtId="22" formatCode="mmm\-yy"/>
        <alignment horizontal="left" vertical="top" readingOrder="0"/>
      </ndxf>
    </rcc>
    <rcc rId="0" sId="1">
      <nc r="C59" t="inlineStr">
        <is>
          <t>Delhi</t>
        </is>
      </nc>
    </rcc>
    <rcc rId="0" sId="1">
      <nc r="D59">
        <v>113.96</v>
      </nc>
    </rcc>
    <rcc rId="0" sId="1">
      <nc r="E59">
        <v>113.12</v>
      </nc>
    </rcc>
  </rrc>
  <rrc rId="45" sId="1" ref="A59:XFD59" action="deleteRow">
    <rfmt sheetId="1" xfDxf="1" sqref="A59:XFD59" start="0" length="0">
      <dxf>
        <fill>
          <patternFill patternType="solid">
            <bgColor theme="0"/>
          </patternFill>
        </fill>
      </dxf>
    </rfmt>
    <rcc rId="0" sId="1" dxf="1" numFmtId="22">
      <nc r="B59">
        <v>40238</v>
      </nc>
      <ndxf>
        <numFmt numFmtId="22" formatCode="mmm\-yy"/>
        <alignment horizontal="left" vertical="top" readingOrder="0"/>
      </ndxf>
    </rcc>
    <rcc rId="0" sId="1">
      <nc r="C59" t="inlineStr">
        <is>
          <t>Delhi</t>
        </is>
      </nc>
    </rcc>
    <rcc rId="0" sId="1">
      <nc r="D59">
        <v>113.96</v>
      </nc>
    </rcc>
    <rcc rId="0" sId="1">
      <nc r="E59">
        <v>113.12</v>
      </nc>
    </rcc>
  </rrc>
  <rrc rId="46" sId="1" ref="A56:XFD56" action="deleteRow">
    <undo index="4" exp="ref" ref3D="1" v="1" dr="E56" r="L182" sId="2"/>
    <undo index="1" exp="ref" ref3D="1" v="1" dr="E56" r="L182" sId="2"/>
    <undo index="1" exp="ref" ref3D="1" v="1" dr="E56" r="L172" sId="1"/>
    <rfmt sheetId="1" xfDxf="1" sqref="A56:XFD56" start="0" length="0">
      <dxf>
        <fill>
          <patternFill patternType="solid">
            <bgColor theme="0"/>
          </patternFill>
        </fill>
      </dxf>
    </rfmt>
    <rcc rId="0" sId="1" dxf="1" numFmtId="22">
      <nc r="B56">
        <v>40603</v>
      </nc>
      <ndxf>
        <numFmt numFmtId="22" formatCode="mmm\-yy"/>
        <alignment horizontal="left" vertical="top" readingOrder="0"/>
      </ndxf>
    </rcc>
    <rcc rId="0" sId="1">
      <nc r="C56" t="inlineStr">
        <is>
          <t>Delhi</t>
        </is>
      </nc>
    </rcc>
    <rcc rId="0" sId="1">
      <nc r="D56">
        <v>118.98</v>
      </nc>
    </rcc>
    <rcc rId="0" sId="1">
      <nc r="E56">
        <v>118.77</v>
      </nc>
    </rcc>
  </rrc>
  <rrc rId="47" sId="1" ref="A51:XFD51" action="deleteRow">
    <rfmt sheetId="1" xfDxf="1" sqref="A51:XFD51" start="0" length="0">
      <dxf>
        <fill>
          <patternFill patternType="solid">
            <bgColor theme="0"/>
          </patternFill>
        </fill>
      </dxf>
    </rfmt>
    <rcc rId="0" sId="1" dxf="1" numFmtId="22">
      <nc r="B51">
        <v>41061</v>
      </nc>
      <ndxf>
        <numFmt numFmtId="22" formatCode="mmm\-yy"/>
        <alignment horizontal="left" vertical="top" readingOrder="0"/>
      </ndxf>
    </rcc>
    <rcc rId="0" sId="1">
      <nc r="C51" t="inlineStr">
        <is>
          <t>Delhi</t>
        </is>
      </nc>
    </rcc>
    <rcc rId="0" sId="1">
      <nc r="D51">
        <v>132.32</v>
      </nc>
    </rcc>
    <rcc rId="0" sId="1">
      <nc r="E51">
        <v>131.75</v>
      </nc>
    </rcc>
  </rrc>
  <rrc rId="48" sId="1" ref="A51:XFD51" action="deleteRow">
    <rfmt sheetId="1" xfDxf="1" sqref="A51:XFD51" start="0" length="0">
      <dxf>
        <fill>
          <patternFill patternType="solid">
            <bgColor theme="0"/>
          </patternFill>
        </fill>
      </dxf>
    </rfmt>
    <rcc rId="0" sId="1" dxf="1" numFmtId="22">
      <nc r="B51">
        <v>41153</v>
      </nc>
      <ndxf>
        <numFmt numFmtId="22" formatCode="mmm\-yy"/>
        <alignment horizontal="left" vertical="top" readingOrder="0"/>
      </ndxf>
    </rcc>
    <rcc rId="0" sId="1">
      <nc r="C51" t="inlineStr">
        <is>
          <t>Delhi</t>
        </is>
      </nc>
    </rcc>
    <rcc rId="0" sId="1">
      <nc r="D51">
        <v>135.77000000000001</v>
      </nc>
    </rcc>
    <rcc rId="0" sId="1">
      <nc r="E51">
        <v>132.72</v>
      </nc>
    </rcc>
  </rrc>
  <rrc rId="49" sId="1" ref="A51:XFD51" action="deleteRow">
    <rfmt sheetId="1" xfDxf="1" sqref="A51:XFD51" start="0" length="0">
      <dxf>
        <fill>
          <patternFill patternType="solid">
            <bgColor theme="0"/>
          </patternFill>
        </fill>
      </dxf>
    </rfmt>
    <rcc rId="0" sId="1" dxf="1" numFmtId="22">
      <nc r="B51">
        <v>41214</v>
      </nc>
      <ndxf>
        <numFmt numFmtId="22" formatCode="mmm\-yy"/>
        <alignment horizontal="left" vertical="top" readingOrder="0"/>
      </ndxf>
    </rcc>
    <rcc rId="0" sId="1">
      <nc r="C51" t="inlineStr">
        <is>
          <t>Delhi</t>
        </is>
      </nc>
    </rcc>
    <rcc rId="0" sId="1">
      <nc r="D51">
        <v>137.81</v>
      </nc>
    </rcc>
    <rcc rId="0" sId="1">
      <nc r="E51">
        <v>134.08000000000001</v>
      </nc>
    </rcc>
  </rrc>
  <rrc rId="50" sId="1" ref="A44:XFD44" action="deleteRow">
    <rfmt sheetId="1" xfDxf="1" sqref="A44:XFD44" start="0" length="0">
      <dxf>
        <fill>
          <patternFill patternType="solid">
            <bgColor theme="0"/>
          </patternFill>
        </fill>
      </dxf>
    </rfmt>
    <rcc rId="0" sId="1" dxf="1" numFmtId="22">
      <nc r="B44">
        <v>41699</v>
      </nc>
      <ndxf>
        <numFmt numFmtId="22" formatCode="mmm\-yy"/>
        <alignment horizontal="left" vertical="top" readingOrder="0"/>
      </ndxf>
    </rcc>
    <rcc rId="0" sId="1">
      <nc r="C44" t="inlineStr">
        <is>
          <t>Patna</t>
        </is>
      </nc>
    </rcc>
    <rcc rId="0" sId="1">
      <nc r="D44">
        <v>143.49</v>
      </nc>
    </rcc>
    <rcc rId="0" sId="1">
      <nc r="E44">
        <v>138.76</v>
      </nc>
    </rcc>
  </rrc>
  <rrc rId="51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cc rId="0" sId="1" dxf="1" numFmtId="22">
      <nc r="B40">
        <v>42217</v>
      </nc>
      <ndxf>
        <numFmt numFmtId="22" formatCode="mmm\-yy"/>
        <alignment horizontal="left" vertical="top" readingOrder="0"/>
      </ndxf>
    </rcc>
    <rcc rId="0" sId="1">
      <nc r="C40" t="inlineStr">
        <is>
          <t>Patna</t>
        </is>
      </nc>
    </rcc>
    <rcc rId="0" sId="1">
      <nc r="D40">
        <v>144.88999999999999</v>
      </nc>
    </rcc>
    <rcc rId="0" sId="1">
      <nc r="E40">
        <v>140.12</v>
      </nc>
    </rcc>
  </rrc>
  <rrc rId="52" sId="1" ref="A40:XFD40" action="deleteRow">
    <rfmt sheetId="1" xfDxf="1" sqref="A40:XFD40" start="0" length="0">
      <dxf>
        <fill>
          <patternFill patternType="solid">
            <bgColor theme="0"/>
          </patternFill>
        </fill>
      </dxf>
    </rfmt>
    <rcc rId="0" sId="1" dxf="1" numFmtId="22">
      <nc r="B40">
        <v>42309</v>
      </nc>
      <ndxf>
        <numFmt numFmtId="22" formatCode="mmm\-yy"/>
        <alignment horizontal="left" vertical="top" readingOrder="0"/>
      </ndxf>
    </rcc>
    <rcc rId="0" sId="1">
      <nc r="C40" t="inlineStr">
        <is>
          <t>Patna</t>
        </is>
      </nc>
    </rcc>
    <rcc rId="0" sId="1">
      <nc r="D40">
        <v>144.94999999999999</v>
      </nc>
    </rcc>
    <rcc rId="0" sId="1">
      <nc r="E40">
        <v>140.18</v>
      </nc>
    </rcc>
  </rrc>
  <rrc rId="53" sId="1" ref="A35:XFD35" action="deleteRow">
    <rfmt sheetId="1" xfDxf="1" sqref="A35:XFD35" start="0" length="0">
      <dxf>
        <fill>
          <patternFill patternType="solid">
            <bgColor theme="0"/>
          </patternFill>
        </fill>
      </dxf>
    </rfmt>
    <rcc rId="0" sId="1" dxf="1" numFmtId="22">
      <nc r="B35">
        <v>42430</v>
      </nc>
      <ndxf>
        <numFmt numFmtId="22" formatCode="mmm\-yy"/>
        <alignment horizontal="left" vertical="top" readingOrder="0"/>
      </ndxf>
    </rcc>
    <rcc rId="0" sId="1">
      <nc r="C35" t="inlineStr">
        <is>
          <t>Patna</t>
        </is>
      </nc>
    </rcc>
    <rcc rId="0" sId="1">
      <nc r="D35">
        <v>144.99</v>
      </nc>
    </rcc>
    <rcc rId="0" sId="1">
      <nc r="E35">
        <v>140.22</v>
      </nc>
    </rcc>
  </rrc>
  <rrc rId="54" sId="1" ref="A35:XFD35" action="deleteRow">
    <rfmt sheetId="1" xfDxf="1" sqref="A35:XFD35" start="0" length="0">
      <dxf>
        <fill>
          <patternFill patternType="solid">
            <bgColor theme="0"/>
          </patternFill>
        </fill>
      </dxf>
    </rfmt>
    <rcc rId="0" sId="1" dxf="1" numFmtId="22">
      <nc r="B35">
        <v>42522</v>
      </nc>
      <ndxf>
        <numFmt numFmtId="22" formatCode="mmm\-yy"/>
        <alignment horizontal="left" vertical="top" readingOrder="0"/>
      </ndxf>
    </rcc>
    <rcc rId="0" sId="1">
      <nc r="C35" t="inlineStr">
        <is>
          <t>Patna</t>
        </is>
      </nc>
    </rcc>
    <rcc rId="0" sId="1">
      <nc r="D35">
        <v>145</v>
      </nc>
    </rcc>
    <rcc rId="0" sId="1">
      <nc r="E35">
        <v>140.22999999999999</v>
      </nc>
    </rcc>
  </rrc>
  <rrc rId="55" sId="1" ref="A35:XFD35" action="deleteRow">
    <rfmt sheetId="1" xfDxf="1" sqref="A35:XFD35" start="0" length="0">
      <dxf>
        <fill>
          <patternFill patternType="solid">
            <bgColor theme="0"/>
          </patternFill>
        </fill>
      </dxf>
    </rfmt>
    <rcc rId="0" sId="1" dxf="1" numFmtId="22">
      <nc r="B35">
        <v>42552</v>
      </nc>
      <ndxf>
        <numFmt numFmtId="22" formatCode="mmm\-yy"/>
        <alignment horizontal="left" vertical="top" readingOrder="0"/>
      </ndxf>
    </rcc>
    <rcc rId="0" sId="1">
      <nc r="C35" t="inlineStr">
        <is>
          <t>Patna</t>
        </is>
      </nc>
    </rcc>
    <rcc rId="0" sId="1">
      <nc r="D35">
        <v>145.44</v>
      </nc>
    </rcc>
    <rcc rId="0" sId="1">
      <nc r="E35">
        <v>140.65</v>
      </nc>
    </rcc>
  </rrc>
  <rrc rId="56" sId="1" ref="A29:XFD29" action="deleteRow">
    <rfmt sheetId="1" xfDxf="1" sqref="A29:XFD29" start="0" length="0">
      <dxf>
        <fill>
          <patternFill patternType="solid">
            <bgColor theme="0"/>
          </patternFill>
        </fill>
      </dxf>
    </rfmt>
    <rcc rId="0" sId="1" dxf="1" numFmtId="22">
      <nc r="B29">
        <v>42856</v>
      </nc>
      <ndxf>
        <numFmt numFmtId="22" formatCode="mmm\-yy"/>
        <alignment horizontal="left" vertical="top" readingOrder="0"/>
      </ndxf>
    </rcc>
    <rcc rId="0" sId="1">
      <nc r="C29" t="inlineStr">
        <is>
          <t>Patna</t>
        </is>
      </nc>
    </rcc>
    <rcc rId="0" sId="1">
      <nc r="D29">
        <v>146.04</v>
      </nc>
    </rcc>
    <rcc rId="0" sId="1">
      <nc r="E29">
        <v>141.22999999999999</v>
      </nc>
    </rcc>
  </rrc>
  <rrc rId="57" sId="1" ref="A29:XFD29" action="deleteRow">
    <rfmt sheetId="1" xfDxf="1" sqref="A29:XFD29" start="0" length="0">
      <dxf>
        <fill>
          <patternFill patternType="solid">
            <bgColor theme="0"/>
          </patternFill>
        </fill>
      </dxf>
    </rfmt>
    <rcc rId="0" sId="1" s="1" dxf="1" numFmtId="22">
      <nc r="B29">
        <v>42887</v>
      </nc>
      <ndxf>
        <numFmt numFmtId="22" formatCode="mmm\-yy"/>
        <alignment horizontal="left" readingOrder="0"/>
      </ndxf>
    </rcc>
    <rcc rId="0" sId="1">
      <nc r="C29" t="inlineStr">
        <is>
          <t>Patna</t>
        </is>
      </nc>
    </rcc>
    <rcc rId="0" sId="1">
      <nc r="D29">
        <v>146.04</v>
      </nc>
    </rcc>
    <rcc rId="0" sId="1">
      <nc r="E29">
        <v>141.22999999999999</v>
      </nc>
    </rcc>
  </rrc>
  <rrc rId="58" sId="1" ref="A29:XFD29" action="deleteRow">
    <rfmt sheetId="1" xfDxf="1" sqref="A29:XFD29" start="0" length="0">
      <dxf>
        <fill>
          <patternFill patternType="solid">
            <bgColor theme="0"/>
          </patternFill>
        </fill>
      </dxf>
    </rfmt>
    <rcc rId="0" sId="1" dxf="1" numFmtId="22">
      <nc r="B29">
        <v>42917</v>
      </nc>
      <ndxf>
        <numFmt numFmtId="22" formatCode="mmm\-yy"/>
        <alignment horizontal="left" vertical="top" readingOrder="0"/>
      </ndxf>
    </rcc>
    <rcc rId="0" sId="1">
      <nc r="C29" t="inlineStr">
        <is>
          <t>Patna</t>
        </is>
      </nc>
    </rcc>
    <rcc rId="0" sId="1">
      <nc r="D29">
        <v>146.06</v>
      </nc>
    </rcc>
    <rcc rId="0" sId="1">
      <nc r="E29">
        <v>141.25</v>
      </nc>
    </rcc>
  </rrc>
  <rrc rId="59" sId="1" ref="A29:XFD29" action="deleteRow">
    <rfmt sheetId="1" xfDxf="1" sqref="A29:XFD29" start="0" length="0">
      <dxf>
        <fill>
          <patternFill patternType="solid">
            <bgColor theme="0"/>
          </patternFill>
        </fill>
      </dxf>
    </rfmt>
    <rcc rId="0" sId="1" dxf="1" numFmtId="22">
      <nc r="B29">
        <v>42979</v>
      </nc>
      <ndxf>
        <numFmt numFmtId="22" formatCode="mmm\-yy"/>
        <alignment horizontal="left" vertical="top" readingOrder="0"/>
      </ndxf>
    </rcc>
    <rcc rId="0" sId="1">
      <nc r="C29" t="inlineStr">
        <is>
          <t>Patna</t>
        </is>
      </nc>
    </rcc>
    <rcc rId="0" sId="1">
      <nc r="D29">
        <v>146.07</v>
      </nc>
    </rcc>
    <rcc rId="0" sId="1">
      <nc r="E29">
        <v>141.26</v>
      </nc>
    </rcc>
  </rrc>
  <rrc rId="60" sId="1" ref="A27:XFD27" action="deleteRow">
    <rfmt sheetId="1" xfDxf="1" sqref="A27:XFD27" start="0" length="0">
      <dxf>
        <fill>
          <patternFill patternType="solid">
            <bgColor theme="0"/>
          </patternFill>
        </fill>
      </dxf>
    </rfmt>
    <rcc rId="0" sId="1" dxf="1" numFmtId="22">
      <nc r="B27">
        <v>42736</v>
      </nc>
      <ndxf>
        <numFmt numFmtId="22" formatCode="mmm\-yy"/>
        <alignment horizontal="left" vertical="top" readingOrder="0"/>
      </ndxf>
    </rcc>
    <rcc rId="0" sId="1">
      <nc r="C27" t="inlineStr">
        <is>
          <t>Patna</t>
        </is>
      </nc>
    </rcc>
    <rcc rId="0" sId="1">
      <nc r="D27">
        <v>146.01</v>
      </nc>
    </rcc>
    <rcc rId="0" sId="1">
      <nc r="E27">
        <v>141.19999999999999</v>
      </nc>
    </rcc>
  </rrc>
  <rrc rId="61" sId="1" ref="A22:XFD22" action="deleteRow">
    <rfmt sheetId="1" xfDxf="1" sqref="A22:XFD22" start="0" length="0">
      <dxf>
        <fill>
          <patternFill patternType="solid">
            <bgColor theme="0"/>
          </patternFill>
        </fill>
      </dxf>
    </rfmt>
    <rcc rId="0" sId="1" dxf="1" numFmtId="22">
      <nc r="B22">
        <v>43160</v>
      </nc>
      <ndxf>
        <numFmt numFmtId="22" formatCode="mmm\-yy"/>
        <alignment horizontal="left" vertical="top" readingOrder="0"/>
      </ndxf>
    </rcc>
    <rcc rId="0" sId="1">
      <nc r="C22" t="inlineStr">
        <is>
          <t>Patna</t>
        </is>
      </nc>
    </rcc>
    <rcc rId="0" sId="1">
      <nc r="D22">
        <v>146.16999999999999</v>
      </nc>
    </rcc>
    <rcc rId="0" sId="1">
      <nc r="E22">
        <v>141.36000000000001</v>
      </nc>
    </rcc>
  </rrc>
  <rrc rId="62" sId="1" ref="A22:XFD22" action="deleteRow">
    <rfmt sheetId="1" xfDxf="1" sqref="A22:XFD22" start="0" length="0">
      <dxf>
        <fill>
          <patternFill patternType="solid">
            <bgColor theme="0"/>
          </patternFill>
        </fill>
      </dxf>
    </rfmt>
    <rcc rId="0" sId="1" dxf="1" numFmtId="22">
      <nc r="B22">
        <v>43282</v>
      </nc>
      <ndxf>
        <numFmt numFmtId="22" formatCode="mmm\-yy"/>
        <alignment horizontal="left" vertical="top" readingOrder="0"/>
      </ndxf>
    </rcc>
    <rcc rId="0" sId="1">
      <nc r="C22" t="inlineStr">
        <is>
          <t>Patna</t>
        </is>
      </nc>
    </rcc>
    <rcc rId="0" sId="1">
      <nc r="D22">
        <v>146.18</v>
      </nc>
    </rcc>
    <rcc rId="0" sId="1">
      <nc r="E22">
        <v>141.37</v>
      </nc>
    </rcc>
  </rrc>
  <rrc rId="63" sId="1" ref="A22:XFD22" action="deleteRow">
    <rfmt sheetId="1" xfDxf="1" sqref="A22:XFD22" start="0" length="0">
      <dxf>
        <fill>
          <patternFill patternType="solid">
            <bgColor theme="0"/>
          </patternFill>
        </fill>
      </dxf>
    </rfmt>
    <rcc rId="0" sId="1" dxf="1" numFmtId="22">
      <nc r="B22">
        <v>43344</v>
      </nc>
      <ndxf>
        <numFmt numFmtId="22" formatCode="mmm\-yy"/>
        <alignment horizontal="left" vertical="top" readingOrder="0"/>
      </ndxf>
    </rcc>
    <rcc rId="0" sId="1">
      <nc r="C22" t="inlineStr">
        <is>
          <t>Patna</t>
        </is>
      </nc>
    </rcc>
    <rcc rId="0" sId="1">
      <nc r="D22">
        <v>146.21</v>
      </nc>
    </rcc>
    <rcc rId="0" sId="1">
      <nc r="E22">
        <v>141.38999999999999</v>
      </nc>
    </rcc>
  </rrc>
  <rrc rId="64" sId="1" ref="A22:XFD22" action="deleteRow">
    <rfmt sheetId="1" xfDxf="1" sqref="A22:XFD22" start="0" length="0">
      <dxf>
        <fill>
          <patternFill patternType="solid">
            <bgColor theme="0"/>
          </patternFill>
        </fill>
      </dxf>
    </rfmt>
    <rcc rId="0" sId="1" dxf="1" numFmtId="22">
      <nc r="B22">
        <v>43435</v>
      </nc>
      <ndxf>
        <numFmt numFmtId="22" formatCode="mmm\-yy"/>
        <alignment horizontal="left" vertical="top" readingOrder="0"/>
      </ndxf>
    </rcc>
    <rcc rId="0" sId="1">
      <nc r="C22" t="inlineStr">
        <is>
          <t>Patna</t>
        </is>
      </nc>
    </rcc>
    <rcc rId="0" sId="1">
      <nc r="D22">
        <v>146.21</v>
      </nc>
    </rcc>
    <rcc rId="0" sId="1">
      <nc r="E22">
        <v>141.38999999999999</v>
      </nc>
    </rcc>
  </rrc>
  <rrc rId="65" sId="1" ref="A17:XFD17" action="deleteRow">
    <rfmt sheetId="1" xfDxf="1" sqref="A17:XFD17" start="0" length="0">
      <dxf>
        <fill>
          <patternFill patternType="solid">
            <bgColor theme="0"/>
          </patternFill>
        </fill>
      </dxf>
    </rfmt>
    <rcc rId="0" sId="1" dxf="1" numFmtId="22">
      <nc r="B17">
        <v>43617</v>
      </nc>
      <ndxf>
        <numFmt numFmtId="22" formatCode="mmm\-yy"/>
        <alignment horizontal="left" vertical="top" readingOrder="0"/>
      </ndxf>
    </rcc>
    <rcc rId="0" sId="1">
      <nc r="C17" t="inlineStr">
        <is>
          <t>Patna</t>
        </is>
      </nc>
    </rcc>
    <rcc rId="0" sId="1">
      <nc r="D17">
        <v>146.27000000000001</v>
      </nc>
    </rcc>
    <rcc rId="0" sId="1">
      <nc r="E17">
        <v>141.44999999999999</v>
      </nc>
    </rcc>
  </rrc>
  <rrc rId="66" sId="1" ref="A17:XFD17" action="deleteRow">
    <rfmt sheetId="1" xfDxf="1" sqref="A17:XFD17" start="0" length="0">
      <dxf>
        <fill>
          <patternFill patternType="solid">
            <bgColor theme="0"/>
          </patternFill>
        </fill>
      </dxf>
    </rfmt>
    <rcc rId="0" sId="1" dxf="1" numFmtId="22">
      <nc r="B17">
        <v>43770</v>
      </nc>
      <ndxf>
        <numFmt numFmtId="22" formatCode="mmm\-yy"/>
        <alignment horizontal="left" vertical="top" readingOrder="0"/>
      </ndxf>
    </rcc>
    <rcc rId="0" sId="1">
      <nc r="C17" t="inlineStr">
        <is>
          <t>Patna</t>
        </is>
      </nc>
    </rcc>
    <rcc rId="0" sId="1">
      <nc r="D17">
        <v>146.30000000000001</v>
      </nc>
    </rcc>
    <rcc rId="0" sId="1">
      <nc r="E17">
        <v>141.47999999999999</v>
      </nc>
    </rcc>
  </rrc>
  <rrc rId="67" sId="1" ref="A17:XFD17" action="deleteRow">
    <rfmt sheetId="1" xfDxf="1" sqref="A17:XFD17" start="0" length="0">
      <dxf>
        <fill>
          <patternFill patternType="solid">
            <bgColor theme="0"/>
          </patternFill>
        </fill>
      </dxf>
    </rfmt>
    <rcc rId="0" sId="1" dxf="1" numFmtId="22">
      <nc r="B17">
        <v>43800</v>
      </nc>
      <ndxf>
        <numFmt numFmtId="22" formatCode="mmm\-yy"/>
        <alignment horizontal="left" vertical="top" readingOrder="0"/>
      </ndxf>
    </rcc>
    <rcc rId="0" sId="1">
      <nc r="C17" t="inlineStr">
        <is>
          <t>Patna</t>
        </is>
      </nc>
    </rcc>
    <rcc rId="0" sId="1">
      <nc r="D17">
        <v>146.31</v>
      </nc>
    </rcc>
    <rcc rId="0" sId="1">
      <nc r="E17">
        <v>141.49</v>
      </nc>
    </rcc>
  </rrc>
  <rrc rId="68" sId="1" ref="A14:XFD14" action="deleteRow">
    <rfmt sheetId="1" xfDxf="1" sqref="A14:XFD14" start="0" length="0">
      <dxf>
        <fill>
          <patternFill patternType="solid">
            <bgColor theme="0"/>
          </patternFill>
        </fill>
      </dxf>
    </rfmt>
    <rcc rId="0" sId="1" dxf="1" numFmtId="22">
      <nc r="B14">
        <v>43466</v>
      </nc>
      <ndxf>
        <numFmt numFmtId="22" formatCode="mmm\-yy"/>
        <alignment horizontal="left" vertical="top" readingOrder="0"/>
      </ndxf>
    </rcc>
    <rcc rId="0" sId="1">
      <nc r="C14" t="inlineStr">
        <is>
          <t>Patna</t>
        </is>
      </nc>
    </rcc>
    <rcc rId="0" sId="1">
      <nc r="D14">
        <v>146.22</v>
      </nc>
    </rcc>
    <rcc rId="0" sId="1">
      <nc r="E14">
        <v>141.4</v>
      </nc>
    </rcc>
  </rrc>
  <rrc rId="69" sId="1" ref="A14:XFD14" action="deleteRow">
    <rfmt sheetId="1" xfDxf="1" sqref="A14:XFD14" start="0" length="0">
      <dxf>
        <fill>
          <patternFill patternType="solid">
            <bgColor theme="0"/>
          </patternFill>
        </fill>
      </dxf>
    </rfmt>
    <rcc rId="0" sId="1" dxf="1" numFmtId="22">
      <nc r="B14">
        <v>43497</v>
      </nc>
      <ndxf>
        <numFmt numFmtId="22" formatCode="mmm\-yy"/>
        <alignment horizontal="left" vertical="top" readingOrder="0"/>
      </ndxf>
    </rcc>
    <rcc rId="0" sId="1">
      <nc r="C14" t="inlineStr">
        <is>
          <t>Patna</t>
        </is>
      </nc>
    </rcc>
    <rcc rId="0" sId="1">
      <nc r="D14">
        <v>146.22999999999999</v>
      </nc>
    </rcc>
    <rcc rId="0" sId="1">
      <nc r="E14">
        <v>141.41</v>
      </nc>
    </rcc>
  </rrc>
  <rrc rId="70" sId="1" ref="A11:XFD11" action="deleteRow">
    <rfmt sheetId="1" xfDxf="1" sqref="A11:XFD11" start="0" length="0">
      <dxf>
        <fill>
          <patternFill patternType="solid">
            <bgColor theme="0"/>
          </patternFill>
        </fill>
      </dxf>
    </rfmt>
    <rcc rId="0" sId="1" dxf="1" numFmtId="22">
      <nc r="B11">
        <v>44075</v>
      </nc>
      <ndxf>
        <numFmt numFmtId="22" formatCode="mmm\-yy"/>
        <alignment horizontal="left" vertical="top" readingOrder="0"/>
      </ndxf>
    </rcc>
    <rcc rId="0" sId="1">
      <nc r="C11" t="inlineStr">
        <is>
          <t>Patna</t>
        </is>
      </nc>
    </rcc>
    <rcc rId="0" sId="1">
      <nc r="D11">
        <v>146.43</v>
      </nc>
    </rcc>
    <rcc rId="0" sId="1">
      <nc r="E11">
        <v>141.61000000000001</v>
      </nc>
    </rcc>
  </rrc>
  <rrc rId="71" sId="1" ref="A11:XFD11" action="deleteRow">
    <rfmt sheetId="1" xfDxf="1" sqref="A11:XFD11" start="0" length="0">
      <dxf>
        <fill>
          <patternFill patternType="solid">
            <bgColor theme="0"/>
          </patternFill>
        </fill>
      </dxf>
    </rfmt>
    <rcc rId="0" sId="1" dxf="1" numFmtId="22">
      <nc r="B11">
        <v>44136</v>
      </nc>
      <ndxf>
        <numFmt numFmtId="22" formatCode="mmm\-yy"/>
        <alignment horizontal="left" vertical="top" readingOrder="0"/>
      </ndxf>
    </rcc>
    <rcc rId="0" sId="1">
      <nc r="C11" t="inlineStr">
        <is>
          <t>Patna</t>
        </is>
      </nc>
    </rcc>
    <rcc rId="0" sId="1">
      <nc r="D11">
        <v>146.47999999999999</v>
      </nc>
    </rcc>
    <rcc rId="0" sId="1">
      <nc r="E11">
        <v>141.66</v>
      </nc>
    </rcc>
  </rrc>
  <rrc rId="72" sId="1" ref="A7:XFD7" action="deleteRow">
    <rfmt sheetId="1" xfDxf="1" sqref="A7:XFD7" start="0" length="0">
      <dxf>
        <fill>
          <patternFill patternType="solid">
            <bgColor theme="0"/>
          </patternFill>
        </fill>
      </dxf>
    </rfmt>
    <rcc rId="0" sId="1" dxf="1" numFmtId="22">
      <nc r="B7">
        <v>43831</v>
      </nc>
      <ndxf>
        <numFmt numFmtId="22" formatCode="mmm\-yy"/>
        <alignment horizontal="left" vertical="top" readingOrder="0"/>
      </ndxf>
    </rcc>
    <rcc rId="0" sId="1">
      <nc r="C7" t="inlineStr">
        <is>
          <t>Patna</t>
        </is>
      </nc>
    </rcc>
    <rcc rId="0" sId="1">
      <nc r="D7">
        <v>146.31</v>
      </nc>
    </rcc>
    <rcc rId="0" sId="1">
      <nc r="E7">
        <v>141.49</v>
      </nc>
    </rcc>
  </rrc>
  <rrc rId="73" sId="1" ref="A7:XFD7" action="deleteRow">
    <rfmt sheetId="1" xfDxf="1" sqref="A7:XFD7" start="0" length="0">
      <dxf>
        <fill>
          <patternFill patternType="solid">
            <bgColor theme="0"/>
          </patternFill>
        </fill>
      </dxf>
    </rfmt>
    <rcc rId="0" sId="1" dxf="1" numFmtId="22">
      <nc r="B7">
        <v>43862</v>
      </nc>
      <ndxf>
        <numFmt numFmtId="22" formatCode="mmm\-yy"/>
        <alignment horizontal="left" vertical="top" readingOrder="0"/>
      </ndxf>
    </rcc>
    <rcc rId="0" sId="1">
      <nc r="C7" t="inlineStr">
        <is>
          <t>Patna</t>
        </is>
      </nc>
    </rcc>
    <rcc rId="0" sId="1">
      <nc r="D7">
        <v>146.32</v>
      </nc>
    </rcc>
    <rcc rId="0" sId="1">
      <nc r="E7">
        <v>141.5</v>
      </nc>
    </rcc>
  </rrc>
  <rrc rId="74" sId="1" ref="A7:XFD7" action="deleteRow">
    <rfmt sheetId="1" xfDxf="1" sqref="A7:XFD7" start="0" length="0">
      <dxf>
        <fill>
          <patternFill patternType="solid">
            <bgColor theme="0"/>
          </patternFill>
        </fill>
      </dxf>
    </rfmt>
    <rcc rId="0" sId="1" dxf="1" numFmtId="22">
      <nc r="B7">
        <v>43891</v>
      </nc>
      <ndxf>
        <numFmt numFmtId="22" formatCode="mmm\-yy"/>
        <alignment horizontal="left" vertical="top" readingOrder="0"/>
      </ndxf>
    </rcc>
    <rcc rId="0" sId="1">
      <nc r="C7" t="inlineStr">
        <is>
          <t>Patna</t>
        </is>
      </nc>
    </rcc>
  </rrc>
  <rfmt sheetId="1" sqref="F4" start="0" length="2147483647">
    <dxf>
      <font>
        <b/>
      </font>
    </dxf>
  </rfmt>
  <rcc rId="75" sId="1">
    <oc r="L16">
      <f>('CCI Indices'!E5-'CCI Indices'!E7)</f>
    </oc>
    <nc r="L16"/>
  </rcc>
  <rcc rId="76" sId="1">
    <oc r="E34">
      <v>107.21</v>
    </oc>
    <nc r="E34">
      <v>106.35</v>
    </nc>
  </rcc>
  <rcc rId="77" sId="1">
    <nc r="F34">
      <v>109.21</v>
    </nc>
  </rcc>
  <rcc rId="78" sId="1">
    <oc r="E32">
      <v>109.73</v>
    </oc>
    <nc r="E32">
      <v>108.39</v>
    </nc>
  </rcc>
  <rcc rId="79" sId="1">
    <nc r="F32">
      <v>111.08</v>
    </nc>
  </rcc>
  <rcc rId="80" sId="1">
    <oc r="E30">
      <v>114.07</v>
    </oc>
    <nc r="E30">
      <v>113.6</v>
    </nc>
  </rcc>
  <rcc rId="81" sId="1">
    <nc r="F30">
      <v>115.2</v>
    </nc>
  </rcc>
  <rcc rId="82" sId="1">
    <oc r="E28">
      <v>119.19</v>
    </oc>
    <nc r="E28">
      <v>119.17</v>
    </nc>
  </rcc>
  <rcc rId="83" sId="1">
    <nc r="F28">
      <v>120.27</v>
    </nc>
  </rcc>
  <rcc rId="84" sId="1">
    <oc r="E25">
      <v>126.44</v>
    </oc>
    <nc r="E25">
      <v>125.23</v>
    </nc>
  </rcc>
  <rcc rId="85" sId="1">
    <nc r="F25">
      <v>125.31</v>
    </nc>
  </rcc>
  <rcc rId="86" sId="1" numFmtId="22">
    <oc r="B21">
      <v>41334</v>
    </oc>
    <nc r="B21">
      <v>41365</v>
    </nc>
  </rcc>
  <rcc rId="87" sId="1">
    <oc r="D22">
      <v>140.9</v>
    </oc>
    <nc r="D22"/>
  </rcc>
  <rcc rId="88" sId="1">
    <oc r="E22">
      <v>137.94</v>
    </oc>
    <nc r="E22"/>
  </rcc>
  <rcc rId="89" sId="1">
    <oc r="D23">
      <v>142.27000000000001</v>
    </oc>
    <nc r="D23"/>
  </rcc>
  <rcc rId="90" sId="1">
    <oc r="E23">
      <v>138.1</v>
    </oc>
    <nc r="E23"/>
  </rcc>
  <rrc rId="91" sId="1" ref="A22:XFD22" action="deleteRow">
    <rfmt sheetId="1" xfDxf="1" sqref="A22:XFD22" start="0" length="0">
      <dxf>
        <fill>
          <patternFill patternType="solid">
            <bgColor theme="0"/>
          </patternFill>
        </fill>
      </dxf>
    </rfmt>
    <rcc rId="0" sId="1" dxf="1" numFmtId="22">
      <nc r="B22">
        <v>41395</v>
      </nc>
      <ndxf>
        <numFmt numFmtId="22" formatCode="mmm\-yy"/>
        <alignment horizontal="left" vertical="top" readingOrder="0"/>
      </ndxf>
    </rcc>
    <rcc rId="0" sId="1">
      <nc r="C22" t="inlineStr">
        <is>
          <t>Patna</t>
        </is>
      </nc>
    </rcc>
  </rrc>
  <rrc rId="92" sId="1" ref="A22:XFD22" action="deleteRow">
    <rfmt sheetId="1" xfDxf="1" sqref="A22:XFD22" start="0" length="0">
      <dxf>
        <fill>
          <patternFill patternType="solid">
            <bgColor theme="0"/>
          </patternFill>
        </fill>
      </dxf>
    </rfmt>
    <rcc rId="0" sId="1" dxf="1" numFmtId="22">
      <nc r="B22">
        <v>41426</v>
      </nc>
      <ndxf>
        <numFmt numFmtId="22" formatCode="mmm\-yy"/>
        <alignment horizontal="left" vertical="top" readingOrder="0"/>
      </ndxf>
    </rcc>
    <rcc rId="0" sId="1">
      <nc r="C22" t="inlineStr">
        <is>
          <t>Patna</t>
        </is>
      </nc>
    </rcc>
  </rrc>
  <rcc rId="93" sId="1">
    <oc r="E21">
      <v>137.52000000000001</v>
    </oc>
    <nc r="E21">
      <v>141.99</v>
    </nc>
  </rcc>
  <rcc rId="94" sId="1">
    <nc r="F21">
      <v>142.16999999999999</v>
    </nc>
  </rcc>
  <rcc rId="95" sId="1">
    <oc r="F19">
      <v>143.5</v>
    </oc>
    <nc r="F19">
      <v>143.38999999999999</v>
    </nc>
  </rcc>
  <rcc rId="96" sId="1">
    <oc r="E19">
      <v>138.77000000000001</v>
    </oc>
    <nc r="E19">
      <v>142.75</v>
    </nc>
  </rcc>
  <rcc rId="97" sId="1">
    <nc r="F17">
      <v>144.51</v>
    </nc>
  </rcc>
  <rcc rId="98" sId="1">
    <oc r="E17">
      <v>140.65</v>
    </oc>
    <nc r="E17">
      <v>143.86000000000001</v>
    </nc>
  </rcc>
  <rcc rId="99" sId="1">
    <oc r="F15">
      <v>144.99</v>
    </oc>
    <nc r="F15">
      <v>144.88</v>
    </nc>
  </rcc>
  <rcc rId="100" sId="1">
    <oc r="E15">
      <v>140.22</v>
    </oc>
    <nc r="E15">
      <v>144.22999999999999</v>
    </nc>
  </rcc>
  <rcc rId="101" sId="1">
    <nc r="F13">
      <v>145.91999999999999</v>
    </nc>
  </rcc>
  <rcc rId="102" sId="1">
    <oc r="E13">
      <v>141.22999999999999</v>
    </oc>
    <nc r="E13">
      <v>145.26</v>
    </nc>
  </rcc>
  <rcc rId="103" sId="1">
    <nc r="F11">
      <v>146.05000000000001</v>
    </nc>
  </rcc>
  <rcc rId="104" sId="1">
    <oc r="E11">
      <v>141.36000000000001</v>
    </oc>
    <nc r="E11">
      <v>145.38999999999999</v>
    </nc>
  </rcc>
  <rcc rId="105" sId="1">
    <nc r="F9">
      <v>146.12</v>
    </nc>
  </rcc>
  <rcc rId="106" sId="1">
    <oc r="E9">
      <v>141.41999999999999</v>
    </oc>
    <nc r="E9">
      <v>145.46</v>
    </nc>
  </rcc>
  <rcc rId="107" sId="1">
    <nc r="F7">
      <v>146.19999999999999</v>
    </nc>
  </rcc>
  <rcc rId="108" sId="1">
    <oc r="E7">
      <v>141.5</v>
    </oc>
    <nc r="E7">
      <v>145.54</v>
    </nc>
  </rcc>
  <rcc rId="109" sId="1">
    <nc r="F5">
      <v>146.46</v>
    </nc>
  </rcc>
  <rcc rId="110" sId="1">
    <oc r="E5">
      <v>141.74</v>
    </oc>
    <nc r="E5">
      <v>145.80000000000001</v>
    </nc>
  </rcc>
  <rrc rId="111" sId="1" ref="A25:XFD25" action="deleteRow">
    <rfmt sheetId="1" xfDxf="1" sqref="A25:XFD25" start="0" length="0">
      <dxf>
        <fill>
          <patternFill patternType="solid">
            <bgColor theme="0"/>
          </patternFill>
        </fill>
      </dxf>
    </rfmt>
    <rfmt sheetId="1" sqref="B25" start="0" length="0">
      <dxf>
        <alignment horizontal="left" vertical="top" readingOrder="0"/>
      </dxf>
    </rfmt>
    <rcc rId="0" sId="1" dxf="1">
      <nc r="D25" t="inlineStr">
        <is>
          <t>Roads</t>
        </is>
      </nc>
      <ndxf>
        <font>
          <b/>
          <sz val="11"/>
          <color theme="1"/>
          <name val="Calibri"/>
          <scheme val="minor"/>
        </font>
      </ndxf>
    </rcc>
    <rcc rId="0" sId="1" dxf="1">
      <nc r="E25" t="inlineStr">
        <is>
          <t>Medium Industry</t>
        </is>
      </nc>
      <ndxf>
        <font>
          <b/>
          <sz val="11"/>
          <color theme="1"/>
          <name val="Calibri"/>
          <scheme val="minor"/>
        </font>
      </ndxf>
    </rcc>
  </rrc>
  <rrc rId="112" sId="1" ref="A6:XFD6" action="deleteRow">
    <rfmt sheetId="1" xfDxf="1" sqref="A6:XFD6" start="0" length="0">
      <dxf>
        <fill>
          <patternFill patternType="solid">
            <bgColor theme="0"/>
          </patternFill>
        </fill>
      </dxf>
    </rfmt>
    <rfmt sheetId="1" sqref="B6" start="0" length="0">
      <dxf>
        <numFmt numFmtId="22" formatCode="mmm\-yy"/>
        <alignment horizontal="left" vertical="top" readingOrder="0"/>
      </dxf>
    </rfmt>
  </rrc>
  <rrc rId="113" sId="1" ref="A27:XFD27" action="deleteRow">
    <rfmt sheetId="1" xfDxf="1" sqref="A27:XFD27" start="0" length="0">
      <dxf>
        <fill>
          <patternFill patternType="solid">
            <bgColor theme="0"/>
          </patternFill>
        </fill>
      </dxf>
    </rfmt>
    <rfmt sheetId="1" sqref="B27" start="0" length="0">
      <dxf>
        <alignment horizontal="left" vertical="top" readingOrder="0"/>
      </dxf>
    </rfmt>
  </rrc>
  <rrc rId="114" sId="1" ref="A25:XFD25" action="deleteRow">
    <rfmt sheetId="1" xfDxf="1" sqref="A25:XFD25" start="0" length="0">
      <dxf>
        <fill>
          <patternFill patternType="solid">
            <bgColor theme="0"/>
          </patternFill>
        </fill>
      </dxf>
    </rfmt>
    <rfmt sheetId="1" sqref="B25" start="0" length="0">
      <dxf>
        <alignment horizontal="left" vertical="top" readingOrder="0"/>
      </dxf>
    </rfmt>
  </rrc>
  <rrc rId="115" sId="1" ref="A23:XFD23" action="deleteRow">
    <rfmt sheetId="1" xfDxf="1" sqref="A23:XFD23" start="0" length="0">
      <dxf>
        <fill>
          <patternFill patternType="solid">
            <bgColor theme="0"/>
          </patternFill>
        </fill>
      </dxf>
    </rfmt>
    <rfmt sheetId="1" sqref="B23" start="0" length="0">
      <dxf>
        <numFmt numFmtId="22" formatCode="mmm\-yy"/>
        <alignment horizontal="left" vertical="top" readingOrder="0"/>
      </dxf>
    </rfmt>
  </rrc>
  <rrc rId="116" sId="1" ref="A21:XFD21" action="deleteRow">
    <rfmt sheetId="1" xfDxf="1" sqref="A21:XFD21" start="0" length="0">
      <dxf>
        <fill>
          <patternFill patternType="solid">
            <bgColor theme="0"/>
          </patternFill>
        </fill>
      </dxf>
    </rfmt>
    <rfmt sheetId="1" sqref="B21" start="0" length="0">
      <dxf>
        <alignment horizontal="left" vertical="top" readingOrder="0"/>
      </dxf>
    </rfmt>
  </rrc>
  <rrc rId="117" sId="1" ref="A19:XFD19" action="deleteRow">
    <rfmt sheetId="1" xfDxf="1" sqref="A19:XFD19" start="0" length="0">
      <dxf>
        <fill>
          <patternFill patternType="solid">
            <bgColor theme="0"/>
          </patternFill>
        </fill>
      </dxf>
    </rfmt>
    <rfmt sheetId="1" sqref="B19" start="0" length="0">
      <dxf>
        <alignment horizontal="left" vertical="top" readingOrder="0"/>
      </dxf>
    </rfmt>
  </rrc>
  <rrc rId="118" sId="1" ref="A17:XFD17" action="deleteRow">
    <rfmt sheetId="1" xfDxf="1" sqref="A17:XFD17" start="0" length="0">
      <dxf>
        <fill>
          <patternFill patternType="solid">
            <bgColor theme="0"/>
          </patternFill>
        </fill>
      </dxf>
    </rfmt>
    <rfmt sheetId="1" sqref="B17" start="0" length="0">
      <dxf>
        <alignment horizontal="left" vertical="top" readingOrder="0"/>
      </dxf>
    </rfmt>
  </rrc>
  <rrc rId="119" sId="1" ref="A15:XFD15" action="deleteRow">
    <rfmt sheetId="1" xfDxf="1" sqref="A15:XFD15" start="0" length="0">
      <dxf>
        <fill>
          <patternFill patternType="solid">
            <bgColor theme="0"/>
          </patternFill>
        </fill>
      </dxf>
    </rfmt>
    <rfmt sheetId="1" sqref="B15" start="0" length="0">
      <dxf>
        <alignment horizontal="left" vertical="top" readingOrder="0"/>
      </dxf>
    </rfmt>
  </rrc>
  <rrc rId="120" sId="1" ref="A13:XFD13" action="deleteRow">
    <rfmt sheetId="1" xfDxf="1" sqref="A13:XFD13" start="0" length="0">
      <dxf>
        <fill>
          <patternFill patternType="solid">
            <bgColor theme="0"/>
          </patternFill>
        </fill>
      </dxf>
    </rfmt>
    <rfmt sheetId="1" sqref="B13" start="0" length="0">
      <dxf>
        <alignment horizontal="left" vertical="top" readingOrder="0"/>
      </dxf>
    </rfmt>
  </rrc>
  <rrc rId="121" sId="1" ref="A11:XFD11" action="deleteRow">
    <rfmt sheetId="1" xfDxf="1" sqref="A11:XFD11" start="0" length="0">
      <dxf>
        <fill>
          <patternFill patternType="solid">
            <bgColor theme="0"/>
          </patternFill>
        </fill>
      </dxf>
    </rfmt>
    <rfmt sheetId="1" sqref="B11" start="0" length="0">
      <dxf>
        <alignment horizontal="left" vertical="top" readingOrder="0"/>
      </dxf>
    </rfmt>
  </rrc>
  <rrc rId="122" sId="1" ref="A9:XFD9" action="deleteRow">
    <rfmt sheetId="1" xfDxf="1" sqref="A9:XFD9" start="0" length="0">
      <dxf>
        <fill>
          <patternFill patternType="solid">
            <bgColor theme="0"/>
          </patternFill>
        </fill>
      </dxf>
    </rfmt>
    <rfmt sheetId="1" sqref="B9" start="0" length="0">
      <dxf>
        <alignment horizontal="left" vertical="top" readingOrder="0"/>
      </dxf>
    </rfmt>
  </rrc>
  <rrc rId="123" sId="1" ref="A7:XFD7" action="deleteRow">
    <rfmt sheetId="1" xfDxf="1" sqref="A7:XFD7" start="0" length="0"/>
  </rrc>
  <rrc rId="124" sId="2" ref="R1:R1048576" action="deleteCol">
    <undo index="0" exp="area" ref3D="1" dr="$B$4:$R$252" dn="Z_E000910B_4A13_4344_B983_271E77371C3C_.wvu.FilterData" sId="2"/>
    <undo index="0" exp="area" ref3D="1" dr="$B$4:$R$252" dn="_FilterDatabase" sId="2"/>
    <rfmt sheetId="2" xfDxf="1" sqref="R1:R1048576" start="0" length="0">
      <dxf>
        <fill>
          <patternFill patternType="solid">
            <bgColor theme="0"/>
          </patternFill>
        </fill>
      </dxf>
    </rfmt>
    <rcc rId="0" sId="2">
      <nc r="R4" t="inlineStr">
        <is>
          <t>dbth</t>
        </is>
      </nc>
    </rcc>
    <rcc rId="0" sId="2" dxf="1">
      <nc r="R6">
        <f>Q6-K6</f>
      </nc>
      <ndxf>
        <numFmt numFmtId="167" formatCode="_ [$₹-4009]\ * #,##0.00_ ;_ [$₹-4009]\ * \-#,##0.00_ ;_ [$₹-4009]\ * &quot;-&quot;??_ ;_ @_ "/>
      </ndxf>
    </rcc>
    <rcc rId="0" sId="2" dxf="1">
      <nc r="R7">
        <f>Q7-K7</f>
      </nc>
      <ndxf>
        <numFmt numFmtId="167" formatCode="_ [$₹-4009]\ * #,##0.00_ ;_ [$₹-4009]\ * \-#,##0.00_ ;_ [$₹-4009]\ * &quot;-&quot;??_ ;_ @_ "/>
      </ndxf>
    </rcc>
    <rcc rId="0" sId="2" dxf="1">
      <nc r="R8">
        <f>Q8-K8</f>
      </nc>
      <ndxf>
        <numFmt numFmtId="167" formatCode="_ [$₹-4009]\ * #,##0.00_ ;_ [$₹-4009]\ * \-#,##0.00_ ;_ [$₹-4009]\ * &quot;-&quot;??_ ;_ @_ "/>
      </ndxf>
    </rcc>
    <rcc rId="0" sId="2" dxf="1">
      <nc r="R9">
        <f>Q9-K9</f>
      </nc>
      <ndxf>
        <numFmt numFmtId="167" formatCode="_ [$₹-4009]\ * #,##0.00_ ;_ [$₹-4009]\ * \-#,##0.00_ ;_ [$₹-4009]\ * &quot;-&quot;??_ ;_ @_ "/>
      </ndxf>
    </rcc>
    <rcc rId="0" sId="2" dxf="1">
      <nc r="R10">
        <f>Q10-K10</f>
      </nc>
      <ndxf>
        <numFmt numFmtId="167" formatCode="_ [$₹-4009]\ * #,##0.00_ ;_ [$₹-4009]\ * \-#,##0.00_ ;_ [$₹-4009]\ * &quot;-&quot;??_ ;_ @_ "/>
      </ndxf>
    </rcc>
    <rcc rId="0" sId="2" dxf="1">
      <nc r="R11">
        <f>Q11-K11</f>
      </nc>
      <ndxf>
        <numFmt numFmtId="167" formatCode="_ [$₹-4009]\ * #,##0.00_ ;_ [$₹-4009]\ * \-#,##0.00_ ;_ [$₹-4009]\ * &quot;-&quot;??_ ;_ @_ "/>
      </ndxf>
    </rcc>
    <rcc rId="0" sId="2" dxf="1">
      <nc r="R12">
        <f>Q12-K12</f>
      </nc>
      <ndxf>
        <numFmt numFmtId="167" formatCode="_ [$₹-4009]\ * #,##0.00_ ;_ [$₹-4009]\ * \-#,##0.00_ ;_ [$₹-4009]\ * &quot;-&quot;??_ ;_ @_ "/>
      </ndxf>
    </rcc>
    <rcc rId="0" sId="2" dxf="1">
      <nc r="R13">
        <f>Q13-K13</f>
      </nc>
      <ndxf>
        <numFmt numFmtId="167" formatCode="_ [$₹-4009]\ * #,##0.00_ ;_ [$₹-4009]\ * \-#,##0.00_ ;_ [$₹-4009]\ * &quot;-&quot;??_ ;_ @_ "/>
      </ndxf>
    </rcc>
    <rcc rId="0" sId="2" dxf="1">
      <nc r="R14">
        <f>Q14-K14</f>
      </nc>
      <ndxf>
        <numFmt numFmtId="167" formatCode="_ [$₹-4009]\ * #,##0.00_ ;_ [$₹-4009]\ * \-#,##0.00_ ;_ [$₹-4009]\ * &quot;-&quot;??_ ;_ @_ "/>
      </ndxf>
    </rcc>
    <rcc rId="0" sId="2" dxf="1">
      <nc r="R15">
        <f>Q15-K15</f>
      </nc>
      <ndxf>
        <numFmt numFmtId="167" formatCode="_ [$₹-4009]\ * #,##0.00_ ;_ [$₹-4009]\ * \-#,##0.00_ ;_ [$₹-4009]\ * &quot;-&quot;??_ ;_ @_ "/>
      </ndxf>
    </rcc>
    <rcc rId="0" sId="2" dxf="1">
      <nc r="R16">
        <f>Q16-K16</f>
      </nc>
      <ndxf>
        <numFmt numFmtId="167" formatCode="_ [$₹-4009]\ * #,##0.00_ ;_ [$₹-4009]\ * \-#,##0.00_ ;_ [$₹-4009]\ * &quot;-&quot;??_ ;_ @_ "/>
      </ndxf>
    </rcc>
    <rcc rId="0" sId="2" dxf="1">
      <nc r="R17">
        <f>Q17-K17</f>
      </nc>
      <ndxf>
        <numFmt numFmtId="167" formatCode="_ [$₹-4009]\ * #,##0.00_ ;_ [$₹-4009]\ * \-#,##0.00_ ;_ [$₹-4009]\ * &quot;-&quot;??_ ;_ @_ "/>
      </ndxf>
    </rcc>
    <rcc rId="0" sId="2" dxf="1">
      <nc r="R18">
        <f>Q18-K18</f>
      </nc>
      <ndxf>
        <numFmt numFmtId="167" formatCode="_ [$₹-4009]\ * #,##0.00_ ;_ [$₹-4009]\ * \-#,##0.00_ ;_ [$₹-4009]\ * &quot;-&quot;??_ ;_ @_ "/>
      </ndxf>
    </rcc>
    <rcc rId="0" sId="2" dxf="1">
      <nc r="R19">
        <f>Q19-K19</f>
      </nc>
      <ndxf>
        <numFmt numFmtId="167" formatCode="_ [$₹-4009]\ * #,##0.00_ ;_ [$₹-4009]\ * \-#,##0.00_ ;_ [$₹-4009]\ * &quot;-&quot;??_ ;_ @_ "/>
      </ndxf>
    </rcc>
    <rcc rId="0" sId="2" dxf="1">
      <nc r="R20">
        <f>Q20-K20</f>
      </nc>
      <ndxf>
        <numFmt numFmtId="167" formatCode="_ [$₹-4009]\ * #,##0.00_ ;_ [$₹-4009]\ * \-#,##0.00_ ;_ [$₹-4009]\ * &quot;-&quot;??_ ;_ @_ "/>
      </ndxf>
    </rcc>
    <rcc rId="0" sId="2" dxf="1">
      <nc r="R21">
        <f>Q21-K21</f>
      </nc>
      <ndxf>
        <numFmt numFmtId="167" formatCode="_ [$₹-4009]\ * #,##0.00_ ;_ [$₹-4009]\ * \-#,##0.00_ ;_ [$₹-4009]\ * &quot;-&quot;??_ ;_ @_ "/>
      </ndxf>
    </rcc>
    <rcc rId="0" sId="2" dxf="1">
      <nc r="R22">
        <f>Q22-K22</f>
      </nc>
      <ndxf>
        <numFmt numFmtId="167" formatCode="_ [$₹-4009]\ * #,##0.00_ ;_ [$₹-4009]\ * \-#,##0.00_ ;_ [$₹-4009]\ * &quot;-&quot;??_ ;_ @_ "/>
      </ndxf>
    </rcc>
    <rcc rId="0" sId="2" dxf="1">
      <nc r="R23">
        <f>Q23-K23</f>
      </nc>
      <ndxf>
        <numFmt numFmtId="167" formatCode="_ [$₹-4009]\ * #,##0.00_ ;_ [$₹-4009]\ * \-#,##0.00_ ;_ [$₹-4009]\ * &quot;-&quot;??_ ;_ @_ "/>
      </ndxf>
    </rcc>
    <rcc rId="0" sId="2" dxf="1">
      <nc r="R24">
        <f>Q24-K24</f>
      </nc>
      <ndxf>
        <numFmt numFmtId="167" formatCode="_ [$₹-4009]\ * #,##0.00_ ;_ [$₹-4009]\ * \-#,##0.00_ ;_ [$₹-4009]\ * &quot;-&quot;??_ ;_ @_ "/>
      </ndxf>
    </rcc>
    <rcc rId="0" sId="2" dxf="1">
      <nc r="R25">
        <f>Q25-K25</f>
      </nc>
      <ndxf>
        <numFmt numFmtId="167" formatCode="_ [$₹-4009]\ * #,##0.00_ ;_ [$₹-4009]\ * \-#,##0.00_ ;_ [$₹-4009]\ * &quot;-&quot;??_ ;_ @_ "/>
      </ndxf>
    </rcc>
    <rcc rId="0" sId="2" dxf="1">
      <nc r="R26">
        <f>Q26-K26</f>
      </nc>
      <ndxf>
        <numFmt numFmtId="167" formatCode="_ [$₹-4009]\ * #,##0.00_ ;_ [$₹-4009]\ * \-#,##0.00_ ;_ [$₹-4009]\ * &quot;-&quot;??_ ;_ @_ "/>
      </ndxf>
    </rcc>
    <rcc rId="0" sId="2" dxf="1">
      <nc r="R27">
        <f>Q27-K27</f>
      </nc>
      <ndxf>
        <numFmt numFmtId="167" formatCode="_ [$₹-4009]\ * #,##0.00_ ;_ [$₹-4009]\ * \-#,##0.00_ ;_ [$₹-4009]\ * &quot;-&quot;??_ ;_ @_ "/>
      </ndxf>
    </rcc>
    <rcc rId="0" sId="2" dxf="1">
      <nc r="R28">
        <f>Q28-K28</f>
      </nc>
      <ndxf>
        <numFmt numFmtId="167" formatCode="_ [$₹-4009]\ * #,##0.00_ ;_ [$₹-4009]\ * \-#,##0.00_ ;_ [$₹-4009]\ * &quot;-&quot;??_ ;_ @_ "/>
      </ndxf>
    </rcc>
    <rcc rId="0" sId="2" dxf="1">
      <nc r="R29">
        <f>Q29-K29</f>
      </nc>
      <ndxf>
        <numFmt numFmtId="167" formatCode="_ [$₹-4009]\ * #,##0.00_ ;_ [$₹-4009]\ * \-#,##0.00_ ;_ [$₹-4009]\ * &quot;-&quot;??_ ;_ @_ "/>
      </ndxf>
    </rcc>
    <rcc rId="0" sId="2" dxf="1">
      <nc r="R30">
        <f>Q30-K30</f>
      </nc>
      <ndxf>
        <numFmt numFmtId="167" formatCode="_ [$₹-4009]\ * #,##0.00_ ;_ [$₹-4009]\ * \-#,##0.00_ ;_ [$₹-4009]\ * &quot;-&quot;??_ ;_ @_ "/>
      </ndxf>
    </rcc>
    <rcc rId="0" sId="2" dxf="1">
      <nc r="R31">
        <f>Q31-K31</f>
      </nc>
      <ndxf>
        <numFmt numFmtId="167" formatCode="_ [$₹-4009]\ * #,##0.00_ ;_ [$₹-4009]\ * \-#,##0.00_ ;_ [$₹-4009]\ * &quot;-&quot;??_ ;_ @_ "/>
      </ndxf>
    </rcc>
    <rcc rId="0" sId="2" dxf="1">
      <nc r="R32">
        <f>Q32-K32</f>
      </nc>
      <ndxf>
        <numFmt numFmtId="167" formatCode="_ [$₹-4009]\ * #,##0.00_ ;_ [$₹-4009]\ * \-#,##0.00_ ;_ [$₹-4009]\ * &quot;-&quot;??_ ;_ @_ "/>
      </ndxf>
    </rcc>
    <rcc rId="0" sId="2" dxf="1">
      <nc r="R33">
        <f>Q33-K33</f>
      </nc>
      <ndxf>
        <numFmt numFmtId="167" formatCode="_ [$₹-4009]\ * #,##0.00_ ;_ [$₹-4009]\ * \-#,##0.00_ ;_ [$₹-4009]\ * &quot;-&quot;??_ ;_ @_ "/>
      </ndxf>
    </rcc>
    <rcc rId="0" sId="2" dxf="1">
      <nc r="R34">
        <f>Q34-K34</f>
      </nc>
      <ndxf>
        <numFmt numFmtId="167" formatCode="_ [$₹-4009]\ * #,##0.00_ ;_ [$₹-4009]\ * \-#,##0.00_ ;_ [$₹-4009]\ * &quot;-&quot;??_ ;_ @_ "/>
      </ndxf>
    </rcc>
    <rcc rId="0" sId="2" dxf="1">
      <nc r="R35">
        <f>Q35-K35</f>
      </nc>
      <ndxf>
        <numFmt numFmtId="167" formatCode="_ [$₹-4009]\ * #,##0.00_ ;_ [$₹-4009]\ * \-#,##0.00_ ;_ [$₹-4009]\ * &quot;-&quot;??_ ;_ @_ "/>
      </ndxf>
    </rcc>
    <rcc rId="0" sId="2" dxf="1">
      <nc r="R36">
        <f>Q36-K36</f>
      </nc>
      <ndxf>
        <numFmt numFmtId="167" formatCode="_ [$₹-4009]\ * #,##0.00_ ;_ [$₹-4009]\ * \-#,##0.00_ ;_ [$₹-4009]\ * &quot;-&quot;??_ ;_ @_ "/>
      </ndxf>
    </rcc>
    <rcc rId="0" sId="2" dxf="1">
      <nc r="R37">
        <f>Q37-K37</f>
      </nc>
      <ndxf>
        <numFmt numFmtId="167" formatCode="_ [$₹-4009]\ * #,##0.00_ ;_ [$₹-4009]\ * \-#,##0.00_ ;_ [$₹-4009]\ * &quot;-&quot;??_ ;_ @_ "/>
      </ndxf>
    </rcc>
    <rcc rId="0" sId="2" dxf="1">
      <nc r="R38">
        <f>Q38-K38</f>
      </nc>
      <ndxf>
        <numFmt numFmtId="167" formatCode="_ [$₹-4009]\ * #,##0.00_ ;_ [$₹-4009]\ * \-#,##0.00_ ;_ [$₹-4009]\ * &quot;-&quot;??_ ;_ @_ "/>
      </ndxf>
    </rcc>
    <rcc rId="0" sId="2" dxf="1">
      <nc r="R39">
        <f>Q39-K39</f>
      </nc>
      <ndxf>
        <numFmt numFmtId="167" formatCode="_ [$₹-4009]\ * #,##0.00_ ;_ [$₹-4009]\ * \-#,##0.00_ ;_ [$₹-4009]\ * &quot;-&quot;??_ ;_ @_ "/>
      </ndxf>
    </rcc>
    <rcc rId="0" sId="2" dxf="1">
      <nc r="R40">
        <f>Q40-K40</f>
      </nc>
      <ndxf>
        <numFmt numFmtId="167" formatCode="_ [$₹-4009]\ * #,##0.00_ ;_ [$₹-4009]\ * \-#,##0.00_ ;_ [$₹-4009]\ * &quot;-&quot;??_ ;_ @_ "/>
      </ndxf>
    </rcc>
    <rcc rId="0" sId="2" dxf="1">
      <nc r="R41">
        <f>Q41-K41</f>
      </nc>
      <ndxf>
        <numFmt numFmtId="167" formatCode="_ [$₹-4009]\ * #,##0.00_ ;_ [$₹-4009]\ * \-#,##0.00_ ;_ [$₹-4009]\ * &quot;-&quot;??_ ;_ @_ "/>
      </ndxf>
    </rcc>
    <rcc rId="0" sId="2" dxf="1">
      <nc r="R42">
        <f>Q42-K42</f>
      </nc>
      <ndxf>
        <numFmt numFmtId="167" formatCode="_ [$₹-4009]\ * #,##0.00_ ;_ [$₹-4009]\ * \-#,##0.00_ ;_ [$₹-4009]\ * &quot;-&quot;??_ ;_ @_ "/>
      </ndxf>
    </rcc>
    <rcc rId="0" sId="2" dxf="1">
      <nc r="R43">
        <f>Q43-K43</f>
      </nc>
      <ndxf>
        <numFmt numFmtId="167" formatCode="_ [$₹-4009]\ * #,##0.00_ ;_ [$₹-4009]\ * \-#,##0.00_ ;_ [$₹-4009]\ * &quot;-&quot;??_ ;_ @_ "/>
      </ndxf>
    </rcc>
    <rcc rId="0" sId="2" dxf="1">
      <nc r="R44">
        <f>Q44-K44</f>
      </nc>
      <ndxf>
        <numFmt numFmtId="167" formatCode="_ [$₹-4009]\ * #,##0.00_ ;_ [$₹-4009]\ * \-#,##0.00_ ;_ [$₹-4009]\ * &quot;-&quot;??_ ;_ @_ "/>
      </ndxf>
    </rcc>
    <rcc rId="0" sId="2" dxf="1">
      <nc r="R45">
        <f>Q45-K45</f>
      </nc>
      <ndxf>
        <numFmt numFmtId="167" formatCode="_ [$₹-4009]\ * #,##0.00_ ;_ [$₹-4009]\ * \-#,##0.00_ ;_ [$₹-4009]\ * &quot;-&quot;??_ ;_ @_ "/>
      </ndxf>
    </rcc>
    <rcc rId="0" sId="2" dxf="1">
      <nc r="R46">
        <f>Q46-K46</f>
      </nc>
      <ndxf>
        <numFmt numFmtId="167" formatCode="_ [$₹-4009]\ * #,##0.00_ ;_ [$₹-4009]\ * \-#,##0.00_ ;_ [$₹-4009]\ * &quot;-&quot;??_ ;_ @_ "/>
      </ndxf>
    </rcc>
    <rcc rId="0" sId="2" dxf="1">
      <nc r="R47">
        <f>Q47-K47</f>
      </nc>
      <ndxf>
        <numFmt numFmtId="167" formatCode="_ [$₹-4009]\ * #,##0.00_ ;_ [$₹-4009]\ * \-#,##0.00_ ;_ [$₹-4009]\ * &quot;-&quot;??_ ;_ @_ "/>
      </ndxf>
    </rcc>
    <rcc rId="0" sId="2" dxf="1">
      <nc r="R48">
        <f>Q48-K48</f>
      </nc>
      <ndxf>
        <numFmt numFmtId="167" formatCode="_ [$₹-4009]\ * #,##0.00_ ;_ [$₹-4009]\ * \-#,##0.00_ ;_ [$₹-4009]\ * &quot;-&quot;??_ ;_ @_ "/>
      </ndxf>
    </rcc>
    <rcc rId="0" sId="2" dxf="1">
      <nc r="R49">
        <f>Q49-K49</f>
      </nc>
      <ndxf>
        <numFmt numFmtId="167" formatCode="_ [$₹-4009]\ * #,##0.00_ ;_ [$₹-4009]\ * \-#,##0.00_ ;_ [$₹-4009]\ * &quot;-&quot;??_ ;_ @_ "/>
      </ndxf>
    </rcc>
    <rcc rId="0" sId="2" dxf="1">
      <nc r="R50">
        <f>Q50-K50</f>
      </nc>
      <ndxf>
        <numFmt numFmtId="167" formatCode="_ [$₹-4009]\ * #,##0.00_ ;_ [$₹-4009]\ * \-#,##0.00_ ;_ [$₹-4009]\ * &quot;-&quot;??_ ;_ @_ "/>
      </ndxf>
    </rcc>
    <rcc rId="0" sId="2" dxf="1">
      <nc r="R51">
        <f>Q51-K51</f>
      </nc>
      <ndxf>
        <numFmt numFmtId="167" formatCode="_ [$₹-4009]\ * #,##0.00_ ;_ [$₹-4009]\ * \-#,##0.00_ ;_ [$₹-4009]\ * &quot;-&quot;??_ ;_ @_ "/>
      </ndxf>
    </rcc>
    <rcc rId="0" sId="2" dxf="1">
      <nc r="R52">
        <f>Q52-K52</f>
      </nc>
      <ndxf>
        <numFmt numFmtId="167" formatCode="_ [$₹-4009]\ * #,##0.00_ ;_ [$₹-4009]\ * \-#,##0.00_ ;_ [$₹-4009]\ * &quot;-&quot;??_ ;_ @_ "/>
      </ndxf>
    </rcc>
    <rcc rId="0" sId="2" dxf="1">
      <nc r="R53">
        <f>Q53-K53</f>
      </nc>
      <ndxf>
        <numFmt numFmtId="167" formatCode="_ [$₹-4009]\ * #,##0.00_ ;_ [$₹-4009]\ * \-#,##0.00_ ;_ [$₹-4009]\ * &quot;-&quot;??_ ;_ @_ "/>
      </ndxf>
    </rcc>
    <rcc rId="0" sId="2" dxf="1">
      <nc r="R54">
        <f>Q54-K54</f>
      </nc>
      <ndxf>
        <numFmt numFmtId="167" formatCode="_ [$₹-4009]\ * #,##0.00_ ;_ [$₹-4009]\ * \-#,##0.00_ ;_ [$₹-4009]\ * &quot;-&quot;??_ ;_ @_ "/>
      </ndxf>
    </rcc>
    <rcc rId="0" sId="2" dxf="1">
      <nc r="R55">
        <f>Q55-K55</f>
      </nc>
      <ndxf>
        <numFmt numFmtId="167" formatCode="_ [$₹-4009]\ * #,##0.00_ ;_ [$₹-4009]\ * \-#,##0.00_ ;_ [$₹-4009]\ * &quot;-&quot;??_ ;_ @_ "/>
      </ndxf>
    </rcc>
    <rcc rId="0" sId="2" dxf="1">
      <nc r="R56">
        <f>Q56-K56</f>
      </nc>
      <ndxf>
        <numFmt numFmtId="167" formatCode="_ [$₹-4009]\ * #,##0.00_ ;_ [$₹-4009]\ * \-#,##0.00_ ;_ [$₹-4009]\ * &quot;-&quot;??_ ;_ @_ "/>
      </ndxf>
    </rcc>
    <rcc rId="0" sId="2" dxf="1">
      <nc r="R57">
        <f>Q57-K57</f>
      </nc>
      <ndxf>
        <numFmt numFmtId="167" formatCode="_ [$₹-4009]\ * #,##0.00_ ;_ [$₹-4009]\ * \-#,##0.00_ ;_ [$₹-4009]\ * &quot;-&quot;??_ ;_ @_ "/>
      </ndxf>
    </rcc>
    <rcc rId="0" sId="2" dxf="1">
      <nc r="R58">
        <f>Q58-K58</f>
      </nc>
      <ndxf>
        <numFmt numFmtId="167" formatCode="_ [$₹-4009]\ * #,##0.00_ ;_ [$₹-4009]\ * \-#,##0.00_ ;_ [$₹-4009]\ * &quot;-&quot;??_ ;_ @_ "/>
      </ndxf>
    </rcc>
    <rcc rId="0" sId="2" dxf="1">
      <nc r="R59">
        <f>Q59-K59</f>
      </nc>
      <ndxf>
        <numFmt numFmtId="167" formatCode="_ [$₹-4009]\ * #,##0.00_ ;_ [$₹-4009]\ * \-#,##0.00_ ;_ [$₹-4009]\ * &quot;-&quot;??_ ;_ @_ "/>
      </ndxf>
    </rcc>
    <rcc rId="0" sId="2" dxf="1">
      <nc r="R60">
        <f>Q60-K60</f>
      </nc>
      <ndxf>
        <numFmt numFmtId="167" formatCode="_ [$₹-4009]\ * #,##0.00_ ;_ [$₹-4009]\ * \-#,##0.00_ ;_ [$₹-4009]\ * &quot;-&quot;??_ ;_ @_ "/>
      </ndxf>
    </rcc>
    <rcc rId="0" sId="2" dxf="1">
      <nc r="R61">
        <f>Q61-K61</f>
      </nc>
      <ndxf>
        <numFmt numFmtId="167" formatCode="_ [$₹-4009]\ * #,##0.00_ ;_ [$₹-4009]\ * \-#,##0.00_ ;_ [$₹-4009]\ * &quot;-&quot;??_ ;_ @_ "/>
      </ndxf>
    </rcc>
    <rcc rId="0" sId="2" dxf="1">
      <nc r="R62">
        <f>Q62-K62</f>
      </nc>
      <ndxf>
        <numFmt numFmtId="167" formatCode="_ [$₹-4009]\ * #,##0.00_ ;_ [$₹-4009]\ * \-#,##0.00_ ;_ [$₹-4009]\ * &quot;-&quot;??_ ;_ @_ "/>
      </ndxf>
    </rcc>
    <rcc rId="0" sId="2" dxf="1">
      <nc r="R63">
        <f>Q63-K63</f>
      </nc>
      <ndxf>
        <numFmt numFmtId="167" formatCode="_ [$₹-4009]\ * #,##0.00_ ;_ [$₹-4009]\ * \-#,##0.00_ ;_ [$₹-4009]\ * &quot;-&quot;??_ ;_ @_ "/>
      </ndxf>
    </rcc>
    <rcc rId="0" sId="2" dxf="1">
      <nc r="R64">
        <f>Q64-K64</f>
      </nc>
      <ndxf>
        <numFmt numFmtId="167" formatCode="_ [$₹-4009]\ * #,##0.00_ ;_ [$₹-4009]\ * \-#,##0.00_ ;_ [$₹-4009]\ * &quot;-&quot;??_ ;_ @_ "/>
      </ndxf>
    </rcc>
    <rcc rId="0" sId="2" dxf="1">
      <nc r="R65">
        <f>Q65-K65</f>
      </nc>
      <ndxf>
        <numFmt numFmtId="167" formatCode="_ [$₹-4009]\ * #,##0.00_ ;_ [$₹-4009]\ * \-#,##0.00_ ;_ [$₹-4009]\ * &quot;-&quot;??_ ;_ @_ "/>
      </ndxf>
    </rcc>
    <rcc rId="0" sId="2" dxf="1">
      <nc r="R66">
        <f>Q66-K66</f>
      </nc>
      <ndxf>
        <numFmt numFmtId="167" formatCode="_ [$₹-4009]\ * #,##0.00_ ;_ [$₹-4009]\ * \-#,##0.00_ ;_ [$₹-4009]\ * &quot;-&quot;??_ ;_ @_ "/>
      </ndxf>
    </rcc>
    <rcc rId="0" sId="2" dxf="1">
      <nc r="R67">
        <f>Q67-K67</f>
      </nc>
      <ndxf>
        <numFmt numFmtId="167" formatCode="_ [$₹-4009]\ * #,##0.00_ ;_ [$₹-4009]\ * \-#,##0.00_ ;_ [$₹-4009]\ * &quot;-&quot;??_ ;_ @_ "/>
      </ndxf>
    </rcc>
    <rcc rId="0" sId="2" dxf="1">
      <nc r="R68">
        <f>Q68-K68</f>
      </nc>
      <ndxf>
        <numFmt numFmtId="167" formatCode="_ [$₹-4009]\ * #,##0.00_ ;_ [$₹-4009]\ * \-#,##0.00_ ;_ [$₹-4009]\ * &quot;-&quot;??_ ;_ @_ "/>
      </ndxf>
    </rcc>
    <rcc rId="0" sId="2" dxf="1">
      <nc r="R69">
        <f>Q69-K69</f>
      </nc>
      <ndxf>
        <numFmt numFmtId="167" formatCode="_ [$₹-4009]\ * #,##0.00_ ;_ [$₹-4009]\ * \-#,##0.00_ ;_ [$₹-4009]\ * &quot;-&quot;??_ ;_ @_ "/>
      </ndxf>
    </rcc>
    <rcc rId="0" sId="2" dxf="1">
      <nc r="R70">
        <f>Q70-K70</f>
      </nc>
      <ndxf>
        <numFmt numFmtId="167" formatCode="_ [$₹-4009]\ * #,##0.00_ ;_ [$₹-4009]\ * \-#,##0.00_ ;_ [$₹-4009]\ * &quot;-&quot;??_ ;_ @_ "/>
      </ndxf>
    </rcc>
    <rcc rId="0" sId="2" dxf="1">
      <nc r="R71">
        <f>Q71-K71</f>
      </nc>
      <ndxf>
        <numFmt numFmtId="167" formatCode="_ [$₹-4009]\ * #,##0.00_ ;_ [$₹-4009]\ * \-#,##0.00_ ;_ [$₹-4009]\ * &quot;-&quot;??_ ;_ @_ "/>
      </ndxf>
    </rcc>
    <rcc rId="0" sId="2" dxf="1">
      <nc r="R72">
        <f>Q72-K72</f>
      </nc>
      <ndxf>
        <numFmt numFmtId="167" formatCode="_ [$₹-4009]\ * #,##0.00_ ;_ [$₹-4009]\ * \-#,##0.00_ ;_ [$₹-4009]\ * &quot;-&quot;??_ ;_ @_ "/>
      </ndxf>
    </rcc>
    <rcc rId="0" sId="2" dxf="1">
      <nc r="R73">
        <f>Q73-K73</f>
      </nc>
      <ndxf>
        <numFmt numFmtId="167" formatCode="_ [$₹-4009]\ * #,##0.00_ ;_ [$₹-4009]\ * \-#,##0.00_ ;_ [$₹-4009]\ * &quot;-&quot;??_ ;_ @_ "/>
      </ndxf>
    </rcc>
    <rcc rId="0" sId="2" dxf="1">
      <nc r="R74">
        <f>Q74-K74</f>
      </nc>
      <ndxf>
        <numFmt numFmtId="167" formatCode="_ [$₹-4009]\ * #,##0.00_ ;_ [$₹-4009]\ * \-#,##0.00_ ;_ [$₹-4009]\ * &quot;-&quot;??_ ;_ @_ "/>
      </ndxf>
    </rcc>
    <rcc rId="0" sId="2" dxf="1">
      <nc r="R75">
        <f>Q75-K75</f>
      </nc>
      <ndxf>
        <numFmt numFmtId="167" formatCode="_ [$₹-4009]\ * #,##0.00_ ;_ [$₹-4009]\ * \-#,##0.00_ ;_ [$₹-4009]\ * &quot;-&quot;??_ ;_ @_ "/>
      </ndxf>
    </rcc>
    <rcc rId="0" sId="2" dxf="1">
      <nc r="R76">
        <f>Q76-K76</f>
      </nc>
      <ndxf>
        <numFmt numFmtId="167" formatCode="_ [$₹-4009]\ * #,##0.00_ ;_ [$₹-4009]\ * \-#,##0.00_ ;_ [$₹-4009]\ * &quot;-&quot;??_ ;_ @_ "/>
      </ndxf>
    </rcc>
    <rcc rId="0" sId="2" dxf="1">
      <nc r="R77">
        <f>Q77-K77</f>
      </nc>
      <ndxf>
        <numFmt numFmtId="167" formatCode="_ [$₹-4009]\ * #,##0.00_ ;_ [$₹-4009]\ * \-#,##0.00_ ;_ [$₹-4009]\ * &quot;-&quot;??_ ;_ @_ "/>
      </ndxf>
    </rcc>
    <rcc rId="0" sId="2" dxf="1">
      <nc r="R78">
        <f>Q78-K78</f>
      </nc>
      <ndxf>
        <numFmt numFmtId="167" formatCode="_ [$₹-4009]\ * #,##0.00_ ;_ [$₹-4009]\ * \-#,##0.00_ ;_ [$₹-4009]\ * &quot;-&quot;??_ ;_ @_ "/>
      </ndxf>
    </rcc>
    <rcc rId="0" sId="2" dxf="1">
      <nc r="R79">
        <f>Q79-K79</f>
      </nc>
      <ndxf>
        <numFmt numFmtId="167" formatCode="_ [$₹-4009]\ * #,##0.00_ ;_ [$₹-4009]\ * \-#,##0.00_ ;_ [$₹-4009]\ * &quot;-&quot;??_ ;_ @_ "/>
      </ndxf>
    </rcc>
    <rcc rId="0" sId="2" dxf="1">
      <nc r="R80">
        <f>Q80-K80</f>
      </nc>
      <ndxf>
        <numFmt numFmtId="167" formatCode="_ [$₹-4009]\ * #,##0.00_ ;_ [$₹-4009]\ * \-#,##0.00_ ;_ [$₹-4009]\ * &quot;-&quot;??_ ;_ @_ "/>
      </ndxf>
    </rcc>
    <rcc rId="0" sId="2" dxf="1">
      <nc r="R81">
        <f>Q81-K81</f>
      </nc>
      <ndxf>
        <numFmt numFmtId="167" formatCode="_ [$₹-4009]\ * #,##0.00_ ;_ [$₹-4009]\ * \-#,##0.00_ ;_ [$₹-4009]\ * &quot;-&quot;??_ ;_ @_ "/>
      </ndxf>
    </rcc>
    <rcc rId="0" sId="2" dxf="1">
      <nc r="R82">
        <f>Q82-K82</f>
      </nc>
      <ndxf>
        <numFmt numFmtId="167" formatCode="_ [$₹-4009]\ * #,##0.00_ ;_ [$₹-4009]\ * \-#,##0.00_ ;_ [$₹-4009]\ * &quot;-&quot;??_ ;_ @_ "/>
      </ndxf>
    </rcc>
    <rcc rId="0" sId="2" dxf="1">
      <nc r="R83">
        <f>Q83-K83</f>
      </nc>
      <ndxf>
        <numFmt numFmtId="167" formatCode="_ [$₹-4009]\ * #,##0.00_ ;_ [$₹-4009]\ * \-#,##0.00_ ;_ [$₹-4009]\ * &quot;-&quot;??_ ;_ @_ "/>
      </ndxf>
    </rcc>
    <rcc rId="0" sId="2" dxf="1">
      <nc r="R84">
        <f>Q84-K84</f>
      </nc>
      <ndxf>
        <numFmt numFmtId="167" formatCode="_ [$₹-4009]\ * #,##0.00_ ;_ [$₹-4009]\ * \-#,##0.00_ ;_ [$₹-4009]\ * &quot;-&quot;??_ ;_ @_ "/>
      </ndxf>
    </rcc>
    <rcc rId="0" sId="2" dxf="1">
      <nc r="R85">
        <f>Q85-K85</f>
      </nc>
      <ndxf>
        <numFmt numFmtId="167" formatCode="_ [$₹-4009]\ * #,##0.00_ ;_ [$₹-4009]\ * \-#,##0.00_ ;_ [$₹-4009]\ * &quot;-&quot;??_ ;_ @_ "/>
      </ndxf>
    </rcc>
    <rcc rId="0" sId="2" dxf="1">
      <nc r="R86">
        <f>Q86-K86</f>
      </nc>
      <ndxf>
        <numFmt numFmtId="167" formatCode="_ [$₹-4009]\ * #,##0.00_ ;_ [$₹-4009]\ * \-#,##0.00_ ;_ [$₹-4009]\ * &quot;-&quot;??_ ;_ @_ "/>
      </ndxf>
    </rcc>
    <rcc rId="0" sId="2" dxf="1">
      <nc r="R87">
        <f>Q87-K87</f>
      </nc>
      <ndxf>
        <numFmt numFmtId="167" formatCode="_ [$₹-4009]\ * #,##0.00_ ;_ [$₹-4009]\ * \-#,##0.00_ ;_ [$₹-4009]\ * &quot;-&quot;??_ ;_ @_ "/>
      </ndxf>
    </rcc>
    <rcc rId="0" sId="2" dxf="1">
      <nc r="R88">
        <f>Q88-K88</f>
      </nc>
      <ndxf>
        <numFmt numFmtId="167" formatCode="_ [$₹-4009]\ * #,##0.00_ ;_ [$₹-4009]\ * \-#,##0.00_ ;_ [$₹-4009]\ * &quot;-&quot;??_ ;_ @_ "/>
      </ndxf>
    </rcc>
    <rcc rId="0" sId="2" dxf="1">
      <nc r="R89">
        <f>Q89-K89</f>
      </nc>
      <ndxf>
        <numFmt numFmtId="167" formatCode="_ [$₹-4009]\ * #,##0.00_ ;_ [$₹-4009]\ * \-#,##0.00_ ;_ [$₹-4009]\ * &quot;-&quot;??_ ;_ @_ "/>
      </ndxf>
    </rcc>
    <rcc rId="0" sId="2" dxf="1">
      <nc r="R90">
        <f>Q90-K90</f>
      </nc>
      <ndxf>
        <numFmt numFmtId="167" formatCode="_ [$₹-4009]\ * #,##0.00_ ;_ [$₹-4009]\ * \-#,##0.00_ ;_ [$₹-4009]\ * &quot;-&quot;??_ ;_ @_ "/>
      </ndxf>
    </rcc>
    <rcc rId="0" sId="2" dxf="1">
      <nc r="R91">
        <f>Q91-K91</f>
      </nc>
      <ndxf>
        <numFmt numFmtId="167" formatCode="_ [$₹-4009]\ * #,##0.00_ ;_ [$₹-4009]\ * \-#,##0.00_ ;_ [$₹-4009]\ * &quot;-&quot;??_ ;_ @_ "/>
      </ndxf>
    </rcc>
    <rcc rId="0" sId="2" dxf="1">
      <nc r="R92">
        <f>Q92-K92</f>
      </nc>
      <ndxf>
        <numFmt numFmtId="167" formatCode="_ [$₹-4009]\ * #,##0.00_ ;_ [$₹-4009]\ * \-#,##0.00_ ;_ [$₹-4009]\ * &quot;-&quot;??_ ;_ @_ "/>
      </ndxf>
    </rcc>
    <rcc rId="0" sId="2" dxf="1">
      <nc r="R93">
        <f>Q93-K93</f>
      </nc>
      <ndxf>
        <numFmt numFmtId="167" formatCode="_ [$₹-4009]\ * #,##0.00_ ;_ [$₹-4009]\ * \-#,##0.00_ ;_ [$₹-4009]\ * &quot;-&quot;??_ ;_ @_ "/>
      </ndxf>
    </rcc>
    <rcc rId="0" sId="2" dxf="1">
      <nc r="R94">
        <f>Q94-K94</f>
      </nc>
      <ndxf>
        <numFmt numFmtId="167" formatCode="_ [$₹-4009]\ * #,##0.00_ ;_ [$₹-4009]\ * \-#,##0.00_ ;_ [$₹-4009]\ * &quot;-&quot;??_ ;_ @_ "/>
      </ndxf>
    </rcc>
    <rcc rId="0" sId="2" dxf="1">
      <nc r="R95">
        <f>Q95-K95</f>
      </nc>
      <ndxf>
        <numFmt numFmtId="167" formatCode="_ [$₹-4009]\ * #,##0.00_ ;_ [$₹-4009]\ * \-#,##0.00_ ;_ [$₹-4009]\ * &quot;-&quot;??_ ;_ @_ "/>
      </ndxf>
    </rcc>
    <rcc rId="0" sId="2" dxf="1">
      <nc r="R96">
        <f>Q96-K96</f>
      </nc>
      <ndxf>
        <numFmt numFmtId="167" formatCode="_ [$₹-4009]\ * #,##0.00_ ;_ [$₹-4009]\ * \-#,##0.00_ ;_ [$₹-4009]\ * &quot;-&quot;??_ ;_ @_ "/>
      </ndxf>
    </rcc>
    <rcc rId="0" sId="2" dxf="1">
      <nc r="R97">
        <f>Q97-K97</f>
      </nc>
      <ndxf>
        <numFmt numFmtId="167" formatCode="_ [$₹-4009]\ * #,##0.00_ ;_ [$₹-4009]\ * \-#,##0.00_ ;_ [$₹-4009]\ * &quot;-&quot;??_ ;_ @_ "/>
      </ndxf>
    </rcc>
    <rcc rId="0" sId="2" dxf="1">
      <nc r="R98">
        <f>Q98-K98</f>
      </nc>
      <ndxf>
        <numFmt numFmtId="167" formatCode="_ [$₹-4009]\ * #,##0.00_ ;_ [$₹-4009]\ * \-#,##0.00_ ;_ [$₹-4009]\ * &quot;-&quot;??_ ;_ @_ "/>
      </ndxf>
    </rcc>
    <rcc rId="0" sId="2" dxf="1">
      <nc r="R99">
        <f>Q99-K99</f>
      </nc>
      <ndxf>
        <numFmt numFmtId="167" formatCode="_ [$₹-4009]\ * #,##0.00_ ;_ [$₹-4009]\ * \-#,##0.00_ ;_ [$₹-4009]\ * &quot;-&quot;??_ ;_ @_ "/>
      </ndxf>
    </rcc>
    <rcc rId="0" sId="2" dxf="1">
      <nc r="R100">
        <f>Q100-K100</f>
      </nc>
      <ndxf>
        <numFmt numFmtId="167" formatCode="_ [$₹-4009]\ * #,##0.00_ ;_ [$₹-4009]\ * \-#,##0.00_ ;_ [$₹-4009]\ * &quot;-&quot;??_ ;_ @_ "/>
      </ndxf>
    </rcc>
    <rcc rId="0" sId="2" dxf="1">
      <nc r="R101">
        <f>Q101-K101</f>
      </nc>
      <ndxf>
        <numFmt numFmtId="167" formatCode="_ [$₹-4009]\ * #,##0.00_ ;_ [$₹-4009]\ * \-#,##0.00_ ;_ [$₹-4009]\ * &quot;-&quot;??_ ;_ @_ "/>
      </ndxf>
    </rcc>
    <rcc rId="0" sId="2" dxf="1">
      <nc r="R102">
        <f>Q102-K102</f>
      </nc>
      <ndxf>
        <numFmt numFmtId="167" formatCode="_ [$₹-4009]\ * #,##0.00_ ;_ [$₹-4009]\ * \-#,##0.00_ ;_ [$₹-4009]\ * &quot;-&quot;??_ ;_ @_ "/>
      </ndxf>
    </rcc>
    <rcc rId="0" sId="2" dxf="1">
      <nc r="R103">
        <f>Q103-K103</f>
      </nc>
      <ndxf>
        <numFmt numFmtId="167" formatCode="_ [$₹-4009]\ * #,##0.00_ ;_ [$₹-4009]\ * \-#,##0.00_ ;_ [$₹-4009]\ * &quot;-&quot;??_ ;_ @_ "/>
      </ndxf>
    </rcc>
    <rcc rId="0" sId="2" dxf="1">
      <nc r="R104">
        <f>Q104-K104</f>
      </nc>
      <ndxf>
        <numFmt numFmtId="167" formatCode="_ [$₹-4009]\ * #,##0.00_ ;_ [$₹-4009]\ * \-#,##0.00_ ;_ [$₹-4009]\ * &quot;-&quot;??_ ;_ @_ "/>
      </ndxf>
    </rcc>
    <rcc rId="0" sId="2" dxf="1">
      <nc r="R105">
        <f>Q105-K105</f>
      </nc>
      <ndxf>
        <numFmt numFmtId="167" formatCode="_ [$₹-4009]\ * #,##0.00_ ;_ [$₹-4009]\ * \-#,##0.00_ ;_ [$₹-4009]\ * &quot;-&quot;??_ ;_ @_ "/>
      </ndxf>
    </rcc>
    <rcc rId="0" sId="2" dxf="1">
      <nc r="R106">
        <f>Q106-K106</f>
      </nc>
      <ndxf>
        <numFmt numFmtId="167" formatCode="_ [$₹-4009]\ * #,##0.00_ ;_ [$₹-4009]\ * \-#,##0.00_ ;_ [$₹-4009]\ * &quot;-&quot;??_ ;_ @_ "/>
      </ndxf>
    </rcc>
    <rcc rId="0" sId="2" dxf="1">
      <nc r="R107">
        <f>Q107-K107</f>
      </nc>
      <ndxf>
        <numFmt numFmtId="167" formatCode="_ [$₹-4009]\ * #,##0.00_ ;_ [$₹-4009]\ * \-#,##0.00_ ;_ [$₹-4009]\ * &quot;-&quot;??_ ;_ @_ "/>
      </ndxf>
    </rcc>
    <rcc rId="0" sId="2" dxf="1">
      <nc r="R108">
        <f>Q108-K108</f>
      </nc>
      <ndxf>
        <numFmt numFmtId="167" formatCode="_ [$₹-4009]\ * #,##0.00_ ;_ [$₹-4009]\ * \-#,##0.00_ ;_ [$₹-4009]\ * &quot;-&quot;??_ ;_ @_ "/>
      </ndxf>
    </rcc>
    <rcc rId="0" sId="2" dxf="1">
      <nc r="R109">
        <f>Q109-K109</f>
      </nc>
      <ndxf>
        <numFmt numFmtId="167" formatCode="_ [$₹-4009]\ * #,##0.00_ ;_ [$₹-4009]\ * \-#,##0.00_ ;_ [$₹-4009]\ * &quot;-&quot;??_ ;_ @_ "/>
      </ndxf>
    </rcc>
    <rcc rId="0" sId="2" dxf="1">
      <nc r="R110">
        <f>Q110-K110</f>
      </nc>
      <ndxf>
        <numFmt numFmtId="167" formatCode="_ [$₹-4009]\ * #,##0.00_ ;_ [$₹-4009]\ * \-#,##0.00_ ;_ [$₹-4009]\ * &quot;-&quot;??_ ;_ @_ "/>
      </ndxf>
    </rcc>
    <rcc rId="0" sId="2" dxf="1">
      <nc r="R111">
        <f>Q111-K111</f>
      </nc>
      <ndxf>
        <numFmt numFmtId="167" formatCode="_ [$₹-4009]\ * #,##0.00_ ;_ [$₹-4009]\ * \-#,##0.00_ ;_ [$₹-4009]\ * &quot;-&quot;??_ ;_ @_ "/>
      </ndxf>
    </rcc>
    <rcc rId="0" sId="2" dxf="1">
      <nc r="R112">
        <f>Q112-K112</f>
      </nc>
      <ndxf>
        <numFmt numFmtId="167" formatCode="_ [$₹-4009]\ * #,##0.00_ ;_ [$₹-4009]\ * \-#,##0.00_ ;_ [$₹-4009]\ * &quot;-&quot;??_ ;_ @_ "/>
      </ndxf>
    </rcc>
    <rcc rId="0" sId="2" dxf="1">
      <nc r="R113">
        <f>Q113-K113</f>
      </nc>
      <ndxf>
        <numFmt numFmtId="167" formatCode="_ [$₹-4009]\ * #,##0.00_ ;_ [$₹-4009]\ * \-#,##0.00_ ;_ [$₹-4009]\ * &quot;-&quot;??_ ;_ @_ "/>
      </ndxf>
    </rcc>
    <rcc rId="0" sId="2" dxf="1">
      <nc r="R114">
        <f>Q114-K114</f>
      </nc>
      <ndxf>
        <numFmt numFmtId="167" formatCode="_ [$₹-4009]\ * #,##0.00_ ;_ [$₹-4009]\ * \-#,##0.00_ ;_ [$₹-4009]\ * &quot;-&quot;??_ ;_ @_ "/>
      </ndxf>
    </rcc>
    <rcc rId="0" sId="2" dxf="1">
      <nc r="R115">
        <f>Q115-K115</f>
      </nc>
      <ndxf>
        <numFmt numFmtId="167" formatCode="_ [$₹-4009]\ * #,##0.00_ ;_ [$₹-4009]\ * \-#,##0.00_ ;_ [$₹-4009]\ * &quot;-&quot;??_ ;_ @_ "/>
      </ndxf>
    </rcc>
    <rcc rId="0" sId="2" dxf="1">
      <nc r="R116">
        <f>Q116-K116</f>
      </nc>
      <ndxf>
        <numFmt numFmtId="167" formatCode="_ [$₹-4009]\ * #,##0.00_ ;_ [$₹-4009]\ * \-#,##0.00_ ;_ [$₹-4009]\ * &quot;-&quot;??_ ;_ @_ "/>
      </ndxf>
    </rcc>
    <rcc rId="0" sId="2" dxf="1">
      <nc r="R117">
        <f>Q117-K117</f>
      </nc>
      <ndxf>
        <numFmt numFmtId="167" formatCode="_ [$₹-4009]\ * #,##0.00_ ;_ [$₹-4009]\ * \-#,##0.00_ ;_ [$₹-4009]\ * &quot;-&quot;??_ ;_ @_ "/>
      </ndxf>
    </rcc>
    <rcc rId="0" sId="2" dxf="1">
      <nc r="R118">
        <f>Q118-K118</f>
      </nc>
      <ndxf>
        <numFmt numFmtId="167" formatCode="_ [$₹-4009]\ * #,##0.00_ ;_ [$₹-4009]\ * \-#,##0.00_ ;_ [$₹-4009]\ * &quot;-&quot;??_ ;_ @_ "/>
      </ndxf>
    </rcc>
    <rcc rId="0" sId="2" dxf="1">
      <nc r="R119">
        <f>Q119-K119</f>
      </nc>
      <ndxf>
        <numFmt numFmtId="167" formatCode="_ [$₹-4009]\ * #,##0.00_ ;_ [$₹-4009]\ * \-#,##0.00_ ;_ [$₹-4009]\ * &quot;-&quot;??_ ;_ @_ "/>
      </ndxf>
    </rcc>
    <rcc rId="0" sId="2" dxf="1">
      <nc r="R120">
        <f>Q120-K120</f>
      </nc>
      <ndxf>
        <numFmt numFmtId="167" formatCode="_ [$₹-4009]\ * #,##0.00_ ;_ [$₹-4009]\ * \-#,##0.00_ ;_ [$₹-4009]\ * &quot;-&quot;??_ ;_ @_ "/>
      </ndxf>
    </rcc>
    <rcc rId="0" sId="2" dxf="1">
      <nc r="R121">
        <f>Q121-K121</f>
      </nc>
      <ndxf>
        <numFmt numFmtId="167" formatCode="_ [$₹-4009]\ * #,##0.00_ ;_ [$₹-4009]\ * \-#,##0.00_ ;_ [$₹-4009]\ * &quot;-&quot;??_ ;_ @_ "/>
      </ndxf>
    </rcc>
    <rcc rId="0" sId="2" dxf="1">
      <nc r="R122">
        <f>Q122-K122</f>
      </nc>
      <ndxf>
        <numFmt numFmtId="167" formatCode="_ [$₹-4009]\ * #,##0.00_ ;_ [$₹-4009]\ * \-#,##0.00_ ;_ [$₹-4009]\ * &quot;-&quot;??_ ;_ @_ "/>
      </ndxf>
    </rcc>
    <rcc rId="0" sId="2" dxf="1">
      <nc r="R123">
        <f>Q123-K123</f>
      </nc>
      <ndxf>
        <numFmt numFmtId="167" formatCode="_ [$₹-4009]\ * #,##0.00_ ;_ [$₹-4009]\ * \-#,##0.00_ ;_ [$₹-4009]\ * &quot;-&quot;??_ ;_ @_ "/>
      </ndxf>
    </rcc>
    <rcc rId="0" sId="2" dxf="1">
      <nc r="R124">
        <f>Q124-K124</f>
      </nc>
      <ndxf>
        <numFmt numFmtId="167" formatCode="_ [$₹-4009]\ * #,##0.00_ ;_ [$₹-4009]\ * \-#,##0.00_ ;_ [$₹-4009]\ * &quot;-&quot;??_ ;_ @_ "/>
      </ndxf>
    </rcc>
    <rcc rId="0" sId="2" dxf="1">
      <nc r="R125">
        <f>Q125-K125</f>
      </nc>
      <ndxf>
        <numFmt numFmtId="167" formatCode="_ [$₹-4009]\ * #,##0.00_ ;_ [$₹-4009]\ * \-#,##0.00_ ;_ [$₹-4009]\ * &quot;-&quot;??_ ;_ @_ "/>
      </ndxf>
    </rcc>
    <rcc rId="0" sId="2" dxf="1">
      <nc r="R126">
        <f>Q126-K126</f>
      </nc>
      <ndxf>
        <numFmt numFmtId="167" formatCode="_ [$₹-4009]\ * #,##0.00_ ;_ [$₹-4009]\ * \-#,##0.00_ ;_ [$₹-4009]\ * &quot;-&quot;??_ ;_ @_ "/>
      </ndxf>
    </rcc>
    <rcc rId="0" sId="2" dxf="1">
      <nc r="R127">
        <f>Q127-K127</f>
      </nc>
      <ndxf>
        <numFmt numFmtId="167" formatCode="_ [$₹-4009]\ * #,##0.00_ ;_ [$₹-4009]\ * \-#,##0.00_ ;_ [$₹-4009]\ * &quot;-&quot;??_ ;_ @_ "/>
      </ndxf>
    </rcc>
    <rcc rId="0" sId="2" dxf="1">
      <nc r="R128">
        <f>Q128-K128</f>
      </nc>
      <ndxf>
        <numFmt numFmtId="167" formatCode="_ [$₹-4009]\ * #,##0.00_ ;_ [$₹-4009]\ * \-#,##0.00_ ;_ [$₹-4009]\ * &quot;-&quot;??_ ;_ @_ "/>
      </ndxf>
    </rcc>
    <rcc rId="0" sId="2" dxf="1">
      <nc r="R129">
        <f>Q129-K129</f>
      </nc>
      <ndxf>
        <numFmt numFmtId="167" formatCode="_ [$₹-4009]\ * #,##0.00_ ;_ [$₹-4009]\ * \-#,##0.00_ ;_ [$₹-4009]\ * &quot;-&quot;??_ ;_ @_ "/>
      </ndxf>
    </rcc>
    <rcc rId="0" sId="2" dxf="1">
      <nc r="R130">
        <f>Q130-K130</f>
      </nc>
      <ndxf>
        <numFmt numFmtId="167" formatCode="_ [$₹-4009]\ * #,##0.00_ ;_ [$₹-4009]\ * \-#,##0.00_ ;_ [$₹-4009]\ * &quot;-&quot;??_ ;_ @_ "/>
      </ndxf>
    </rcc>
    <rcc rId="0" sId="2" dxf="1">
      <nc r="R131">
        <f>Q131-K131</f>
      </nc>
      <ndxf>
        <numFmt numFmtId="167" formatCode="_ [$₹-4009]\ * #,##0.00_ ;_ [$₹-4009]\ * \-#,##0.00_ ;_ [$₹-4009]\ * &quot;-&quot;??_ ;_ @_ "/>
      </ndxf>
    </rcc>
    <rcc rId="0" sId="2" dxf="1">
      <nc r="R132">
        <f>Q132-K132</f>
      </nc>
      <ndxf>
        <numFmt numFmtId="167" formatCode="_ [$₹-4009]\ * #,##0.00_ ;_ [$₹-4009]\ * \-#,##0.00_ ;_ [$₹-4009]\ * &quot;-&quot;??_ ;_ @_ "/>
      </ndxf>
    </rcc>
    <rcc rId="0" sId="2" dxf="1">
      <nc r="R133">
        <f>Q133-K133</f>
      </nc>
      <ndxf>
        <numFmt numFmtId="167" formatCode="_ [$₹-4009]\ * #,##0.00_ ;_ [$₹-4009]\ * \-#,##0.00_ ;_ [$₹-4009]\ * &quot;-&quot;??_ ;_ @_ "/>
      </ndxf>
    </rcc>
    <rcc rId="0" sId="2" dxf="1">
      <nc r="R134">
        <f>Q134-K134</f>
      </nc>
      <ndxf>
        <numFmt numFmtId="167" formatCode="_ [$₹-4009]\ * #,##0.00_ ;_ [$₹-4009]\ * \-#,##0.00_ ;_ [$₹-4009]\ * &quot;-&quot;??_ ;_ @_ "/>
      </ndxf>
    </rcc>
    <rcc rId="0" sId="2" dxf="1">
      <nc r="R135">
        <f>Q135-K135</f>
      </nc>
      <ndxf>
        <numFmt numFmtId="167" formatCode="_ [$₹-4009]\ * #,##0.00_ ;_ [$₹-4009]\ * \-#,##0.00_ ;_ [$₹-4009]\ * &quot;-&quot;??_ ;_ @_ "/>
      </ndxf>
    </rcc>
    <rcc rId="0" sId="2" dxf="1">
      <nc r="R136">
        <f>Q136-K136</f>
      </nc>
      <ndxf>
        <numFmt numFmtId="167" formatCode="_ [$₹-4009]\ * #,##0.00_ ;_ [$₹-4009]\ * \-#,##0.00_ ;_ [$₹-4009]\ * &quot;-&quot;??_ ;_ @_ "/>
      </ndxf>
    </rcc>
    <rcc rId="0" sId="2" dxf="1">
      <nc r="R137">
        <f>Q137-K137</f>
      </nc>
      <ndxf>
        <numFmt numFmtId="167" formatCode="_ [$₹-4009]\ * #,##0.00_ ;_ [$₹-4009]\ * \-#,##0.00_ ;_ [$₹-4009]\ * &quot;-&quot;??_ ;_ @_ "/>
      </ndxf>
    </rcc>
    <rcc rId="0" sId="2" dxf="1">
      <nc r="R138">
        <f>Q138-K138</f>
      </nc>
      <ndxf>
        <numFmt numFmtId="167" formatCode="_ [$₹-4009]\ * #,##0.00_ ;_ [$₹-4009]\ * \-#,##0.00_ ;_ [$₹-4009]\ * &quot;-&quot;??_ ;_ @_ "/>
      </ndxf>
    </rcc>
    <rcc rId="0" sId="2" dxf="1">
      <nc r="R139">
        <f>Q139-K139</f>
      </nc>
      <ndxf>
        <numFmt numFmtId="167" formatCode="_ [$₹-4009]\ * #,##0.00_ ;_ [$₹-4009]\ * \-#,##0.00_ ;_ [$₹-4009]\ * &quot;-&quot;??_ ;_ @_ "/>
      </ndxf>
    </rcc>
    <rcc rId="0" sId="2" dxf="1">
      <nc r="R140">
        <f>Q140-K140</f>
      </nc>
      <ndxf>
        <numFmt numFmtId="167" formatCode="_ [$₹-4009]\ * #,##0.00_ ;_ [$₹-4009]\ * \-#,##0.00_ ;_ [$₹-4009]\ * &quot;-&quot;??_ ;_ @_ "/>
      </ndxf>
    </rcc>
    <rcc rId="0" sId="2" dxf="1">
      <nc r="R141">
        <f>Q141-K141</f>
      </nc>
      <ndxf>
        <numFmt numFmtId="167" formatCode="_ [$₹-4009]\ * #,##0.00_ ;_ [$₹-4009]\ * \-#,##0.00_ ;_ [$₹-4009]\ * &quot;-&quot;??_ ;_ @_ "/>
      </ndxf>
    </rcc>
    <rcc rId="0" sId="2" dxf="1">
      <nc r="R142">
        <f>Q142-K142</f>
      </nc>
      <ndxf>
        <numFmt numFmtId="167" formatCode="_ [$₹-4009]\ * #,##0.00_ ;_ [$₹-4009]\ * \-#,##0.00_ ;_ [$₹-4009]\ * &quot;-&quot;??_ ;_ @_ "/>
      </ndxf>
    </rcc>
    <rcc rId="0" sId="2" dxf="1">
      <nc r="R143">
        <f>Q143-K143</f>
      </nc>
      <ndxf>
        <numFmt numFmtId="167" formatCode="_ [$₹-4009]\ * #,##0.00_ ;_ [$₹-4009]\ * \-#,##0.00_ ;_ [$₹-4009]\ * &quot;-&quot;??_ ;_ @_ "/>
      </ndxf>
    </rcc>
    <rcc rId="0" sId="2" dxf="1">
      <nc r="R144">
        <f>Q144-K144</f>
      </nc>
      <ndxf>
        <numFmt numFmtId="167" formatCode="_ [$₹-4009]\ * #,##0.00_ ;_ [$₹-4009]\ * \-#,##0.00_ ;_ [$₹-4009]\ * &quot;-&quot;??_ ;_ @_ "/>
      </ndxf>
    </rcc>
    <rcc rId="0" sId="2" dxf="1">
      <nc r="R145">
        <f>Q145-K145</f>
      </nc>
      <ndxf>
        <numFmt numFmtId="167" formatCode="_ [$₹-4009]\ * #,##0.00_ ;_ [$₹-4009]\ * \-#,##0.00_ ;_ [$₹-4009]\ * &quot;-&quot;??_ ;_ @_ "/>
      </ndxf>
    </rcc>
    <rcc rId="0" sId="2" dxf="1">
      <nc r="R146">
        <f>Q146-K146</f>
      </nc>
      <ndxf>
        <numFmt numFmtId="167" formatCode="_ [$₹-4009]\ * #,##0.00_ ;_ [$₹-4009]\ * \-#,##0.00_ ;_ [$₹-4009]\ * &quot;-&quot;??_ ;_ @_ "/>
      </ndxf>
    </rcc>
    <rcc rId="0" sId="2" dxf="1">
      <nc r="R147">
        <f>Q147-K147</f>
      </nc>
      <ndxf>
        <numFmt numFmtId="167" formatCode="_ [$₹-4009]\ * #,##0.00_ ;_ [$₹-4009]\ * \-#,##0.00_ ;_ [$₹-4009]\ * &quot;-&quot;??_ ;_ @_ "/>
      </ndxf>
    </rcc>
    <rcc rId="0" sId="2" dxf="1">
      <nc r="R148">
        <f>Q148-K148</f>
      </nc>
      <ndxf>
        <numFmt numFmtId="167" formatCode="_ [$₹-4009]\ * #,##0.00_ ;_ [$₹-4009]\ * \-#,##0.00_ ;_ [$₹-4009]\ * &quot;-&quot;??_ ;_ @_ "/>
      </ndxf>
    </rcc>
    <rcc rId="0" sId="2" dxf="1">
      <nc r="R149">
        <f>Q149-K149</f>
      </nc>
      <ndxf>
        <numFmt numFmtId="167" formatCode="_ [$₹-4009]\ * #,##0.00_ ;_ [$₹-4009]\ * \-#,##0.00_ ;_ [$₹-4009]\ * &quot;-&quot;??_ ;_ @_ "/>
      </ndxf>
    </rcc>
    <rcc rId="0" sId="2" dxf="1">
      <nc r="R150">
        <f>Q150-K150</f>
      </nc>
      <ndxf>
        <numFmt numFmtId="167" formatCode="_ [$₹-4009]\ * #,##0.00_ ;_ [$₹-4009]\ * \-#,##0.00_ ;_ [$₹-4009]\ * &quot;-&quot;??_ ;_ @_ "/>
      </ndxf>
    </rcc>
    <rcc rId="0" sId="2" dxf="1">
      <nc r="R151">
        <f>Q151-K151</f>
      </nc>
      <ndxf>
        <numFmt numFmtId="167" formatCode="_ [$₹-4009]\ * #,##0.00_ ;_ [$₹-4009]\ * \-#,##0.00_ ;_ [$₹-4009]\ * &quot;-&quot;??_ ;_ @_ "/>
      </ndxf>
    </rcc>
    <rcc rId="0" sId="2" dxf="1">
      <nc r="R152">
        <f>Q152-K152</f>
      </nc>
      <ndxf>
        <numFmt numFmtId="167" formatCode="_ [$₹-4009]\ * #,##0.00_ ;_ [$₹-4009]\ * \-#,##0.00_ ;_ [$₹-4009]\ * &quot;-&quot;??_ ;_ @_ "/>
      </ndxf>
    </rcc>
    <rcc rId="0" sId="2" dxf="1">
      <nc r="R153">
        <f>Q153-K153</f>
      </nc>
      <ndxf>
        <numFmt numFmtId="167" formatCode="_ [$₹-4009]\ * #,##0.00_ ;_ [$₹-4009]\ * \-#,##0.00_ ;_ [$₹-4009]\ * &quot;-&quot;??_ ;_ @_ "/>
      </ndxf>
    </rcc>
    <rcc rId="0" sId="2" dxf="1">
      <nc r="R154">
        <f>Q154-K154</f>
      </nc>
      <ndxf>
        <numFmt numFmtId="167" formatCode="_ [$₹-4009]\ * #,##0.00_ ;_ [$₹-4009]\ * \-#,##0.00_ ;_ [$₹-4009]\ * &quot;-&quot;??_ ;_ @_ "/>
      </ndxf>
    </rcc>
    <rcc rId="0" sId="2" dxf="1">
      <nc r="R155">
        <f>Q155-K155</f>
      </nc>
      <ndxf>
        <numFmt numFmtId="167" formatCode="_ [$₹-4009]\ * #,##0.00_ ;_ [$₹-4009]\ * \-#,##0.00_ ;_ [$₹-4009]\ * &quot;-&quot;??_ ;_ @_ "/>
      </ndxf>
    </rcc>
    <rcc rId="0" sId="2" dxf="1">
      <nc r="R156">
        <f>Q156-K156</f>
      </nc>
      <ndxf>
        <numFmt numFmtId="167" formatCode="_ [$₹-4009]\ * #,##0.00_ ;_ [$₹-4009]\ * \-#,##0.00_ ;_ [$₹-4009]\ * &quot;-&quot;??_ ;_ @_ "/>
      </ndxf>
    </rcc>
    <rcc rId="0" sId="2" dxf="1">
      <nc r="R157">
        <f>Q157-K157</f>
      </nc>
      <ndxf>
        <numFmt numFmtId="167" formatCode="_ [$₹-4009]\ * #,##0.00_ ;_ [$₹-4009]\ * \-#,##0.00_ ;_ [$₹-4009]\ * &quot;-&quot;??_ ;_ @_ "/>
      </ndxf>
    </rcc>
    <rcc rId="0" sId="2" dxf="1">
      <nc r="R158">
        <f>Q158-K158</f>
      </nc>
      <ndxf>
        <numFmt numFmtId="167" formatCode="_ [$₹-4009]\ * #,##0.00_ ;_ [$₹-4009]\ * \-#,##0.00_ ;_ [$₹-4009]\ * &quot;-&quot;??_ ;_ @_ "/>
      </ndxf>
    </rcc>
    <rcc rId="0" sId="2" dxf="1">
      <nc r="R159">
        <f>Q159-K159</f>
      </nc>
      <ndxf>
        <numFmt numFmtId="167" formatCode="_ [$₹-4009]\ * #,##0.00_ ;_ [$₹-4009]\ * \-#,##0.00_ ;_ [$₹-4009]\ * &quot;-&quot;??_ ;_ @_ "/>
      </ndxf>
    </rcc>
    <rcc rId="0" sId="2" dxf="1">
      <nc r="R160">
        <f>Q160-K160</f>
      </nc>
      <ndxf>
        <numFmt numFmtId="167" formatCode="_ [$₹-4009]\ * #,##0.00_ ;_ [$₹-4009]\ * \-#,##0.00_ ;_ [$₹-4009]\ * &quot;-&quot;??_ ;_ @_ "/>
      </ndxf>
    </rcc>
    <rcc rId="0" sId="2" dxf="1">
      <nc r="R161">
        <f>Q161-K161</f>
      </nc>
      <ndxf>
        <numFmt numFmtId="167" formatCode="_ [$₹-4009]\ * #,##0.00_ ;_ [$₹-4009]\ * \-#,##0.00_ ;_ [$₹-4009]\ * &quot;-&quot;??_ ;_ @_ "/>
      </ndxf>
    </rcc>
    <rcc rId="0" sId="2" dxf="1">
      <nc r="R162">
        <f>Q162-K162</f>
      </nc>
      <ndxf>
        <numFmt numFmtId="167" formatCode="_ [$₹-4009]\ * #,##0.00_ ;_ [$₹-4009]\ * \-#,##0.00_ ;_ [$₹-4009]\ * &quot;-&quot;??_ ;_ @_ "/>
      </ndxf>
    </rcc>
    <rcc rId="0" sId="2" dxf="1">
      <nc r="R163">
        <f>Q163-K163</f>
      </nc>
      <ndxf>
        <numFmt numFmtId="167" formatCode="_ [$₹-4009]\ * #,##0.00_ ;_ [$₹-4009]\ * \-#,##0.00_ ;_ [$₹-4009]\ * &quot;-&quot;??_ ;_ @_ "/>
      </ndxf>
    </rcc>
    <rcc rId="0" sId="2" dxf="1">
      <nc r="R164">
        <f>Q164-K164</f>
      </nc>
      <ndxf>
        <numFmt numFmtId="167" formatCode="_ [$₹-4009]\ * #,##0.00_ ;_ [$₹-4009]\ * \-#,##0.00_ ;_ [$₹-4009]\ * &quot;-&quot;??_ ;_ @_ "/>
      </ndxf>
    </rcc>
    <rcc rId="0" sId="2" dxf="1">
      <nc r="R165">
        <f>Q165-K165</f>
      </nc>
      <ndxf>
        <numFmt numFmtId="167" formatCode="_ [$₹-4009]\ * #,##0.00_ ;_ [$₹-4009]\ * \-#,##0.00_ ;_ [$₹-4009]\ * &quot;-&quot;??_ ;_ @_ "/>
      </ndxf>
    </rcc>
    <rcc rId="0" sId="2" dxf="1">
      <nc r="R166">
        <f>Q166-K166</f>
      </nc>
      <ndxf>
        <numFmt numFmtId="167" formatCode="_ [$₹-4009]\ * #,##0.00_ ;_ [$₹-4009]\ * \-#,##0.00_ ;_ [$₹-4009]\ * &quot;-&quot;??_ ;_ @_ "/>
      </ndxf>
    </rcc>
    <rcc rId="0" sId="2" dxf="1">
      <nc r="R167">
        <f>Q167-K167</f>
      </nc>
      <ndxf>
        <numFmt numFmtId="167" formatCode="_ [$₹-4009]\ * #,##0.00_ ;_ [$₹-4009]\ * \-#,##0.00_ ;_ [$₹-4009]\ * &quot;-&quot;??_ ;_ @_ "/>
      </ndxf>
    </rcc>
    <rcc rId="0" sId="2" dxf="1">
      <nc r="R168">
        <f>Q168-K168</f>
      </nc>
      <ndxf>
        <numFmt numFmtId="167" formatCode="_ [$₹-4009]\ * #,##0.00_ ;_ [$₹-4009]\ * \-#,##0.00_ ;_ [$₹-4009]\ * &quot;-&quot;??_ ;_ @_ "/>
      </ndxf>
    </rcc>
    <rcc rId="0" sId="2" dxf="1">
      <nc r="R169">
        <f>Q169-K169</f>
      </nc>
      <ndxf>
        <numFmt numFmtId="167" formatCode="_ [$₹-4009]\ * #,##0.00_ ;_ [$₹-4009]\ * \-#,##0.00_ ;_ [$₹-4009]\ * &quot;-&quot;??_ ;_ @_ "/>
      </ndxf>
    </rcc>
    <rcc rId="0" sId="2" dxf="1">
      <nc r="R170">
        <f>Q170-K170</f>
      </nc>
      <ndxf>
        <numFmt numFmtId="167" formatCode="_ [$₹-4009]\ * #,##0.00_ ;_ [$₹-4009]\ * \-#,##0.00_ ;_ [$₹-4009]\ * &quot;-&quot;??_ ;_ @_ "/>
      </ndxf>
    </rcc>
    <rcc rId="0" sId="2" dxf="1">
      <nc r="R171">
        <f>Q171-K171</f>
      </nc>
      <ndxf>
        <numFmt numFmtId="167" formatCode="_ [$₹-4009]\ * #,##0.00_ ;_ [$₹-4009]\ * \-#,##0.00_ ;_ [$₹-4009]\ * &quot;-&quot;??_ ;_ @_ "/>
      </ndxf>
    </rcc>
    <rcc rId="0" sId="2" dxf="1">
      <nc r="R172">
        <f>Q172-K172</f>
      </nc>
      <ndxf>
        <numFmt numFmtId="167" formatCode="_ [$₹-4009]\ * #,##0.00_ ;_ [$₹-4009]\ * \-#,##0.00_ ;_ [$₹-4009]\ * &quot;-&quot;??_ ;_ @_ "/>
      </ndxf>
    </rcc>
    <rcc rId="0" sId="2" dxf="1">
      <nc r="R173">
        <f>Q173-K173</f>
      </nc>
      <ndxf>
        <numFmt numFmtId="167" formatCode="_ [$₹-4009]\ * #,##0.00_ ;_ [$₹-4009]\ * \-#,##0.00_ ;_ [$₹-4009]\ * &quot;-&quot;??_ ;_ @_ "/>
      </ndxf>
    </rcc>
    <rcc rId="0" sId="2" dxf="1">
      <nc r="R174">
        <f>Q174-K174</f>
      </nc>
      <ndxf>
        <numFmt numFmtId="167" formatCode="_ [$₹-4009]\ * #,##0.00_ ;_ [$₹-4009]\ * \-#,##0.00_ ;_ [$₹-4009]\ * &quot;-&quot;??_ ;_ @_ "/>
      </ndxf>
    </rcc>
    <rcc rId="0" sId="2" dxf="1">
      <nc r="R175">
        <f>Q175-K175</f>
      </nc>
      <ndxf>
        <numFmt numFmtId="167" formatCode="_ [$₹-4009]\ * #,##0.00_ ;_ [$₹-4009]\ * \-#,##0.00_ ;_ [$₹-4009]\ * &quot;-&quot;??_ ;_ @_ "/>
      </ndxf>
    </rcc>
    <rcc rId="0" sId="2" dxf="1">
      <nc r="R176">
        <f>Q176-K176</f>
      </nc>
      <ndxf>
        <numFmt numFmtId="167" formatCode="_ [$₹-4009]\ * #,##0.00_ ;_ [$₹-4009]\ * \-#,##0.00_ ;_ [$₹-4009]\ * &quot;-&quot;??_ ;_ @_ "/>
      </ndxf>
    </rcc>
    <rcc rId="0" sId="2" dxf="1">
      <nc r="R177">
        <f>Q177-K177</f>
      </nc>
      <ndxf>
        <numFmt numFmtId="167" formatCode="_ [$₹-4009]\ * #,##0.00_ ;_ [$₹-4009]\ * \-#,##0.00_ ;_ [$₹-4009]\ * &quot;-&quot;??_ ;_ @_ "/>
      </ndxf>
    </rcc>
    <rcc rId="0" sId="2" dxf="1">
      <nc r="R178">
        <f>Q178-K178</f>
      </nc>
      <ndxf>
        <numFmt numFmtId="167" formatCode="_ [$₹-4009]\ * #,##0.00_ ;_ [$₹-4009]\ * \-#,##0.00_ ;_ [$₹-4009]\ * &quot;-&quot;??_ ;_ @_ "/>
      </ndxf>
    </rcc>
    <rcc rId="0" sId="2" dxf="1">
      <nc r="R179">
        <f>Q179-K179</f>
      </nc>
      <ndxf>
        <numFmt numFmtId="167" formatCode="_ [$₹-4009]\ * #,##0.00_ ;_ [$₹-4009]\ * \-#,##0.00_ ;_ [$₹-4009]\ * &quot;-&quot;??_ ;_ @_ "/>
      </ndxf>
    </rcc>
    <rcc rId="0" sId="2" dxf="1">
      <nc r="R180">
        <f>Q180-K180</f>
      </nc>
      <ndxf>
        <numFmt numFmtId="167" formatCode="_ [$₹-4009]\ * #,##0.00_ ;_ [$₹-4009]\ * \-#,##0.00_ ;_ [$₹-4009]\ * &quot;-&quot;??_ ;_ @_ "/>
      </ndxf>
    </rcc>
    <rcc rId="0" sId="2" dxf="1">
      <nc r="R181">
        <f>Q181-K181</f>
      </nc>
      <ndxf>
        <numFmt numFmtId="167" formatCode="_ [$₹-4009]\ * #,##0.00_ ;_ [$₹-4009]\ * \-#,##0.00_ ;_ [$₹-4009]\ * &quot;-&quot;??_ ;_ @_ "/>
      </ndxf>
    </rcc>
    <rcc rId="0" sId="2" dxf="1">
      <nc r="R182">
        <f>Q182-K182</f>
      </nc>
      <ndxf>
        <numFmt numFmtId="167" formatCode="_ [$₹-4009]\ * #,##0.00_ ;_ [$₹-4009]\ * \-#,##0.00_ ;_ [$₹-4009]\ * &quot;-&quot;??_ ;_ @_ "/>
      </ndxf>
    </rcc>
    <rcc rId="0" sId="2" dxf="1">
      <nc r="R183">
        <f>Q183-K183</f>
      </nc>
      <ndxf>
        <numFmt numFmtId="167" formatCode="_ [$₹-4009]\ * #,##0.00_ ;_ [$₹-4009]\ * \-#,##0.00_ ;_ [$₹-4009]\ * &quot;-&quot;??_ ;_ @_ "/>
      </ndxf>
    </rcc>
    <rcc rId="0" sId="2" dxf="1">
      <nc r="R184">
        <f>Q184-K184</f>
      </nc>
      <ndxf>
        <numFmt numFmtId="167" formatCode="_ [$₹-4009]\ * #,##0.00_ ;_ [$₹-4009]\ * \-#,##0.00_ ;_ [$₹-4009]\ * &quot;-&quot;??_ ;_ @_ "/>
      </ndxf>
    </rcc>
    <rcc rId="0" sId="2" dxf="1">
      <nc r="R185">
        <f>Q185-K185</f>
      </nc>
      <ndxf>
        <numFmt numFmtId="167" formatCode="_ [$₹-4009]\ * #,##0.00_ ;_ [$₹-4009]\ * \-#,##0.00_ ;_ [$₹-4009]\ * &quot;-&quot;??_ ;_ @_ "/>
      </ndxf>
    </rcc>
    <rcc rId="0" sId="2" dxf="1">
      <nc r="R186">
        <f>Q186-K186</f>
      </nc>
      <ndxf>
        <numFmt numFmtId="167" formatCode="_ [$₹-4009]\ * #,##0.00_ ;_ [$₹-4009]\ * \-#,##0.00_ ;_ [$₹-4009]\ * &quot;-&quot;??_ ;_ @_ "/>
      </ndxf>
    </rcc>
    <rcc rId="0" sId="2" dxf="1">
      <nc r="R187">
        <f>Q187-K187</f>
      </nc>
      <ndxf>
        <numFmt numFmtId="167" formatCode="_ [$₹-4009]\ * #,##0.00_ ;_ [$₹-4009]\ * \-#,##0.00_ ;_ [$₹-4009]\ * &quot;-&quot;??_ ;_ @_ "/>
      </ndxf>
    </rcc>
    <rcc rId="0" sId="2" dxf="1">
      <nc r="R188">
        <f>Q188-K188</f>
      </nc>
      <ndxf>
        <numFmt numFmtId="167" formatCode="_ [$₹-4009]\ * #,##0.00_ ;_ [$₹-4009]\ * \-#,##0.00_ ;_ [$₹-4009]\ * &quot;-&quot;??_ ;_ @_ "/>
      </ndxf>
    </rcc>
    <rcc rId="0" sId="2" dxf="1">
      <nc r="R189">
        <f>Q189-K189</f>
      </nc>
      <ndxf>
        <numFmt numFmtId="167" formatCode="_ [$₹-4009]\ * #,##0.00_ ;_ [$₹-4009]\ * \-#,##0.00_ ;_ [$₹-4009]\ * &quot;-&quot;??_ ;_ @_ "/>
      </ndxf>
    </rcc>
    <rcc rId="0" sId="2" dxf="1">
      <nc r="R190">
        <f>Q190-K190</f>
      </nc>
      <ndxf>
        <numFmt numFmtId="167" formatCode="_ [$₹-4009]\ * #,##0.00_ ;_ [$₹-4009]\ * \-#,##0.00_ ;_ [$₹-4009]\ * &quot;-&quot;??_ ;_ @_ "/>
      </ndxf>
    </rcc>
    <rcc rId="0" sId="2" dxf="1">
      <nc r="R191">
        <f>Q191-K191</f>
      </nc>
      <ndxf>
        <numFmt numFmtId="167" formatCode="_ [$₹-4009]\ * #,##0.00_ ;_ [$₹-4009]\ * \-#,##0.00_ ;_ [$₹-4009]\ * &quot;-&quot;??_ ;_ @_ "/>
      </ndxf>
    </rcc>
    <rcc rId="0" sId="2" dxf="1">
      <nc r="R192">
        <f>Q192-K192</f>
      </nc>
      <ndxf>
        <numFmt numFmtId="167" formatCode="_ [$₹-4009]\ * #,##0.00_ ;_ [$₹-4009]\ * \-#,##0.00_ ;_ [$₹-4009]\ * &quot;-&quot;??_ ;_ @_ "/>
      </ndxf>
    </rcc>
    <rcc rId="0" sId="2" dxf="1">
      <nc r="R193">
        <f>Q193-K193</f>
      </nc>
      <ndxf>
        <numFmt numFmtId="167" formatCode="_ [$₹-4009]\ * #,##0.00_ ;_ [$₹-4009]\ * \-#,##0.00_ ;_ [$₹-4009]\ * &quot;-&quot;??_ ;_ @_ "/>
      </ndxf>
    </rcc>
    <rcc rId="0" sId="2" dxf="1">
      <nc r="R194">
        <f>Q194-K194</f>
      </nc>
      <ndxf>
        <numFmt numFmtId="167" formatCode="_ [$₹-4009]\ * #,##0.00_ ;_ [$₹-4009]\ * \-#,##0.00_ ;_ [$₹-4009]\ * &quot;-&quot;??_ ;_ @_ "/>
      </ndxf>
    </rcc>
    <rcc rId="0" sId="2" dxf="1">
      <nc r="R195">
        <f>Q195-K195</f>
      </nc>
      <ndxf>
        <numFmt numFmtId="167" formatCode="_ [$₹-4009]\ * #,##0.00_ ;_ [$₹-4009]\ * \-#,##0.00_ ;_ [$₹-4009]\ * &quot;-&quot;??_ ;_ @_ "/>
      </ndxf>
    </rcc>
    <rcc rId="0" sId="2" dxf="1">
      <nc r="R196">
        <f>Q196-K196</f>
      </nc>
      <ndxf>
        <numFmt numFmtId="167" formatCode="_ [$₹-4009]\ * #,##0.00_ ;_ [$₹-4009]\ * \-#,##0.00_ ;_ [$₹-4009]\ * &quot;-&quot;??_ ;_ @_ "/>
      </ndxf>
    </rcc>
    <rcc rId="0" sId="2" dxf="1">
      <nc r="R197">
        <f>Q197-K197</f>
      </nc>
      <ndxf>
        <numFmt numFmtId="167" formatCode="_ [$₹-4009]\ * #,##0.00_ ;_ [$₹-4009]\ * \-#,##0.00_ ;_ [$₹-4009]\ * &quot;-&quot;??_ ;_ @_ "/>
      </ndxf>
    </rcc>
    <rcc rId="0" sId="2" dxf="1">
      <nc r="R198">
        <f>Q198-K198</f>
      </nc>
      <ndxf>
        <numFmt numFmtId="167" formatCode="_ [$₹-4009]\ * #,##0.00_ ;_ [$₹-4009]\ * \-#,##0.00_ ;_ [$₹-4009]\ * &quot;-&quot;??_ ;_ @_ "/>
      </ndxf>
    </rcc>
    <rcc rId="0" sId="2" dxf="1">
      <nc r="R199">
        <f>Q199-K199</f>
      </nc>
      <ndxf>
        <numFmt numFmtId="167" formatCode="_ [$₹-4009]\ * #,##0.00_ ;_ [$₹-4009]\ * \-#,##0.00_ ;_ [$₹-4009]\ * &quot;-&quot;??_ ;_ @_ "/>
      </ndxf>
    </rcc>
    <rcc rId="0" sId="2" dxf="1">
      <nc r="R200">
        <f>Q200-K200</f>
      </nc>
      <ndxf>
        <numFmt numFmtId="167" formatCode="_ [$₹-4009]\ * #,##0.00_ ;_ [$₹-4009]\ * \-#,##0.00_ ;_ [$₹-4009]\ * &quot;-&quot;??_ ;_ @_ "/>
      </ndxf>
    </rcc>
    <rcc rId="0" sId="2" dxf="1">
      <nc r="R201">
        <f>Q201-K201</f>
      </nc>
      <ndxf>
        <numFmt numFmtId="167" formatCode="_ [$₹-4009]\ * #,##0.00_ ;_ [$₹-4009]\ * \-#,##0.00_ ;_ [$₹-4009]\ * &quot;-&quot;??_ ;_ @_ "/>
      </ndxf>
    </rcc>
    <rcc rId="0" sId="2" dxf="1">
      <nc r="R202">
        <f>Q202-K202</f>
      </nc>
      <ndxf>
        <numFmt numFmtId="167" formatCode="_ [$₹-4009]\ * #,##0.00_ ;_ [$₹-4009]\ * \-#,##0.00_ ;_ [$₹-4009]\ * &quot;-&quot;??_ ;_ @_ "/>
      </ndxf>
    </rcc>
    <rcc rId="0" sId="2" dxf="1">
      <nc r="R203">
        <f>Q203-K203</f>
      </nc>
      <ndxf>
        <numFmt numFmtId="167" formatCode="_ [$₹-4009]\ * #,##0.00_ ;_ [$₹-4009]\ * \-#,##0.00_ ;_ [$₹-4009]\ * &quot;-&quot;??_ ;_ @_ "/>
      </ndxf>
    </rcc>
    <rcc rId="0" sId="2" dxf="1">
      <nc r="R204">
        <f>Q204-K204</f>
      </nc>
      <ndxf>
        <numFmt numFmtId="167" formatCode="_ [$₹-4009]\ * #,##0.00_ ;_ [$₹-4009]\ * \-#,##0.00_ ;_ [$₹-4009]\ * &quot;-&quot;??_ ;_ @_ "/>
      </ndxf>
    </rcc>
    <rcc rId="0" sId="2" dxf="1">
      <nc r="R205">
        <f>Q205-K205</f>
      </nc>
      <ndxf>
        <numFmt numFmtId="167" formatCode="_ [$₹-4009]\ * #,##0.00_ ;_ [$₹-4009]\ * \-#,##0.00_ ;_ [$₹-4009]\ * &quot;-&quot;??_ ;_ @_ "/>
      </ndxf>
    </rcc>
    <rcc rId="0" sId="2" dxf="1">
      <nc r="R206">
        <f>Q206-K206</f>
      </nc>
      <ndxf>
        <numFmt numFmtId="167" formatCode="_ [$₹-4009]\ * #,##0.00_ ;_ [$₹-4009]\ * \-#,##0.00_ ;_ [$₹-4009]\ * &quot;-&quot;??_ ;_ @_ "/>
      </ndxf>
    </rcc>
    <rcc rId="0" sId="2" dxf="1">
      <nc r="R207">
        <f>Q207-K207</f>
      </nc>
      <ndxf>
        <numFmt numFmtId="167" formatCode="_ [$₹-4009]\ * #,##0.00_ ;_ [$₹-4009]\ * \-#,##0.00_ ;_ [$₹-4009]\ * &quot;-&quot;??_ ;_ @_ "/>
      </ndxf>
    </rcc>
    <rcc rId="0" sId="2" dxf="1">
      <nc r="R208">
        <f>Q208-K208</f>
      </nc>
      <ndxf>
        <numFmt numFmtId="167" formatCode="_ [$₹-4009]\ * #,##0.00_ ;_ [$₹-4009]\ * \-#,##0.00_ ;_ [$₹-4009]\ * &quot;-&quot;??_ ;_ @_ "/>
      </ndxf>
    </rcc>
    <rcc rId="0" sId="2" dxf="1">
      <nc r="R209">
        <f>Q209-K209</f>
      </nc>
      <ndxf>
        <numFmt numFmtId="167" formatCode="_ [$₹-4009]\ * #,##0.00_ ;_ [$₹-4009]\ * \-#,##0.00_ ;_ [$₹-4009]\ * &quot;-&quot;??_ ;_ @_ "/>
      </ndxf>
    </rcc>
    <rcc rId="0" sId="2" dxf="1">
      <nc r="R210">
        <f>Q210-K210</f>
      </nc>
      <ndxf>
        <numFmt numFmtId="167" formatCode="_ [$₹-4009]\ * #,##0.00_ ;_ [$₹-4009]\ * \-#,##0.00_ ;_ [$₹-4009]\ * &quot;-&quot;??_ ;_ @_ "/>
      </ndxf>
    </rcc>
    <rcc rId="0" sId="2" dxf="1">
      <nc r="R211">
        <f>Q211-K211</f>
      </nc>
      <ndxf>
        <numFmt numFmtId="167" formatCode="_ [$₹-4009]\ * #,##0.00_ ;_ [$₹-4009]\ * \-#,##0.00_ ;_ [$₹-4009]\ * &quot;-&quot;??_ ;_ @_ "/>
      </ndxf>
    </rcc>
    <rcc rId="0" sId="2" dxf="1">
      <nc r="R212">
        <f>Q212-K212</f>
      </nc>
      <ndxf>
        <numFmt numFmtId="167" formatCode="_ [$₹-4009]\ * #,##0.00_ ;_ [$₹-4009]\ * \-#,##0.00_ ;_ [$₹-4009]\ * &quot;-&quot;??_ ;_ @_ "/>
      </ndxf>
    </rcc>
    <rcc rId="0" sId="2" dxf="1">
      <nc r="R213">
        <f>Q213-K213</f>
      </nc>
      <ndxf>
        <numFmt numFmtId="167" formatCode="_ [$₹-4009]\ * #,##0.00_ ;_ [$₹-4009]\ * \-#,##0.00_ ;_ [$₹-4009]\ * &quot;-&quot;??_ ;_ @_ "/>
      </ndxf>
    </rcc>
    <rcc rId="0" sId="2" dxf="1">
      <nc r="R214">
        <f>Q214-K214</f>
      </nc>
      <ndxf>
        <numFmt numFmtId="167" formatCode="_ [$₹-4009]\ * #,##0.00_ ;_ [$₹-4009]\ * \-#,##0.00_ ;_ [$₹-4009]\ * &quot;-&quot;??_ ;_ @_ "/>
      </ndxf>
    </rcc>
    <rcc rId="0" sId="2" dxf="1">
      <nc r="R215">
        <f>Q215-K215</f>
      </nc>
      <ndxf>
        <numFmt numFmtId="167" formatCode="_ [$₹-4009]\ * #,##0.00_ ;_ [$₹-4009]\ * \-#,##0.00_ ;_ [$₹-4009]\ * &quot;-&quot;??_ ;_ @_ "/>
      </ndxf>
    </rcc>
    <rcc rId="0" sId="2" dxf="1">
      <nc r="R216">
        <f>Q216-K216</f>
      </nc>
      <ndxf>
        <numFmt numFmtId="167" formatCode="_ [$₹-4009]\ * #,##0.00_ ;_ [$₹-4009]\ * \-#,##0.00_ ;_ [$₹-4009]\ * &quot;-&quot;??_ ;_ @_ "/>
      </ndxf>
    </rcc>
    <rcc rId="0" sId="2" dxf="1">
      <nc r="R217">
        <f>Q217-K217</f>
      </nc>
      <ndxf>
        <numFmt numFmtId="167" formatCode="_ [$₹-4009]\ * #,##0.00_ ;_ [$₹-4009]\ * \-#,##0.00_ ;_ [$₹-4009]\ * &quot;-&quot;??_ ;_ @_ "/>
      </ndxf>
    </rcc>
    <rcc rId="0" sId="2" dxf="1">
      <nc r="R218">
        <f>Q218-K218</f>
      </nc>
      <ndxf>
        <numFmt numFmtId="167" formatCode="_ [$₹-4009]\ * #,##0.00_ ;_ [$₹-4009]\ * \-#,##0.00_ ;_ [$₹-4009]\ * &quot;-&quot;??_ ;_ @_ "/>
      </ndxf>
    </rcc>
    <rcc rId="0" sId="2" dxf="1">
      <nc r="R219">
        <f>Q219-K219</f>
      </nc>
      <ndxf>
        <numFmt numFmtId="167" formatCode="_ [$₹-4009]\ * #,##0.00_ ;_ [$₹-4009]\ * \-#,##0.00_ ;_ [$₹-4009]\ * &quot;-&quot;??_ ;_ @_ "/>
      </ndxf>
    </rcc>
    <rcc rId="0" sId="2" dxf="1">
      <nc r="R220">
        <f>Q220-K220</f>
      </nc>
      <ndxf>
        <numFmt numFmtId="167" formatCode="_ [$₹-4009]\ * #,##0.00_ ;_ [$₹-4009]\ * \-#,##0.00_ ;_ [$₹-4009]\ * &quot;-&quot;??_ ;_ @_ "/>
      </ndxf>
    </rcc>
    <rcc rId="0" sId="2" dxf="1">
      <nc r="R221">
        <f>Q221-K221</f>
      </nc>
      <ndxf>
        <numFmt numFmtId="167" formatCode="_ [$₹-4009]\ * #,##0.00_ ;_ [$₹-4009]\ * \-#,##0.00_ ;_ [$₹-4009]\ * &quot;-&quot;??_ ;_ @_ "/>
      </ndxf>
    </rcc>
    <rcc rId="0" sId="2" dxf="1">
      <nc r="R222">
        <f>Q222-K222</f>
      </nc>
      <ndxf>
        <numFmt numFmtId="167" formatCode="_ [$₹-4009]\ * #,##0.00_ ;_ [$₹-4009]\ * \-#,##0.00_ ;_ [$₹-4009]\ * &quot;-&quot;??_ ;_ @_ "/>
      </ndxf>
    </rcc>
    <rcc rId="0" sId="2" dxf="1">
      <nc r="R223">
        <f>Q223-K223</f>
      </nc>
      <ndxf>
        <numFmt numFmtId="167" formatCode="_ [$₹-4009]\ * #,##0.00_ ;_ [$₹-4009]\ * \-#,##0.00_ ;_ [$₹-4009]\ * &quot;-&quot;??_ ;_ @_ "/>
      </ndxf>
    </rcc>
    <rcc rId="0" sId="2" dxf="1">
      <nc r="R224">
        <f>Q224-K224</f>
      </nc>
      <ndxf>
        <numFmt numFmtId="167" formatCode="_ [$₹-4009]\ * #,##0.00_ ;_ [$₹-4009]\ * \-#,##0.00_ ;_ [$₹-4009]\ * &quot;-&quot;??_ ;_ @_ "/>
      </ndxf>
    </rcc>
    <rcc rId="0" sId="2" dxf="1">
      <nc r="R225">
        <f>Q225-K225</f>
      </nc>
      <ndxf>
        <numFmt numFmtId="167" formatCode="_ [$₹-4009]\ * #,##0.00_ ;_ [$₹-4009]\ * \-#,##0.00_ ;_ [$₹-4009]\ * &quot;-&quot;??_ ;_ @_ "/>
      </ndxf>
    </rcc>
    <rcc rId="0" sId="2" dxf="1">
      <nc r="R226">
        <f>Q226-K226</f>
      </nc>
      <ndxf>
        <numFmt numFmtId="167" formatCode="_ [$₹-4009]\ * #,##0.00_ ;_ [$₹-4009]\ * \-#,##0.00_ ;_ [$₹-4009]\ * &quot;-&quot;??_ ;_ @_ "/>
      </ndxf>
    </rcc>
    <rcc rId="0" sId="2" dxf="1">
      <nc r="R227">
        <f>Q227-K227</f>
      </nc>
      <ndxf>
        <numFmt numFmtId="167" formatCode="_ [$₹-4009]\ * #,##0.00_ ;_ [$₹-4009]\ * \-#,##0.00_ ;_ [$₹-4009]\ * &quot;-&quot;??_ ;_ @_ "/>
      </ndxf>
    </rcc>
    <rcc rId="0" sId="2" dxf="1">
      <nc r="R228">
        <f>Q228-K228</f>
      </nc>
      <ndxf>
        <numFmt numFmtId="167" formatCode="_ [$₹-4009]\ * #,##0.00_ ;_ [$₹-4009]\ * \-#,##0.00_ ;_ [$₹-4009]\ * &quot;-&quot;??_ ;_ @_ "/>
      </ndxf>
    </rcc>
    <rcc rId="0" sId="2" dxf="1">
      <nc r="R229">
        <f>Q229-K229</f>
      </nc>
      <ndxf>
        <numFmt numFmtId="167" formatCode="_ [$₹-4009]\ * #,##0.00_ ;_ [$₹-4009]\ * \-#,##0.00_ ;_ [$₹-4009]\ * &quot;-&quot;??_ ;_ @_ "/>
      </ndxf>
    </rcc>
    <rcc rId="0" sId="2" dxf="1">
      <nc r="R230">
        <f>Q230-K230</f>
      </nc>
      <ndxf>
        <numFmt numFmtId="167" formatCode="_ [$₹-4009]\ * #,##0.00_ ;_ [$₹-4009]\ * \-#,##0.00_ ;_ [$₹-4009]\ * &quot;-&quot;??_ ;_ @_ "/>
      </ndxf>
    </rcc>
    <rcc rId="0" sId="2" dxf="1">
      <nc r="R231">
        <f>Q231-K231</f>
      </nc>
      <ndxf>
        <numFmt numFmtId="167" formatCode="_ [$₹-4009]\ * #,##0.00_ ;_ [$₹-4009]\ * \-#,##0.00_ ;_ [$₹-4009]\ * &quot;-&quot;??_ ;_ @_ "/>
      </ndxf>
    </rcc>
    <rcc rId="0" sId="2" dxf="1">
      <nc r="R232">
        <f>Q232-K232</f>
      </nc>
      <ndxf>
        <numFmt numFmtId="167" formatCode="_ [$₹-4009]\ * #,##0.00_ ;_ [$₹-4009]\ * \-#,##0.00_ ;_ [$₹-4009]\ * &quot;-&quot;??_ ;_ @_ "/>
      </ndxf>
    </rcc>
    <rcc rId="0" sId="2" dxf="1">
      <nc r="R233">
        <f>Q233-K233</f>
      </nc>
      <ndxf>
        <numFmt numFmtId="167" formatCode="_ [$₹-4009]\ * #,##0.00_ ;_ [$₹-4009]\ * \-#,##0.00_ ;_ [$₹-4009]\ * &quot;-&quot;??_ ;_ @_ "/>
      </ndxf>
    </rcc>
    <rcc rId="0" sId="2" dxf="1">
      <nc r="R234">
        <f>Q234-K234</f>
      </nc>
      <ndxf>
        <numFmt numFmtId="167" formatCode="_ [$₹-4009]\ * #,##0.00_ ;_ [$₹-4009]\ * \-#,##0.00_ ;_ [$₹-4009]\ * &quot;-&quot;??_ ;_ @_ "/>
      </ndxf>
    </rcc>
    <rcc rId="0" sId="2" dxf="1">
      <nc r="R235">
        <f>Q235-K235</f>
      </nc>
      <ndxf>
        <numFmt numFmtId="167" formatCode="_ [$₹-4009]\ * #,##0.00_ ;_ [$₹-4009]\ * \-#,##0.00_ ;_ [$₹-4009]\ * &quot;-&quot;??_ ;_ @_ "/>
      </ndxf>
    </rcc>
    <rcc rId="0" sId="2" dxf="1">
      <nc r="R236">
        <f>Q236-K236</f>
      </nc>
      <ndxf>
        <numFmt numFmtId="167" formatCode="_ [$₹-4009]\ * #,##0.00_ ;_ [$₹-4009]\ * \-#,##0.00_ ;_ [$₹-4009]\ * &quot;-&quot;??_ ;_ @_ "/>
      </ndxf>
    </rcc>
    <rcc rId="0" sId="2" dxf="1">
      <nc r="R237">
        <f>Q237-K237</f>
      </nc>
      <ndxf>
        <numFmt numFmtId="167" formatCode="_ [$₹-4009]\ * #,##0.00_ ;_ [$₹-4009]\ * \-#,##0.00_ ;_ [$₹-4009]\ * &quot;-&quot;??_ ;_ @_ "/>
      </ndxf>
    </rcc>
    <rcc rId="0" sId="2" dxf="1">
      <nc r="R238">
        <f>Q238-K238</f>
      </nc>
      <ndxf>
        <numFmt numFmtId="167" formatCode="_ [$₹-4009]\ * #,##0.00_ ;_ [$₹-4009]\ * \-#,##0.00_ ;_ [$₹-4009]\ * &quot;-&quot;??_ ;_ @_ "/>
      </ndxf>
    </rcc>
    <rcc rId="0" sId="2" dxf="1">
      <nc r="R239">
        <f>Q239-K239</f>
      </nc>
      <ndxf>
        <numFmt numFmtId="167" formatCode="_ [$₹-4009]\ * #,##0.00_ ;_ [$₹-4009]\ * \-#,##0.00_ ;_ [$₹-4009]\ * &quot;-&quot;??_ ;_ @_ "/>
      </ndxf>
    </rcc>
    <rcc rId="0" sId="2" dxf="1">
      <nc r="R240">
        <f>Q240-K240</f>
      </nc>
      <ndxf>
        <numFmt numFmtId="167" formatCode="_ [$₹-4009]\ * #,##0.00_ ;_ [$₹-4009]\ * \-#,##0.00_ ;_ [$₹-4009]\ * &quot;-&quot;??_ ;_ @_ "/>
      </ndxf>
    </rcc>
    <rcc rId="0" sId="2" dxf="1">
      <nc r="R241">
        <f>Q241-K241</f>
      </nc>
      <ndxf>
        <numFmt numFmtId="167" formatCode="_ [$₹-4009]\ * #,##0.00_ ;_ [$₹-4009]\ * \-#,##0.00_ ;_ [$₹-4009]\ * &quot;-&quot;??_ ;_ @_ "/>
      </ndxf>
    </rcc>
    <rcc rId="0" sId="2" dxf="1">
      <nc r="R242">
        <f>Q242-K242</f>
      </nc>
      <ndxf>
        <numFmt numFmtId="167" formatCode="_ [$₹-4009]\ * #,##0.00_ ;_ [$₹-4009]\ * \-#,##0.00_ ;_ [$₹-4009]\ * &quot;-&quot;??_ ;_ @_ "/>
      </ndxf>
    </rcc>
    <rcc rId="0" sId="2" dxf="1">
      <nc r="R243">
        <f>Q243-K243</f>
      </nc>
      <ndxf>
        <numFmt numFmtId="167" formatCode="_ [$₹-4009]\ * #,##0.00_ ;_ [$₹-4009]\ * \-#,##0.00_ ;_ [$₹-4009]\ * &quot;-&quot;??_ ;_ @_ "/>
      </ndxf>
    </rcc>
    <rcc rId="0" sId="2" dxf="1">
      <nc r="R244">
        <f>Q244-K244</f>
      </nc>
      <ndxf>
        <numFmt numFmtId="167" formatCode="_ [$₹-4009]\ * #,##0.00_ ;_ [$₹-4009]\ * \-#,##0.00_ ;_ [$₹-4009]\ * &quot;-&quot;??_ ;_ @_ "/>
      </ndxf>
    </rcc>
    <rcc rId="0" sId="2" dxf="1">
      <nc r="R245">
        <f>Q245-K245</f>
      </nc>
      <ndxf>
        <numFmt numFmtId="167" formatCode="_ [$₹-4009]\ * #,##0.00_ ;_ [$₹-4009]\ * \-#,##0.00_ ;_ [$₹-4009]\ * &quot;-&quot;??_ ;_ @_ "/>
      </ndxf>
    </rcc>
    <rcc rId="0" sId="2" dxf="1">
      <nc r="R246">
        <f>Q246-K246</f>
      </nc>
      <ndxf>
        <numFmt numFmtId="167" formatCode="_ [$₹-4009]\ * #,##0.00_ ;_ [$₹-4009]\ * \-#,##0.00_ ;_ [$₹-4009]\ * &quot;-&quot;??_ ;_ @_ "/>
      </ndxf>
    </rcc>
    <rcc rId="0" sId="2" dxf="1">
      <nc r="R247">
        <f>Q247-K247</f>
      </nc>
      <ndxf>
        <numFmt numFmtId="167" formatCode="_ [$₹-4009]\ * #,##0.00_ ;_ [$₹-4009]\ * \-#,##0.00_ ;_ [$₹-4009]\ * &quot;-&quot;??_ ;_ @_ "/>
      </ndxf>
    </rcc>
    <rcc rId="0" sId="2" dxf="1">
      <nc r="R248">
        <f>Q248-K248</f>
      </nc>
      <ndxf>
        <numFmt numFmtId="167" formatCode="_ [$₹-4009]\ * #,##0.00_ ;_ [$₹-4009]\ * \-#,##0.00_ ;_ [$₹-4009]\ * &quot;-&quot;??_ ;_ @_ "/>
      </ndxf>
    </rcc>
    <rcc rId="0" sId="2" dxf="1">
      <nc r="R249">
        <f>Q249-K249</f>
      </nc>
      <ndxf>
        <numFmt numFmtId="167" formatCode="_ [$₹-4009]\ * #,##0.00_ ;_ [$₹-4009]\ * \-#,##0.00_ ;_ [$₹-4009]\ * &quot;-&quot;??_ ;_ @_ "/>
      </ndxf>
    </rcc>
  </rrc>
  <rcc rId="125" sId="2" numFmtId="13">
    <oc r="P5">
      <v>0.15</v>
    </oc>
    <nc r="P5">
      <v>0.05</v>
    </nc>
  </rcc>
  <rcc rId="126" sId="2" numFmtId="13">
    <oc r="P6">
      <v>0.15</v>
    </oc>
    <nc r="P6">
      <v>0.05</v>
    </nc>
  </rcc>
  <rcc rId="127" sId="2" numFmtId="13">
    <oc r="P7">
      <v>0.15</v>
    </oc>
    <nc r="P7">
      <v>0.05</v>
    </nc>
  </rcc>
  <rcc rId="128" sId="2" numFmtId="13">
    <oc r="P8">
      <v>0.15</v>
    </oc>
    <nc r="P8">
      <v>0.05</v>
    </nc>
  </rcc>
  <rcc rId="129" sId="2" numFmtId="13">
    <oc r="P9">
      <v>0.15</v>
    </oc>
    <nc r="P9">
      <v>0.05</v>
    </nc>
  </rcc>
  <rcc rId="130" sId="2" numFmtId="13">
    <oc r="P10">
      <v>0.15</v>
    </oc>
    <nc r="P10">
      <v>0.05</v>
    </nc>
  </rcc>
  <rcc rId="131" sId="2" numFmtId="13">
    <oc r="P11">
      <v>0.15</v>
    </oc>
    <nc r="P11">
      <v>0.05</v>
    </nc>
  </rcc>
  <rcc rId="132" sId="2" numFmtId="13">
    <oc r="P12">
      <v>0.15</v>
    </oc>
    <nc r="P12">
      <v>0.05</v>
    </nc>
  </rcc>
  <rcc rId="133" sId="2" numFmtId="13">
    <oc r="P13">
      <v>0.1</v>
    </oc>
    <nc r="P13">
      <v>0.05</v>
    </nc>
  </rcc>
  <rcc rId="134" sId="2" numFmtId="13">
    <oc r="P14">
      <v>0.1</v>
    </oc>
    <nc r="P14">
      <v>0.05</v>
    </nc>
  </rcc>
  <rcc rId="135" sId="2" numFmtId="13">
    <oc r="P15">
      <v>0.1</v>
    </oc>
    <nc r="P15">
      <v>0.05</v>
    </nc>
  </rcc>
  <rcc rId="136" sId="2" numFmtId="13">
    <oc r="P16">
      <v>0.1</v>
    </oc>
    <nc r="P16">
      <v>0.05</v>
    </nc>
  </rcc>
  <rcc rId="137" sId="2" numFmtId="13">
    <oc r="P17">
      <v>0.1</v>
    </oc>
    <nc r="P17">
      <v>0.05</v>
    </nc>
  </rcc>
  <rcc rId="138" sId="2" numFmtId="13">
    <oc r="P18">
      <v>0.1</v>
    </oc>
    <nc r="P18">
      <v>0.05</v>
    </nc>
  </rcc>
  <rcc rId="139" sId="2" numFmtId="13">
    <oc r="P19">
      <v>0.1</v>
    </oc>
    <nc r="P19">
      <v>0.05</v>
    </nc>
  </rcc>
  <rcc rId="140" sId="2" numFmtId="13">
    <oc r="P20">
      <v>0.1</v>
    </oc>
    <nc r="P20">
      <v>0.05</v>
    </nc>
  </rcc>
  <rcc rId="141" sId="2" numFmtId="13">
    <oc r="P21">
      <v>0.15</v>
    </oc>
    <nc r="P21">
      <v>0.05</v>
    </nc>
  </rcc>
  <rcc rId="142" sId="2" numFmtId="13">
    <oc r="P23">
      <v>0.1</v>
    </oc>
    <nc r="P23">
      <v>0.05</v>
    </nc>
  </rcc>
  <rcc rId="143" sId="2" numFmtId="13">
    <oc r="P25">
      <v>0.1</v>
    </oc>
    <nc r="P25">
      <v>0.05</v>
    </nc>
  </rcc>
  <rcc rId="144" sId="2" numFmtId="13">
    <oc r="P26">
      <v>0.1</v>
    </oc>
    <nc r="P26">
      <v>0.05</v>
    </nc>
  </rcc>
  <rcc rId="145" sId="2" numFmtId="13">
    <oc r="P27">
      <v>0.1</v>
    </oc>
    <nc r="P27">
      <v>0.05</v>
    </nc>
  </rcc>
  <rcc rId="146" sId="2" numFmtId="13">
    <oc r="P45">
      <v>0.15</v>
    </oc>
    <nc r="P45">
      <v>0.05</v>
    </nc>
  </rcc>
  <rcc rId="147" sId="2" numFmtId="13">
    <oc r="P46">
      <v>0.15</v>
    </oc>
    <nc r="P46">
      <v>0.05</v>
    </nc>
  </rcc>
  <rcc rId="148" sId="2" numFmtId="13">
    <oc r="P47">
      <v>0.1</v>
    </oc>
    <nc r="P47">
      <v>0.05</v>
    </nc>
  </rcc>
  <rcc rId="149" sId="2" numFmtId="13">
    <oc r="P48">
      <v>0.1</v>
    </oc>
    <nc r="P48">
      <v>0.05</v>
    </nc>
  </rcc>
  <rcc rId="150" sId="2" numFmtId="13">
    <oc r="P49">
      <v>0.15</v>
    </oc>
    <nc r="P49">
      <v>0.05</v>
    </nc>
  </rcc>
  <rcc rId="151" sId="2" numFmtId="13">
    <oc r="P50">
      <v>0.15</v>
    </oc>
    <nc r="P50">
      <v>0.05</v>
    </nc>
  </rcc>
  <rcc rId="152" sId="2" numFmtId="13">
    <oc r="P51">
      <v>0.15</v>
    </oc>
    <nc r="P51">
      <v>0.05</v>
    </nc>
  </rcc>
  <rcc rId="153" sId="2" numFmtId="13">
    <oc r="P52">
      <v>0.15</v>
    </oc>
    <nc r="P52">
      <v>0.05</v>
    </nc>
  </rcc>
  <rcc rId="154" sId="2" numFmtId="13">
    <oc r="P53">
      <v>0.15</v>
    </oc>
    <nc r="P53">
      <v>0.05</v>
    </nc>
  </rcc>
  <rcc rId="155" sId="2" numFmtId="13">
    <oc r="P54">
      <v>0.2</v>
    </oc>
    <nc r="P54">
      <v>0.05</v>
    </nc>
  </rcc>
  <rcc rId="156" sId="2" numFmtId="13">
    <oc r="P55">
      <v>0.1</v>
    </oc>
    <nc r="P55">
      <v>0.05</v>
    </nc>
  </rcc>
  <rcc rId="157" sId="2" numFmtId="13">
    <oc r="P56">
      <v>0.15</v>
    </oc>
    <nc r="P56">
      <v>0.05</v>
    </nc>
  </rcc>
  <rcc rId="158" sId="2" numFmtId="13">
    <oc r="P57">
      <v>0.1</v>
    </oc>
    <nc r="P57">
      <v>0.05</v>
    </nc>
  </rcc>
  <rcc rId="159" sId="2" numFmtId="13">
    <oc r="P58">
      <v>0.1</v>
    </oc>
    <nc r="P58">
      <v>0.05</v>
    </nc>
  </rcc>
  <rcc rId="160" sId="2" numFmtId="13">
    <oc r="P59">
      <v>0.1</v>
    </oc>
    <nc r="P59">
      <v>0.05</v>
    </nc>
  </rcc>
  <rcc rId="161" sId="2" numFmtId="13">
    <oc r="P60">
      <v>0.1</v>
    </oc>
    <nc r="P60">
      <v>0.05</v>
    </nc>
  </rcc>
  <rcc rId="162" sId="2" numFmtId="13">
    <oc r="P61">
      <v>0.1</v>
    </oc>
    <nc r="P61">
      <v>0.05</v>
    </nc>
  </rcc>
  <rcc rId="163" sId="2" numFmtId="13">
    <oc r="P62">
      <v>0.1</v>
    </oc>
    <nc r="P62">
      <v>0.05</v>
    </nc>
  </rcc>
  <rcc rId="164" sId="2" numFmtId="13">
    <oc r="P63">
      <v>0.1</v>
    </oc>
    <nc r="P63">
      <v>0.05</v>
    </nc>
  </rcc>
  <rcc rId="165" sId="2" numFmtId="13">
    <oc r="P64">
      <v>0.1</v>
    </oc>
    <nc r="P64">
      <v>0.05</v>
    </nc>
  </rcc>
  <rcc rId="166" sId="2" numFmtId="13">
    <oc r="P65">
      <v>0.1</v>
    </oc>
    <nc r="P65">
      <v>0.05</v>
    </nc>
  </rcc>
  <rcc rId="167" sId="2" numFmtId="13">
    <oc r="P66">
      <v>0.1</v>
    </oc>
    <nc r="P66">
      <v>0.05</v>
    </nc>
  </rcc>
  <rcc rId="168" sId="2" numFmtId="13">
    <oc r="P67">
      <v>0.1</v>
    </oc>
    <nc r="P67">
      <v>0.05</v>
    </nc>
  </rcc>
  <rcc rId="169" sId="2" numFmtId="13">
    <oc r="P68">
      <v>0.1</v>
    </oc>
    <nc r="P68">
      <v>0.05</v>
    </nc>
  </rcc>
  <rcc rId="170" sId="2" numFmtId="13">
    <oc r="P69">
      <v>0.1</v>
    </oc>
    <nc r="P69">
      <v>0.05</v>
    </nc>
  </rcc>
  <rcc rId="171" sId="2" numFmtId="13">
    <oc r="P70">
      <v>0.1</v>
    </oc>
    <nc r="P70">
      <v>0.05</v>
    </nc>
  </rcc>
  <rcc rId="172" sId="2" numFmtId="13">
    <oc r="P71">
      <v>0.1</v>
    </oc>
    <nc r="P71">
      <v>0.05</v>
    </nc>
  </rcc>
  <rcc rId="173" sId="2" numFmtId="13">
    <oc r="P72">
      <v>0.2</v>
    </oc>
    <nc r="P72">
      <v>0.05</v>
    </nc>
  </rcc>
  <rcc rId="174" sId="2" numFmtId="13">
    <oc r="P73">
      <v>0.2</v>
    </oc>
    <nc r="P73">
      <v>0.05</v>
    </nc>
  </rcc>
  <rcc rId="175" sId="2" numFmtId="13">
    <oc r="P74">
      <v>0.1</v>
    </oc>
    <nc r="P74">
      <v>0.05</v>
    </nc>
  </rcc>
  <rcc rId="176" sId="2" numFmtId="13">
    <oc r="P75">
      <v>0.1</v>
    </oc>
    <nc r="P75">
      <v>0.05</v>
    </nc>
  </rcc>
  <rcc rId="177" sId="2" numFmtId="13">
    <oc r="P76">
      <v>0.1</v>
    </oc>
    <nc r="P76">
      <v>0.05</v>
    </nc>
  </rcc>
  <rcc rId="178" sId="2" numFmtId="13">
    <oc r="P77">
      <v>0.1</v>
    </oc>
    <nc r="P77">
      <v>0.05</v>
    </nc>
  </rcc>
  <rcc rId="179" sId="2" numFmtId="13">
    <oc r="P78">
      <v>0.1</v>
    </oc>
    <nc r="P78">
      <v>0.05</v>
    </nc>
  </rcc>
  <rcc rId="180" sId="2" numFmtId="13">
    <oc r="P79">
      <v>0.1</v>
    </oc>
    <nc r="P79">
      <v>0.05</v>
    </nc>
  </rcc>
  <rcc rId="181" sId="2" numFmtId="13">
    <oc r="P80">
      <v>0.1</v>
    </oc>
    <nc r="P80">
      <v>0.05</v>
    </nc>
  </rcc>
  <rcc rId="182" sId="2" numFmtId="13">
    <oc r="P81">
      <v>0.15</v>
    </oc>
    <nc r="P81">
      <v>0.05</v>
    </nc>
  </rcc>
  <rcc rId="183" sId="2" numFmtId="13">
    <oc r="P82">
      <v>0.1</v>
    </oc>
    <nc r="P82">
      <v>0.05</v>
    </nc>
  </rcc>
  <rcc rId="184" sId="2" numFmtId="13">
    <oc r="P83">
      <v>0.1</v>
    </oc>
    <nc r="P83">
      <v>0.05</v>
    </nc>
  </rcc>
  <rcc rId="185" sId="2" numFmtId="13">
    <oc r="P84">
      <v>0.15</v>
    </oc>
    <nc r="P84">
      <v>0.05</v>
    </nc>
  </rcc>
  <rcc rId="186" sId="2" numFmtId="13">
    <oc r="P85">
      <v>0.15</v>
    </oc>
    <nc r="P85">
      <v>0.05</v>
    </nc>
  </rcc>
  <rcc rId="187" sId="2" numFmtId="13">
    <oc r="P86">
      <v>0.1</v>
    </oc>
    <nc r="P86">
      <v>0.05</v>
    </nc>
  </rcc>
  <rcc rId="188" sId="2" numFmtId="13">
    <oc r="P87">
      <v>0.15</v>
    </oc>
    <nc r="P87">
      <v>0.05</v>
    </nc>
  </rcc>
  <rcc rId="189" sId="2" numFmtId="13">
    <oc r="P88">
      <v>0.1</v>
    </oc>
    <nc r="P88">
      <v>0.05</v>
    </nc>
  </rcc>
  <rcc rId="190" sId="2" numFmtId="13">
    <oc r="P89">
      <v>0.1</v>
    </oc>
    <nc r="P89">
      <v>0.05</v>
    </nc>
  </rcc>
  <rcc rId="191" sId="2" numFmtId="13">
    <oc r="P90">
      <v>0.1</v>
    </oc>
    <nc r="P90">
      <v>0.05</v>
    </nc>
  </rcc>
  <rcc rId="192" sId="2" numFmtId="13">
    <oc r="P91">
      <v>0.1</v>
    </oc>
    <nc r="P91">
      <v>0.05</v>
    </nc>
  </rcc>
  <rcc rId="193" sId="2" numFmtId="13">
    <oc r="P92">
      <v>0.1</v>
    </oc>
    <nc r="P92">
      <v>0.05</v>
    </nc>
  </rcc>
  <rcc rId="194" sId="2" numFmtId="13">
    <oc r="P93">
      <v>0.1</v>
    </oc>
    <nc r="P93">
      <v>0.05</v>
    </nc>
  </rcc>
  <rcc rId="195" sId="2" numFmtId="13">
    <oc r="P94">
      <v>0.1</v>
    </oc>
    <nc r="P94">
      <v>0.05</v>
    </nc>
  </rcc>
  <rcc rId="196" sId="2" numFmtId="13">
    <oc r="P95">
      <v>0.1</v>
    </oc>
    <nc r="P95">
      <v>0.05</v>
    </nc>
  </rcc>
  <rcc rId="197" sId="2" numFmtId="13">
    <oc r="P96">
      <v>0.1</v>
    </oc>
    <nc r="P96">
      <v>0.05</v>
    </nc>
  </rcc>
  <rcc rId="198" sId="2" numFmtId="13">
    <oc r="P97">
      <v>0.1</v>
    </oc>
    <nc r="P97">
      <v>0.05</v>
    </nc>
  </rcc>
  <rcc rId="199" sId="2" numFmtId="13">
    <oc r="P98">
      <v>0.1</v>
    </oc>
    <nc r="P98">
      <v>0.05</v>
    </nc>
  </rcc>
  <rcc rId="200" sId="2" numFmtId="13">
    <oc r="P99">
      <v>0.1</v>
    </oc>
    <nc r="P99">
      <v>0.05</v>
    </nc>
  </rcc>
  <rcc rId="201" sId="2" numFmtId="13">
    <oc r="P100">
      <v>0.1</v>
    </oc>
    <nc r="P100">
      <v>0.05</v>
    </nc>
  </rcc>
  <rcc rId="202" sId="2" numFmtId="13">
    <oc r="P101">
      <v>0.1</v>
    </oc>
    <nc r="P101">
      <v>0.05</v>
    </nc>
  </rcc>
  <rcc rId="203" sId="2" numFmtId="13">
    <oc r="P102">
      <v>0.1</v>
    </oc>
    <nc r="P102">
      <v>0.05</v>
    </nc>
  </rcc>
  <rcc rId="204" sId="2" numFmtId="13">
    <oc r="P105">
      <v>0.1</v>
    </oc>
    <nc r="P105">
      <v>0.05</v>
    </nc>
  </rcc>
  <rcc rId="205" sId="2" numFmtId="13">
    <oc r="P176">
      <v>0.15</v>
    </oc>
    <nc r="P176">
      <v>0.05</v>
    </nc>
  </rcc>
  <rcc rId="206" sId="2" numFmtId="13">
    <oc r="P177">
      <v>0.15</v>
    </oc>
    <nc r="P177">
      <v>0.05</v>
    </nc>
  </rcc>
  <rcc rId="207" sId="2" numFmtId="13">
    <oc r="P178">
      <v>0.15</v>
    </oc>
    <nc r="P178">
      <v>0.05</v>
    </nc>
  </rcc>
  <rcc rId="208" sId="2" numFmtId="13">
    <oc r="P179">
      <v>0.1</v>
    </oc>
    <nc r="P179">
      <v>0.05</v>
    </nc>
  </rcc>
  <rcc rId="209" sId="2" numFmtId="13">
    <oc r="P180">
      <v>0.15</v>
    </oc>
    <nc r="P180">
      <v>0.05</v>
    </nc>
  </rcc>
  <rcc rId="210" sId="2" numFmtId="13">
    <oc r="P181">
      <v>0.15</v>
    </oc>
    <nc r="P181">
      <v>0.05</v>
    </nc>
  </rcc>
  <rcc rId="211" sId="2" numFmtId="13">
    <oc r="P182">
      <v>0.1</v>
    </oc>
    <nc r="P182">
      <v>0.05</v>
    </nc>
  </rcc>
  <rcc rId="212" sId="2" numFmtId="13">
    <oc r="P183">
      <v>0.1</v>
    </oc>
    <nc r="P183">
      <v>0.05</v>
    </nc>
  </rcc>
  <rcc rId="213" sId="2" numFmtId="13">
    <oc r="P184">
      <v>0.1</v>
    </oc>
    <nc r="P184">
      <v>0.05</v>
    </nc>
  </rcc>
  <rcc rId="214" sId="2" numFmtId="13">
    <oc r="P185">
      <v>0.1</v>
    </oc>
    <nc r="P185">
      <v>0.05</v>
    </nc>
  </rcc>
  <rcc rId="215" sId="2" numFmtId="13">
    <oc r="P186">
      <v>0.1</v>
    </oc>
    <nc r="P186">
      <v>0.05</v>
    </nc>
  </rcc>
  <rcc rId="216" sId="2" numFmtId="13">
    <oc r="P187">
      <v>0.1</v>
    </oc>
    <nc r="P187">
      <v>0.05</v>
    </nc>
  </rcc>
  <rcc rId="217" sId="2" numFmtId="13">
    <oc r="P188">
      <v>0.1</v>
    </oc>
    <nc r="P188">
      <v>0.05</v>
    </nc>
  </rcc>
  <rcc rId="218" sId="2" numFmtId="13">
    <oc r="P189">
      <v>0.1</v>
    </oc>
    <nc r="P189">
      <v>0.05</v>
    </nc>
  </rcc>
  <rcc rId="219" sId="2" numFmtId="13">
    <oc r="P190">
      <v>0.1</v>
    </oc>
    <nc r="P190">
      <v>0.05</v>
    </nc>
  </rcc>
  <rcc rId="220" sId="2" numFmtId="13">
    <oc r="P191">
      <v>0.1</v>
    </oc>
    <nc r="P191">
      <v>0.05</v>
    </nc>
  </rcc>
  <rcc rId="221" sId="2" numFmtId="13">
    <oc r="P192">
      <v>0.1</v>
    </oc>
    <nc r="P192">
      <v>0.05</v>
    </nc>
  </rcc>
  <rcc rId="222" sId="2" numFmtId="13">
    <oc r="P193">
      <v>0.1</v>
    </oc>
    <nc r="P193">
      <v>0.05</v>
    </nc>
  </rcc>
  <rcc rId="223" sId="2" numFmtId="13">
    <oc r="P194">
      <v>0.1</v>
    </oc>
    <nc r="P194">
      <v>0.05</v>
    </nc>
  </rcc>
  <rcc rId="224" sId="2" numFmtId="13">
    <oc r="P195">
      <v>0.1</v>
    </oc>
    <nc r="P195">
      <v>0.05</v>
    </nc>
  </rcc>
  <rcc rId="225" sId="2" numFmtId="13">
    <oc r="P196">
      <v>0.1</v>
    </oc>
    <nc r="P196">
      <v>0.05</v>
    </nc>
  </rcc>
  <rcc rId="226" sId="2" numFmtId="13">
    <oc r="P197">
      <v>0.1</v>
    </oc>
    <nc r="P197">
      <v>0.05</v>
    </nc>
  </rcc>
  <rcc rId="227" sId="2" numFmtId="13">
    <oc r="P198">
      <v>0.1</v>
    </oc>
    <nc r="P198">
      <v>0.05</v>
    </nc>
  </rcc>
  <rcc rId="228" sId="2" numFmtId="13">
    <oc r="P199">
      <v>0.1</v>
    </oc>
    <nc r="P199">
      <v>0.05</v>
    </nc>
  </rcc>
  <rcc rId="229" sId="2" numFmtId="13">
    <oc r="P200">
      <v>0.1</v>
    </oc>
    <nc r="P200">
      <v>0.05</v>
    </nc>
  </rcc>
  <rcc rId="230" sId="2" numFmtId="13">
    <oc r="P201">
      <v>0.1</v>
    </oc>
    <nc r="P201">
      <v>0.05</v>
    </nc>
  </rcc>
  <rcc rId="231" sId="2" numFmtId="13">
    <oc r="P202">
      <v>0.1</v>
    </oc>
    <nc r="P202">
      <v>0.05</v>
    </nc>
  </rcc>
  <rcc rId="232" sId="2" numFmtId="13">
    <oc r="P203">
      <v>0.1</v>
    </oc>
    <nc r="P203">
      <v>0.05</v>
    </nc>
  </rcc>
  <rcc rId="233" sId="2" numFmtId="13">
    <oc r="P204">
      <v>0.1</v>
    </oc>
    <nc r="P204">
      <v>0.05</v>
    </nc>
  </rcc>
  <rcc rId="234" sId="2" numFmtId="13">
    <oc r="P205">
      <v>0.1</v>
    </oc>
    <nc r="P205">
      <v>0.05</v>
    </nc>
  </rcc>
  <rcc rId="235" sId="2" numFmtId="13">
    <oc r="P206">
      <v>0.1</v>
    </oc>
    <nc r="P206">
      <v>0.05</v>
    </nc>
  </rcc>
  <rcc rId="236" sId="2" numFmtId="13">
    <oc r="P207">
      <v>0.1</v>
    </oc>
    <nc r="P207">
      <v>0.05</v>
    </nc>
  </rcc>
  <rcc rId="237" sId="2" numFmtId="13">
    <oc r="P208">
      <v>0.1</v>
    </oc>
    <nc r="P208">
      <v>0.05</v>
    </nc>
  </rcc>
  <rcc rId="238" sId="2" numFmtId="13">
    <oc r="P209">
      <v>0.1</v>
    </oc>
    <nc r="P209">
      <v>0.05</v>
    </nc>
  </rcc>
  <rcc rId="239" sId="2" numFmtId="13">
    <oc r="P210">
      <v>0.1</v>
    </oc>
    <nc r="P210">
      <v>0.05</v>
    </nc>
  </rcc>
  <rcc rId="240" sId="2" numFmtId="13">
    <oc r="P211">
      <v>0.1</v>
    </oc>
    <nc r="P211">
      <v>0.05</v>
    </nc>
  </rcc>
  <rcc rId="241" sId="2" numFmtId="13">
    <oc r="P212">
      <v>0.1</v>
    </oc>
    <nc r="P212">
      <v>0.05</v>
    </nc>
  </rcc>
  <rcc rId="242" sId="2" numFmtId="13">
    <oc r="P213">
      <v>0.1</v>
    </oc>
    <nc r="P213">
      <v>0.05</v>
    </nc>
  </rcc>
  <rcc rId="243" sId="2" numFmtId="13">
    <oc r="P214">
      <v>0.1</v>
    </oc>
    <nc r="P214">
      <v>0.05</v>
    </nc>
  </rcc>
  <rcc rId="244" sId="2" numFmtId="13">
    <oc r="P215">
      <v>0.1</v>
    </oc>
    <nc r="P215">
      <v>0.05</v>
    </nc>
  </rcc>
  <rcc rId="245" sId="2" numFmtId="13">
    <oc r="P216">
      <v>0.1</v>
    </oc>
    <nc r="P216">
      <v>0.05</v>
    </nc>
  </rcc>
  <rcc rId="246" sId="2" numFmtId="13">
    <oc r="P217">
      <v>0.1</v>
    </oc>
    <nc r="P217">
      <v>0.05</v>
    </nc>
  </rcc>
  <rcc rId="247" sId="2" numFmtId="13">
    <oc r="P218">
      <v>0.1</v>
    </oc>
    <nc r="P218">
      <v>0.05</v>
    </nc>
  </rcc>
  <rcc rId="248" sId="2" numFmtId="13">
    <oc r="P219">
      <v>0.1</v>
    </oc>
    <nc r="P219">
      <v>0.05</v>
    </nc>
  </rcc>
  <rcc rId="249" sId="2" numFmtId="13">
    <oc r="P220">
      <v>0.1</v>
    </oc>
    <nc r="P220">
      <v>0.05</v>
    </nc>
  </rcc>
  <rcc rId="250" sId="2" numFmtId="13">
    <oc r="P221">
      <v>0.1</v>
    </oc>
    <nc r="P221">
      <v>0.05</v>
    </nc>
  </rcc>
  <rcc rId="251" sId="2" numFmtId="13">
    <oc r="P222">
      <v>0.1</v>
    </oc>
    <nc r="P222">
      <v>0.05</v>
    </nc>
  </rcc>
  <rcc rId="252" sId="2" numFmtId="13">
    <oc r="P223">
      <v>0.1</v>
    </oc>
    <nc r="P223">
      <v>0.05</v>
    </nc>
  </rcc>
  <rcc rId="253" sId="2" numFmtId="13">
    <oc r="P224">
      <v>0.1</v>
    </oc>
    <nc r="P224">
      <v>0.05</v>
    </nc>
  </rcc>
  <rcc rId="254" sId="2" numFmtId="13">
    <oc r="P225">
      <v>0.1</v>
    </oc>
    <nc r="P225">
      <v>0.05</v>
    </nc>
  </rcc>
  <rcc rId="255" sId="2" numFmtId="13">
    <oc r="P226">
      <v>0.1</v>
    </oc>
    <nc r="P226">
      <v>0.05</v>
    </nc>
  </rcc>
  <rcc rId="256" sId="2" numFmtId="13">
    <oc r="P227">
      <v>0.1</v>
    </oc>
    <nc r="P227">
      <v>0.05</v>
    </nc>
  </rcc>
  <rcc rId="257" sId="2" numFmtId="13">
    <oc r="P228">
      <v>0.1</v>
    </oc>
    <nc r="P228">
      <v>0.05</v>
    </nc>
  </rcc>
  <rcc rId="258" sId="2" numFmtId="13">
    <oc r="P229">
      <v>0.1</v>
    </oc>
    <nc r="P229">
      <v>0.05</v>
    </nc>
  </rcc>
  <rcc rId="259" sId="2" numFmtId="13">
    <oc r="P231">
      <v>0.1</v>
    </oc>
    <nc r="P231">
      <v>0.05</v>
    </nc>
  </rcc>
  <rfmt sheetId="2" sqref="C1:C1048576">
    <dxf>
      <alignment horizontal="left" readingOrder="0"/>
    </dxf>
  </rfmt>
  <rcc rId="260" sId="1">
    <oc r="D5">
      <v>146.56</v>
    </oc>
    <nc r="D5">
      <v>146.58000000000001</v>
    </nc>
  </rcc>
  <rcc rId="261" sId="1">
    <nc r="C8" t="inlineStr">
      <is>
        <t>Patna</t>
      </is>
    </nc>
  </rcc>
  <rcc rId="262" sId="1">
    <nc r="C12" t="inlineStr">
      <is>
        <t>Patna</t>
      </is>
    </nc>
  </rcc>
  <rcc rId="263" sId="1">
    <nc r="C10" t="inlineStr">
      <is>
        <t>Patna</t>
      </is>
    </nc>
  </rcc>
  <rcc rId="264" sId="1">
    <nc r="D10">
      <v>145.9</v>
    </nc>
  </rcc>
  <rcc rId="265" sId="1">
    <oc r="D11">
      <v>145.44</v>
    </oc>
    <nc r="D11">
      <v>144.62</v>
    </nc>
  </rcc>
  <rcc rId="266" sId="1">
    <nc r="D12">
      <v>143.5</v>
    </nc>
  </rcc>
  <rcc rId="267" sId="1">
    <oc r="D13">
      <v>140.74</v>
    </oc>
    <nc r="D13">
      <v>140.91</v>
    </nc>
  </rcc>
  <rcc rId="268" sId="1">
    <oc r="D14">
      <v>126.14</v>
    </oc>
    <nc r="D14">
      <v>124.47</v>
    </nc>
  </rcc>
  <rcc rId="269" sId="1">
    <oc r="E4" t="inlineStr">
      <is>
        <t>Medium Industry CCI</t>
      </is>
    </oc>
    <nc r="E4" t="inlineStr">
      <is>
        <t>Power</t>
      </is>
    </nc>
  </rcc>
  <rcc rId="270" sId="1">
    <nc r="C16" t="inlineStr">
      <is>
        <t>Delhi</t>
      </is>
    </nc>
  </rcc>
  <rcc rId="271" sId="1">
    <nc r="C17" t="inlineStr">
      <is>
        <t>Delhi</t>
      </is>
    </nc>
  </rcc>
  <rrc rId="272" sId="1" ref="A18:XFD18" action="deleteRow">
    <rfmt sheetId="1" xfDxf="1" sqref="A18:XFD18" start="0" length="0">
      <dxf>
        <fill>
          <patternFill patternType="solid">
            <bgColor theme="0"/>
          </patternFill>
        </fill>
      </dxf>
    </rfmt>
    <rfmt sheetId="1" sqref="B18" start="0" length="0">
      <dxf>
        <alignment horizontal="left" vertical="top" readingOrder="0"/>
      </dxf>
    </rfmt>
  </rrc>
  <rcc rId="273" sId="2">
    <oc r="L6">
      <f>('CCI Indices'!E5-'CCI Indices'!E18)/'CCI Indices'!E18</f>
    </oc>
    <nc r="L6">
      <f>('CCI Indices'!D5-'CCI Indices'!D18)/'CCI Indices'!D18</f>
    </nc>
  </rcc>
  <rcc rId="274" sId="2" numFmtId="14">
    <oc r="L8">
      <v>0.28179114920412801</v>
    </oc>
    <nc r="L8">
      <v>0.28196606611859376</v>
    </nc>
  </rcc>
  <rcc rId="275" sId="2" numFmtId="14">
    <oc r="L10">
      <v>0.28179114920412801</v>
    </oc>
    <nc r="L10">
      <v>0.28196606611859376</v>
    </nc>
  </rcc>
  <rcc rId="276" sId="2" numFmtId="14">
    <oc r="L9">
      <v>0.28179114920412801</v>
    </oc>
    <nc r="L9">
      <v>0.28196606611859376</v>
    </nc>
  </rcc>
  <rcc rId="277" sId="2" numFmtId="14">
    <oc r="L11">
      <v>0.28179114920412801</v>
    </oc>
    <nc r="L11">
      <v>0.28196606611859376</v>
    </nc>
  </rcc>
  <rcc rId="278" sId="1">
    <nc r="L12">
      <f>('CCI Indices'!F5-'CCI Indices'!F11)</f>
    </nc>
  </rcc>
  <rcc rId="279" sId="2">
    <oc r="L12">
      <f>('CCI Indices'!E5-'CCI Indices'!E11)/'CCI Indices'!E11</f>
    </oc>
    <nc r="L12">
      <f>('CCI Indices'!F5-'CCI Indices'!F11)/'CCI Indices'!F11</f>
    </nc>
  </rcc>
  <rcc rId="280" sId="2" numFmtId="14">
    <oc r="L13">
      <v>3.5606683100521106E-3</v>
    </oc>
    <nc r="L13">
      <f>('CCI Indices'!D5-'CCI Indices'!D9)/'CCI Indices'!D9</f>
    </nc>
  </rcc>
  <rcc rId="281" sId="2" numFmtId="14">
    <oc r="L14">
      <v>3.5606683100521106E-3</v>
    </oc>
    <nc r="L14">
      <v>3.6976170912080284E-3</v>
    </nc>
  </rcc>
  <rcc rId="282" sId="2" numFmtId="14">
    <oc r="L15">
      <v>3.5606683100521106E-3</v>
    </oc>
    <nc r="L15">
      <v>3.6976170912080284E-3</v>
    </nc>
  </rcc>
  <rcc rId="283" sId="2" numFmtId="14">
    <oc r="L16">
      <v>3.5606683100521106E-3</v>
    </oc>
    <nc r="L16">
      <v>3.6976170912080284E-3</v>
    </nc>
  </rcc>
  <rcc rId="284" sId="2" numFmtId="14">
    <oc r="L17">
      <v>3.5606683100521106E-3</v>
    </oc>
    <nc r="L17">
      <v>3.6976170912080284E-3</v>
    </nc>
  </rcc>
  <rcc rId="285" sId="2" numFmtId="14">
    <oc r="L18">
      <v>3.5606683100521106E-3</v>
    </oc>
    <nc r="L18">
      <v>3.6976170912080284E-3</v>
    </nc>
  </rcc>
  <rcc rId="286" sId="2" numFmtId="14">
    <oc r="L20">
      <v>3.5606683100521106E-3</v>
    </oc>
    <nc r="L20">
      <v>3.6976170912080284E-3</v>
    </nc>
  </rcc>
  <rcc rId="287" sId="2">
    <oc r="L19">
      <f>('CCI Indices'!E5-'CCI Indices'!E9)/'CCI Indices'!E9</f>
    </oc>
    <nc r="L19">
      <f>('CCI Indices'!F5-'CCI Indices'!F9)/'CCI Indices'!F9</f>
    </nc>
  </rcc>
  <rcc rId="288" sId="2" numFmtId="14">
    <oc r="L19">
      <f>('CCI Indices'!F5-'CCI Indices'!F9)/'CCI Indices'!F9</f>
    </oc>
    <nc r="L19">
      <v>3.7006578947369828E-3</v>
    </nc>
  </rcc>
  <rcc rId="289" sId="2" numFmtId="14">
    <oc r="L24">
      <v>2.6681261544777642E-3</v>
    </oc>
    <nc r="L24">
      <v>2.80495313675874E-3</v>
    </nc>
  </rcc>
  <rcc rId="290" sId="2" numFmtId="14">
    <oc r="L25">
      <v>2.6681261544777642E-3</v>
    </oc>
    <nc r="L25">
      <v>2.80495313675874E-3</v>
    </nc>
  </rcc>
  <rcc rId="291" sId="2" numFmtId="14">
    <oc r="L26">
      <v>2.6681261544777642E-3</v>
    </oc>
    <nc r="L26">
      <v>2.80495313675874E-3</v>
    </nc>
  </rcc>
  <rcc rId="292" sId="2" numFmtId="14">
    <oc r="L27">
      <v>2.6681261544777642E-3</v>
    </oc>
    <nc r="L27">
      <v>2.80495313675874E-3</v>
    </nc>
  </rcc>
  <rcc rId="293" sId="2">
    <oc r="L28">
      <f>('CCI Indices'!E5-'CCI Indices'!E7)/'CCI Indices'!E7</f>
    </oc>
    <nc r="L28">
      <f>('CCI Indices'!F5-'CCI Indices'!F7)/'CCI Indices'!F7</f>
    </nc>
  </rcc>
  <rcc rId="294" sId="2" numFmtId="14">
    <oc r="L231">
      <v>2.6881720430107204E-3</v>
    </oc>
    <nc r="L231">
      <v>2.3268546400219232E-3</v>
    </nc>
  </rcc>
  <rcc rId="295" sId="2" numFmtId="14">
    <oc r="L232">
      <v>2.2627633998021611E-3</v>
    </oc>
    <nc r="L232">
      <v>2.3268546400219232E-3</v>
    </nc>
  </rcc>
  <rcc rId="296" sId="2" numFmtId="14">
    <oc r="L233">
      <v>2.2627633998021611E-3</v>
    </oc>
    <nc r="L233">
      <v>2.3268546400219232E-3</v>
    </nc>
  </rcc>
  <rcc rId="297" sId="2" numFmtId="14">
    <oc r="L234">
      <v>2.2627633998021611E-3</v>
    </oc>
    <nc r="L234">
      <v>2.3268546400219232E-3</v>
    </nc>
  </rcc>
  <rcc rId="298" sId="2" numFmtId="14">
    <oc r="L235">
      <v>2.2627633998021611E-3</v>
    </oc>
    <nc r="L235">
      <v>2.3268546400219232E-3</v>
    </nc>
  </rcc>
  <rcc rId="299" sId="2" numFmtId="14">
    <oc r="L236">
      <v>2.2627633998021611E-3</v>
    </oc>
    <nc r="L236">
      <v>2.3268546400219232E-3</v>
    </nc>
  </rcc>
  <rcc rId="300" sId="2" numFmtId="14">
    <oc r="L237">
      <v>2.2627633998021611E-3</v>
    </oc>
    <nc r="L237">
      <v>2.3268546400219232E-3</v>
    </nc>
  </rcc>
  <rcc rId="301" sId="2" numFmtId="14">
    <oc r="L238">
      <v>2.2627633998021611E-3</v>
    </oc>
    <nc r="L238">
      <v>2.3268546400219232E-3</v>
    </nc>
  </rcc>
  <rcc rId="302" sId="2" numFmtId="14">
    <oc r="L239">
      <v>2.2627633998021611E-3</v>
    </oc>
    <nc r="L239">
      <v>2.3268546400219232E-3</v>
    </nc>
  </rcc>
  <rcc rId="303" sId="2" numFmtId="14">
    <oc r="L240">
      <v>2.2627633998021611E-3</v>
    </oc>
    <nc r="L240">
      <v>2.3268546400219232E-3</v>
    </nc>
  </rcc>
  <rcc rId="304" sId="2" numFmtId="14">
    <oc r="L241">
      <v>2.2627633998021611E-3</v>
    </oc>
    <nc r="L241">
      <v>2.3268546400219232E-3</v>
    </nc>
  </rcc>
  <rcc rId="305" sId="2" numFmtId="14">
    <oc r="L242">
      <v>2.2627633998021611E-3</v>
    </oc>
    <nc r="L242">
      <v>2.3268546400219232E-3</v>
    </nc>
  </rcc>
  <rcc rId="306" sId="2" numFmtId="14">
    <oc r="L243">
      <v>2.2627633998021611E-3</v>
    </oc>
    <nc r="L243">
      <v>2.3268546400219232E-3</v>
    </nc>
  </rcc>
  <rcc rId="307" sId="2" numFmtId="14">
    <oc r="L244">
      <v>2.2627633998021611E-3</v>
    </oc>
    <nc r="L244">
      <v>2.3268546400219232E-3</v>
    </nc>
  </rcc>
  <rcc rId="308" sId="2" numFmtId="14">
    <oc r="L245">
      <v>2.2627633998021611E-3</v>
    </oc>
    <nc r="L245">
      <v>2.3268546400219232E-3</v>
    </nc>
  </rcc>
  <rcc rId="309" sId="2" numFmtId="14">
    <oc r="L246">
      <v>2.2627633998021611E-3</v>
    </oc>
    <nc r="L246">
      <v>2.3268546400219232E-3</v>
    </nc>
  </rcc>
  <rcc rId="310" sId="2" numFmtId="14">
    <oc r="L247">
      <v>2.2627633998021611E-3</v>
    </oc>
    <nc r="L247">
      <v>2.3268546400219232E-3</v>
    </nc>
  </rcc>
  <rcc rId="311" sId="2" numFmtId="14">
    <oc r="L248">
      <v>2.2627633998021611E-3</v>
    </oc>
    <nc r="L248">
      <v>2.3268546400219232E-3</v>
    </nc>
  </rcc>
  <rcc rId="312" sId="2" numFmtId="14">
    <oc r="L249">
      <v>2.2627633998021611E-3</v>
    </oc>
    <nc r="L249">
      <v>2.3268546400219232E-3</v>
    </nc>
  </rcc>
  <rcc rId="313" sId="2">
    <oc r="L22">
      <f>('CCI Indices'!D5-'CCI Indices'!D6)/'CCI Indices'!D6</f>
    </oc>
    <nc r="L22">
      <f>('CCI Indices'!D5-'CCI Indices'!D8)/'CCI Indices'!D8</f>
    </nc>
  </rcc>
  <rcc rId="314" sId="2" numFmtId="14">
    <oc r="L29">
      <v>1.6402405686167926E-3</v>
    </oc>
    <nc r="L29">
      <v>2.80495313675874E-3</v>
    </nc>
  </rcc>
  <rcc rId="315" sId="2" numFmtId="14">
    <oc r="L30">
      <v>1.6402405686167926E-3</v>
    </oc>
    <nc r="L30">
      <v>2.80495313675874E-3</v>
    </nc>
  </rcc>
  <rcc rId="316" sId="2" numFmtId="14">
    <oc r="L31">
      <v>1.6402405686167926E-3</v>
    </oc>
    <nc r="L31">
      <v>2.80495313675874E-3</v>
    </nc>
  </rcc>
  <rcc rId="317" sId="2" numFmtId="14">
    <oc r="L32">
      <v>1.6402405686167926E-3</v>
    </oc>
    <nc r="L32">
      <v>2.80495313675874E-3</v>
    </nc>
  </rcc>
  <rcc rId="318" sId="2" numFmtId="14">
    <oc r="L33">
      <v>1.6402405686167926E-3</v>
    </oc>
    <nc r="L33">
      <v>2.80495313675874E-3</v>
    </nc>
  </rcc>
  <rcc rId="319" sId="2" numFmtId="14">
    <oc r="L34">
      <v>1.6402405686167926E-3</v>
    </oc>
    <nc r="L34">
      <v>2.80495313675874E-3</v>
    </nc>
  </rcc>
  <rcc rId="320" sId="2" numFmtId="14">
    <oc r="L35">
      <v>1.6402405686167926E-3</v>
    </oc>
    <nc r="L35">
      <v>2.80495313675874E-3</v>
    </nc>
  </rcc>
  <rcc rId="321" sId="2" numFmtId="14">
    <oc r="L36">
      <v>1.6402405686167926E-3</v>
    </oc>
    <nc r="L36">
      <v>2.80495313675874E-3</v>
    </nc>
  </rcc>
  <rcc rId="322" sId="2" numFmtId="14">
    <oc r="L37">
      <v>1.6402405686167926E-3</v>
    </oc>
    <nc r="L37">
      <v>2.80495313675874E-3</v>
    </nc>
  </rcc>
  <rcc rId="323" sId="2" numFmtId="14">
    <oc r="L39">
      <v>1.6402405686167926E-3</v>
    </oc>
    <nc r="L39">
      <v>2.80495313675874E-3</v>
    </nc>
  </rcc>
  <rcc rId="324" sId="2" numFmtId="14">
    <oc r="L38">
      <f>('CCI Indices'!E5-'CCI Indices'!E6)/'CCI Indices'!E6</f>
    </oc>
    <nc r="L38">
      <f>('CCI Indices'!F5-'CCI Indices'!F6)/'CCI Indices'!F6</f>
    </nc>
  </rcc>
  <rfmt sheetId="2" sqref="L94">
    <dxf>
      <numFmt numFmtId="0" formatCode="General"/>
    </dxf>
  </rfmt>
  <rfmt sheetId="2" sqref="L94">
    <dxf>
      <numFmt numFmtId="13" formatCode="0%"/>
    </dxf>
  </rfmt>
  <rfmt sheetId="2" sqref="L94">
    <dxf>
      <numFmt numFmtId="169" formatCode="0.0%"/>
    </dxf>
  </rfmt>
  <rfmt sheetId="2" sqref="L94">
    <dxf>
      <numFmt numFmtId="14" formatCode="0.00%"/>
    </dxf>
  </rfmt>
  <rcc rId="325" sId="2" numFmtId="14">
    <oc r="L45">
      <v>0.02</v>
    </oc>
    <nc r="L45">
      <v>0</v>
    </nc>
  </rcc>
  <rcc rId="326" sId="2" numFmtId="14">
    <oc r="L46">
      <v>3.6111307795795465E-3</v>
    </oc>
    <nc r="L46">
      <v>0</v>
    </nc>
  </rcc>
  <rcc rId="327" sId="2" numFmtId="14">
    <oc r="L48">
      <v>2.2627633998021611E-3</v>
    </oc>
    <nc r="L48">
      <v>0</v>
    </nc>
  </rcc>
  <rcc rId="328" sId="2" numFmtId="14">
    <oc r="L49">
      <f>('CCI Indices'!E5-'CCI Indices'!E14)/'CCI Indices'!E14</f>
    </oc>
    <nc r="L49">
      <v>0</v>
    </nc>
  </rcc>
  <rcc rId="329" sId="2" numFmtId="14">
    <oc r="L50">
      <v>0.12100601075608994</v>
    </oc>
    <nc r="L50">
      <v>0</v>
    </nc>
  </rcc>
  <rcc rId="330" sId="2" numFmtId="14">
    <oc r="L51">
      <f>('CCI Indices'!E5-'CCI Indices'!E13)/'CCI Indices'!E13</f>
    </oc>
    <nc r="L51">
      <v>0</v>
    </nc>
  </rcc>
  <rcc rId="331" sId="2" numFmtId="14">
    <oc r="L52">
      <v>0.12100601075608994</v>
    </oc>
    <nc r="L52">
      <v>0</v>
    </nc>
  </rcc>
  <rcc rId="332" sId="2" numFmtId="14">
    <oc r="L53">
      <f>('CCI Indices'!E5-'CCI Indices'!E12)/'CCI Indices'!E12</f>
    </oc>
    <nc r="L53">
      <v>0</v>
    </nc>
  </rcc>
  <rcc rId="333" sId="2" numFmtId="14">
    <oc r="L55">
      <f>('CCI Indices'!E5-'CCI Indices'!E10)/'CCI Indices'!E10</f>
    </oc>
    <nc r="L55">
      <v>0</v>
    </nc>
  </rcc>
  <rcc rId="334" sId="2" numFmtId="14">
    <oc r="L56">
      <v>1.0840108401084084E-2</v>
    </oc>
    <nc r="L56">
      <v>0</v>
    </nc>
  </rcc>
  <rcc rId="335" sId="2" numFmtId="14">
    <oc r="L57">
      <v>1.0840108401084084E-2</v>
    </oc>
    <nc r="L57">
      <v>0</v>
    </nc>
  </rcc>
  <rcc rId="336" sId="2" numFmtId="14">
    <oc r="L58">
      <v>1.0840108401084084E-2</v>
    </oc>
    <nc r="L58">
      <v>0</v>
    </nc>
  </rcc>
  <rcc rId="337" sId="2" numFmtId="14">
    <oc r="L59">
      <v>1.0840108401084084E-2</v>
    </oc>
    <nc r="L59">
      <v>0</v>
    </nc>
  </rcc>
  <rcc rId="338" sId="2" numFmtId="14">
    <oc r="L60">
      <v>1.0840108401084084E-2</v>
    </oc>
    <nc r="L60">
      <v>0</v>
    </nc>
  </rcc>
  <rcc rId="339" sId="2" numFmtId="14">
    <oc r="L61">
      <v>1.0840108401084084E-2</v>
    </oc>
    <nc r="L61">
      <v>0</v>
    </nc>
  </rcc>
  <rcc rId="340" sId="2" numFmtId="14">
    <oc r="L62">
      <v>1.0840108401084084E-2</v>
    </oc>
    <nc r="L62">
      <v>0</v>
    </nc>
  </rcc>
  <rcc rId="341" sId="2" numFmtId="14">
    <oc r="L63">
      <v>1.0840108401084084E-2</v>
    </oc>
    <nc r="L63">
      <v>0</v>
    </nc>
  </rcc>
  <rcc rId="342" sId="2" numFmtId="14">
    <oc r="L64">
      <v>1.0840108401084084E-2</v>
    </oc>
    <nc r="L64">
      <v>0</v>
    </nc>
  </rcc>
  <rcc rId="343" sId="2" numFmtId="14">
    <oc r="L65">
      <v>1.0840108401084084E-2</v>
    </oc>
    <nc r="L65">
      <v>0</v>
    </nc>
  </rcc>
  <rcc rId="344" sId="2" numFmtId="14">
    <oc r="L66">
      <v>1.0840108401084084E-2</v>
    </oc>
    <nc r="L66">
      <v>0</v>
    </nc>
  </rcc>
  <rcc rId="345" sId="2" numFmtId="14">
    <oc r="L67">
      <v>1.0840108401084084E-2</v>
    </oc>
    <nc r="L67">
      <v>0</v>
    </nc>
  </rcc>
  <rcc rId="346" sId="2" numFmtId="14">
    <oc r="L68">
      <v>1.0840108401084084E-2</v>
    </oc>
    <nc r="L68">
      <v>0</v>
    </nc>
  </rcc>
  <rcc rId="347" sId="2" numFmtId="14">
    <oc r="L69">
      <v>1.0840108401084084E-2</v>
    </oc>
    <nc r="L69">
      <v>0</v>
    </nc>
  </rcc>
  <rcc rId="348" sId="2" numFmtId="14">
    <oc r="L70">
      <v>1.0840108401084084E-2</v>
    </oc>
    <nc r="L70">
      <v>0</v>
    </nc>
  </rcc>
  <rcc rId="349" sId="2" numFmtId="14">
    <oc r="L71">
      <v>3.5606683100521106E-3</v>
    </oc>
    <nc r="L71">
      <v>0</v>
    </nc>
  </rcc>
  <rcc rId="350" sId="2" numFmtId="14">
    <oc r="L74">
      <v>3.5606683100521106E-3</v>
    </oc>
    <nc r="L74">
      <v>0</v>
    </nc>
  </rcc>
  <rcc rId="351" sId="2" numFmtId="14">
    <oc r="L75">
      <v>3.5606683100521106E-3</v>
    </oc>
    <nc r="L75">
      <v>0</v>
    </nc>
  </rcc>
  <rcc rId="352" sId="2" numFmtId="14">
    <oc r="L76">
      <v>3.5606683100521106E-3</v>
    </oc>
    <nc r="L76">
      <v>0</v>
    </nc>
  </rcc>
  <rcc rId="353" sId="2" numFmtId="14">
    <oc r="L77">
      <v>3.5606683100521106E-3</v>
    </oc>
    <nc r="L77">
      <v>0</v>
    </nc>
  </rcc>
  <rcc rId="354" sId="2" numFmtId="14">
    <oc r="L78">
      <v>3.5606683100521106E-3</v>
    </oc>
    <nc r="L78">
      <v>0</v>
    </nc>
  </rcc>
  <rcc rId="355" sId="2" numFmtId="14">
    <oc r="L79">
      <v>3.5606683100521106E-3</v>
    </oc>
    <nc r="L79">
      <v>0</v>
    </nc>
  </rcc>
  <rcc rId="356" sId="2" numFmtId="14">
    <oc r="L80">
      <v>3.5606683100521106E-3</v>
    </oc>
    <nc r="L80">
      <v>0</v>
    </nc>
  </rcc>
  <rcc rId="357" sId="2" numFmtId="14">
    <oc r="L81">
      <v>3.5606683100521106E-3</v>
    </oc>
    <nc r="L81">
      <v>0</v>
    </nc>
  </rcc>
  <rcc rId="358" sId="2" numFmtId="14">
    <oc r="L82">
      <v>3.5606683100521106E-3</v>
    </oc>
    <nc r="L82">
      <v>0</v>
    </nc>
  </rcc>
  <rcc rId="359" sId="2" numFmtId="14">
    <oc r="L83">
      <v>3.5606683100521106E-3</v>
    </oc>
    <nc r="L83">
      <v>0</v>
    </nc>
  </rcc>
  <rcc rId="360" sId="2" numFmtId="14">
    <oc r="L84">
      <v>3.5606683100521106E-3</v>
    </oc>
    <nc r="L84">
      <v>0</v>
    </nc>
  </rcc>
  <rcc rId="361" sId="2" numFmtId="14">
    <oc r="L85">
      <v>3.5606683100521106E-3</v>
    </oc>
    <nc r="L85">
      <v>0</v>
    </nc>
  </rcc>
  <rcc rId="362" sId="2" numFmtId="14">
    <oc r="L86">
      <v>3.5606683100521106E-3</v>
    </oc>
    <nc r="L86">
      <v>0</v>
    </nc>
  </rcc>
  <rcc rId="363" sId="2" numFmtId="14">
    <oc r="L87">
      <v>3.5606683100521106E-3</v>
    </oc>
    <nc r="L87">
      <v>0</v>
    </nc>
  </rcc>
  <rcc rId="364" sId="2" numFmtId="14">
    <oc r="L88">
      <v>3.5606683100521106E-3</v>
    </oc>
    <nc r="L88">
      <v>0</v>
    </nc>
  </rcc>
  <rcc rId="365" sId="2" numFmtId="14">
    <oc r="L89">
      <v>3.5606683100521106E-3</v>
    </oc>
    <nc r="L89">
      <v>0</v>
    </nc>
  </rcc>
  <rcc rId="366" sId="2" numFmtId="14">
    <oc r="L90">
      <v>3.5606683100521106E-3</v>
    </oc>
    <nc r="L90">
      <v>0</v>
    </nc>
  </rcc>
  <rcc rId="367" sId="2" numFmtId="14">
    <oc r="L91">
      <v>3.5606683100521106E-3</v>
    </oc>
    <nc r="L91">
      <v>0</v>
    </nc>
  </rcc>
  <rcc rId="368" sId="2" numFmtId="14">
    <oc r="L92">
      <v>2.6881720430107204E-3</v>
    </oc>
    <nc r="L92">
      <v>0</v>
    </nc>
  </rcc>
  <rcc rId="369" sId="2" numFmtId="14">
    <oc r="L93">
      <v>2.6881720430107204E-3</v>
    </oc>
    <nc r="L93">
      <v>0</v>
    </nc>
  </rcc>
  <rcc rId="370" sId="2" numFmtId="14">
    <oc r="L94">
      <v>2.2627633998021611E-3</v>
    </oc>
    <nc r="L94">
      <v>0</v>
    </nc>
  </rcc>
  <rcc rId="371" sId="2" numFmtId="14">
    <oc r="L95">
      <v>2.2627633998021611E-3</v>
    </oc>
    <nc r="L95">
      <v>0</v>
    </nc>
  </rcc>
  <rcc rId="372" sId="2" numFmtId="14">
    <oc r="L96">
      <v>2.2627633998021611E-3</v>
    </oc>
    <nc r="L96">
      <v>0</v>
    </nc>
  </rcc>
  <rcc rId="373" sId="2" numFmtId="14">
    <oc r="L97">
      <v>2.2627633998021611E-3</v>
    </oc>
    <nc r="L97">
      <v>0</v>
    </nc>
  </rcc>
  <rcc rId="374" sId="2" numFmtId="14">
    <oc r="L98">
      <v>2.6881720430107204E-3</v>
    </oc>
    <nc r="L98">
      <v>0</v>
    </nc>
  </rcc>
  <rcc rId="375" sId="2" numFmtId="14">
    <oc r="L99">
      <v>2.6881720430107204E-3</v>
    </oc>
    <nc r="L99">
      <v>0</v>
    </nc>
  </rcc>
  <rcc rId="376" sId="2" numFmtId="14">
    <oc r="L100">
      <v>2.2627633998021611E-3</v>
    </oc>
    <nc r="L100">
      <v>0</v>
    </nc>
  </rcc>
  <rcc rId="377" sId="2" numFmtId="14">
    <oc r="L101">
      <v>2.2627633998021611E-3</v>
    </oc>
    <nc r="L101">
      <v>0</v>
    </nc>
  </rcc>
  <rcc rId="378" sId="2" numFmtId="14">
    <oc r="L102">
      <v>2.2627633998021611E-3</v>
    </oc>
    <nc r="L102">
      <v>0</v>
    </nc>
  </rcc>
  <rcc rId="379" sId="2" numFmtId="14">
    <oc r="L103">
      <v>2.2627633998021611E-3</v>
    </oc>
    <nc r="L103">
      <v>0</v>
    </nc>
  </rcc>
  <rcc rId="380" sId="2" numFmtId="14">
    <oc r="L104">
      <v>2.2627633998021611E-3</v>
    </oc>
    <nc r="L104">
      <v>0</v>
    </nc>
  </rcc>
  <rcc rId="381" sId="2" numFmtId="14">
    <oc r="L105">
      <v>2.2627633998021611E-3</v>
    </oc>
    <nc r="L105">
      <v>0</v>
    </nc>
  </rcc>
  <rcc rId="382" sId="2" numFmtId="14">
    <oc r="L106">
      <v>2.2627633998021611E-3</v>
    </oc>
    <nc r="L106">
      <v>0</v>
    </nc>
  </rcc>
  <rcc rId="383" sId="2" numFmtId="14">
    <oc r="L107">
      <v>2.2627633998021611E-3</v>
    </oc>
    <nc r="L107">
      <v>0</v>
    </nc>
  </rcc>
  <rcc rId="384" sId="2" numFmtId="14">
    <oc r="L108">
      <v>2.2627633998021611E-3</v>
    </oc>
    <nc r="L108">
      <v>0</v>
    </nc>
  </rcc>
  <rcc rId="385" sId="2" numFmtId="14">
    <oc r="L109">
      <v>2.2627633998021611E-3</v>
    </oc>
    <nc r="L109">
      <v>0</v>
    </nc>
  </rcc>
  <rcc rId="386" sId="2" numFmtId="14">
    <oc r="L110">
      <v>1.6961130742050112E-3</v>
    </oc>
    <nc r="L110">
      <v>0</v>
    </nc>
  </rcc>
  <rcc rId="387" sId="2" numFmtId="14">
    <oc r="L111">
      <v>1.6961130742050112E-3</v>
    </oc>
    <nc r="L111">
      <v>0</v>
    </nc>
  </rcc>
  <rcc rId="388" sId="2" numFmtId="14">
    <oc r="L112">
      <v>1.6961130742050112E-3</v>
    </oc>
    <nc r="L112">
      <v>0</v>
    </nc>
  </rcc>
  <rcc rId="389" sId="2" numFmtId="14">
    <oc r="L113">
      <v>1.6961130742050112E-3</v>
    </oc>
    <nc r="L113">
      <v>0</v>
    </nc>
  </rcc>
  <rcc rId="390" sId="2" numFmtId="14">
    <oc r="L114">
      <v>1.6961130742050112E-3</v>
    </oc>
    <nc r="L114">
      <v>0</v>
    </nc>
  </rcc>
  <rcc rId="391" sId="2" numFmtId="14">
    <oc r="L115">
      <v>1.6961130742050112E-3</v>
    </oc>
    <nc r="L115">
      <v>0</v>
    </nc>
  </rcc>
  <rcc rId="392" sId="2" numFmtId="14">
    <oc r="L116">
      <v>1.6961130742050112E-3</v>
    </oc>
    <nc r="L116">
      <v>0</v>
    </nc>
  </rcc>
  <rcc rId="393" sId="2" numFmtId="14">
    <oc r="L117">
      <v>1.6961130742050112E-3</v>
    </oc>
    <nc r="L117">
      <v>0</v>
    </nc>
  </rcc>
  <rcc rId="394" sId="2" numFmtId="14">
    <oc r="L118">
      <v>1.6961130742050112E-3</v>
    </oc>
    <nc r="L118">
      <v>0</v>
    </nc>
  </rcc>
  <rcc rId="395" sId="2" numFmtId="14">
    <oc r="L119">
      <v>1.6961130742050112E-3</v>
    </oc>
    <nc r="L119">
      <v>0</v>
    </nc>
  </rcc>
  <rcc rId="396" sId="2" numFmtId="14">
    <oc r="L120">
      <v>1.6961130742050112E-3</v>
    </oc>
    <nc r="L120">
      <v>0</v>
    </nc>
  </rcc>
  <rcc rId="397" sId="2" numFmtId="14">
    <oc r="L121">
      <v>1.6961130742050112E-3</v>
    </oc>
    <nc r="L121">
      <v>0</v>
    </nc>
  </rcc>
  <rcc rId="398" sId="2" numFmtId="14">
    <oc r="L122">
      <v>1.6961130742050112E-3</v>
    </oc>
    <nc r="L122">
      <v>0</v>
    </nc>
  </rcc>
  <rcc rId="399" sId="2" numFmtId="14">
    <oc r="L123">
      <v>1.6961130742050112E-3</v>
    </oc>
    <nc r="L123">
      <v>0</v>
    </nc>
  </rcc>
  <rcc rId="400" sId="2" numFmtId="14">
    <oc r="L124">
      <v>1.6961130742050112E-3</v>
    </oc>
    <nc r="L124">
      <v>0</v>
    </nc>
  </rcc>
  <rcc rId="401" sId="2" numFmtId="14">
    <oc r="L125">
      <v>1.6961130742050112E-3</v>
    </oc>
    <nc r="L125">
      <v>0</v>
    </nc>
  </rcc>
  <rcc rId="402" sId="2" numFmtId="14">
    <oc r="L126">
      <v>1.6961130742050112E-3</v>
    </oc>
    <nc r="L126">
      <v>0</v>
    </nc>
  </rcc>
  <rcc rId="403" sId="2" numFmtId="14">
    <oc r="L127">
      <v>1.6961130742050112E-3</v>
    </oc>
    <nc r="L127">
      <v>0</v>
    </nc>
  </rcc>
  <rcc rId="404" sId="2" numFmtId="14">
    <oc r="L128">
      <v>1.6961130742050112E-3</v>
    </oc>
    <nc r="L128">
      <v>0</v>
    </nc>
  </rcc>
  <rcc rId="405" sId="2" numFmtId="14">
    <oc r="L129">
      <v>1.6961130742050112E-3</v>
    </oc>
    <nc r="L129">
      <v>0</v>
    </nc>
  </rcc>
  <rcc rId="406" sId="2" numFmtId="14">
    <oc r="L130">
      <v>1.6961130742050112E-3</v>
    </oc>
    <nc r="L130">
      <v>0</v>
    </nc>
  </rcc>
  <rcc rId="407" sId="2" numFmtId="14">
    <oc r="L131">
      <v>1.6961130742050112E-3</v>
    </oc>
    <nc r="L131">
      <v>0</v>
    </nc>
  </rcc>
  <rcc rId="408" sId="2" numFmtId="14">
    <oc r="L132">
      <v>1.6961130742050112E-3</v>
    </oc>
    <nc r="L132">
      <v>0</v>
    </nc>
  </rcc>
  <rcc rId="409" sId="2" numFmtId="14">
    <oc r="L133">
      <v>1.6961130742050112E-3</v>
    </oc>
    <nc r="L133">
      <v>0</v>
    </nc>
  </rcc>
  <rcc rId="410" sId="2" numFmtId="14">
    <oc r="L134">
      <v>1.6961130742050112E-3</v>
    </oc>
    <nc r="L134">
      <v>0</v>
    </nc>
  </rcc>
  <rcc rId="411" sId="2" numFmtId="14">
    <oc r="L135">
      <v>1.6961130742050112E-3</v>
    </oc>
    <nc r="L135">
      <v>0</v>
    </nc>
  </rcc>
  <rcc rId="412" sId="2" numFmtId="14">
    <oc r="L136">
      <v>1.6961130742050112E-3</v>
    </oc>
    <nc r="L136">
      <v>0</v>
    </nc>
  </rcc>
  <rcc rId="413" sId="2" numFmtId="14">
    <oc r="L137">
      <v>1.6961130742050112E-3</v>
    </oc>
    <nc r="L137">
      <v>0</v>
    </nc>
  </rcc>
  <rcc rId="414" sId="2" numFmtId="14">
    <oc r="L138">
      <v>1.6961130742050112E-3</v>
    </oc>
    <nc r="L138">
      <v>0</v>
    </nc>
  </rcc>
  <rcc rId="415" sId="2" numFmtId="14">
    <oc r="L139">
      <v>1.6961130742050112E-3</v>
    </oc>
    <nc r="L139">
      <v>0</v>
    </nc>
  </rcc>
  <rcc rId="416" sId="2" numFmtId="14">
    <oc r="L140">
      <v>1.6961130742050112E-3</v>
    </oc>
    <nc r="L140">
      <v>0</v>
    </nc>
  </rcc>
  <rcc rId="417" sId="2" numFmtId="14">
    <oc r="L141">
      <v>1.6961130742050112E-3</v>
    </oc>
    <nc r="L141">
      <v>0</v>
    </nc>
  </rcc>
  <rcc rId="418" sId="2" numFmtId="14">
    <oc r="L142">
      <v>1.6961130742050112E-3</v>
    </oc>
    <nc r="L142">
      <v>0</v>
    </nc>
  </rcc>
  <rcc rId="419" sId="2" numFmtId="14">
    <oc r="L143">
      <v>1.6961130742050112E-3</v>
    </oc>
    <nc r="L143">
      <v>0</v>
    </nc>
  </rcc>
  <rcc rId="420" sId="2" numFmtId="14">
    <oc r="L144">
      <v>1.6961130742050112E-3</v>
    </oc>
    <nc r="L144">
      <v>0</v>
    </nc>
  </rcc>
  <rcc rId="421" sId="2" numFmtId="14">
    <oc r="L145">
      <v>1.6961130742050112E-3</v>
    </oc>
    <nc r="L145">
      <v>0</v>
    </nc>
  </rcc>
  <rcc rId="422" sId="2" numFmtId="14">
    <oc r="L146">
      <v>1.6961130742050112E-3</v>
    </oc>
    <nc r="L146">
      <v>0</v>
    </nc>
  </rcc>
  <rcc rId="423" sId="2" numFmtId="14">
    <oc r="L147">
      <v>1.6961130742050112E-3</v>
    </oc>
    <nc r="L147">
      <v>0</v>
    </nc>
  </rcc>
  <rcc rId="424" sId="2" numFmtId="14">
    <oc r="L148">
      <v>1.6961130742050112E-3</v>
    </oc>
    <nc r="L148">
      <v>0</v>
    </nc>
  </rcc>
  <rcc rId="425" sId="2" numFmtId="14">
    <oc r="L149">
      <v>1.6961130742050112E-3</v>
    </oc>
    <nc r="L149">
      <v>0</v>
    </nc>
  </rcc>
  <rcc rId="426" sId="2" numFmtId="14">
    <oc r="L150">
      <v>1.6961130742050112E-3</v>
    </oc>
    <nc r="L150">
      <v>0</v>
    </nc>
  </rcc>
  <rcc rId="427" sId="2" numFmtId="14">
    <oc r="L151">
      <v>1.6961130742050112E-3</v>
    </oc>
    <nc r="L151">
      <v>0</v>
    </nc>
  </rcc>
  <rcc rId="428" sId="2" numFmtId="14">
    <oc r="L152">
      <v>1.6961130742050112E-3</v>
    </oc>
    <nc r="L152">
      <v>0</v>
    </nc>
  </rcc>
  <rcc rId="429" sId="2" numFmtId="14">
    <oc r="L153">
      <v>1.6961130742050112E-3</v>
    </oc>
    <nc r="L153">
      <v>0</v>
    </nc>
  </rcc>
  <rcc rId="430" sId="2" numFmtId="14">
    <oc r="L154">
      <v>1.6961130742050112E-3</v>
    </oc>
    <nc r="L154">
      <v>0</v>
    </nc>
  </rcc>
  <rcc rId="431" sId="2" numFmtId="14">
    <oc r="L155">
      <v>1.6961130742050112E-3</v>
    </oc>
    <nc r="L155">
      <v>0</v>
    </nc>
  </rcc>
  <rcc rId="432" sId="2" numFmtId="14">
    <oc r="L156">
      <v>1.6961130742050112E-3</v>
    </oc>
    <nc r="L156">
      <v>0</v>
    </nc>
  </rcc>
  <rcc rId="433" sId="2" numFmtId="14">
    <oc r="L157">
      <v>1.6961130742050112E-3</v>
    </oc>
    <nc r="L157">
      <v>0</v>
    </nc>
  </rcc>
  <rcc rId="434" sId="2" numFmtId="14">
    <oc r="L158">
      <v>1.6961130742050112E-3</v>
    </oc>
    <nc r="L158">
      <v>0</v>
    </nc>
  </rcc>
  <rcc rId="435" sId="2" numFmtId="14">
    <oc r="L159">
      <v>1.6961130742050112E-3</v>
    </oc>
    <nc r="L159">
      <v>0</v>
    </nc>
  </rcc>
  <rcc rId="436" sId="2" numFmtId="14">
    <oc r="L160">
      <v>1.6961130742050112E-3</v>
    </oc>
    <nc r="L160">
      <v>0</v>
    </nc>
  </rcc>
  <rcc rId="437" sId="2" numFmtId="14">
    <oc r="L176">
      <v>0.32381898654141461</v>
    </oc>
    <nc r="L176">
      <v>0</v>
    </nc>
  </rcc>
  <rcc rId="438" sId="2" numFmtId="14">
    <oc r="L177">
      <f>('CCI Indices'!E5-'CCI Indices'!E16)/'CCI Indices'!E16</f>
    </oc>
    <nc r="L177">
      <v>0</v>
    </nc>
  </rcc>
  <rcc rId="439" sId="2" numFmtId="14">
    <oc r="L178">
      <v>0.32207816435034059</v>
    </oc>
    <nc r="L178">
      <v>0</v>
    </nc>
  </rcc>
  <rcc rId="440" sId="2" numFmtId="14">
    <oc r="L179">
      <v>0.24257035153852913</v>
    </oc>
    <nc r="L179">
      <v>0</v>
    </nc>
  </rcc>
  <rcc rId="441" sId="2" numFmtId="14">
    <oc r="L180">
      <v>0.24257035153852913</v>
    </oc>
    <nc r="L180">
      <v>0</v>
    </nc>
  </rcc>
  <rcc rId="442" sId="2" numFmtId="14">
    <oc r="L181">
      <v>0.32381898654141461</v>
    </oc>
    <nc r="L181">
      <v>0</v>
    </nc>
  </rcc>
  <rcc rId="443" sId="2" numFmtId="14">
    <oc r="L182">
      <f>('CCI Indices'!E5-'CCI Indices'!#REF!)/'CCI Indices'!#REF!</f>
    </oc>
    <nc r="L182">
      <v>0</v>
    </nc>
  </rcc>
  <rcc rId="444" sId="2" numFmtId="14">
    <oc r="L183">
      <v>0.19339900648311875</v>
    </oc>
    <nc r="L183">
      <v>0</v>
    </nc>
  </rcc>
  <rcc rId="445" sId="2" numFmtId="14">
    <oc r="L184">
      <v>0.19339900648311875</v>
    </oc>
    <nc r="L184">
      <v>0</v>
    </nc>
  </rcc>
  <rcc rId="446" sId="2" numFmtId="14">
    <oc r="L185">
      <v>0.19339900648311875</v>
    </oc>
    <nc r="L185">
      <v>0</v>
    </nc>
  </rcc>
  <rcc rId="447" sId="2" numFmtId="14">
    <oc r="L186">
      <v>0.19339900648311875</v>
    </oc>
    <nc r="L186">
      <v>0</v>
    </nc>
  </rcc>
  <rcc rId="448" sId="2" numFmtId="14">
    <oc r="L187">
      <v>0.19339900648311875</v>
    </oc>
    <nc r="L187">
      <v>0</v>
    </nc>
  </rcc>
  <rcc rId="449" sId="2" numFmtId="14">
    <oc r="L188">
      <v>0.24257035153852913</v>
    </oc>
    <nc r="L188">
      <v>0</v>
    </nc>
  </rcc>
  <rcc rId="450" sId="2" numFmtId="14">
    <oc r="L189">
      <v>0.24257035153852913</v>
    </oc>
    <nc r="L189">
      <v>0</v>
    </nc>
  </rcc>
  <rcc rId="451" sId="2" numFmtId="14">
    <oc r="L190">
      <v>0.24257035153852913</v>
    </oc>
    <nc r="L190">
      <v>0</v>
    </nc>
  </rcc>
  <rcc rId="452" sId="2" numFmtId="14">
    <oc r="L191">
      <v>0.24257035153852913</v>
    </oc>
    <nc r="L191">
      <v>0</v>
    </nc>
  </rcc>
  <rcc rId="453" sId="2" numFmtId="14">
    <oc r="L192">
      <v>0.24257035153852913</v>
    </oc>
    <nc r="L192">
      <v>0</v>
    </nc>
  </rcc>
  <rcc rId="454" sId="2" numFmtId="14">
    <oc r="L193">
      <v>0.24257035153852913</v>
    </oc>
    <nc r="L193">
      <v>0</v>
    </nc>
  </rcc>
  <rcc rId="455" sId="2" numFmtId="14">
    <oc r="L194">
      <v>0.19339900648311875</v>
    </oc>
    <nc r="L194">
      <v>0</v>
    </nc>
  </rcc>
  <rcc rId="456" sId="2" numFmtId="14">
    <oc r="L195">
      <v>0.12100601075608994</v>
    </oc>
    <nc r="L195">
      <v>0</v>
    </nc>
  </rcc>
  <rcc rId="457" sId="2" numFmtId="14">
    <oc r="L196">
      <v>0.12100601075608994</v>
    </oc>
    <nc r="L196">
      <v>0</v>
    </nc>
  </rcc>
  <rcc rId="458" sId="2" numFmtId="14">
    <oc r="L197">
      <v>0.12100601075608994</v>
    </oc>
    <nc r="L197">
      <v>0</v>
    </nc>
  </rcc>
  <rcc rId="459" sId="2" numFmtId="14">
    <oc r="L198">
      <v>0.12100601075608994</v>
    </oc>
    <nc r="L198">
      <v>0</v>
    </nc>
  </rcc>
  <rcc rId="460" sId="2" numFmtId="14">
    <oc r="L199">
      <v>0.12100601075608994</v>
    </oc>
    <nc r="L199">
      <v>0</v>
    </nc>
  </rcc>
  <rcc rId="461" sId="2" numFmtId="14">
    <oc r="L200">
      <v>0.12100601075608994</v>
    </oc>
    <nc r="L200">
      <v>0</v>
    </nc>
  </rcc>
  <rcc rId="462" sId="2" numFmtId="14">
    <oc r="L201">
      <v>0.12100601075608994</v>
    </oc>
    <nc r="L201">
      <v>0</v>
    </nc>
  </rcc>
  <rcc rId="463" sId="2" numFmtId="14">
    <oc r="L202">
      <v>3.0686445607911565E-2</v>
    </oc>
    <nc r="L202">
      <v>0</v>
    </nc>
  </rcc>
  <rcc rId="464" sId="2" numFmtId="14">
    <oc r="L203">
      <v>3.0686445607911565E-2</v>
    </oc>
    <nc r="L203">
      <v>0</v>
    </nc>
  </rcc>
  <rcc rId="465" sId="2" numFmtId="14">
    <oc r="L204">
      <v>3.0686445607911565E-2</v>
    </oc>
    <nc r="L204">
      <v>0</v>
    </nc>
  </rcc>
  <rcc rId="466" sId="2" numFmtId="14">
    <oc r="L205">
      <v>3.0686445607911565E-2</v>
    </oc>
    <nc r="L205">
      <v>0</v>
    </nc>
  </rcc>
  <rcc rId="467" sId="2" numFmtId="14">
    <oc r="L206">
      <v>7.749733380732338E-3</v>
    </oc>
    <nc r="L206">
      <v>0</v>
    </nc>
  </rcc>
  <rcc rId="468" sId="2" numFmtId="14">
    <oc r="L207">
      <v>7.749733380732338E-3</v>
    </oc>
    <nc r="L207">
      <v>0</v>
    </nc>
  </rcc>
  <rcc rId="469" sId="2" numFmtId="14">
    <oc r="L208">
      <v>7.749733380732338E-3</v>
    </oc>
    <nc r="L208">
      <v>0</v>
    </nc>
  </rcc>
  <rcc rId="470" sId="2" numFmtId="14">
    <oc r="L209">
      <v>7.749733380732338E-3</v>
    </oc>
    <nc r="L209">
      <v>0</v>
    </nc>
  </rcc>
  <rcc rId="471" sId="2" numFmtId="14">
    <oc r="L210">
      <v>7.749733380732338E-3</v>
    </oc>
    <nc r="L210">
      <v>0</v>
    </nc>
  </rcc>
  <rcc rId="472" sId="2" numFmtId="14">
    <oc r="L211">
      <v>7.749733380732338E-3</v>
    </oc>
    <nc r="L211">
      <v>0</v>
    </nc>
  </rcc>
  <rcc rId="473" sId="2" numFmtId="14">
    <oc r="L212">
      <v>7.749733380732338E-3</v>
    </oc>
    <nc r="L212">
      <v>0</v>
    </nc>
  </rcc>
  <rcc rId="474" sId="2" numFmtId="14">
    <oc r="L213">
      <v>7.749733380732338E-3</v>
    </oc>
    <nc r="L213">
      <v>0</v>
    </nc>
  </rcc>
  <rcc rId="475" sId="2" numFmtId="14">
    <oc r="L214">
      <v>7.749733380732338E-3</v>
    </oc>
    <nc r="L214">
      <v>0</v>
    </nc>
  </rcc>
  <rcc rId="476" sId="2" numFmtId="14">
    <oc r="L215">
      <v>7.749733380732338E-3</v>
    </oc>
    <nc r="L215">
      <v>0</v>
    </nc>
  </rcc>
  <rcc rId="477" sId="2" numFmtId="14">
    <oc r="L216">
      <v>1.0840108401084084E-2</v>
    </oc>
    <nc r="L216">
      <v>0</v>
    </nc>
  </rcc>
  <rcc rId="478" sId="2" numFmtId="14">
    <oc r="L217">
      <v>1.0840108401084084E-2</v>
    </oc>
    <nc r="L217">
      <v>0</v>
    </nc>
  </rcc>
  <rcc rId="479" sId="2" numFmtId="14">
    <oc r="L218">
      <v>1.0840108401084084E-2</v>
    </oc>
    <nc r="L218">
      <v>0</v>
    </nc>
  </rcc>
  <rcc rId="480" sId="2" numFmtId="14">
    <oc r="L219">
      <v>1.0840108401084084E-2</v>
    </oc>
    <nc r="L219">
      <v>0</v>
    </nc>
  </rcc>
  <rcc rId="481" sId="2" numFmtId="14">
    <oc r="L220">
      <v>1.0840108401084084E-2</v>
    </oc>
    <nc r="L220">
      <v>0</v>
    </nc>
  </rcc>
  <rcc rId="482" sId="2" numFmtId="14">
    <oc r="L221">
      <v>1.0840108401084084E-2</v>
    </oc>
    <nc r="L221">
      <v>0</v>
    </nc>
  </rcc>
  <rcc rId="483" sId="2" numFmtId="14">
    <oc r="L222">
      <v>1.0840108401084084E-2</v>
    </oc>
    <nc r="L222">
      <v>0</v>
    </nc>
  </rcc>
  <rcc rId="484" sId="2" numFmtId="14">
    <oc r="L223">
      <v>1.0840108401084084E-2</v>
    </oc>
    <nc r="L223">
      <v>0</v>
    </nc>
  </rcc>
  <rcc rId="485" sId="2" numFmtId="14">
    <oc r="L224">
      <v>7.749733380732338E-3</v>
    </oc>
    <nc r="L224">
      <v>0</v>
    </nc>
  </rcc>
  <rcc rId="486" sId="2" numFmtId="14">
    <oc r="L225">
      <v>1.0840108401084084E-2</v>
    </oc>
    <nc r="L225">
      <v>0</v>
    </nc>
  </rcc>
  <rcc rId="487" sId="2" numFmtId="14">
    <oc r="L226">
      <v>1.0840108401084084E-2</v>
    </oc>
    <nc r="L226">
      <v>0</v>
    </nc>
  </rcc>
  <rcc rId="488" sId="2" numFmtId="14">
    <oc r="L227">
      <v>1.0840108401084084E-2</v>
    </oc>
    <nc r="L227">
      <v>0</v>
    </nc>
  </rcc>
  <rcc rId="489" sId="2" numFmtId="14">
    <oc r="L228">
      <v>3.5606683100521106E-3</v>
    </oc>
    <nc r="L228">
      <v>0</v>
    </nc>
  </rcc>
  <rcc rId="490" sId="2" numFmtId="14">
    <oc r="L229">
      <v>3.5606683100521106E-3</v>
    </oc>
    <nc r="L229">
      <v>0</v>
    </nc>
  </rcc>
  <rcc rId="491" sId="2">
    <oc r="J251">
      <f>SUM(J5:J249)</f>
    </oc>
    <nc r="J251"/>
  </rcc>
  <rcc rId="492" sId="2">
    <oc r="J252">
      <f>J251/1000</f>
    </oc>
    <nc r="J252"/>
  </rcc>
  <rrc rId="493" sId="2" ref="R1:R1048576" action="deleteCol">
    <undo index="0" exp="area" ref3D="1" dr="$A$4:$R$252" dn="_FilterDatabase" sId="2"/>
    <rfmt sheetId="2" xfDxf="1" sqref="R1:R1048576" start="0" length="0">
      <dxf>
        <fill>
          <patternFill patternType="solid">
            <bgColor theme="0"/>
          </patternFill>
        </fill>
      </dxf>
    </rfmt>
  </rrc>
  <rcc rId="494" sId="2">
    <oc r="G5">
      <v>20</v>
    </oc>
    <nc r="G5">
      <v>12</v>
    </nc>
  </rcc>
  <rcc rId="495" sId="2">
    <oc r="G6">
      <v>20</v>
    </oc>
    <nc r="G6">
      <v>12</v>
    </nc>
  </rcc>
  <rcc rId="496" sId="2">
    <oc r="G7">
      <v>20</v>
    </oc>
    <nc r="G7">
      <v>12</v>
    </nc>
  </rcc>
  <rcc rId="497" sId="2">
    <oc r="G8">
      <v>20</v>
    </oc>
    <nc r="G8">
      <v>12</v>
    </nc>
  </rcc>
  <rcc rId="498" sId="2">
    <oc r="G9">
      <v>20</v>
    </oc>
    <nc r="G9">
      <v>12</v>
    </nc>
  </rcc>
  <rcc rId="499" sId="2">
    <oc r="G10">
      <v>20</v>
    </oc>
    <nc r="G10">
      <v>12</v>
    </nc>
  </rcc>
  <rcc rId="500" sId="2">
    <oc r="G11">
      <v>20</v>
    </oc>
    <nc r="G11">
      <v>12</v>
    </nc>
  </rcc>
  <rcc rId="501" sId="2">
    <oc r="G12">
      <v>20</v>
    </oc>
    <nc r="G12">
      <v>12</v>
    </nc>
  </rcc>
  <rcc rId="502" sId="2">
    <oc r="G13">
      <v>20</v>
    </oc>
    <nc r="G13">
      <v>12</v>
    </nc>
  </rcc>
  <rcc rId="503" sId="2">
    <oc r="G14">
      <v>20</v>
    </oc>
    <nc r="G14">
      <v>12</v>
    </nc>
  </rcc>
  <rcc rId="504" sId="2">
    <oc r="G15">
      <v>20</v>
    </oc>
    <nc r="G15">
      <v>12</v>
    </nc>
  </rcc>
  <rcc rId="505" sId="2">
    <oc r="G16">
      <v>20</v>
    </oc>
    <nc r="G16">
      <v>12</v>
    </nc>
  </rcc>
  <rcc rId="506" sId="2">
    <oc r="G17">
      <v>20</v>
    </oc>
    <nc r="G17">
      <v>12</v>
    </nc>
  </rcc>
  <rcc rId="507" sId="2">
    <oc r="G18">
      <v>20</v>
    </oc>
    <nc r="G18">
      <v>12</v>
    </nc>
  </rcc>
  <rcc rId="508" sId="2">
    <oc r="G19">
      <v>20</v>
    </oc>
    <nc r="G19">
      <v>12</v>
    </nc>
  </rcc>
  <rcc rId="509" sId="2">
    <oc r="G20">
      <v>20</v>
    </oc>
    <nc r="G20">
      <v>12</v>
    </nc>
  </rcc>
  <rcc rId="510" sId="2">
    <oc r="G21">
      <v>20</v>
    </oc>
    <nc r="G21">
      <v>12</v>
    </nc>
  </rcc>
  <rcc rId="511" sId="2">
    <oc r="G22">
      <v>20</v>
    </oc>
    <nc r="G22">
      <v>12</v>
    </nc>
  </rcc>
  <rcc rId="512" sId="2">
    <oc r="G23">
      <v>20</v>
    </oc>
    <nc r="G23">
      <v>12</v>
    </nc>
  </rcc>
  <rcc rId="513" sId="2">
    <oc r="G24">
      <v>20</v>
    </oc>
    <nc r="G24">
      <v>12</v>
    </nc>
  </rcc>
  <rcc rId="514" sId="2">
    <oc r="G25">
      <v>20</v>
    </oc>
    <nc r="G25">
      <v>12</v>
    </nc>
  </rcc>
  <rcc rId="515" sId="2">
    <oc r="G26">
      <v>20</v>
    </oc>
    <nc r="G26">
      <v>12</v>
    </nc>
  </rcc>
  <rcc rId="516" sId="2">
    <oc r="G27">
      <v>20</v>
    </oc>
    <nc r="G27">
      <v>12</v>
    </nc>
  </rcc>
  <rcc rId="517" sId="2">
    <oc r="G28">
      <v>20</v>
    </oc>
    <nc r="G28">
      <v>12</v>
    </nc>
  </rcc>
  <rcc rId="518" sId="2">
    <oc r="G29">
      <v>20</v>
    </oc>
    <nc r="G29">
      <v>12</v>
    </nc>
  </rcc>
  <rcc rId="519" sId="2">
    <oc r="G30">
      <v>20</v>
    </oc>
    <nc r="G30">
      <v>12</v>
    </nc>
  </rcc>
  <rcc rId="520" sId="2">
    <oc r="G31">
      <v>20</v>
    </oc>
    <nc r="G31">
      <v>12</v>
    </nc>
  </rcc>
  <rcc rId="521" sId="2">
    <oc r="G32">
      <v>20</v>
    </oc>
    <nc r="G32">
      <v>12</v>
    </nc>
  </rcc>
  <rcc rId="522" sId="2">
    <oc r="G33">
      <v>20</v>
    </oc>
    <nc r="G33">
      <v>12</v>
    </nc>
  </rcc>
  <rcc rId="523" sId="2">
    <oc r="G34">
      <v>20</v>
    </oc>
    <nc r="G34">
      <v>12</v>
    </nc>
  </rcc>
  <rcc rId="524" sId="2">
    <oc r="G35">
      <v>20</v>
    </oc>
    <nc r="G35">
      <v>12</v>
    </nc>
  </rcc>
  <rcc rId="525" sId="2">
    <oc r="G36">
      <v>20</v>
    </oc>
    <nc r="G36">
      <v>12</v>
    </nc>
  </rcc>
  <rcc rId="526" sId="2">
    <oc r="G37">
      <v>20</v>
    </oc>
    <nc r="G37">
      <v>12</v>
    </nc>
  </rcc>
  <rcc rId="527" sId="2">
    <oc r="G38">
      <v>20</v>
    </oc>
    <nc r="G38">
      <v>12</v>
    </nc>
  </rcc>
  <rcc rId="528" sId="2">
    <oc r="G39">
      <v>20</v>
    </oc>
    <nc r="G39">
      <v>12</v>
    </nc>
  </rcc>
  <rcc rId="529" sId="2">
    <oc r="G40">
      <v>20</v>
    </oc>
    <nc r="G40">
      <v>12</v>
    </nc>
  </rcc>
  <rcc rId="530" sId="2">
    <oc r="G41">
      <v>20</v>
    </oc>
    <nc r="G41">
      <v>12</v>
    </nc>
  </rcc>
  <rcc rId="531" sId="2">
    <oc r="G42">
      <v>20</v>
    </oc>
    <nc r="G42">
      <v>12</v>
    </nc>
  </rcc>
  <rcc rId="532" sId="2">
    <oc r="G43">
      <v>20</v>
    </oc>
    <nc r="G43">
      <v>12</v>
    </nc>
  </rcc>
  <rcc rId="533" sId="2">
    <oc r="G44">
      <v>20</v>
    </oc>
    <nc r="G44">
      <v>12</v>
    </nc>
  </rcc>
  <rcc rId="534" sId="2">
    <oc r="G129">
      <v>15</v>
    </oc>
    <nc r="G129">
      <v>10</v>
    </nc>
  </rcc>
  <rcc rId="535" sId="2">
    <oc r="G130">
      <v>15</v>
    </oc>
    <nc r="G130">
      <v>10</v>
    </nc>
  </rcc>
  <rcc rId="536" sId="2">
    <oc r="G131">
      <v>15</v>
    </oc>
    <nc r="G131">
      <v>10</v>
    </nc>
  </rcc>
  <rcc rId="537" sId="2">
    <oc r="G132">
      <v>15</v>
    </oc>
    <nc r="G132">
      <v>10</v>
    </nc>
  </rcc>
  <rcc rId="538" sId="2">
    <oc r="G133">
      <v>15</v>
    </oc>
    <nc r="G133">
      <v>10</v>
    </nc>
  </rcc>
  <rcc rId="539" sId="2">
    <oc r="G134">
      <v>15</v>
    </oc>
    <nc r="G134">
      <v>10</v>
    </nc>
  </rcc>
  <rcc rId="540" sId="2">
    <oc r="G135">
      <v>15</v>
    </oc>
    <nc r="G135">
      <v>10</v>
    </nc>
  </rcc>
  <rcc rId="541" sId="2">
    <oc r="G136">
      <v>15</v>
    </oc>
    <nc r="G136">
      <v>10</v>
    </nc>
  </rcc>
  <rcc rId="542" sId="2">
    <oc r="G137">
      <v>15</v>
    </oc>
    <nc r="G137">
      <v>10</v>
    </nc>
  </rcc>
  <rcc rId="543" sId="2">
    <oc r="G138">
      <v>15</v>
    </oc>
    <nc r="G138">
      <v>10</v>
    </nc>
  </rcc>
  <rcc rId="544" sId="2">
    <oc r="G139">
      <v>15</v>
    </oc>
    <nc r="G139">
      <v>10</v>
    </nc>
  </rcc>
  <rcc rId="545" sId="2">
    <oc r="G140">
      <v>15</v>
    </oc>
    <nc r="G140">
      <v>10</v>
    </nc>
  </rcc>
  <rcc rId="546" sId="2">
    <oc r="G141">
      <v>15</v>
    </oc>
    <nc r="G141">
      <v>10</v>
    </nc>
  </rcc>
  <rcc rId="547" sId="2">
    <oc r="G142">
      <v>15</v>
    </oc>
    <nc r="G142">
      <v>10</v>
    </nc>
  </rcc>
  <rcc rId="548" sId="2">
    <oc r="G143">
      <v>15</v>
    </oc>
    <nc r="G143">
      <v>10</v>
    </nc>
  </rcc>
  <rcc rId="549" sId="2">
    <oc r="G144">
      <v>15</v>
    </oc>
    <nc r="G144">
      <v>10</v>
    </nc>
  </rcc>
  <rcc rId="550" sId="2">
    <oc r="G145">
      <v>15</v>
    </oc>
    <nc r="G145">
      <v>10</v>
    </nc>
  </rcc>
  <rcc rId="551" sId="2">
    <oc r="G146">
      <v>15</v>
    </oc>
    <nc r="G146">
      <v>10</v>
    </nc>
  </rcc>
  <rcc rId="552" sId="2">
    <oc r="G147">
      <v>15</v>
    </oc>
    <nc r="G147">
      <v>10</v>
    </nc>
  </rcc>
  <rcc rId="553" sId="2">
    <oc r="G148">
      <v>15</v>
    </oc>
    <nc r="G148">
      <v>10</v>
    </nc>
  </rcc>
  <rcc rId="554" sId="2">
    <oc r="G149">
      <v>15</v>
    </oc>
    <nc r="G149">
      <v>10</v>
    </nc>
  </rcc>
  <rcc rId="555" sId="2">
    <oc r="G150">
      <v>15</v>
    </oc>
    <nc r="G150">
      <v>10</v>
    </nc>
  </rcc>
  <rcc rId="556" sId="2">
    <oc r="G151">
      <v>15</v>
    </oc>
    <nc r="G151">
      <v>10</v>
    </nc>
  </rcc>
  <rcc rId="557" sId="2">
    <oc r="G152">
      <v>15</v>
    </oc>
    <nc r="G152">
      <v>10</v>
    </nc>
  </rcc>
  <rcc rId="558" sId="2">
    <oc r="G153">
      <v>15</v>
    </oc>
    <nc r="G153">
      <v>10</v>
    </nc>
  </rcc>
  <rcc rId="559" sId="2">
    <oc r="G154">
      <v>15</v>
    </oc>
    <nc r="G154">
      <v>10</v>
    </nc>
  </rcc>
  <rcc rId="560" sId="2">
    <oc r="G155">
      <v>15</v>
    </oc>
    <nc r="G155">
      <v>10</v>
    </nc>
  </rcc>
  <rcc rId="561" sId="2">
    <oc r="G156">
      <v>15</v>
    </oc>
    <nc r="G156">
      <v>10</v>
    </nc>
  </rcc>
  <rcc rId="562" sId="2">
    <oc r="G157">
      <v>15</v>
    </oc>
    <nc r="G157">
      <v>10</v>
    </nc>
  </rcc>
  <rcc rId="563" sId="2">
    <oc r="G158">
      <v>15</v>
    </oc>
    <nc r="G158">
      <v>10</v>
    </nc>
  </rcc>
  <rcc rId="564" sId="2">
    <oc r="G159">
      <v>15</v>
    </oc>
    <nc r="G159">
      <v>10</v>
    </nc>
  </rcc>
  <rcc rId="565" sId="2">
    <oc r="G160">
      <v>15</v>
    </oc>
    <nc r="G160">
      <v>10</v>
    </nc>
  </rcc>
  <rcc rId="566" sId="2">
    <oc r="G161">
      <v>35</v>
    </oc>
    <nc r="G161">
      <v>10</v>
    </nc>
  </rcc>
  <rcc rId="567" sId="2">
    <oc r="G162">
      <v>35</v>
    </oc>
    <nc r="G162">
      <v>10</v>
    </nc>
  </rcc>
  <rcc rId="568" sId="2">
    <oc r="G163">
      <v>35</v>
    </oc>
    <nc r="G163">
      <v>10</v>
    </nc>
  </rcc>
  <rcc rId="569" sId="2">
    <oc r="G164">
      <v>35</v>
    </oc>
    <nc r="G164">
      <v>10</v>
    </nc>
  </rcc>
  <rcc rId="570" sId="2">
    <oc r="G165">
      <v>20</v>
    </oc>
    <nc r="G165">
      <v>10</v>
    </nc>
  </rcc>
  <rcc rId="571" sId="2">
    <oc r="G166">
      <v>35</v>
    </oc>
    <nc r="G166">
      <v>10</v>
    </nc>
  </rcc>
  <rcc rId="572" sId="2">
    <oc r="G167">
      <v>20</v>
    </oc>
    <nc r="G167">
      <v>10</v>
    </nc>
  </rcc>
  <rcc rId="573" sId="2">
    <oc r="G168">
      <v>35</v>
    </oc>
    <nc r="G168">
      <v>10</v>
    </nc>
  </rcc>
  <rcc rId="574" sId="2">
    <oc r="G169">
      <v>35</v>
    </oc>
    <nc r="G169">
      <v>10</v>
    </nc>
  </rcc>
  <rcc rId="575" sId="2">
    <oc r="G170">
      <v>35</v>
    </oc>
    <nc r="G170">
      <v>10</v>
    </nc>
  </rcc>
  <rcc rId="576" sId="2">
    <oc r="G171">
      <v>35</v>
    </oc>
    <nc r="G171">
      <v>10</v>
    </nc>
  </rcc>
  <rcc rId="577" sId="2">
    <oc r="G172">
      <v>35</v>
    </oc>
    <nc r="G172">
      <v>10</v>
    </nc>
  </rcc>
  <rcc rId="578" sId="2">
    <oc r="G173">
      <v>35</v>
    </oc>
    <nc r="G173">
      <v>10</v>
    </nc>
  </rcc>
  <rcc rId="579" sId="2">
    <oc r="G174">
      <v>35</v>
    </oc>
    <nc r="G174">
      <v>10</v>
    </nc>
  </rcc>
  <rcc rId="580" sId="2">
    <oc r="G175">
      <v>35</v>
    </oc>
    <nc r="G175">
      <v>10</v>
    </nc>
  </rcc>
  <rcc rId="581" sId="2">
    <oc r="G176">
      <v>35</v>
    </oc>
    <nc r="G176">
      <v>10</v>
    </nc>
  </rcc>
  <rcc rId="582" sId="2">
    <oc r="G177">
      <v>35</v>
    </oc>
    <nc r="G177">
      <v>10</v>
    </nc>
  </rcc>
  <rcc rId="583" sId="2">
    <oc r="G178">
      <v>15</v>
    </oc>
    <nc r="G178">
      <v>10</v>
    </nc>
  </rcc>
  <rcc rId="584" sId="2">
    <oc r="G179">
      <v>35</v>
    </oc>
    <nc r="G179">
      <v>10</v>
    </nc>
  </rcc>
  <rcc rId="585" sId="2">
    <oc r="G180">
      <v>35</v>
    </oc>
    <nc r="G180">
      <v>10</v>
    </nc>
  </rcc>
  <rcc rId="586" sId="2">
    <oc r="G181">
      <v>35</v>
    </oc>
    <nc r="G181">
      <v>10</v>
    </nc>
  </rcc>
  <rcc rId="587" sId="2">
    <oc r="G182">
      <v>35</v>
    </oc>
    <nc r="G182">
      <v>10</v>
    </nc>
  </rcc>
  <rcc rId="588" sId="2">
    <oc r="G183">
      <v>35</v>
    </oc>
    <nc r="G183">
      <v>10</v>
    </nc>
  </rcc>
  <rcc rId="589" sId="2">
    <oc r="G184">
      <v>35</v>
    </oc>
    <nc r="G184">
      <v>10</v>
    </nc>
  </rcc>
  <rcc rId="590" sId="2">
    <oc r="G185">
      <v>35</v>
    </oc>
    <nc r="G185">
      <v>10</v>
    </nc>
  </rcc>
  <rcc rId="591" sId="2">
    <oc r="G186">
      <v>35</v>
    </oc>
    <nc r="G186">
      <v>10</v>
    </nc>
  </rcc>
  <rcc rId="592" sId="2">
    <oc r="G187">
      <v>35</v>
    </oc>
    <nc r="G187">
      <v>10</v>
    </nc>
  </rcc>
  <rcc rId="593" sId="2">
    <oc r="G188">
      <v>35</v>
    </oc>
    <nc r="G188">
      <v>10</v>
    </nc>
  </rcc>
  <rcc rId="594" sId="2">
    <oc r="G189">
      <v>35</v>
    </oc>
    <nc r="G189">
      <v>10</v>
    </nc>
  </rcc>
  <rcc rId="595" sId="2">
    <oc r="G190">
      <v>35</v>
    </oc>
    <nc r="G190">
      <v>10</v>
    </nc>
  </rcc>
  <rcc rId="596" sId="2">
    <oc r="G191">
      <v>35</v>
    </oc>
    <nc r="G191">
      <v>10</v>
    </nc>
  </rcc>
  <rcc rId="597" sId="2">
    <oc r="G192">
      <v>35</v>
    </oc>
    <nc r="G192">
      <v>10</v>
    </nc>
  </rcc>
  <rcc rId="598" sId="2">
    <oc r="G193">
      <v>35</v>
    </oc>
    <nc r="G193">
      <v>10</v>
    </nc>
  </rcc>
  <rcc rId="599" sId="2">
    <oc r="G194">
      <v>35</v>
    </oc>
    <nc r="G194">
      <v>10</v>
    </nc>
  </rcc>
  <rcc rId="600" sId="2">
    <oc r="G195">
      <v>15</v>
    </oc>
    <nc r="G195">
      <v>10</v>
    </nc>
  </rcc>
  <rcc rId="601" sId="2">
    <oc r="G196">
      <v>15</v>
    </oc>
    <nc r="G196">
      <v>10</v>
    </nc>
  </rcc>
  <rcc rId="602" sId="2">
    <oc r="G197">
      <v>15</v>
    </oc>
    <nc r="G197">
      <v>10</v>
    </nc>
  </rcc>
  <rcc rId="603" sId="2">
    <oc r="G198">
      <v>15</v>
    </oc>
    <nc r="G198">
      <v>10</v>
    </nc>
  </rcc>
  <rcc rId="604" sId="2">
    <oc r="G199">
      <v>15</v>
    </oc>
    <nc r="G199">
      <v>10</v>
    </nc>
  </rcc>
  <rcc rId="605" sId="2">
    <oc r="G200">
      <v>15</v>
    </oc>
    <nc r="G200">
      <v>10</v>
    </nc>
  </rcc>
  <rcc rId="606" sId="2">
    <oc r="G201">
      <v>35</v>
    </oc>
    <nc r="G201">
      <v>10</v>
    </nc>
  </rcc>
  <rcc rId="607" sId="2">
    <oc r="G202">
      <v>35</v>
    </oc>
    <nc r="G202">
      <v>10</v>
    </nc>
  </rcc>
  <rcc rId="608" sId="2">
    <oc r="G203">
      <v>35</v>
    </oc>
    <nc r="G203">
      <v>10</v>
    </nc>
  </rcc>
  <rcc rId="609" sId="2">
    <oc r="G204">
      <v>35</v>
    </oc>
    <nc r="G204">
      <v>10</v>
    </nc>
  </rcc>
  <rcc rId="610" sId="2">
    <oc r="G205">
      <v>35</v>
    </oc>
    <nc r="G205">
      <v>10</v>
    </nc>
  </rcc>
  <rcc rId="611" sId="2">
    <oc r="G206">
      <v>15</v>
    </oc>
    <nc r="G206">
      <v>10</v>
    </nc>
  </rcc>
  <rcc rId="612" sId="2">
    <oc r="G207">
      <v>15</v>
    </oc>
    <nc r="G207">
      <v>10</v>
    </nc>
  </rcc>
  <rcc rId="613" sId="2">
    <oc r="G208">
      <v>15</v>
    </oc>
    <nc r="G208">
      <v>10</v>
    </nc>
  </rcc>
  <rcc rId="614" sId="2">
    <oc r="G209">
      <v>15</v>
    </oc>
    <nc r="G209">
      <v>10</v>
    </nc>
  </rcc>
  <rcc rId="615" sId="2">
    <oc r="G210">
      <v>15</v>
    </oc>
    <nc r="G210">
      <v>10</v>
    </nc>
  </rcc>
  <rcc rId="616" sId="2">
    <oc r="G211">
      <v>15</v>
    </oc>
    <nc r="G211">
      <v>10</v>
    </nc>
  </rcc>
  <rcc rId="617" sId="2">
    <oc r="G212">
      <v>15</v>
    </oc>
    <nc r="G212">
      <v>10</v>
    </nc>
  </rcc>
  <rcc rId="618" sId="2">
    <oc r="G213">
      <v>15</v>
    </oc>
    <nc r="G213">
      <v>10</v>
    </nc>
  </rcc>
  <rcc rId="619" sId="2">
    <oc r="G214">
      <v>15</v>
    </oc>
    <nc r="G214">
      <v>10</v>
    </nc>
  </rcc>
  <rcc rId="620" sId="2">
    <oc r="G215">
      <v>15</v>
    </oc>
    <nc r="G215">
      <v>10</v>
    </nc>
  </rcc>
  <rcc rId="621" sId="2">
    <oc r="G216">
      <v>15</v>
    </oc>
    <nc r="G216">
      <v>10</v>
    </nc>
  </rcc>
  <rcc rId="622" sId="2">
    <oc r="G217">
      <v>15</v>
    </oc>
    <nc r="G217">
      <v>10</v>
    </nc>
  </rcc>
  <rcc rId="623" sId="2">
    <oc r="G218">
      <v>15</v>
    </oc>
    <nc r="G218">
      <v>10</v>
    </nc>
  </rcc>
  <rcc rId="624" sId="2">
    <oc r="G219">
      <v>15</v>
    </oc>
    <nc r="G219">
      <v>10</v>
    </nc>
  </rcc>
  <rcc rId="625" sId="2">
    <oc r="G220">
      <v>15</v>
    </oc>
    <nc r="G220">
      <v>10</v>
    </nc>
  </rcc>
  <rcc rId="626" sId="2">
    <oc r="G221">
      <v>15</v>
    </oc>
    <nc r="G221">
      <v>10</v>
    </nc>
  </rcc>
  <rcc rId="627" sId="2">
    <oc r="G222">
      <v>15</v>
    </oc>
    <nc r="G222">
      <v>10</v>
    </nc>
  </rcc>
  <rcc rId="628" sId="2">
    <oc r="G223">
      <v>15</v>
    </oc>
    <nc r="G223">
      <v>10</v>
    </nc>
  </rcc>
  <rcc rId="629" sId="2">
    <oc r="G224">
      <v>15</v>
    </oc>
    <nc r="G224">
      <v>10</v>
    </nc>
  </rcc>
  <rcc rId="630" sId="2">
    <oc r="G225">
      <v>15</v>
    </oc>
    <nc r="G225">
      <v>10</v>
    </nc>
  </rcc>
  <rcc rId="631" sId="2">
    <oc r="G226">
      <v>15</v>
    </oc>
    <nc r="G226">
      <v>10</v>
    </nc>
  </rcc>
  <rcc rId="632" sId="2">
    <oc r="G227">
      <v>35</v>
    </oc>
    <nc r="G227">
      <v>10</v>
    </nc>
  </rcc>
  <rcc rId="633" sId="2">
    <oc r="G228">
      <v>35</v>
    </oc>
    <nc r="G228">
      <v>10</v>
    </nc>
  </rcc>
  <rcc rId="634" sId="2">
    <oc r="G229">
      <v>15</v>
    </oc>
    <nc r="G229">
      <v>10</v>
    </nc>
  </rcc>
  <rcc rId="635" sId="2">
    <oc r="G230">
      <v>35</v>
    </oc>
    <nc r="G230">
      <v>10</v>
    </nc>
  </rcc>
  <rcc rId="636" sId="2">
    <oc r="G231">
      <v>35</v>
    </oc>
    <nc r="G231">
      <v>10</v>
    </nc>
  </rcc>
  <rcc rId="637" sId="2">
    <oc r="G232">
      <v>15</v>
    </oc>
    <nc r="G232">
      <v>10</v>
    </nc>
  </rcc>
  <rcc rId="638" sId="2">
    <oc r="G233">
      <v>15</v>
    </oc>
    <nc r="G233">
      <v>10</v>
    </nc>
  </rcc>
  <rcc rId="639" sId="2">
    <oc r="G234">
      <v>15</v>
    </oc>
    <nc r="G234">
      <v>10</v>
    </nc>
  </rcc>
  <rcc rId="640" sId="2">
    <oc r="G235">
      <v>15</v>
    </oc>
    <nc r="G235">
      <v>10</v>
    </nc>
  </rcc>
  <rcc rId="641" sId="2">
    <oc r="G236">
      <v>15</v>
    </oc>
    <nc r="G236">
      <v>10</v>
    </nc>
  </rcc>
  <rcc rId="642" sId="2">
    <oc r="G237">
      <v>15</v>
    </oc>
    <nc r="G237">
      <v>10</v>
    </nc>
  </rcc>
  <rcc rId="643" sId="2">
    <oc r="G238">
      <v>15</v>
    </oc>
    <nc r="G238">
      <v>10</v>
    </nc>
  </rcc>
  <rcc rId="644" sId="2">
    <oc r="G239">
      <v>15</v>
    </oc>
    <nc r="G239">
      <v>10</v>
    </nc>
  </rcc>
  <rcc rId="645" sId="2">
    <oc r="G240">
      <v>15</v>
    </oc>
    <nc r="G240">
      <v>10</v>
    </nc>
  </rcc>
  <rcc rId="646" sId="2">
    <oc r="G241">
      <v>15</v>
    </oc>
    <nc r="G241">
      <v>10</v>
    </nc>
  </rcc>
  <rcc rId="647" sId="2">
    <oc r="G242">
      <v>15</v>
    </oc>
    <nc r="G242">
      <v>10</v>
    </nc>
  </rcc>
  <rcc rId="648" sId="2">
    <oc r="G243">
      <v>15</v>
    </oc>
    <nc r="G243">
      <v>10</v>
    </nc>
  </rcc>
  <rcc rId="649" sId="2">
    <oc r="G244">
      <v>15</v>
    </oc>
    <nc r="G244">
      <v>10</v>
    </nc>
  </rcc>
  <rcc rId="650" sId="2">
    <oc r="G245">
      <v>15</v>
    </oc>
    <nc r="G245">
      <v>10</v>
    </nc>
  </rcc>
  <rcc rId="651" sId="2">
    <oc r="G246">
      <v>15</v>
    </oc>
    <nc r="G246">
      <v>10</v>
    </nc>
  </rcc>
  <rcc rId="652" sId="2">
    <oc r="G247">
      <v>15</v>
    </oc>
    <nc r="G247">
      <v>10</v>
    </nc>
  </rcc>
  <rcc rId="653" sId="2">
    <oc r="G248">
      <v>15</v>
    </oc>
    <nc r="G248">
      <v>10</v>
    </nc>
  </rcc>
  <rcc rId="654" sId="2">
    <oc r="G249">
      <v>15</v>
    </oc>
    <nc r="G249">
      <v>10</v>
    </nc>
  </rcc>
  <rfmt sheetId="2" sqref="A250:XFD250" start="0" length="2147483647">
    <dxf>
      <font>
        <b/>
      </font>
    </dxf>
  </rfmt>
  <rfmt sheetId="2" sqref="A250:XFD250" start="0" length="2147483647">
    <dxf>
      <font>
        <b val="0"/>
      </font>
    </dxf>
  </rfmt>
  <rfmt sheetId="2" sqref="A250:XFD250" start="0" length="2147483647">
    <dxf>
      <font>
        <b/>
      </font>
    </dxf>
  </rfmt>
  <rfmt sheetId="2" sqref="B250:Q250" start="0" length="0">
    <dxf>
      <border>
        <top style="thick">
          <color theme="8" tint="-0.499984740745262"/>
        </top>
      </border>
    </dxf>
  </rfmt>
  <rfmt sheetId="2" sqref="B250:Q250" start="0" length="0">
    <dxf>
      <border>
        <bottom style="thick">
          <color theme="8" tint="-0.499984740745262"/>
        </bottom>
      </border>
    </dxf>
  </rfmt>
  <rfmt sheetId="2" sqref="M250" start="0" length="0">
    <dxf>
      <border>
        <left style="thin">
          <color indexed="64"/>
        </left>
      </border>
    </dxf>
  </rfmt>
  <rfmt sheetId="2" sqref="M250:Q250" start="0" length="0">
    <dxf>
      <border>
        <top style="thin">
          <color indexed="64"/>
        </top>
      </border>
    </dxf>
  </rfmt>
  <rfmt sheetId="2" sqref="Q250" start="0" length="0">
    <dxf>
      <border>
        <right style="thin">
          <color indexed="64"/>
        </right>
      </border>
    </dxf>
  </rfmt>
  <rfmt sheetId="2" sqref="M250:Q250" start="0" length="0">
    <dxf>
      <border>
        <bottom style="thin">
          <color indexed="64"/>
        </bottom>
      </border>
    </dxf>
  </rfmt>
  <rfmt sheetId="2" sqref="M250:Q2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M250:Q250" start="0" length="0">
    <dxf>
      <border>
        <top style="thick">
          <color theme="8" tint="-0.499984740745262"/>
        </top>
      </border>
    </dxf>
  </rfmt>
  <rfmt sheetId="2" sqref="M250:Q250" start="0" length="0">
    <dxf>
      <border>
        <bottom style="thick">
          <color theme="8" tint="-0.499984740745262"/>
        </bottom>
      </border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5" sId="2">
    <oc r="L45">
      <v>0</v>
    </oc>
    <nc r="L45">
      <f>('CCI Indices'!$E$5-'CCI Indices'!$E$9)/'CCI Indices'!$E$9</f>
    </nc>
  </rcc>
  <rcc rId="656" sId="2">
    <oc r="L46">
      <v>0</v>
    </oc>
    <nc r="L46">
      <f>('CCI Indices'!$E$5-'CCI Indices'!$E$9)/'CCI Indices'!$E$9</f>
    </nc>
  </rcc>
  <rcc rId="657" sId="2">
    <oc r="L71">
      <v>0</v>
    </oc>
    <nc r="L71">
      <f>('CCI Indices'!$E$5-'CCI Indices'!$E$9)/'CCI Indices'!$E$9</f>
    </nc>
  </rcc>
  <rcc rId="658" sId="2">
    <oc r="L74">
      <v>0</v>
    </oc>
    <nc r="L74">
      <f>('CCI Indices'!$E$5-'CCI Indices'!$E$9)/'CCI Indices'!$E$9</f>
    </nc>
  </rcc>
  <rcc rId="659" sId="2" numFmtId="14">
    <oc r="L83">
      <v>0</v>
    </oc>
    <nc r="L83">
      <f>('CCI Indices'!$E$5-'CCI Indices'!$E$9)/'CCI Indices'!$E$9</f>
    </nc>
  </rcc>
  <rcc rId="660" sId="2" numFmtId="14">
    <oc r="L84">
      <v>0</v>
    </oc>
    <nc r="L84">
      <f>('CCI Indices'!$E$5-'CCI Indices'!$E$9)/'CCI Indices'!$E$9</f>
    </nc>
  </rcc>
  <rcc rId="661" sId="2" numFmtId="14">
    <oc r="L85">
      <v>0</v>
    </oc>
    <nc r="L85">
      <f>('CCI Indices'!$E$5-'CCI Indices'!$E$9)/'CCI Indices'!$E$9</f>
    </nc>
  </rcc>
  <rcc rId="662" sId="2" numFmtId="14">
    <oc r="L86">
      <v>0</v>
    </oc>
    <nc r="L86">
      <f>('CCI Indices'!$E$5-'CCI Indices'!$E$9)/'CCI Indices'!$E$9</f>
    </nc>
  </rcc>
  <rcc rId="663" sId="2" numFmtId="14">
    <oc r="L87">
      <v>0</v>
    </oc>
    <nc r="L87">
      <f>('CCI Indices'!$E$5-'CCI Indices'!$E$9)/'CCI Indices'!$E$9</f>
    </nc>
  </rcc>
  <rcc rId="664" sId="2" numFmtId="14">
    <oc r="L75">
      <v>0</v>
    </oc>
    <nc r="L75">
      <f>('CCI Indices'!$F$5-'CCI Indices'!$F$8)/'CCI Indices'!$F$8</f>
    </nc>
  </rcc>
  <rcc rId="665" sId="2" numFmtId="14">
    <oc r="L76">
      <v>0</v>
    </oc>
    <nc r="L76">
      <f>('CCI Indices'!$F$5-'CCI Indices'!$F$8)/'CCI Indices'!$F$8</f>
    </nc>
  </rcc>
  <rcc rId="666" sId="2" numFmtId="14">
    <oc r="L77">
      <v>0</v>
    </oc>
    <nc r="L77">
      <f>('CCI Indices'!$F$5-'CCI Indices'!$F$8)/'CCI Indices'!$F$8</f>
    </nc>
  </rcc>
  <rcc rId="667" sId="2" numFmtId="14">
    <oc r="L78">
      <v>0</v>
    </oc>
    <nc r="L78">
      <f>('CCI Indices'!$F$5-'CCI Indices'!$F$8)/'CCI Indices'!$F$8</f>
    </nc>
  </rcc>
  <rcc rId="668" sId="2" numFmtId="14">
    <oc r="L79">
      <v>0</v>
    </oc>
    <nc r="L79">
      <f>('CCI Indices'!$F$5-'CCI Indices'!$F$8)/'CCI Indices'!$F$8</f>
    </nc>
  </rcc>
  <rcc rId="669" sId="2" numFmtId="14">
    <oc r="L80">
      <v>0</v>
    </oc>
    <nc r="L80">
      <f>('CCI Indices'!$F$5-'CCI Indices'!$F$8)/'CCI Indices'!$F$8</f>
    </nc>
  </rcc>
  <rcc rId="670" sId="2" numFmtId="14">
    <oc r="L81">
      <v>0</v>
    </oc>
    <nc r="L81">
      <f>('CCI Indices'!$F$5-'CCI Indices'!$F$8)/'CCI Indices'!$F$8</f>
    </nc>
  </rcc>
  <rcc rId="671" sId="2" numFmtId="14">
    <oc r="L82">
      <v>0</v>
    </oc>
    <nc r="L82">
      <f>('CCI Indices'!$F$5-'CCI Indices'!$F$8)/'CCI Indices'!$F$8</f>
    </nc>
  </rcc>
  <rcc rId="672" sId="2" numFmtId="14">
    <oc r="L88">
      <v>0</v>
    </oc>
    <nc r="L88">
      <f>('CCI Indices'!$F$5-'CCI Indices'!$F$8)/'CCI Indices'!$F$8</f>
    </nc>
  </rcc>
  <rcc rId="673" sId="2" numFmtId="14">
    <oc r="L89">
      <v>0</v>
    </oc>
    <nc r="L89">
      <f>('CCI Indices'!$F$5-'CCI Indices'!$F$8)/'CCI Indices'!$F$8</f>
    </nc>
  </rcc>
  <rcc rId="674" sId="2" numFmtId="14">
    <oc r="L90">
      <v>0</v>
    </oc>
    <nc r="L90">
      <f>('CCI Indices'!$F$5-'CCI Indices'!$F$8)/'CCI Indices'!$F$8</f>
    </nc>
  </rcc>
  <rcc rId="675" sId="2" numFmtId="14">
    <oc r="L91">
      <v>0</v>
    </oc>
    <nc r="L91">
      <f>('CCI Indices'!$F$5-'CCI Indices'!$F$8)/'CCI Indices'!$F$8</f>
    </nc>
  </rcc>
  <rcc rId="676" sId="2" numFmtId="14">
    <oc r="L228">
      <v>0</v>
    </oc>
    <nc r="L228">
      <f>('CCI Indices'!$F$5-'CCI Indices'!$F$8)/'CCI Indices'!$F$8</f>
    </nc>
  </rcc>
  <rcc rId="677" sId="2" numFmtId="14">
    <oc r="L229">
      <v>0</v>
    </oc>
    <nc r="L229">
      <f>('CCI Indices'!$F$5-'CCI Indices'!$F$8)/'CCI Indices'!$F$8</f>
    </nc>
  </rcc>
  <rcc rId="678" sId="2">
    <oc r="L13">
      <f>('CCI Indices'!D5-'CCI Indices'!D9)/'CCI Indices'!D9</f>
    </oc>
    <nc r="L13">
      <f>('CCI Indices'!$D$5-'CCI Indices'!$D$9)/'CCI Indices'!$D$9</f>
    </nc>
  </rcc>
  <rcc rId="679" sId="2" numFmtId="14">
    <oc r="L14">
      <v>3.6976170912080284E-3</v>
    </oc>
    <nc r="L14">
      <f>('CCI Indices'!$D$5-'CCI Indices'!$D$9)/'CCI Indices'!$D$9</f>
    </nc>
  </rcc>
  <rcc rId="680" sId="2" numFmtId="14">
    <oc r="L15">
      <v>3.6976170912080284E-3</v>
    </oc>
    <nc r="L15">
      <f>('CCI Indices'!$D$5-'CCI Indices'!$D$9)/'CCI Indices'!$D$9</f>
    </nc>
  </rcc>
  <rcc rId="681" sId="2" numFmtId="14">
    <oc r="L16">
      <v>3.6976170912080284E-3</v>
    </oc>
    <nc r="L16">
      <f>('CCI Indices'!$D$5-'CCI Indices'!$D$9)/'CCI Indices'!$D$9</f>
    </nc>
  </rcc>
  <rcc rId="682" sId="2" numFmtId="14">
    <oc r="L17">
      <v>3.6976170912080284E-3</v>
    </oc>
    <nc r="L17">
      <f>('CCI Indices'!$D$5-'CCI Indices'!$D$9)/'CCI Indices'!$D$9</f>
    </nc>
  </rcc>
  <rcc rId="683" sId="2" numFmtId="14">
    <oc r="L18">
      <v>3.6976170912080284E-3</v>
    </oc>
    <nc r="L18">
      <f>('CCI Indices'!$D$5-'CCI Indices'!$D$9)/'CCI Indices'!$D$9</f>
    </nc>
  </rcc>
  <rcc rId="684" sId="2" numFmtId="14">
    <oc r="L20">
      <v>3.6976170912080284E-3</v>
    </oc>
    <nc r="L20">
      <f>('CCI Indices'!$D$5-'CCI Indices'!$D$9)/'CCI Indices'!$D$9</f>
    </nc>
  </rcc>
  <rcc rId="685" sId="2" numFmtId="14">
    <oc r="L92">
      <v>0</v>
    </oc>
    <nc r="L92">
      <f>('CCI Indices'!$F$5-'CCI Indices'!$F$8)/'CCI Indices'!$F$8</f>
    </nc>
  </rcc>
  <rcc rId="686" sId="2" numFmtId="14">
    <oc r="L93">
      <v>0</v>
    </oc>
    <nc r="L93">
      <f>('CCI Indices'!$F$5-'CCI Indices'!$F$8)/'CCI Indices'!$F$8</f>
    </nc>
  </rcc>
  <rcc rId="687" sId="2" numFmtId="14">
    <oc r="L98">
      <v>0</v>
    </oc>
    <nc r="L98">
      <f>('CCI Indices'!$F$5-'CCI Indices'!$F$8)/'CCI Indices'!$F$8</f>
    </nc>
  </rcc>
  <rcc rId="688" sId="2" numFmtId="14">
    <oc r="L99">
      <v>0</v>
    </oc>
    <nc r="L99">
      <f>('CCI Indices'!$F$5-'CCI Indices'!$F$8)/'CCI Indices'!$F$8</f>
    </nc>
  </rcc>
  <rcc rId="689" sId="2" numFmtId="14">
    <oc r="L231">
      <v>2.3268546400219232E-3</v>
    </oc>
    <nc r="L231">
      <f>('CCI Indices'!$F$5-'CCI Indices'!$F$8)/'CCI Indices'!$F$8</f>
    </nc>
  </rcc>
  <rcc rId="690" sId="2">
    <oc r="L23">
      <f>('CCI Indices'!D5-'CCI Indices'!D8)/'CCI Indices'!D8</f>
    </oc>
    <nc r="L23">
      <f>('CCI Indices'!$D$5-'CCI Indices'!$D$8)/'CCI Indices'!$D$8</f>
    </nc>
  </rcc>
  <rcc rId="691" sId="2" numFmtId="14">
    <oc r="L24">
      <v>2.80495313675874E-3</v>
    </oc>
    <nc r="L24">
      <f>('CCI Indices'!$D$5-'CCI Indices'!$D$8)/'CCI Indices'!$D$8</f>
    </nc>
  </rcc>
  <rcc rId="692" sId="2" numFmtId="14">
    <oc r="L25">
      <v>2.80495313675874E-3</v>
    </oc>
    <nc r="L25">
      <f>('CCI Indices'!$D$5-'CCI Indices'!$D$8)/'CCI Indices'!$D$8</f>
    </nc>
  </rcc>
  <rcc rId="693" sId="2" numFmtId="14">
    <oc r="L26">
      <v>2.80495313675874E-3</v>
    </oc>
    <nc r="L26">
      <f>('CCI Indices'!$D$5-'CCI Indices'!$D$8)/'CCI Indices'!$D$8</f>
    </nc>
  </rcc>
  <rcc rId="694" sId="2" numFmtId="14">
    <oc r="L27">
      <v>2.80495313675874E-3</v>
    </oc>
    <nc r="L27">
      <f>('CCI Indices'!$D$5-'CCI Indices'!$D$8)/'CCI Indices'!$D$8</f>
    </nc>
  </rcc>
  <rcc rId="695" sId="2" numFmtId="14">
    <oc r="L48">
      <v>0</v>
    </oc>
    <nc r="L48">
      <f>('CCI Indices'!$E$5-'CCI Indices'!$E$7)/'CCI Indices'!$E$7</f>
    </nc>
  </rcc>
  <rcc rId="696" sId="2">
    <oc r="L94">
      <v>0</v>
    </oc>
    <nc r="L94">
      <f>('CCI Indices'!$F$5-'CCI Indices'!$F$7)/'CCI Indices'!$F$7</f>
    </nc>
  </rcc>
  <rcc rId="697" sId="2" numFmtId="14">
    <oc r="L95">
      <v>0</v>
    </oc>
    <nc r="L95">
      <f>('CCI Indices'!$F$5-'CCI Indices'!$F$7)/'CCI Indices'!$F$7</f>
    </nc>
  </rcc>
  <rcc rId="698" sId="2" numFmtId="14">
    <oc r="L96">
      <v>0</v>
    </oc>
    <nc r="L96">
      <f>('CCI Indices'!$F$5-'CCI Indices'!$F$7)/'CCI Indices'!$F$7</f>
    </nc>
  </rcc>
  <rcc rId="699" sId="2" numFmtId="14">
    <oc r="L97">
      <v>0</v>
    </oc>
    <nc r="L97">
      <f>('CCI Indices'!$F$5-'CCI Indices'!$F$7)/'CCI Indices'!$F$7</f>
    </nc>
  </rcc>
  <rcc rId="700" sId="2" numFmtId="14">
    <oc r="L100">
      <v>0</v>
    </oc>
    <nc r="L100">
      <f>('CCI Indices'!$F$5-'CCI Indices'!$F$7)/'CCI Indices'!$F$7</f>
    </nc>
  </rcc>
  <rcc rId="701" sId="2" numFmtId="14">
    <oc r="L101">
      <v>0</v>
    </oc>
    <nc r="L101">
      <f>('CCI Indices'!$F$5-'CCI Indices'!$F$7)/'CCI Indices'!$F$7</f>
    </nc>
  </rcc>
  <rcc rId="702" sId="2" numFmtId="14">
    <oc r="L102">
      <v>0</v>
    </oc>
    <nc r="L102">
      <f>('CCI Indices'!$F$5-'CCI Indices'!$F$7)/'CCI Indices'!$F$7</f>
    </nc>
  </rcc>
  <rcc rId="703" sId="2" numFmtId="14">
    <oc r="L103">
      <v>0</v>
    </oc>
    <nc r="L103">
      <f>('CCI Indices'!$F$5-'CCI Indices'!$F$7)/'CCI Indices'!$F$7</f>
    </nc>
  </rcc>
  <rcc rId="704" sId="2" numFmtId="14">
    <oc r="L104">
      <v>0</v>
    </oc>
    <nc r="L104">
      <f>('CCI Indices'!$F$5-'CCI Indices'!$F$7)/'CCI Indices'!$F$7</f>
    </nc>
  </rcc>
  <rcc rId="705" sId="2" numFmtId="14">
    <oc r="L105">
      <v>0</v>
    </oc>
    <nc r="L105">
      <f>('CCI Indices'!$F$5-'CCI Indices'!$F$7)/'CCI Indices'!$F$7</f>
    </nc>
  </rcc>
  <rcc rId="706" sId="2" numFmtId="14">
    <oc r="L106">
      <v>0</v>
    </oc>
    <nc r="L106">
      <f>('CCI Indices'!$F$5-'CCI Indices'!$F$7)/'CCI Indices'!$F$7</f>
    </nc>
  </rcc>
  <rcc rId="707" sId="2" numFmtId="14">
    <oc r="L107">
      <v>0</v>
    </oc>
    <nc r="L107">
      <f>('CCI Indices'!$F$5-'CCI Indices'!$F$7)/'CCI Indices'!$F$7</f>
    </nc>
  </rcc>
  <rcc rId="708" sId="2" numFmtId="14">
    <oc r="L108">
      <v>0</v>
    </oc>
    <nc r="L108">
      <f>('CCI Indices'!$F$5-'CCI Indices'!$F$7)/'CCI Indices'!$F$7</f>
    </nc>
  </rcc>
  <rcc rId="709" sId="2" numFmtId="14">
    <oc r="L109">
      <v>0</v>
    </oc>
    <nc r="L109">
      <f>('CCI Indices'!$F$5-'CCI Indices'!$F$7)/'CCI Indices'!$F$7</f>
    </nc>
  </rcc>
  <rcc rId="710" sId="2" numFmtId="14">
    <oc r="L232">
      <v>2.3268546400219232E-3</v>
    </oc>
    <nc r="L232">
      <f>('CCI Indices'!$F$5-'CCI Indices'!$F$7)/'CCI Indices'!$F$7</f>
    </nc>
  </rcc>
  <rcc rId="711" sId="2" numFmtId="14">
    <oc r="L233">
      <v>2.3268546400219232E-3</v>
    </oc>
    <nc r="L233">
      <f>('CCI Indices'!$F$5-'CCI Indices'!$F$7)/'CCI Indices'!$F$7</f>
    </nc>
  </rcc>
  <rcc rId="712" sId="2" numFmtId="14">
    <oc r="L234">
      <v>2.3268546400219232E-3</v>
    </oc>
    <nc r="L234">
      <f>('CCI Indices'!$F$5-'CCI Indices'!$F$7)/'CCI Indices'!$F$7</f>
    </nc>
  </rcc>
  <rcc rId="713" sId="2" numFmtId="14">
    <oc r="L235">
      <v>2.3268546400219232E-3</v>
    </oc>
    <nc r="L235">
      <f>('CCI Indices'!$F$5-'CCI Indices'!$F$7)/'CCI Indices'!$F$7</f>
    </nc>
  </rcc>
  <rcc rId="714" sId="2" numFmtId="14">
    <oc r="L236">
      <v>2.3268546400219232E-3</v>
    </oc>
    <nc r="L236">
      <f>('CCI Indices'!$F$5-'CCI Indices'!$F$7)/'CCI Indices'!$F$7</f>
    </nc>
  </rcc>
  <rcc rId="715" sId="2" numFmtId="14">
    <oc r="L237">
      <v>2.3268546400219232E-3</v>
    </oc>
    <nc r="L237">
      <f>('CCI Indices'!$F$5-'CCI Indices'!$F$7)/'CCI Indices'!$F$7</f>
    </nc>
  </rcc>
  <rcc rId="716" sId="2" numFmtId="14">
    <oc r="L238">
      <v>2.3268546400219232E-3</v>
    </oc>
    <nc r="L238">
      <f>('CCI Indices'!$F$5-'CCI Indices'!$F$7)/'CCI Indices'!$F$7</f>
    </nc>
  </rcc>
  <rcc rId="717" sId="2" numFmtId="14">
    <oc r="L239">
      <v>2.3268546400219232E-3</v>
    </oc>
    <nc r="L239">
      <f>('CCI Indices'!$F$5-'CCI Indices'!$F$7)/'CCI Indices'!$F$7</f>
    </nc>
  </rcc>
  <rcc rId="718" sId="2" numFmtId="14">
    <oc r="L240">
      <v>2.3268546400219232E-3</v>
    </oc>
    <nc r="L240">
      <f>('CCI Indices'!$F$5-'CCI Indices'!$F$7)/'CCI Indices'!$F$7</f>
    </nc>
  </rcc>
  <rcc rId="719" sId="2" numFmtId="14">
    <oc r="L241">
      <v>2.3268546400219232E-3</v>
    </oc>
    <nc r="L241">
      <f>('CCI Indices'!$F$5-'CCI Indices'!$F$7)/'CCI Indices'!$F$7</f>
    </nc>
  </rcc>
  <rcc rId="720" sId="2" numFmtId="14">
    <oc r="L242">
      <v>2.3268546400219232E-3</v>
    </oc>
    <nc r="L242">
      <f>('CCI Indices'!$F$5-'CCI Indices'!$F$7)/'CCI Indices'!$F$7</f>
    </nc>
  </rcc>
  <rcc rId="721" sId="2" numFmtId="14">
    <oc r="L243">
      <v>2.3268546400219232E-3</v>
    </oc>
    <nc r="L243">
      <f>('CCI Indices'!$F$5-'CCI Indices'!$F$7)/'CCI Indices'!$F$7</f>
    </nc>
  </rcc>
  <rcc rId="722" sId="2" numFmtId="14">
    <oc r="L244">
      <v>2.3268546400219232E-3</v>
    </oc>
    <nc r="L244">
      <f>('CCI Indices'!$F$5-'CCI Indices'!$F$7)/'CCI Indices'!$F$7</f>
    </nc>
  </rcc>
  <rcc rId="723" sId="2" numFmtId="14">
    <oc r="L245">
      <v>2.3268546400219232E-3</v>
    </oc>
    <nc r="L245">
      <f>('CCI Indices'!$F$5-'CCI Indices'!$F$7)/'CCI Indices'!$F$7</f>
    </nc>
  </rcc>
  <rcc rId="724" sId="2" numFmtId="14">
    <oc r="L246">
      <v>2.3268546400219232E-3</v>
    </oc>
    <nc r="L246">
      <f>('CCI Indices'!$F$5-'CCI Indices'!$F$7)/'CCI Indices'!$F$7</f>
    </nc>
  </rcc>
  <rcc rId="725" sId="2" numFmtId="14">
    <oc r="L247">
      <v>2.3268546400219232E-3</v>
    </oc>
    <nc r="L247">
      <f>('CCI Indices'!$F$5-'CCI Indices'!$F$7)/'CCI Indices'!$F$7</f>
    </nc>
  </rcc>
  <rcc rId="726" sId="2" numFmtId="14">
    <oc r="L248">
      <v>2.3268546400219232E-3</v>
    </oc>
    <nc r="L248">
      <f>('CCI Indices'!$F$5-'CCI Indices'!$F$7)/'CCI Indices'!$F$7</f>
    </nc>
  </rcc>
  <rcc rId="727" sId="2" odxf="1" dxf="1" numFmtId="14">
    <oc r="L249">
      <v>2.3268546400219232E-3</v>
    </oc>
    <nc r="L249">
      <f>('CCI Indices'!$F$5-'CCI Indices'!$F$7)/'CCI Indices'!$F$7</f>
    </nc>
    <odxf>
      <border outline="0">
        <bottom/>
      </border>
    </odxf>
    <ndxf>
      <border outline="0">
        <bottom style="thin">
          <color indexed="64"/>
        </bottom>
      </border>
    </ndxf>
  </rcc>
  <rcc rId="728" sId="2">
    <oc r="L38">
      <f>('CCI Indices'!F5-'CCI Indices'!F6)/'CCI Indices'!F6</f>
    </oc>
    <nc r="L38">
      <f>('CCI Indices'!$F$5-'CCI Indices'!$F$6)/'CCI Indices'!$F$6</f>
    </nc>
  </rcc>
  <rcc rId="729" sId="2" numFmtId="14">
    <oc r="L110">
      <v>0</v>
    </oc>
    <nc r="L110">
      <f>('CCI Indices'!$F$5-'CCI Indices'!$F$6)/'CCI Indices'!$F$6</f>
    </nc>
  </rcc>
  <rcc rId="730" sId="2" numFmtId="14">
    <oc r="L111">
      <v>0</v>
    </oc>
    <nc r="L111">
      <f>('CCI Indices'!$F$5-'CCI Indices'!$F$6)/'CCI Indices'!$F$6</f>
    </nc>
  </rcc>
  <rcc rId="731" sId="2" numFmtId="14">
    <oc r="L112">
      <v>0</v>
    </oc>
    <nc r="L112">
      <f>('CCI Indices'!$F$5-'CCI Indices'!$F$6)/'CCI Indices'!$F$6</f>
    </nc>
  </rcc>
  <rcc rId="732" sId="2" numFmtId="14">
    <oc r="L113">
      <v>0</v>
    </oc>
    <nc r="L113">
      <f>('CCI Indices'!$F$5-'CCI Indices'!$F$6)/'CCI Indices'!$F$6</f>
    </nc>
  </rcc>
  <rcc rId="733" sId="2" numFmtId="14">
    <oc r="L114">
      <v>0</v>
    </oc>
    <nc r="L114">
      <f>('CCI Indices'!$F$5-'CCI Indices'!$F$6)/'CCI Indices'!$F$6</f>
    </nc>
  </rcc>
  <rcc rId="734" sId="2" numFmtId="14">
    <oc r="L115">
      <v>0</v>
    </oc>
    <nc r="L115">
      <f>('CCI Indices'!$F$5-'CCI Indices'!$F$6)/'CCI Indices'!$F$6</f>
    </nc>
  </rcc>
  <rcc rId="735" sId="2" numFmtId="14">
    <oc r="L116">
      <v>0</v>
    </oc>
    <nc r="L116">
      <f>('CCI Indices'!$F$5-'CCI Indices'!$F$6)/'CCI Indices'!$F$6</f>
    </nc>
  </rcc>
  <rcc rId="736" sId="2" numFmtId="14">
    <oc r="L117">
      <v>0</v>
    </oc>
    <nc r="L117">
      <f>('CCI Indices'!$F$5-'CCI Indices'!$F$6)/'CCI Indices'!$F$6</f>
    </nc>
  </rcc>
  <rcc rId="737" sId="2" numFmtId="14">
    <oc r="L118">
      <v>0</v>
    </oc>
    <nc r="L118">
      <f>('CCI Indices'!$F$5-'CCI Indices'!$F$6)/'CCI Indices'!$F$6</f>
    </nc>
  </rcc>
  <rcc rId="738" sId="2" numFmtId="14">
    <oc r="L119">
      <v>0</v>
    </oc>
    <nc r="L119">
      <f>('CCI Indices'!$F$5-'CCI Indices'!$F$6)/'CCI Indices'!$F$6</f>
    </nc>
  </rcc>
  <rcc rId="739" sId="2" numFmtId="14">
    <oc r="L120">
      <v>0</v>
    </oc>
    <nc r="L120">
      <f>('CCI Indices'!$F$5-'CCI Indices'!$F$6)/'CCI Indices'!$F$6</f>
    </nc>
  </rcc>
  <rcc rId="740" sId="2" numFmtId="14">
    <oc r="L121">
      <v>0</v>
    </oc>
    <nc r="L121">
      <f>('CCI Indices'!$F$5-'CCI Indices'!$F$6)/'CCI Indices'!$F$6</f>
    </nc>
  </rcc>
  <rcc rId="741" sId="2" numFmtId="14">
    <oc r="L122">
      <v>0</v>
    </oc>
    <nc r="L122">
      <f>('CCI Indices'!$F$5-'CCI Indices'!$F$6)/'CCI Indices'!$F$6</f>
    </nc>
  </rcc>
  <rcc rId="742" sId="2" numFmtId="14">
    <oc r="L123">
      <v>0</v>
    </oc>
    <nc r="L123">
      <f>('CCI Indices'!$F$5-'CCI Indices'!$F$6)/'CCI Indices'!$F$6</f>
    </nc>
  </rcc>
  <rcc rId="743" sId="2" numFmtId="14">
    <oc r="L124">
      <v>0</v>
    </oc>
    <nc r="L124">
      <f>('CCI Indices'!$F$5-'CCI Indices'!$F$6)/'CCI Indices'!$F$6</f>
    </nc>
  </rcc>
  <rcc rId="744" sId="2" numFmtId="14">
    <oc r="L125">
      <v>0</v>
    </oc>
    <nc r="L125">
      <f>('CCI Indices'!$F$5-'CCI Indices'!$F$6)/'CCI Indices'!$F$6</f>
    </nc>
  </rcc>
  <rcc rId="745" sId="2" numFmtId="14">
    <oc r="L126">
      <v>0</v>
    </oc>
    <nc r="L126">
      <f>('CCI Indices'!$F$5-'CCI Indices'!$F$6)/'CCI Indices'!$F$6</f>
    </nc>
  </rcc>
  <rcc rId="746" sId="2" numFmtId="14">
    <oc r="L127">
      <v>0</v>
    </oc>
    <nc r="L127">
      <f>('CCI Indices'!$F$5-'CCI Indices'!$F$6)/'CCI Indices'!$F$6</f>
    </nc>
  </rcc>
  <rcc rId="747" sId="2" numFmtId="14">
    <oc r="L128">
      <v>0</v>
    </oc>
    <nc r="L128">
      <f>('CCI Indices'!$F$5-'CCI Indices'!$F$6)/'CCI Indices'!$F$6</f>
    </nc>
  </rcc>
  <rcc rId="748" sId="2" numFmtId="14">
    <oc r="L129">
      <v>0</v>
    </oc>
    <nc r="L129">
      <f>('CCI Indices'!$F$5-'CCI Indices'!$F$6)/'CCI Indices'!$F$6</f>
    </nc>
  </rcc>
  <rcc rId="749" sId="2" numFmtId="14">
    <oc r="L130">
      <v>0</v>
    </oc>
    <nc r="L130">
      <f>('CCI Indices'!$F$5-'CCI Indices'!$F$6)/'CCI Indices'!$F$6</f>
    </nc>
  </rcc>
  <rcc rId="750" sId="2" numFmtId="14">
    <oc r="L131">
      <v>0</v>
    </oc>
    <nc r="L131">
      <f>('CCI Indices'!$F$5-'CCI Indices'!$F$6)/'CCI Indices'!$F$6</f>
    </nc>
  </rcc>
  <rcc rId="751" sId="2" numFmtId="14">
    <oc r="L132">
      <v>0</v>
    </oc>
    <nc r="L132">
      <f>('CCI Indices'!$F$5-'CCI Indices'!$F$6)/'CCI Indices'!$F$6</f>
    </nc>
  </rcc>
  <rcc rId="752" sId="2" numFmtId="14">
    <oc r="L133">
      <v>0</v>
    </oc>
    <nc r="L133">
      <f>('CCI Indices'!$F$5-'CCI Indices'!$F$6)/'CCI Indices'!$F$6</f>
    </nc>
  </rcc>
  <rcc rId="753" sId="2" numFmtId="14">
    <oc r="L134">
      <v>0</v>
    </oc>
    <nc r="L134">
      <f>('CCI Indices'!$F$5-'CCI Indices'!$F$6)/'CCI Indices'!$F$6</f>
    </nc>
  </rcc>
  <rcc rId="754" sId="2" numFmtId="14">
    <oc r="L135">
      <v>0</v>
    </oc>
    <nc r="L135">
      <f>('CCI Indices'!$F$5-'CCI Indices'!$F$6)/'CCI Indices'!$F$6</f>
    </nc>
  </rcc>
  <rcc rId="755" sId="2" numFmtId="14">
    <oc r="L136">
      <v>0</v>
    </oc>
    <nc r="L136">
      <f>('CCI Indices'!$F$5-'CCI Indices'!$F$6)/'CCI Indices'!$F$6</f>
    </nc>
  </rcc>
  <rcc rId="756" sId="2" numFmtId="14">
    <oc r="L137">
      <v>0</v>
    </oc>
    <nc r="L137">
      <f>('CCI Indices'!$F$5-'CCI Indices'!$F$6)/'CCI Indices'!$F$6</f>
    </nc>
  </rcc>
  <rcc rId="757" sId="2" numFmtId="14">
    <oc r="L138">
      <v>0</v>
    </oc>
    <nc r="L138">
      <f>('CCI Indices'!$F$5-'CCI Indices'!$F$6)/'CCI Indices'!$F$6</f>
    </nc>
  </rcc>
  <rcc rId="758" sId="2" numFmtId="14">
    <oc r="L139">
      <v>0</v>
    </oc>
    <nc r="L139">
      <f>('CCI Indices'!$F$5-'CCI Indices'!$F$6)/'CCI Indices'!$F$6</f>
    </nc>
  </rcc>
  <rcc rId="759" sId="2" numFmtId="14">
    <oc r="L140">
      <v>0</v>
    </oc>
    <nc r="L140">
      <f>('CCI Indices'!$F$5-'CCI Indices'!$F$6)/'CCI Indices'!$F$6</f>
    </nc>
  </rcc>
  <rcc rId="760" sId="2" numFmtId="14">
    <oc r="L141">
      <v>0</v>
    </oc>
    <nc r="L141">
      <f>('CCI Indices'!$F$5-'CCI Indices'!$F$6)/'CCI Indices'!$F$6</f>
    </nc>
  </rcc>
  <rcc rId="761" sId="2" numFmtId="14">
    <oc r="L142">
      <v>0</v>
    </oc>
    <nc r="L142">
      <f>('CCI Indices'!$F$5-'CCI Indices'!$F$6)/'CCI Indices'!$F$6</f>
    </nc>
  </rcc>
  <rcc rId="762" sId="2" numFmtId="14">
    <oc r="L143">
      <v>0</v>
    </oc>
    <nc r="L143">
      <f>('CCI Indices'!$F$5-'CCI Indices'!$F$6)/'CCI Indices'!$F$6</f>
    </nc>
  </rcc>
  <rcc rId="763" sId="2" numFmtId="14">
    <oc r="L144">
      <v>0</v>
    </oc>
    <nc r="L144">
      <f>('CCI Indices'!$F$5-'CCI Indices'!$F$6)/'CCI Indices'!$F$6</f>
    </nc>
  </rcc>
  <rcc rId="764" sId="2" numFmtId="14">
    <oc r="L145">
      <v>0</v>
    </oc>
    <nc r="L145">
      <f>('CCI Indices'!$F$5-'CCI Indices'!$F$6)/'CCI Indices'!$F$6</f>
    </nc>
  </rcc>
  <rcc rId="765" sId="2" numFmtId="14">
    <oc r="L146">
      <v>0</v>
    </oc>
    <nc r="L146">
      <f>('CCI Indices'!$F$5-'CCI Indices'!$F$6)/'CCI Indices'!$F$6</f>
    </nc>
  </rcc>
  <rcc rId="766" sId="2" numFmtId="14">
    <oc r="L147">
      <v>0</v>
    </oc>
    <nc r="L147">
      <f>('CCI Indices'!$F$5-'CCI Indices'!$F$6)/'CCI Indices'!$F$6</f>
    </nc>
  </rcc>
  <rcc rId="767" sId="2" numFmtId="14">
    <oc r="L148">
      <v>0</v>
    </oc>
    <nc r="L148">
      <f>('CCI Indices'!$F$5-'CCI Indices'!$F$6)/'CCI Indices'!$F$6</f>
    </nc>
  </rcc>
  <rcc rId="768" sId="2" numFmtId="14">
    <oc r="L149">
      <v>0</v>
    </oc>
    <nc r="L149">
      <f>('CCI Indices'!$F$5-'CCI Indices'!$F$6)/'CCI Indices'!$F$6</f>
    </nc>
  </rcc>
  <rcc rId="769" sId="2" numFmtId="14">
    <oc r="L150">
      <v>0</v>
    </oc>
    <nc r="L150">
      <f>('CCI Indices'!$F$5-'CCI Indices'!$F$6)/'CCI Indices'!$F$6</f>
    </nc>
  </rcc>
  <rcc rId="770" sId="2" numFmtId="14">
    <oc r="L151">
      <v>0</v>
    </oc>
    <nc r="L151">
      <f>('CCI Indices'!$F$5-'CCI Indices'!$F$6)/'CCI Indices'!$F$6</f>
    </nc>
  </rcc>
  <rcc rId="771" sId="2" numFmtId="14">
    <oc r="L152">
      <v>0</v>
    </oc>
    <nc r="L152">
      <f>('CCI Indices'!$F$5-'CCI Indices'!$F$6)/'CCI Indices'!$F$6</f>
    </nc>
  </rcc>
  <rcc rId="772" sId="2" numFmtId="14">
    <oc r="L153">
      <v>0</v>
    </oc>
    <nc r="L153">
      <f>('CCI Indices'!$F$5-'CCI Indices'!$F$6)/'CCI Indices'!$F$6</f>
    </nc>
  </rcc>
  <rcc rId="773" sId="2" numFmtId="14">
    <oc r="L154">
      <v>0</v>
    </oc>
    <nc r="L154">
      <f>('CCI Indices'!$F$5-'CCI Indices'!$F$6)/'CCI Indices'!$F$6</f>
    </nc>
  </rcc>
  <rcc rId="774" sId="2" numFmtId="14">
    <oc r="L155">
      <v>0</v>
    </oc>
    <nc r="L155">
      <f>('CCI Indices'!$F$5-'CCI Indices'!$F$6)/'CCI Indices'!$F$6</f>
    </nc>
  </rcc>
  <rcc rId="775" sId="2" numFmtId="14">
    <oc r="L156">
      <v>0</v>
    </oc>
    <nc r="L156">
      <f>('CCI Indices'!$F$5-'CCI Indices'!$F$6)/'CCI Indices'!$F$6</f>
    </nc>
  </rcc>
  <rcc rId="776" sId="2" numFmtId="14">
    <oc r="L157">
      <v>0</v>
    </oc>
    <nc r="L157">
      <f>('CCI Indices'!$F$5-'CCI Indices'!$F$6)/'CCI Indices'!$F$6</f>
    </nc>
  </rcc>
  <rcc rId="777" sId="2" numFmtId="14">
    <oc r="L158">
      <v>0</v>
    </oc>
    <nc r="L158">
      <f>('CCI Indices'!$F$5-'CCI Indices'!$F$6)/'CCI Indices'!$F$6</f>
    </nc>
  </rcc>
  <rcc rId="778" sId="2" numFmtId="14">
    <oc r="L159">
      <v>0</v>
    </oc>
    <nc r="L159">
      <f>('CCI Indices'!$F$5-'CCI Indices'!$F$6)/'CCI Indices'!$F$6</f>
    </nc>
  </rcc>
  <rcc rId="779" sId="2" numFmtId="14">
    <oc r="L160">
      <v>0</v>
    </oc>
    <nc r="L160">
      <f>('CCI Indices'!$F$5-'CCI Indices'!$F$6)/'CCI Indices'!$F$6</f>
    </nc>
  </rcc>
  <rcc rId="780" sId="2">
    <oc r="L178">
      <v>0</v>
    </oc>
    <nc r="L178">
      <f>('CCI Indices'!$F$5-'CCI Indices'!$F$18)/'CCI Indices'!$F$18</f>
    </nc>
  </rcc>
  <rcc rId="781" sId="2">
    <oc r="L176">
      <v>0</v>
    </oc>
    <nc r="L176">
      <f>('CCI Indices'!$F$5-'CCI Indices'!$F$17)/'CCI Indices'!$F$17</f>
    </nc>
  </rcc>
  <rcc rId="782" sId="2" numFmtId="14">
    <oc r="L181">
      <v>0</v>
    </oc>
    <nc r="L181">
      <f>('CCI Indices'!$F$5-'CCI Indices'!$F$17)/'CCI Indices'!$F$17</f>
    </nc>
  </rcc>
  <rcc rId="783" sId="2">
    <oc r="L177">
      <v>0</v>
    </oc>
    <nc r="L177">
      <f>('CCI Indices'!$F$5-'CCI Indices'!$F$16)/'CCI Indices'!$F$16</f>
    </nc>
  </rcc>
  <rcc rId="784" sId="2">
    <oc r="L7">
      <f>('CCI Indices'!D5-'CCI Indices'!D16)/'CCI Indices'!D16</f>
    </oc>
    <nc r="L7">
      <f>('CCI Indices'!$D$5-'CCI Indices'!$D$16)/'CCI Indices'!$D$16</f>
    </nc>
  </rcc>
  <rcc rId="785" sId="2" numFmtId="14">
    <oc r="L8">
      <v>0.28196606611859376</v>
    </oc>
    <nc r="L8">
      <f>('CCI Indices'!$D$5-'CCI Indices'!$D$16)/'CCI Indices'!$D$16</f>
    </nc>
  </rcc>
  <rcc rId="786" sId="2" numFmtId="14">
    <oc r="L9">
      <v>0.28196606611859376</v>
    </oc>
    <nc r="L9">
      <f>('CCI Indices'!$D$5-'CCI Indices'!$D$16)/'CCI Indices'!$D$16</f>
    </nc>
  </rcc>
  <rcc rId="787" sId="2" numFmtId="14">
    <oc r="L10">
      <v>0.28196606611859376</v>
    </oc>
    <nc r="L10">
      <f>('CCI Indices'!$D$5-'CCI Indices'!$D$16)/'CCI Indices'!$D$16</f>
    </nc>
  </rcc>
  <rcc rId="788" sId="2" numFmtId="14">
    <oc r="L11">
      <v>0.28196606611859376</v>
    </oc>
    <nc r="L11">
      <f>('CCI Indices'!$D$5-'CCI Indices'!$D$16)/'CCI Indices'!$D$16</f>
    </nc>
  </rcc>
  <rcc rId="789" sId="2">
    <oc r="L179">
      <v>0</v>
    </oc>
    <nc r="L179">
      <f>('CCI Indices'!$F$5-'CCI Indices'!$F$16)/'CCI Indices'!$F$16</f>
    </nc>
  </rcc>
  <rcc rId="790" sId="2" numFmtId="14">
    <oc r="L180">
      <v>0</v>
    </oc>
    <nc r="L180">
      <f>('CCI Indices'!$F$5-'CCI Indices'!$F$16)/'CCI Indices'!$F$16</f>
    </nc>
  </rcc>
  <rcc rId="791" sId="2" numFmtId="14">
    <oc r="L188">
      <v>0</v>
    </oc>
    <nc r="L188">
      <f>('CCI Indices'!$F$5-'CCI Indices'!$F$16)/'CCI Indices'!$F$16</f>
    </nc>
  </rcc>
  <rcc rId="792" sId="2" numFmtId="14">
    <oc r="L189">
      <v>0</v>
    </oc>
    <nc r="L189">
      <f>('CCI Indices'!$F$5-'CCI Indices'!$F$16)/'CCI Indices'!$F$16</f>
    </nc>
  </rcc>
  <rcc rId="793" sId="2" numFmtId="14">
    <oc r="L190">
      <v>0</v>
    </oc>
    <nc r="L190">
      <f>('CCI Indices'!$F$5-'CCI Indices'!$F$16)/'CCI Indices'!$F$16</f>
    </nc>
  </rcc>
  <rcc rId="794" sId="2" numFmtId="14">
    <oc r="L191">
      <v>0</v>
    </oc>
    <nc r="L191">
      <f>('CCI Indices'!$F$5-'CCI Indices'!$F$16)/'CCI Indices'!$F$16</f>
    </nc>
  </rcc>
  <rcc rId="795" sId="2" numFmtId="14">
    <oc r="L192">
      <v>0</v>
    </oc>
    <nc r="L192">
      <f>('CCI Indices'!$F$5-'CCI Indices'!$F$16)/'CCI Indices'!$F$16</f>
    </nc>
  </rcc>
  <rcc rId="796" sId="2" numFmtId="14">
    <oc r="L193">
      <v>0</v>
    </oc>
    <nc r="L193">
      <f>('CCI Indices'!$F$5-'CCI Indices'!$F$16)/'CCI Indices'!$F$16</f>
    </nc>
  </rcc>
  <rcc rId="797" sId="2">
    <oc r="L182">
      <v>0</v>
    </oc>
    <nc r="L182">
      <f>('CCI Indices'!$F$5-'CCI Indices'!$F$15)/'CCI Indices'!$F$15</f>
    </nc>
  </rcc>
  <rcc rId="798" sId="2" numFmtId="14">
    <oc r="L183">
      <v>0</v>
    </oc>
    <nc r="L183">
      <f>('CCI Indices'!$F$5-'CCI Indices'!$F$15)/'CCI Indices'!$F$15</f>
    </nc>
  </rcc>
  <rcc rId="799" sId="2" numFmtId="14">
    <oc r="L184">
      <v>0</v>
    </oc>
    <nc r="L184">
      <f>('CCI Indices'!$F$5-'CCI Indices'!$F$15)/'CCI Indices'!$F$15</f>
    </nc>
  </rcc>
  <rcc rId="800" sId="2" numFmtId="14">
    <oc r="L185">
      <v>0</v>
    </oc>
    <nc r="L185">
      <f>('CCI Indices'!$F$5-'CCI Indices'!$F$15)/'CCI Indices'!$F$15</f>
    </nc>
  </rcc>
  <rcc rId="801" sId="2" numFmtId="14">
    <oc r="L186">
      <v>0</v>
    </oc>
    <nc r="L186">
      <f>('CCI Indices'!$F$5-'CCI Indices'!$F$15)/'CCI Indices'!$F$15</f>
    </nc>
  </rcc>
  <rcc rId="802" sId="2" numFmtId="14">
    <oc r="L187">
      <v>0</v>
    </oc>
    <nc r="L187">
      <f>('CCI Indices'!$F$5-'CCI Indices'!$F$15)/'CCI Indices'!$F$15</f>
    </nc>
  </rcc>
  <rcc rId="803" sId="2" numFmtId="14">
    <oc r="L194">
      <v>0</v>
    </oc>
    <nc r="L194">
      <f>('CCI Indices'!$F$5-'CCI Indices'!$F$15)/'CCI Indices'!$F$15</f>
    </nc>
  </rcc>
  <rcc rId="804" sId="2">
    <oc r="L49">
      <v>0</v>
    </oc>
    <nc r="L49">
      <f>('CCI Indices'!$F$5-'CCI Indices'!$F$14)/'CCI Indices'!$F$14</f>
    </nc>
  </rcc>
  <rcc rId="805" sId="2" numFmtId="14">
    <oc r="L50">
      <v>0</v>
    </oc>
    <nc r="L50">
      <f>('CCI Indices'!$F$5-'CCI Indices'!$F$14)/'CCI Indices'!$F$14</f>
    </nc>
  </rcc>
  <rcc rId="806" sId="2" numFmtId="14">
    <oc r="L52">
      <v>0</v>
    </oc>
    <nc r="L52">
      <f>('CCI Indices'!$F$5-'CCI Indices'!$F$14)/'CCI Indices'!$F$14</f>
    </nc>
  </rcc>
  <rcc rId="807" sId="2" numFmtId="14">
    <oc r="L195">
      <v>0</v>
    </oc>
    <nc r="L195">
      <f>('CCI Indices'!$F$5-'CCI Indices'!$F$14)/'CCI Indices'!$F$14</f>
    </nc>
  </rcc>
  <rcc rId="808" sId="2" numFmtId="14">
    <oc r="L196">
      <v>0</v>
    </oc>
    <nc r="L196">
      <f>('CCI Indices'!$F$5-'CCI Indices'!$F$14)/'CCI Indices'!$F$14</f>
    </nc>
  </rcc>
  <rcc rId="809" sId="2" numFmtId="14">
    <oc r="L197">
      <v>0</v>
    </oc>
    <nc r="L197">
      <f>('CCI Indices'!$F$5-'CCI Indices'!$F$14)/'CCI Indices'!$F$14</f>
    </nc>
  </rcc>
  <rcc rId="810" sId="2" numFmtId="14">
    <oc r="L198">
      <v>0</v>
    </oc>
    <nc r="L198">
      <f>('CCI Indices'!$F$5-'CCI Indices'!$F$14)/'CCI Indices'!$F$14</f>
    </nc>
  </rcc>
  <rcc rId="811" sId="2" numFmtId="14">
    <oc r="L199">
      <v>0</v>
    </oc>
    <nc r="L199">
      <f>('CCI Indices'!$F$5-'CCI Indices'!$F$14)/'CCI Indices'!$F$14</f>
    </nc>
  </rcc>
  <rcc rId="812" sId="2" numFmtId="14">
    <oc r="L200">
      <v>0</v>
    </oc>
    <nc r="L200">
      <f>('CCI Indices'!$F$5-'CCI Indices'!$F$14)/'CCI Indices'!$F$14</f>
    </nc>
  </rcc>
  <rcc rId="813" sId="2" numFmtId="14">
    <oc r="L201">
      <v>0</v>
    </oc>
    <nc r="L201">
      <f>('CCI Indices'!$F$5-'CCI Indices'!$F$14)/'CCI Indices'!$F$14</f>
    </nc>
  </rcc>
  <rcc rId="814" sId="2">
    <oc r="L5">
      <f>('CCI Indices'!D5-'CCI Indices'!D17)/'CCI Indices'!D17</f>
    </oc>
    <nc r="L5">
      <f>('CCI Indices'!$D$5-'CCI Indices'!$D$17)/'CCI Indices'!$D$17</f>
    </nc>
  </rcc>
  <rcc rId="815" sId="2">
    <oc r="L51">
      <v>0</v>
    </oc>
    <nc r="L51">
      <f>('CCI Indices'!$F$5-'CCI Indices'!$F$13)/'CCI Indices'!$F$13</f>
    </nc>
  </rcc>
  <rcc rId="816" sId="2" numFmtId="14">
    <oc r="L202">
      <v>0</v>
    </oc>
    <nc r="L202">
      <f>('CCI Indices'!$F$5-'CCI Indices'!$F$13)/'CCI Indices'!$F$13</f>
    </nc>
  </rcc>
  <rcc rId="817" sId="2" numFmtId="14">
    <oc r="L203">
      <v>0</v>
    </oc>
    <nc r="L203">
      <f>('CCI Indices'!$F$5-'CCI Indices'!$F$13)/'CCI Indices'!$F$13</f>
    </nc>
  </rcc>
  <rcc rId="818" sId="2" numFmtId="14">
    <oc r="L204">
      <v>0</v>
    </oc>
    <nc r="L204">
      <f>('CCI Indices'!$F$5-'CCI Indices'!$F$13)/'CCI Indices'!$F$13</f>
    </nc>
  </rcc>
  <rcc rId="819" sId="2" numFmtId="14">
    <oc r="L205">
      <v>0</v>
    </oc>
    <nc r="L205">
      <f>('CCI Indices'!$F$5-'CCI Indices'!$F$13)/'CCI Indices'!$F$13</f>
    </nc>
  </rcc>
  <rcc rId="820" sId="2">
    <oc r="L53">
      <v>0</v>
    </oc>
    <nc r="L53">
      <f>('CCI Indices'!$F$5-'CCI Indices'!$F$12)/'CCI Indices'!$F$12</f>
    </nc>
  </rcc>
  <rcc rId="821" sId="2">
    <oc r="L12">
      <f>('CCI Indices'!F5-'CCI Indices'!F11)/'CCI Indices'!F11</f>
    </oc>
    <nc r="L12">
      <f>('CCI Indices'!$F$5-'CCI Indices'!$F$11)/'CCI Indices'!$F$11</f>
    </nc>
  </rcc>
  <rcc rId="822" sId="2">
    <oc r="L54">
      <v>0</v>
    </oc>
    <nc r="L54">
      <f>('CCI Indices'!$F$5-'CCI Indices'!$F$11)/'CCI Indices'!$F$11</f>
    </nc>
  </rcc>
  <rcc rId="823" sId="2" numFmtId="14">
    <oc r="L72">
      <v>0</v>
    </oc>
    <nc r="L72">
      <f>('CCI Indices'!$F$5-'CCI Indices'!$F$11)/'CCI Indices'!$F$11</f>
    </nc>
  </rcc>
  <rcc rId="824" sId="2" numFmtId="14">
    <oc r="L73">
      <v>0</v>
    </oc>
    <nc r="L73">
      <f>('CCI Indices'!$F$5-'CCI Indices'!$F$11)/'CCI Indices'!$F$11</f>
    </nc>
  </rcc>
  <rcc rId="825" sId="2" numFmtId="14">
    <oc r="L206">
      <v>0</v>
    </oc>
    <nc r="L206">
      <f>('CCI Indices'!$F$5-'CCI Indices'!$F$11)/'CCI Indices'!$F$11</f>
    </nc>
  </rcc>
  <rcc rId="826" sId="2" numFmtId="14">
    <oc r="L207">
      <v>0</v>
    </oc>
    <nc r="L207">
      <f>('CCI Indices'!$F$5-'CCI Indices'!$F$11)/'CCI Indices'!$F$11</f>
    </nc>
  </rcc>
  <rcc rId="827" sId="2" numFmtId="14">
    <oc r="L208">
      <v>0</v>
    </oc>
    <nc r="L208">
      <f>('CCI Indices'!$F$5-'CCI Indices'!$F$11)/'CCI Indices'!$F$11</f>
    </nc>
  </rcc>
  <rcc rId="828" sId="2" numFmtId="14">
    <oc r="L209">
      <v>0</v>
    </oc>
    <nc r="L209">
      <f>('CCI Indices'!$F$5-'CCI Indices'!$F$11)/'CCI Indices'!$F$11</f>
    </nc>
  </rcc>
  <rcc rId="829" sId="2" numFmtId="14">
    <oc r="L210">
      <v>0</v>
    </oc>
    <nc r="L210">
      <f>('CCI Indices'!$F$5-'CCI Indices'!$F$11)/'CCI Indices'!$F$11</f>
    </nc>
  </rcc>
  <rcc rId="830" sId="2" numFmtId="14">
    <oc r="L211">
      <v>0</v>
    </oc>
    <nc r="L211">
      <f>('CCI Indices'!$F$5-'CCI Indices'!$F$11)/'CCI Indices'!$F$11</f>
    </nc>
  </rcc>
  <rcc rId="831" sId="2" numFmtId="14">
    <oc r="L212">
      <v>0</v>
    </oc>
    <nc r="L212">
      <f>('CCI Indices'!$F$5-'CCI Indices'!$F$11)/'CCI Indices'!$F$11</f>
    </nc>
  </rcc>
  <rcc rId="832" sId="2" numFmtId="14">
    <oc r="L213">
      <v>0</v>
    </oc>
    <nc r="L213">
      <f>('CCI Indices'!$F$5-'CCI Indices'!$F$11)/'CCI Indices'!$F$11</f>
    </nc>
  </rcc>
  <rcc rId="833" sId="2" numFmtId="14">
    <oc r="L214">
      <v>0</v>
    </oc>
    <nc r="L214">
      <f>('CCI Indices'!$F$5-'CCI Indices'!$F$11)/'CCI Indices'!$F$11</f>
    </nc>
  </rcc>
  <rcc rId="834" sId="2" numFmtId="14">
    <oc r="L215">
      <v>0</v>
    </oc>
    <nc r="L215">
      <f>('CCI Indices'!$F$5-'CCI Indices'!$F$11)/'CCI Indices'!$F$11</f>
    </nc>
  </rcc>
  <rcc rId="835" sId="2" numFmtId="14">
    <oc r="L224">
      <v>0</v>
    </oc>
    <nc r="L224">
      <f>('CCI Indices'!$F$5-'CCI Indices'!$F$11)/'CCI Indices'!$F$11</f>
    </nc>
  </rcc>
  <rcc rId="836" sId="2">
    <oc r="L55">
      <v>0</v>
    </oc>
    <nc r="L55">
      <f>('CCI Indices'!$F$5-'CCI Indices'!$F$10)/'CCI Indices'!$F$10</f>
    </nc>
  </rcc>
  <rcc rId="837" sId="2" numFmtId="14">
    <oc r="L56">
      <v>0</v>
    </oc>
    <nc r="L56">
      <f>('CCI Indices'!$F$5-'CCI Indices'!$F$10)/'CCI Indices'!$F$10</f>
    </nc>
  </rcc>
  <rcc rId="838" sId="2" numFmtId="14">
    <oc r="L57">
      <v>0</v>
    </oc>
    <nc r="L57">
      <f>('CCI Indices'!$F$5-'CCI Indices'!$F$10)/'CCI Indices'!$F$10</f>
    </nc>
  </rcc>
  <rcc rId="839" sId="2" numFmtId="14">
    <oc r="L58">
      <v>0</v>
    </oc>
    <nc r="L58">
      <f>('CCI Indices'!$F$5-'CCI Indices'!$F$10)/'CCI Indices'!$F$10</f>
    </nc>
  </rcc>
  <rcc rId="840" sId="2" numFmtId="14">
    <oc r="L59">
      <v>0</v>
    </oc>
    <nc r="L59">
      <f>('CCI Indices'!$F$5-'CCI Indices'!$F$10)/'CCI Indices'!$F$10</f>
    </nc>
  </rcc>
  <rcc rId="841" sId="2" numFmtId="14">
    <oc r="L60">
      <v>0</v>
    </oc>
    <nc r="L60">
      <f>('CCI Indices'!$F$5-'CCI Indices'!$F$10)/'CCI Indices'!$F$10</f>
    </nc>
  </rcc>
  <rcc rId="842" sId="2" numFmtId="14">
    <oc r="L61">
      <v>0</v>
    </oc>
    <nc r="L61">
      <f>('CCI Indices'!$F$5-'CCI Indices'!$F$10)/'CCI Indices'!$F$10</f>
    </nc>
  </rcc>
  <rcc rId="843" sId="2" numFmtId="14">
    <oc r="L62">
      <v>0</v>
    </oc>
    <nc r="L62">
      <f>('CCI Indices'!$F$5-'CCI Indices'!$F$10)/'CCI Indices'!$F$10</f>
    </nc>
  </rcc>
  <rcc rId="844" sId="2" numFmtId="14">
    <oc r="L63">
      <v>0</v>
    </oc>
    <nc r="L63">
      <f>('CCI Indices'!$F$5-'CCI Indices'!$F$10)/'CCI Indices'!$F$10</f>
    </nc>
  </rcc>
  <rcc rId="845" sId="2" numFmtId="14">
    <oc r="L64">
      <v>0</v>
    </oc>
    <nc r="L64">
      <f>('CCI Indices'!$F$5-'CCI Indices'!$F$10)/'CCI Indices'!$F$10</f>
    </nc>
  </rcc>
  <rcc rId="846" sId="2" numFmtId="14">
    <oc r="L65">
      <v>0</v>
    </oc>
    <nc r="L65">
      <f>('CCI Indices'!$F$5-'CCI Indices'!$F$10)/'CCI Indices'!$F$10</f>
    </nc>
  </rcc>
  <rcc rId="847" sId="2" numFmtId="14">
    <oc r="L66">
      <v>0</v>
    </oc>
    <nc r="L66">
      <f>('CCI Indices'!$F$5-'CCI Indices'!$F$10)/'CCI Indices'!$F$10</f>
    </nc>
  </rcc>
  <rcc rId="848" sId="2" numFmtId="14">
    <oc r="L67">
      <v>0</v>
    </oc>
    <nc r="L67">
      <f>('CCI Indices'!$F$5-'CCI Indices'!$F$10)/'CCI Indices'!$F$10</f>
    </nc>
  </rcc>
  <rcc rId="849" sId="2" numFmtId="14">
    <oc r="L68">
      <v>0</v>
    </oc>
    <nc r="L68">
      <f>('CCI Indices'!$F$5-'CCI Indices'!$F$10)/'CCI Indices'!$F$10</f>
    </nc>
  </rcc>
  <rcc rId="850" sId="2" numFmtId="14">
    <oc r="L69">
      <v>0</v>
    </oc>
    <nc r="L69">
      <f>('CCI Indices'!$F$5-'CCI Indices'!$F$10)/'CCI Indices'!$F$10</f>
    </nc>
  </rcc>
  <rcc rId="851" sId="2" numFmtId="14">
    <oc r="L70">
      <v>0</v>
    </oc>
    <nc r="L70">
      <f>('CCI Indices'!$F$5-'CCI Indices'!$F$10)/'CCI Indices'!$F$10</f>
    </nc>
  </rcc>
  <rcc rId="852" sId="2" numFmtId="14">
    <oc r="L216">
      <v>0</v>
    </oc>
    <nc r="L216">
      <f>('CCI Indices'!$F$5-'CCI Indices'!$F$10)/'CCI Indices'!$F$10</f>
    </nc>
  </rcc>
  <rcc rId="853" sId="2" numFmtId="14">
    <oc r="L217">
      <v>0</v>
    </oc>
    <nc r="L217">
      <f>('CCI Indices'!$F$5-'CCI Indices'!$F$10)/'CCI Indices'!$F$10</f>
    </nc>
  </rcc>
  <rcc rId="854" sId="2" numFmtId="14">
    <oc r="L218">
      <v>0</v>
    </oc>
    <nc r="L218">
      <f>('CCI Indices'!$F$5-'CCI Indices'!$F$10)/'CCI Indices'!$F$10</f>
    </nc>
  </rcc>
  <rcc rId="855" sId="2" numFmtId="14">
    <oc r="L219">
      <v>0</v>
    </oc>
    <nc r="L219">
      <f>('CCI Indices'!$F$5-'CCI Indices'!$F$10)/'CCI Indices'!$F$10</f>
    </nc>
  </rcc>
  <rcc rId="856" sId="2" numFmtId="14">
    <oc r="L220">
      <v>0</v>
    </oc>
    <nc r="L220">
      <f>('CCI Indices'!$F$5-'CCI Indices'!$F$10)/'CCI Indices'!$F$10</f>
    </nc>
  </rcc>
  <rcc rId="857" sId="2" numFmtId="14">
    <oc r="L221">
      <v>0</v>
    </oc>
    <nc r="L221">
      <f>('CCI Indices'!$F$5-'CCI Indices'!$F$10)/'CCI Indices'!$F$10</f>
    </nc>
  </rcc>
  <rcc rId="858" sId="2" numFmtId="14">
    <oc r="L222">
      <v>0</v>
    </oc>
    <nc r="L222">
      <f>('CCI Indices'!$F$5-'CCI Indices'!$F$10)/'CCI Indices'!$F$10</f>
    </nc>
  </rcc>
  <rcc rId="859" sId="2" numFmtId="14">
    <oc r="L223">
      <v>0</v>
    </oc>
    <nc r="L223">
      <f>('CCI Indices'!$F$5-'CCI Indices'!$F$10)/'CCI Indices'!$F$10</f>
    </nc>
  </rcc>
  <rcc rId="860" sId="2" numFmtId="14">
    <oc r="L225">
      <v>0</v>
    </oc>
    <nc r="L225">
      <f>('CCI Indices'!$F$5-'CCI Indices'!$F$10)/'CCI Indices'!$F$10</f>
    </nc>
  </rcc>
  <rcc rId="861" sId="2" numFmtId="14">
    <oc r="L226">
      <v>0</v>
    </oc>
    <nc r="L226">
      <f>('CCI Indices'!$F$5-'CCI Indices'!$F$10)/'CCI Indices'!$F$10</f>
    </nc>
  </rcc>
  <rcc rId="862" sId="2" numFmtId="14">
    <oc r="L227">
      <v>0</v>
    </oc>
    <nc r="L227">
      <f>('CCI Indices'!$F$5-'CCI Indices'!$F$10)/'CCI Indices'!$F$10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000910B-4A13-4344-B983-271E77371C3C}" action="delete"/>
  <rdn rId="0" localSheetId="2" customView="1" name="Z_E000910B_4A13_4344_B983_271E77371C3C_.wvu.Cols" hidden="1" oldHidden="1">
    <formula>'Building Valuation'!$F:$I,'Building Valuation'!$N:$O</formula>
    <oldFormula>'Building Valuation'!$F:$I,'Building Valuation'!$N:$O</oldFormula>
  </rdn>
  <rdn rId="0" localSheetId="2" customView="1" name="Z_E000910B_4A13_4344_B983_271E77371C3C_.wvu.FilterData" hidden="1" oldHidden="1">
    <formula>'Building Valuation'!$A$4:$Q$252</formula>
    <oldFormula>'Building Valuation'!$B$4:$Q$252</oldFormula>
  </rdn>
  <rcv guid="{E000910B-4A13-4344-B983-271E77371C3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5" sId="2" ref="K1:K1048576" action="insertCol">
    <undo index="2" exp="area" ref3D="1" dr="$N$1:$O$1048576" dn="Z_E000910B_4A13_4344_B983_271E77371C3C_.wvu.Cols" sId="2"/>
  </rrc>
  <rcc rId="866" sId="2">
    <nc r="K5">
      <f>J5-0.28*J5</f>
    </nc>
  </rcc>
  <rcc rId="867" sId="2">
    <nc r="K6">
      <f>J6-0.28*J6</f>
    </nc>
  </rcc>
  <rcc rId="868" sId="2">
    <nc r="K7">
      <f>J7-0.28*J7</f>
    </nc>
  </rcc>
  <rcc rId="869" sId="2">
    <nc r="K8">
      <f>J8-0.28*J8</f>
    </nc>
  </rcc>
  <rcc rId="870" sId="2">
    <nc r="K9">
      <f>J9-0.28*J9</f>
    </nc>
  </rcc>
  <rcc rId="871" sId="2">
    <nc r="K10">
      <f>J10-0.28*J10</f>
    </nc>
  </rcc>
  <rcc rId="872" sId="2">
    <nc r="K11">
      <f>J11-0.28*J11</f>
    </nc>
  </rcc>
  <rcc rId="873" sId="2">
    <nc r="K12">
      <f>J12-0.28*J12</f>
    </nc>
  </rcc>
  <rcc rId="874" sId="2">
    <nc r="K13">
      <f>J13-0.28*J13</f>
    </nc>
  </rcc>
  <rcc rId="875" sId="2">
    <nc r="K14">
      <f>J14-0.28*J14</f>
    </nc>
  </rcc>
  <rcc rId="876" sId="2">
    <nc r="K15">
      <f>J15-0.28*J15</f>
    </nc>
  </rcc>
  <rcc rId="877" sId="2">
    <nc r="K16">
      <f>J16-0.28*J16</f>
    </nc>
  </rcc>
  <rcc rId="878" sId="2">
    <nc r="K17">
      <f>J17-0.28*J17</f>
    </nc>
  </rcc>
  <rcc rId="879" sId="2">
    <nc r="K18">
      <f>J18-0.28*J18</f>
    </nc>
  </rcc>
  <rcc rId="880" sId="2">
    <nc r="K19">
      <f>J19-0.28*J19</f>
    </nc>
  </rcc>
  <rcc rId="881" sId="2">
    <nc r="K20">
      <f>J20-0.28*J20</f>
    </nc>
  </rcc>
  <rcc rId="882" sId="2">
    <nc r="K21">
      <f>J21-0.28*J21</f>
    </nc>
  </rcc>
  <rcc rId="883" sId="2">
    <nc r="K22">
      <f>J22-0.28*J22</f>
    </nc>
  </rcc>
  <rcc rId="884" sId="2">
    <nc r="K23">
      <f>J23-0.28*J23</f>
    </nc>
  </rcc>
  <rcc rId="885" sId="2">
    <nc r="K24">
      <f>J24-0.28*J24</f>
    </nc>
  </rcc>
  <rcc rId="886" sId="2">
    <nc r="K25">
      <f>J25-0.28*J25</f>
    </nc>
  </rcc>
  <rcc rId="887" sId="2">
    <nc r="K26">
      <f>J26-0.28*J26</f>
    </nc>
  </rcc>
  <rcc rId="888" sId="2">
    <nc r="K27">
      <f>J27-0.28*J27</f>
    </nc>
  </rcc>
  <rcc rId="889" sId="2">
    <nc r="K28">
      <f>J28-0.28*J28</f>
    </nc>
  </rcc>
  <rcc rId="890" sId="2">
    <nc r="K29">
      <f>J29-0.28*J29</f>
    </nc>
  </rcc>
  <rcc rId="891" sId="2">
    <nc r="K30">
      <f>J30-0.28*J30</f>
    </nc>
  </rcc>
  <rcc rId="892" sId="2">
    <nc r="K31">
      <f>J31-0.28*J31</f>
    </nc>
  </rcc>
  <rcc rId="893" sId="2">
    <nc r="K32">
      <f>J32-0.28*J32</f>
    </nc>
  </rcc>
  <rcc rId="894" sId="2">
    <nc r="K33">
      <f>J33-0.28*J33</f>
    </nc>
  </rcc>
  <rcc rId="895" sId="2">
    <nc r="K34">
      <f>J34-0.28*J34</f>
    </nc>
  </rcc>
  <rcc rId="896" sId="2">
    <nc r="K35">
      <f>J35-0.28*J35</f>
    </nc>
  </rcc>
  <rcc rId="897" sId="2">
    <nc r="K36">
      <f>J36-0.28*J36</f>
    </nc>
  </rcc>
  <rcc rId="898" sId="2">
    <nc r="K37">
      <f>J37-0.28*J37</f>
    </nc>
  </rcc>
  <rcc rId="899" sId="2">
    <nc r="K38">
      <f>J38-0.28*J38</f>
    </nc>
  </rcc>
  <rcc rId="900" sId="2">
    <nc r="K39">
      <f>J39-0.28*J39</f>
    </nc>
  </rcc>
  <rcc rId="901" sId="2">
    <nc r="K40">
      <f>J40-0.28*J40</f>
    </nc>
  </rcc>
  <rcc rId="902" sId="2">
    <nc r="K41">
      <f>J41-0.28*J41</f>
    </nc>
  </rcc>
  <rcc rId="903" sId="2">
    <nc r="K42">
      <f>J42-0.28*J42</f>
    </nc>
  </rcc>
  <rcc rId="904" sId="2">
    <nc r="K43">
      <f>J43-0.28*J43</f>
    </nc>
  </rcc>
  <rcc rId="905" sId="2">
    <nc r="K44">
      <f>J44-0.28*J44</f>
    </nc>
  </rcc>
  <rcc rId="906" sId="2">
    <nc r="K45">
      <f>J45-0.28*J45</f>
    </nc>
  </rcc>
  <rcc rId="907" sId="2">
    <nc r="K46">
      <f>J46-0.28*J46</f>
    </nc>
  </rcc>
  <rcc rId="908" sId="2">
    <nc r="K47">
      <f>J47-0.28*J47</f>
    </nc>
  </rcc>
  <rcc rId="909" sId="2">
    <nc r="K48">
      <f>J48-0.28*J48</f>
    </nc>
  </rcc>
  <rcc rId="910" sId="2">
    <nc r="K49">
      <f>J49-0.28*J49</f>
    </nc>
  </rcc>
  <rcc rId="911" sId="2">
    <nc r="K50">
      <f>J50-0.28*J50</f>
    </nc>
  </rcc>
  <rcc rId="912" sId="2">
    <nc r="K51">
      <f>J51-0.28*J51</f>
    </nc>
  </rcc>
  <rcc rId="913" sId="2">
    <nc r="K52">
      <f>J52-0.28*J52</f>
    </nc>
  </rcc>
  <rcc rId="914" sId="2">
    <nc r="K53">
      <f>J53-0.28*J53</f>
    </nc>
  </rcc>
  <rcc rId="915" sId="2">
    <nc r="K54">
      <f>J54-0.28*J54</f>
    </nc>
  </rcc>
  <rcc rId="916" sId="2">
    <nc r="K55">
      <f>J55-0.28*J55</f>
    </nc>
  </rcc>
  <rcc rId="917" sId="2">
    <nc r="K56">
      <f>J56-0.28*J56</f>
    </nc>
  </rcc>
  <rcc rId="918" sId="2">
    <nc r="K57">
      <f>J57-0.28*J57</f>
    </nc>
  </rcc>
  <rcc rId="919" sId="2">
    <nc r="K58">
      <f>J58-0.28*J58</f>
    </nc>
  </rcc>
  <rcc rId="920" sId="2">
    <nc r="K59">
      <f>J59-0.28*J59</f>
    </nc>
  </rcc>
  <rcc rId="921" sId="2">
    <nc r="K60">
      <f>J60-0.28*J60</f>
    </nc>
  </rcc>
  <rcc rId="922" sId="2">
    <nc r="K61">
      <f>J61-0.28*J61</f>
    </nc>
  </rcc>
  <rcc rId="923" sId="2">
    <nc r="K62">
      <f>J62-0.28*J62</f>
    </nc>
  </rcc>
  <rcc rId="924" sId="2">
    <nc r="K63">
      <f>J63-0.28*J63</f>
    </nc>
  </rcc>
  <rcc rId="925" sId="2">
    <nc r="K64">
      <f>J64-0.28*J64</f>
    </nc>
  </rcc>
  <rcc rId="926" sId="2">
    <nc r="K65">
      <f>J65-0.28*J65</f>
    </nc>
  </rcc>
  <rcc rId="927" sId="2">
    <nc r="K66">
      <f>J66-0.28*J66</f>
    </nc>
  </rcc>
  <rcc rId="928" sId="2">
    <nc r="K67">
      <f>J67-0.28*J67</f>
    </nc>
  </rcc>
  <rcc rId="929" sId="2">
    <nc r="K68">
      <f>J68-0.28*J68</f>
    </nc>
  </rcc>
  <rcc rId="930" sId="2">
    <nc r="K69">
      <f>J69-0.28*J69</f>
    </nc>
  </rcc>
  <rcc rId="931" sId="2">
    <nc r="K70">
      <f>J70-0.28*J70</f>
    </nc>
  </rcc>
  <rcc rId="932" sId="2">
    <nc r="K71">
      <f>J71-0.28*J71</f>
    </nc>
  </rcc>
  <rcc rId="933" sId="2">
    <nc r="K72">
      <f>J72-0.28*J72</f>
    </nc>
  </rcc>
  <rcc rId="934" sId="2">
    <nc r="K73">
      <f>J73-0.28*J73</f>
    </nc>
  </rcc>
  <rcc rId="935" sId="2">
    <nc r="K74">
      <f>J74-0.28*J74</f>
    </nc>
  </rcc>
  <rcc rId="936" sId="2">
    <nc r="K75">
      <f>J75-0.28*J75</f>
    </nc>
  </rcc>
  <rcc rId="937" sId="2">
    <nc r="K76">
      <f>J76-0.28*J76</f>
    </nc>
  </rcc>
  <rcc rId="938" sId="2">
    <nc r="K77">
      <f>J77-0.28*J77</f>
    </nc>
  </rcc>
  <rcc rId="939" sId="2">
    <nc r="K78">
      <f>J78-0.28*J78</f>
    </nc>
  </rcc>
  <rcc rId="940" sId="2">
    <nc r="K79">
      <f>J79-0.28*J79</f>
    </nc>
  </rcc>
  <rcc rId="941" sId="2">
    <nc r="K80">
      <f>J80-0.28*J80</f>
    </nc>
  </rcc>
  <rcc rId="942" sId="2">
    <nc r="K81">
      <f>J81-0.28*J81</f>
    </nc>
  </rcc>
  <rcc rId="943" sId="2">
    <nc r="K82">
      <f>J82-0.28*J82</f>
    </nc>
  </rcc>
  <rcc rId="944" sId="2">
    <nc r="K83">
      <f>J83-0.28*J83</f>
    </nc>
  </rcc>
  <rcc rId="945" sId="2">
    <nc r="K84">
      <f>J84-0.28*J84</f>
    </nc>
  </rcc>
  <rcc rId="946" sId="2">
    <nc r="K85">
      <f>J85-0.28*J85</f>
    </nc>
  </rcc>
  <rcc rId="947" sId="2">
    <nc r="K86">
      <f>J86-0.28*J86</f>
    </nc>
  </rcc>
  <rcc rId="948" sId="2">
    <nc r="K87">
      <f>J87-0.28*J87</f>
    </nc>
  </rcc>
  <rcc rId="949" sId="2">
    <nc r="K88">
      <f>J88-0.28*J88</f>
    </nc>
  </rcc>
  <rcc rId="950" sId="2">
    <nc r="K89">
      <f>J89-0.28*J89</f>
    </nc>
  </rcc>
  <rcc rId="951" sId="2">
    <nc r="K90">
      <f>J90-0.28*J90</f>
    </nc>
  </rcc>
  <rcc rId="952" sId="2">
    <nc r="K91">
      <f>J91-0.28*J91</f>
    </nc>
  </rcc>
  <rcc rId="953" sId="2">
    <nc r="K92">
      <f>J92-0.28*J92</f>
    </nc>
  </rcc>
  <rcc rId="954" sId="2">
    <nc r="K93">
      <f>J93-0.28*J93</f>
    </nc>
  </rcc>
  <rcc rId="955" sId="2">
    <nc r="K94">
      <f>J94-0.28*J94</f>
    </nc>
  </rcc>
  <rcc rId="956" sId="2">
    <nc r="K95">
      <f>J95-0.28*J95</f>
    </nc>
  </rcc>
  <rcc rId="957" sId="2">
    <nc r="K96">
      <f>J96-0.28*J96</f>
    </nc>
  </rcc>
  <rcc rId="958" sId="2">
    <nc r="K97">
      <f>J97-0.28*J97</f>
    </nc>
  </rcc>
  <rcc rId="959" sId="2">
    <nc r="K98">
      <f>J98-0.28*J98</f>
    </nc>
  </rcc>
  <rcc rId="960" sId="2">
    <nc r="K99">
      <f>J99-0.28*J99</f>
    </nc>
  </rcc>
  <rcc rId="961" sId="2">
    <nc r="K100">
      <f>J100-0.28*J100</f>
    </nc>
  </rcc>
  <rcc rId="962" sId="2">
    <nc r="K101">
      <f>J101-0.28*J101</f>
    </nc>
  </rcc>
  <rcc rId="963" sId="2">
    <nc r="K102">
      <f>J102-0.28*J102</f>
    </nc>
  </rcc>
  <rcc rId="964" sId="2">
    <nc r="K103">
      <f>J103-0.28*J103</f>
    </nc>
  </rcc>
  <rcc rId="965" sId="2">
    <nc r="K104">
      <f>J104-0.28*J104</f>
    </nc>
  </rcc>
  <rcc rId="966" sId="2">
    <nc r="K105">
      <f>J105-0.28*J105</f>
    </nc>
  </rcc>
  <rcc rId="967" sId="2">
    <nc r="K106">
      <f>J106-0.28*J106</f>
    </nc>
  </rcc>
  <rcc rId="968" sId="2">
    <nc r="K107">
      <f>J107-0.28*J107</f>
    </nc>
  </rcc>
  <rcc rId="969" sId="2">
    <nc r="K108">
      <f>J108-0.28*J108</f>
    </nc>
  </rcc>
  <rcc rId="970" sId="2">
    <nc r="K109">
      <f>J109-0.28*J109</f>
    </nc>
  </rcc>
  <rcc rId="971" sId="2">
    <nc r="K110">
      <f>J110-0.28*J110</f>
    </nc>
  </rcc>
  <rcc rId="972" sId="2">
    <nc r="K111">
      <f>J111-0.28*J111</f>
    </nc>
  </rcc>
  <rcc rId="973" sId="2">
    <nc r="K112">
      <f>J112-0.28*J112</f>
    </nc>
  </rcc>
  <rcc rId="974" sId="2">
    <nc r="K113">
      <f>J113-0.28*J113</f>
    </nc>
  </rcc>
  <rcc rId="975" sId="2">
    <nc r="K114">
      <f>J114-0.28*J114</f>
    </nc>
  </rcc>
  <rcc rId="976" sId="2">
    <nc r="K115">
      <f>J115-0.28*J115</f>
    </nc>
  </rcc>
  <rcc rId="977" sId="2">
    <nc r="K116">
      <f>J116-0.28*J116</f>
    </nc>
  </rcc>
  <rcc rId="978" sId="2">
    <nc r="K117">
      <f>J117-0.28*J117</f>
    </nc>
  </rcc>
  <rcc rId="979" sId="2">
    <nc r="K118">
      <f>J118-0.28*J118</f>
    </nc>
  </rcc>
  <rcc rId="980" sId="2">
    <nc r="K119">
      <f>J119-0.28*J119</f>
    </nc>
  </rcc>
  <rcc rId="981" sId="2">
    <nc r="K120">
      <f>J120-0.28*J120</f>
    </nc>
  </rcc>
  <rcc rId="982" sId="2">
    <nc r="K121">
      <f>J121-0.28*J121</f>
    </nc>
  </rcc>
  <rcc rId="983" sId="2">
    <nc r="K122">
      <f>J122-0.28*J122</f>
    </nc>
  </rcc>
  <rcc rId="984" sId="2">
    <nc r="K123">
      <f>J123-0.28*J123</f>
    </nc>
  </rcc>
  <rcc rId="985" sId="2">
    <nc r="K124">
      <f>J124-0.28*J124</f>
    </nc>
  </rcc>
  <rcc rId="986" sId="2">
    <nc r="K125">
      <f>J125-0.28*J125</f>
    </nc>
  </rcc>
  <rcc rId="987" sId="2">
    <nc r="K126">
      <f>J126-0.28*J126</f>
    </nc>
  </rcc>
  <rcc rId="988" sId="2">
    <nc r="K127">
      <f>J127-0.28*J127</f>
    </nc>
  </rcc>
  <rcc rId="989" sId="2">
    <nc r="K128">
      <f>J128-0.28*J128</f>
    </nc>
  </rcc>
  <rcc rId="990" sId="2">
    <nc r="K129">
      <f>J129-0.28*J129</f>
    </nc>
  </rcc>
  <rcc rId="991" sId="2">
    <nc r="K130">
      <f>J130-0.28*J130</f>
    </nc>
  </rcc>
  <rcc rId="992" sId="2">
    <nc r="K131">
      <f>J131-0.28*J131</f>
    </nc>
  </rcc>
  <rcc rId="993" sId="2">
    <nc r="K132">
      <f>J132-0.28*J132</f>
    </nc>
  </rcc>
  <rcc rId="994" sId="2">
    <nc r="K133">
      <f>J133-0.28*J133</f>
    </nc>
  </rcc>
  <rcc rId="995" sId="2">
    <nc r="K134">
      <f>J134-0.28*J134</f>
    </nc>
  </rcc>
  <rcc rId="996" sId="2">
    <nc r="K135">
      <f>J135-0.28*J135</f>
    </nc>
  </rcc>
  <rcc rId="997" sId="2">
    <nc r="K136">
      <f>J136-0.28*J136</f>
    </nc>
  </rcc>
  <rcc rId="998" sId="2">
    <nc r="K137">
      <f>J137-0.28*J137</f>
    </nc>
  </rcc>
  <rcc rId="999" sId="2">
    <nc r="K138">
      <f>J138-0.28*J138</f>
    </nc>
  </rcc>
  <rcc rId="1000" sId="2">
    <nc r="K139">
      <f>J139-0.28*J139</f>
    </nc>
  </rcc>
  <rcc rId="1001" sId="2">
    <nc r="K140">
      <f>J140-0.28*J140</f>
    </nc>
  </rcc>
  <rcc rId="1002" sId="2">
    <nc r="K141">
      <f>J141-0.28*J141</f>
    </nc>
  </rcc>
  <rcc rId="1003" sId="2">
    <nc r="K142">
      <f>J142-0.28*J142</f>
    </nc>
  </rcc>
  <rcc rId="1004" sId="2">
    <nc r="K143">
      <f>J143-0.28*J143</f>
    </nc>
  </rcc>
  <rcc rId="1005" sId="2">
    <nc r="K144">
      <f>J144-0.28*J144</f>
    </nc>
  </rcc>
  <rcc rId="1006" sId="2">
    <nc r="K145">
      <f>J145-0.28*J145</f>
    </nc>
  </rcc>
  <rcc rId="1007" sId="2">
    <nc r="K146">
      <f>J146-0.28*J146</f>
    </nc>
  </rcc>
  <rcc rId="1008" sId="2">
    <nc r="K147">
      <f>J147-0.28*J147</f>
    </nc>
  </rcc>
  <rcc rId="1009" sId="2">
    <nc r="K148">
      <f>J148-0.28*J148</f>
    </nc>
  </rcc>
  <rcc rId="1010" sId="2">
    <nc r="K149">
      <f>J149-0.28*J149</f>
    </nc>
  </rcc>
  <rcc rId="1011" sId="2">
    <nc r="K150">
      <f>J150-0.28*J150</f>
    </nc>
  </rcc>
  <rcc rId="1012" sId="2">
    <nc r="K151">
      <f>J151-0.28*J151</f>
    </nc>
  </rcc>
  <rcc rId="1013" sId="2">
    <nc r="K152">
      <f>J152-0.28*J152</f>
    </nc>
  </rcc>
  <rcc rId="1014" sId="2">
    <nc r="K153">
      <f>J153-0.28*J153</f>
    </nc>
  </rcc>
  <rcc rId="1015" sId="2">
    <nc r="K154">
      <f>J154-0.28*J154</f>
    </nc>
  </rcc>
  <rcc rId="1016" sId="2">
    <nc r="K155">
      <f>J155-0.28*J155</f>
    </nc>
  </rcc>
  <rcc rId="1017" sId="2">
    <nc r="K156">
      <f>J156-0.28*J156</f>
    </nc>
  </rcc>
  <rcc rId="1018" sId="2">
    <nc r="K157">
      <f>J157-0.28*J157</f>
    </nc>
  </rcc>
  <rcc rId="1019" sId="2">
    <nc r="K158">
      <f>J158-0.28*J158</f>
    </nc>
  </rcc>
  <rcc rId="1020" sId="2">
    <nc r="K159">
      <f>J159-0.28*J159</f>
    </nc>
  </rcc>
  <rcc rId="1021" sId="2">
    <nc r="K160">
      <f>J160-0.28*J160</f>
    </nc>
  </rcc>
  <rcc rId="1022" sId="2">
    <nc r="K161">
      <f>J161-0.28*J161</f>
    </nc>
  </rcc>
  <rcc rId="1023" sId="2">
    <nc r="K162">
      <f>J162-0.28*J162</f>
    </nc>
  </rcc>
  <rcc rId="1024" sId="2">
    <nc r="K163">
      <f>J163-0.28*J163</f>
    </nc>
  </rcc>
  <rcc rId="1025" sId="2">
    <nc r="K164">
      <f>J164-0.28*J164</f>
    </nc>
  </rcc>
  <rcc rId="1026" sId="2">
    <nc r="K165">
      <f>J165-0.28*J165</f>
    </nc>
  </rcc>
  <rcc rId="1027" sId="2">
    <nc r="K166">
      <f>J166-0.28*J166</f>
    </nc>
  </rcc>
  <rcc rId="1028" sId="2">
    <nc r="K167">
      <f>J167-0.28*J167</f>
    </nc>
  </rcc>
  <rcc rId="1029" sId="2">
    <nc r="K168">
      <f>J168-0.28*J168</f>
    </nc>
  </rcc>
  <rcc rId="1030" sId="2">
    <nc r="K169">
      <f>J169-0.28*J169</f>
    </nc>
  </rcc>
  <rcc rId="1031" sId="2">
    <nc r="K170">
      <f>J170-0.28*J170</f>
    </nc>
  </rcc>
  <rcc rId="1032" sId="2">
    <nc r="K171">
      <f>J171-0.28*J171</f>
    </nc>
  </rcc>
  <rcc rId="1033" sId="2">
    <nc r="K172">
      <f>J172-0.28*J172</f>
    </nc>
  </rcc>
  <rcc rId="1034" sId="2">
    <nc r="K173">
      <f>J173-0.28*J173</f>
    </nc>
  </rcc>
  <rcc rId="1035" sId="2">
    <nc r="K174">
      <f>J174-0.28*J174</f>
    </nc>
  </rcc>
  <rcc rId="1036" sId="2">
    <nc r="K175">
      <f>J175-0.28*J175</f>
    </nc>
  </rcc>
  <rcc rId="1037" sId="2">
    <nc r="K176">
      <f>J176-0.28*J176</f>
    </nc>
  </rcc>
  <rcc rId="1038" sId="2">
    <nc r="K177">
      <f>J177-0.28*J177</f>
    </nc>
  </rcc>
  <rcc rId="1039" sId="2">
    <nc r="K178">
      <f>J178-0.28*J178</f>
    </nc>
  </rcc>
  <rcc rId="1040" sId="2">
    <nc r="K179">
      <f>J179-0.28*J179</f>
    </nc>
  </rcc>
  <rcc rId="1041" sId="2">
    <nc r="K180">
      <f>J180-0.28*J180</f>
    </nc>
  </rcc>
  <rcc rId="1042" sId="2">
    <nc r="K181">
      <f>J181-0.28*J181</f>
    </nc>
  </rcc>
  <rcc rId="1043" sId="2">
    <nc r="K182">
      <f>J182-0.28*J182</f>
    </nc>
  </rcc>
  <rcc rId="1044" sId="2">
    <nc r="K183">
      <f>J183-0.28*J183</f>
    </nc>
  </rcc>
  <rcc rId="1045" sId="2">
    <nc r="K184">
      <f>J184-0.28*J184</f>
    </nc>
  </rcc>
  <rcc rId="1046" sId="2">
    <nc r="K185">
      <f>J185-0.28*J185</f>
    </nc>
  </rcc>
  <rcc rId="1047" sId="2">
    <nc r="K186">
      <f>J186-0.28*J186</f>
    </nc>
  </rcc>
  <rcc rId="1048" sId="2">
    <nc r="K187">
      <f>J187-0.28*J187</f>
    </nc>
  </rcc>
  <rcc rId="1049" sId="2">
    <nc r="K188">
      <f>J188-0.28*J188</f>
    </nc>
  </rcc>
  <rcc rId="1050" sId="2">
    <nc r="K189">
      <f>J189-0.28*J189</f>
    </nc>
  </rcc>
  <rcc rId="1051" sId="2">
    <nc r="K190">
      <f>J190-0.28*J190</f>
    </nc>
  </rcc>
  <rcc rId="1052" sId="2">
    <nc r="K191">
      <f>J191-0.28*J191</f>
    </nc>
  </rcc>
  <rcc rId="1053" sId="2">
    <nc r="K192">
      <f>J192-0.28*J192</f>
    </nc>
  </rcc>
  <rcc rId="1054" sId="2">
    <nc r="K193">
      <f>J193-0.28*J193</f>
    </nc>
  </rcc>
  <rcc rId="1055" sId="2">
    <nc r="K194">
      <f>J194-0.28*J194</f>
    </nc>
  </rcc>
  <rcc rId="1056" sId="2">
    <nc r="K195">
      <f>J195-0.28*J195</f>
    </nc>
  </rcc>
  <rcc rId="1057" sId="2">
    <nc r="K196">
      <f>J196-0.28*J196</f>
    </nc>
  </rcc>
  <rcc rId="1058" sId="2">
    <nc r="K197">
      <f>J197-0.28*J197</f>
    </nc>
  </rcc>
  <rcc rId="1059" sId="2">
    <nc r="K198">
      <f>J198-0.28*J198</f>
    </nc>
  </rcc>
  <rcc rId="1060" sId="2">
    <nc r="K199">
      <f>J199-0.28*J199</f>
    </nc>
  </rcc>
  <rcc rId="1061" sId="2">
    <nc r="K200">
      <f>J200-0.28*J200</f>
    </nc>
  </rcc>
  <rcc rId="1062" sId="2">
    <nc r="K201">
      <f>J201-0.28*J201</f>
    </nc>
  </rcc>
  <rcc rId="1063" sId="2">
    <nc r="K202">
      <f>J202-0.28*J202</f>
    </nc>
  </rcc>
  <rcc rId="1064" sId="2">
    <nc r="K203">
      <f>J203-0.28*J203</f>
    </nc>
  </rcc>
  <rcc rId="1065" sId="2">
    <nc r="K204">
      <f>J204-0.28*J204</f>
    </nc>
  </rcc>
  <rcc rId="1066" sId="2">
    <nc r="K205">
      <f>J205-0.28*J205</f>
    </nc>
  </rcc>
  <rcc rId="1067" sId="2">
    <nc r="K206">
      <f>J206-0.28*J206</f>
    </nc>
  </rcc>
  <rcc rId="1068" sId="2">
    <nc r="K207">
      <f>J207-0.28*J207</f>
    </nc>
  </rcc>
  <rcc rId="1069" sId="2">
    <nc r="K208">
      <f>J208-0.28*J208</f>
    </nc>
  </rcc>
  <rcc rId="1070" sId="2">
    <nc r="K209">
      <f>J209-0.28*J209</f>
    </nc>
  </rcc>
  <rcc rId="1071" sId="2">
    <nc r="K210">
      <f>J210-0.28*J210</f>
    </nc>
  </rcc>
  <rcc rId="1072" sId="2">
    <nc r="K211">
      <f>J211-0.28*J211</f>
    </nc>
  </rcc>
  <rcc rId="1073" sId="2">
    <nc r="K212">
      <f>J212-0.28*J212</f>
    </nc>
  </rcc>
  <rcc rId="1074" sId="2">
    <nc r="K213">
      <f>J213-0.28*J213</f>
    </nc>
  </rcc>
  <rcc rId="1075" sId="2">
    <nc r="K214">
      <f>J214-0.28*J214</f>
    </nc>
  </rcc>
  <rcc rId="1076" sId="2">
    <nc r="K215">
      <f>J215-0.28*J215</f>
    </nc>
  </rcc>
  <rcc rId="1077" sId="2">
    <nc r="K216">
      <f>J216-0.28*J216</f>
    </nc>
  </rcc>
  <rcc rId="1078" sId="2">
    <nc r="K217">
      <f>J217-0.28*J217</f>
    </nc>
  </rcc>
  <rcc rId="1079" sId="2">
    <nc r="K218">
      <f>J218-0.28*J218</f>
    </nc>
  </rcc>
  <rcc rId="1080" sId="2">
    <nc r="K219">
      <f>J219-0.28*J219</f>
    </nc>
  </rcc>
  <rcc rId="1081" sId="2">
    <nc r="K220">
      <f>J220-0.28*J220</f>
    </nc>
  </rcc>
  <rcc rId="1082" sId="2">
    <nc r="K221">
      <f>J221-0.28*J221</f>
    </nc>
  </rcc>
  <rcc rId="1083" sId="2">
    <nc r="K222">
      <f>J222-0.28*J222</f>
    </nc>
  </rcc>
  <rcc rId="1084" sId="2">
    <nc r="K223">
      <f>J223-0.28*J223</f>
    </nc>
  </rcc>
  <rcc rId="1085" sId="2">
    <nc r="K224">
      <f>J224-0.28*J224</f>
    </nc>
  </rcc>
  <rcc rId="1086" sId="2">
    <nc r="K225">
      <f>J225-0.28*J225</f>
    </nc>
  </rcc>
  <rcc rId="1087" sId="2">
    <nc r="K226">
      <f>J226-0.28*J226</f>
    </nc>
  </rcc>
  <rcc rId="1088" sId="2">
    <nc r="K227">
      <f>J227-0.28*J227</f>
    </nc>
  </rcc>
  <rcc rId="1089" sId="2">
    <nc r="K228">
      <f>J228-0.28*J228</f>
    </nc>
  </rcc>
  <rcc rId="1090" sId="2">
    <nc r="K229">
      <f>J229-0.28*J229</f>
    </nc>
  </rcc>
  <rcc rId="1091" sId="2">
    <nc r="K230">
      <f>J230-0.28*J230</f>
    </nc>
  </rcc>
  <rcc rId="1092" sId="2">
    <nc r="K231">
      <f>J231-0.28*J231</f>
    </nc>
  </rcc>
  <rcc rId="1093" sId="2">
    <nc r="K232">
      <f>J232-0.28*J232</f>
    </nc>
  </rcc>
  <rcc rId="1094" sId="2">
    <nc r="K233">
      <f>J233-0.28*J233</f>
    </nc>
  </rcc>
  <rcc rId="1095" sId="2">
    <nc r="K234">
      <f>J234-0.28*J234</f>
    </nc>
  </rcc>
  <rcc rId="1096" sId="2">
    <nc r="K235">
      <f>J235-0.28*J235</f>
    </nc>
  </rcc>
  <rcc rId="1097" sId="2">
    <nc r="K236">
      <f>J236-0.28*J236</f>
    </nc>
  </rcc>
  <rcc rId="1098" sId="2">
    <nc r="K237">
      <f>J237-0.28*J237</f>
    </nc>
  </rcc>
  <rcc rId="1099" sId="2">
    <nc r="K238">
      <f>J238-0.28*J238</f>
    </nc>
  </rcc>
  <rcc rId="1100" sId="2">
    <nc r="K239">
      <f>J239-0.28*J239</f>
    </nc>
  </rcc>
  <rcc rId="1101" sId="2">
    <nc r="K240">
      <f>J240-0.28*J240</f>
    </nc>
  </rcc>
  <rcc rId="1102" sId="2">
    <nc r="K241">
      <f>J241-0.28*J241</f>
    </nc>
  </rcc>
  <rcc rId="1103" sId="2">
    <nc r="K242">
      <f>J242-0.28*J242</f>
    </nc>
  </rcc>
  <rcc rId="1104" sId="2">
    <nc r="K243">
      <f>J243-0.28*J243</f>
    </nc>
  </rcc>
  <rcc rId="1105" sId="2">
    <nc r="K244">
      <f>J244-0.28*J244</f>
    </nc>
  </rcc>
  <rcc rId="1106" sId="2">
    <nc r="K245">
      <f>J245-0.28*J245</f>
    </nc>
  </rcc>
  <rcc rId="1107" sId="2">
    <nc r="K246">
      <f>J246-0.28*J246</f>
    </nc>
  </rcc>
  <rcc rId="1108" sId="2">
    <nc r="K247">
      <f>J247-0.28*J247</f>
    </nc>
  </rcc>
  <rcc rId="1109" sId="2">
    <nc r="K248">
      <f>J248-0.28*J248</f>
    </nc>
  </rcc>
  <rcc rId="1110" sId="2" odxf="1" dxf="1">
    <nc r="K249">
      <f>J249-0.28*J249</f>
    </nc>
    <odxf>
      <border outline="0">
        <bottom/>
      </border>
    </odxf>
    <ndxf>
      <border outline="0">
        <bottom style="thin">
          <color indexed="64"/>
        </bottom>
      </border>
    </ndxf>
  </rcc>
  <rcc rId="1111" sId="2" odxf="1" dxf="1">
    <nc r="J250">
      <f>SUM(J5:J249)</f>
    </nc>
    <odxf>
      <numFmt numFmtId="0" formatCode="General"/>
    </odxf>
    <ndxf>
      <numFmt numFmtId="4" formatCode="#,##0.00"/>
    </ndxf>
  </rcc>
  <rcc rId="1112" sId="2" odxf="1" dxf="1">
    <nc r="K250">
      <f>SUM(K5:K249)</f>
    </nc>
    <odxf>
      <numFmt numFmtId="0" formatCode="General"/>
    </odxf>
    <ndxf>
      <numFmt numFmtId="4" formatCode="#,##0.00"/>
    </ndxf>
  </rcc>
  <rcc rId="1113" sId="2">
    <oc r="J4" t="inlineStr">
      <is>
        <t xml:space="preserve">Cost of Capitalization </t>
      </is>
    </oc>
    <nc r="J4" t="inlineStr">
      <is>
        <t>Cost of Capitalization  as per FAR</t>
      </is>
    </nc>
  </rcc>
  <rcc rId="1114" sId="2">
    <oc r="N5">
      <f>J5*(1+M5)</f>
    </oc>
    <nc r="N5">
      <f>K5*(1+M5)</f>
    </nc>
  </rcc>
  <rfmt sheetId="2" sqref="N249" start="0" length="0">
    <dxf>
      <border outline="0">
        <bottom style="thin">
          <color indexed="64"/>
        </bottom>
      </border>
    </dxf>
  </rfmt>
  <rfmt sheetId="2" s="1" sqref="N250" start="0" length="0">
    <dxf>
      <font>
        <b val="0"/>
        <sz val="11"/>
        <color theme="1"/>
        <name val="Calibri"/>
        <scheme val="minor"/>
      </font>
      <fill>
        <patternFill>
          <bgColor theme="0"/>
        </patternFill>
      </fill>
      <border outline="0">
        <top style="thin">
          <color indexed="64"/>
        </top>
        <bottom style="thin">
          <color indexed="64"/>
        </bottom>
      </border>
    </dxf>
  </rfmt>
  <rcc rId="1115" sId="2">
    <oc r="O5">
      <f>J5*I5*F5</f>
    </oc>
    <nc r="O5">
      <f>K5*I5*F5</f>
    </nc>
  </rcc>
  <rcc rId="1116" sId="2">
    <oc r="N6">
      <f>J6*(1+M6)</f>
    </oc>
    <nc r="N6">
      <f>K6*(1+M6)</f>
    </nc>
  </rcc>
  <rcc rId="1117" sId="2">
    <oc r="N7">
      <f>J7*(1+M7)</f>
    </oc>
    <nc r="N7">
      <f>K7*(1+M7)</f>
    </nc>
  </rcc>
  <rcc rId="1118" sId="2">
    <oc r="N8">
      <f>J8*(1+M8)</f>
    </oc>
    <nc r="N8">
      <f>K8*(1+M8)</f>
    </nc>
  </rcc>
  <rcc rId="1119" sId="2">
    <oc r="N9">
      <f>J9*(1+M9)</f>
    </oc>
    <nc r="N9">
      <f>K9*(1+M9)</f>
    </nc>
  </rcc>
  <rcc rId="1120" sId="2">
    <oc r="N10">
      <f>J10*(1+M10)</f>
    </oc>
    <nc r="N10">
      <f>K10*(1+M10)</f>
    </nc>
  </rcc>
  <rcc rId="1121" sId="2">
    <oc r="N11">
      <f>J11*(1+M11)</f>
    </oc>
    <nc r="N11">
      <f>K11*(1+M11)</f>
    </nc>
  </rcc>
  <rcc rId="1122" sId="2">
    <oc r="N12">
      <f>J12*(1+M12)</f>
    </oc>
    <nc r="N12">
      <f>K12*(1+M12)</f>
    </nc>
  </rcc>
  <rcc rId="1123" sId="2">
    <oc r="N13">
      <f>J13*(1+M13)</f>
    </oc>
    <nc r="N13">
      <f>K13*(1+M13)</f>
    </nc>
  </rcc>
  <rcc rId="1124" sId="2">
    <oc r="N14">
      <f>J14*(1+M14)</f>
    </oc>
    <nc r="N14">
      <f>K14*(1+M14)</f>
    </nc>
  </rcc>
  <rcc rId="1125" sId="2">
    <oc r="N15">
      <f>J15*(1+M15)</f>
    </oc>
    <nc r="N15">
      <f>K15*(1+M15)</f>
    </nc>
  </rcc>
  <rcc rId="1126" sId="2">
    <oc r="N16">
      <f>J16*(1+M16)</f>
    </oc>
    <nc r="N16">
      <f>K16*(1+M16)</f>
    </nc>
  </rcc>
  <rcc rId="1127" sId="2">
    <oc r="N17">
      <f>J17*(1+M17)</f>
    </oc>
    <nc r="N17">
      <f>K17*(1+M17)</f>
    </nc>
  </rcc>
  <rcc rId="1128" sId="2">
    <oc r="N18">
      <f>J18*(1+M18)</f>
    </oc>
    <nc r="N18">
      <f>K18*(1+M18)</f>
    </nc>
  </rcc>
  <rcc rId="1129" sId="2">
    <oc r="N19">
      <f>J19*(1+M19)</f>
    </oc>
    <nc r="N19">
      <f>K19*(1+M19)</f>
    </nc>
  </rcc>
  <rcc rId="1130" sId="2">
    <oc r="N20">
      <f>J20*(1+M20)</f>
    </oc>
    <nc r="N20">
      <f>K20*(1+M20)</f>
    </nc>
  </rcc>
  <rcc rId="1131" sId="2">
    <oc r="N21">
      <f>J21*(1+M21)</f>
    </oc>
    <nc r="N21">
      <f>K21*(1+M21)</f>
    </nc>
  </rcc>
  <rcc rId="1132" sId="2">
    <oc r="N22">
      <f>J22*(1+M22)</f>
    </oc>
    <nc r="N22">
      <f>K22*(1+M22)</f>
    </nc>
  </rcc>
  <rcc rId="1133" sId="2">
    <oc r="N23">
      <f>J23*(1+M23)</f>
    </oc>
    <nc r="N23">
      <f>K23*(1+M23)</f>
    </nc>
  </rcc>
  <rcc rId="1134" sId="2">
    <oc r="N24">
      <f>J24*(1+M24)</f>
    </oc>
    <nc r="N24">
      <f>K24*(1+M24)</f>
    </nc>
  </rcc>
  <rcc rId="1135" sId="2">
    <oc r="N25">
      <f>J25*(1+M25)</f>
    </oc>
    <nc r="N25">
      <f>K25*(1+M25)</f>
    </nc>
  </rcc>
  <rcc rId="1136" sId="2">
    <oc r="N26">
      <f>J26*(1+M26)</f>
    </oc>
    <nc r="N26">
      <f>K26*(1+M26)</f>
    </nc>
  </rcc>
  <rcc rId="1137" sId="2">
    <oc r="N27">
      <f>J27*(1+M27)</f>
    </oc>
    <nc r="N27">
      <f>K27*(1+M27)</f>
    </nc>
  </rcc>
  <rcc rId="1138" sId="2">
    <oc r="N28">
      <f>J28*(1+M28)</f>
    </oc>
    <nc r="N28">
      <f>K28*(1+M28)</f>
    </nc>
  </rcc>
  <rcc rId="1139" sId="2">
    <oc r="N29">
      <f>J29*(1+M29)</f>
    </oc>
    <nc r="N29">
      <f>K29*(1+M29)</f>
    </nc>
  </rcc>
  <rcc rId="1140" sId="2">
    <oc r="N30">
      <f>J30*(1+M30)</f>
    </oc>
    <nc r="N30">
      <f>K30*(1+M30)</f>
    </nc>
  </rcc>
  <rcc rId="1141" sId="2">
    <oc r="N31">
      <f>J31*(1+M31)</f>
    </oc>
    <nc r="N31">
      <f>K31*(1+M31)</f>
    </nc>
  </rcc>
  <rcc rId="1142" sId="2">
    <oc r="N32">
      <f>J32*(1+M32)</f>
    </oc>
    <nc r="N32">
      <f>K32*(1+M32)</f>
    </nc>
  </rcc>
  <rcc rId="1143" sId="2">
    <oc r="N33">
      <f>J33*(1+M33)</f>
    </oc>
    <nc r="N33">
      <f>K33*(1+M33)</f>
    </nc>
  </rcc>
  <rcc rId="1144" sId="2">
    <oc r="N34">
      <f>J34*(1+M34)</f>
    </oc>
    <nc r="N34">
      <f>K34*(1+M34)</f>
    </nc>
  </rcc>
  <rcc rId="1145" sId="2">
    <oc r="N35">
      <f>J35*(1+M35)</f>
    </oc>
    <nc r="N35">
      <f>K35*(1+M35)</f>
    </nc>
  </rcc>
  <rcc rId="1146" sId="2">
    <oc r="N36">
      <f>J36*(1+M36)</f>
    </oc>
    <nc r="N36">
      <f>K36*(1+M36)</f>
    </nc>
  </rcc>
  <rcc rId="1147" sId="2">
    <oc r="N37">
      <f>J37*(1+M37)</f>
    </oc>
    <nc r="N37">
      <f>K37*(1+M37)</f>
    </nc>
  </rcc>
  <rcc rId="1148" sId="2">
    <oc r="N38">
      <f>J38*(1+M38)</f>
    </oc>
    <nc r="N38">
      <f>K38*(1+M38)</f>
    </nc>
  </rcc>
  <rcc rId="1149" sId="2">
    <oc r="N39">
      <f>J39*(1+M39)</f>
    </oc>
    <nc r="N39">
      <f>K39*(1+M39)</f>
    </nc>
  </rcc>
  <rcc rId="1150" sId="2">
    <oc r="N40">
      <f>J40*(1+M40)</f>
    </oc>
    <nc r="N40">
      <f>K40*(1+M40)</f>
    </nc>
  </rcc>
  <rcc rId="1151" sId="2">
    <oc r="N41">
      <f>J41*(1+M41)</f>
    </oc>
    <nc r="N41">
      <f>K41*(1+M41)</f>
    </nc>
  </rcc>
  <rcc rId="1152" sId="2">
    <oc r="N42">
      <f>J42*(1+M42)</f>
    </oc>
    <nc r="N42">
      <f>K42*(1+M42)</f>
    </nc>
  </rcc>
  <rcc rId="1153" sId="2">
    <oc r="N43">
      <f>J43*(1+M43)</f>
    </oc>
    <nc r="N43">
      <f>K43*(1+M43)</f>
    </nc>
  </rcc>
  <rcc rId="1154" sId="2">
    <oc r="N44">
      <f>J44*(1+M44)</f>
    </oc>
    <nc r="N44">
      <f>K44*(1+M44)</f>
    </nc>
  </rcc>
  <rcc rId="1155" sId="2">
    <oc r="N45">
      <f>J45*(1+M45)</f>
    </oc>
    <nc r="N45">
      <f>K45*(1+M45)</f>
    </nc>
  </rcc>
  <rcc rId="1156" sId="2">
    <oc r="N46">
      <f>J46*(1+M46)</f>
    </oc>
    <nc r="N46">
      <f>K46*(1+M46)</f>
    </nc>
  </rcc>
  <rcc rId="1157" sId="2">
    <oc r="N47">
      <f>J47*(1+M47)</f>
    </oc>
    <nc r="N47">
      <f>K47*(1+M47)</f>
    </nc>
  </rcc>
  <rcc rId="1158" sId="2">
    <oc r="N48">
      <f>J48*(1+M48)</f>
    </oc>
    <nc r="N48">
      <f>K48*(1+M48)</f>
    </nc>
  </rcc>
  <rcc rId="1159" sId="2">
    <oc r="N49">
      <f>J49*(1+M49)</f>
    </oc>
    <nc r="N49">
      <f>K49*(1+M49)</f>
    </nc>
  </rcc>
  <rcc rId="1160" sId="2">
    <oc r="N50">
      <f>J50*(1+M50)</f>
    </oc>
    <nc r="N50">
      <f>K50*(1+M50)</f>
    </nc>
  </rcc>
  <rcc rId="1161" sId="2">
    <oc r="N51">
      <f>J51*(1+M51)</f>
    </oc>
    <nc r="N51">
      <f>K51*(1+M51)</f>
    </nc>
  </rcc>
  <rcc rId="1162" sId="2">
    <oc r="N52">
      <f>J52*(1+M52)</f>
    </oc>
    <nc r="N52">
      <f>K52*(1+M52)</f>
    </nc>
  </rcc>
  <rcc rId="1163" sId="2">
    <oc r="N53">
      <f>J53*(1+M53)</f>
    </oc>
    <nc r="N53">
      <f>K53*(1+M53)</f>
    </nc>
  </rcc>
  <rcc rId="1164" sId="2">
    <oc r="N54">
      <f>J54*(1+M54)</f>
    </oc>
    <nc r="N54">
      <f>K54*(1+M54)</f>
    </nc>
  </rcc>
  <rcc rId="1165" sId="2">
    <oc r="N55">
      <f>J55*(1+M55)</f>
    </oc>
    <nc r="N55">
      <f>K55*(1+M55)</f>
    </nc>
  </rcc>
  <rcc rId="1166" sId="2">
    <oc r="N56">
      <f>J56*(1+M56)</f>
    </oc>
    <nc r="N56">
      <f>K56*(1+M56)</f>
    </nc>
  </rcc>
  <rcc rId="1167" sId="2">
    <oc r="N57">
      <f>J57*(1+M57)</f>
    </oc>
    <nc r="N57">
      <f>K57*(1+M57)</f>
    </nc>
  </rcc>
  <rcc rId="1168" sId="2">
    <oc r="N58">
      <f>J58*(1+M58)</f>
    </oc>
    <nc r="N58">
      <f>K58*(1+M58)</f>
    </nc>
  </rcc>
  <rcc rId="1169" sId="2">
    <oc r="N59">
      <f>J59*(1+M59)</f>
    </oc>
    <nc r="N59">
      <f>K59*(1+M59)</f>
    </nc>
  </rcc>
  <rcc rId="1170" sId="2">
    <oc r="N60">
      <f>J60*(1+M60)</f>
    </oc>
    <nc r="N60">
      <f>K60*(1+M60)</f>
    </nc>
  </rcc>
  <rcc rId="1171" sId="2">
    <oc r="N61">
      <f>J61*(1+M61)</f>
    </oc>
    <nc r="N61">
      <f>K61*(1+M61)</f>
    </nc>
  </rcc>
  <rcc rId="1172" sId="2">
    <oc r="N62">
      <f>J62*(1+M62)</f>
    </oc>
    <nc r="N62">
      <f>K62*(1+M62)</f>
    </nc>
  </rcc>
  <rcc rId="1173" sId="2">
    <oc r="N63">
      <f>J63*(1+M63)</f>
    </oc>
    <nc r="N63">
      <f>K63*(1+M63)</f>
    </nc>
  </rcc>
  <rcc rId="1174" sId="2">
    <oc r="N64">
      <f>J64*(1+M64)</f>
    </oc>
    <nc r="N64">
      <f>K64*(1+M64)</f>
    </nc>
  </rcc>
  <rcc rId="1175" sId="2">
    <oc r="N65">
      <f>J65*(1+M65)</f>
    </oc>
    <nc r="N65">
      <f>K65*(1+M65)</f>
    </nc>
  </rcc>
  <rcc rId="1176" sId="2">
    <oc r="N66">
      <f>J66*(1+M66)</f>
    </oc>
    <nc r="N66">
      <f>K66*(1+M66)</f>
    </nc>
  </rcc>
  <rcc rId="1177" sId="2">
    <oc r="N67">
      <f>J67*(1+M67)</f>
    </oc>
    <nc r="N67">
      <f>K67*(1+M67)</f>
    </nc>
  </rcc>
  <rcc rId="1178" sId="2">
    <oc r="N68">
      <f>J68*(1+M68)</f>
    </oc>
    <nc r="N68">
      <f>K68*(1+M68)</f>
    </nc>
  </rcc>
  <rcc rId="1179" sId="2">
    <oc r="N69">
      <f>J69*(1+M69)</f>
    </oc>
    <nc r="N69">
      <f>K69*(1+M69)</f>
    </nc>
  </rcc>
  <rcc rId="1180" sId="2">
    <oc r="N70">
      <f>J70*(1+M70)</f>
    </oc>
    <nc r="N70">
      <f>K70*(1+M70)</f>
    </nc>
  </rcc>
  <rcc rId="1181" sId="2">
    <oc r="N71">
      <f>J71*(1+M71)</f>
    </oc>
    <nc r="N71">
      <f>K71*(1+M71)</f>
    </nc>
  </rcc>
  <rcc rId="1182" sId="2">
    <oc r="N72">
      <f>J72*(1+M72)</f>
    </oc>
    <nc r="N72">
      <f>K72*(1+M72)</f>
    </nc>
  </rcc>
  <rcc rId="1183" sId="2">
    <oc r="N73">
      <f>J73*(1+M73)</f>
    </oc>
    <nc r="N73">
      <f>K73*(1+M73)</f>
    </nc>
  </rcc>
  <rcc rId="1184" sId="2">
    <oc r="N74">
      <f>J74*(1+M74)</f>
    </oc>
    <nc r="N74">
      <f>K74*(1+M74)</f>
    </nc>
  </rcc>
  <rcc rId="1185" sId="2">
    <oc r="N75">
      <f>J75*(1+M75)</f>
    </oc>
    <nc r="N75">
      <f>K75*(1+M75)</f>
    </nc>
  </rcc>
  <rcc rId="1186" sId="2">
    <oc r="N76">
      <f>J76*(1+M76)</f>
    </oc>
    <nc r="N76">
      <f>K76*(1+M76)</f>
    </nc>
  </rcc>
  <rcc rId="1187" sId="2">
    <oc r="N77">
      <f>J77*(1+M77)</f>
    </oc>
    <nc r="N77">
      <f>K77*(1+M77)</f>
    </nc>
  </rcc>
  <rcc rId="1188" sId="2">
    <oc r="N78">
      <f>J78*(1+M78)</f>
    </oc>
    <nc r="N78">
      <f>K78*(1+M78)</f>
    </nc>
  </rcc>
  <rcc rId="1189" sId="2">
    <oc r="N79">
      <f>J79*(1+M79)</f>
    </oc>
    <nc r="N79">
      <f>K79*(1+M79)</f>
    </nc>
  </rcc>
  <rcc rId="1190" sId="2">
    <oc r="N80">
      <f>J80*(1+M80)</f>
    </oc>
    <nc r="N80">
      <f>K80*(1+M80)</f>
    </nc>
  </rcc>
  <rcc rId="1191" sId="2">
    <oc r="N81">
      <f>J81*(1+M81)</f>
    </oc>
    <nc r="N81">
      <f>K81*(1+M81)</f>
    </nc>
  </rcc>
  <rcc rId="1192" sId="2">
    <oc r="N82">
      <f>J82*(1+M82)</f>
    </oc>
    <nc r="N82">
      <f>K82*(1+M82)</f>
    </nc>
  </rcc>
  <rcc rId="1193" sId="2">
    <oc r="N83">
      <f>J83*(1+M83)</f>
    </oc>
    <nc r="N83">
      <f>K83*(1+M83)</f>
    </nc>
  </rcc>
  <rcc rId="1194" sId="2">
    <oc r="N84">
      <f>J84*(1+M84)</f>
    </oc>
    <nc r="N84">
      <f>K84*(1+M84)</f>
    </nc>
  </rcc>
  <rcc rId="1195" sId="2">
    <oc r="N85">
      <f>J85*(1+M85)</f>
    </oc>
    <nc r="N85">
      <f>K85*(1+M85)</f>
    </nc>
  </rcc>
  <rcc rId="1196" sId="2">
    <oc r="N86">
      <f>J86*(1+M86)</f>
    </oc>
    <nc r="N86">
      <f>K86*(1+M86)</f>
    </nc>
  </rcc>
  <rcc rId="1197" sId="2">
    <oc r="N87">
      <f>J87*(1+M87)</f>
    </oc>
    <nc r="N87">
      <f>K87*(1+M87)</f>
    </nc>
  </rcc>
  <rcc rId="1198" sId="2">
    <oc r="N88">
      <f>J88*(1+M88)</f>
    </oc>
    <nc r="N88">
      <f>K88*(1+M88)</f>
    </nc>
  </rcc>
  <rcc rId="1199" sId="2">
    <oc r="N89">
      <f>J89*(1+M89)</f>
    </oc>
    <nc r="N89">
      <f>K89*(1+M89)</f>
    </nc>
  </rcc>
  <rcc rId="1200" sId="2">
    <oc r="N90">
      <f>J90*(1+M90)</f>
    </oc>
    <nc r="N90">
      <f>K90*(1+M90)</f>
    </nc>
  </rcc>
  <rcc rId="1201" sId="2">
    <oc r="N91">
      <f>J91*(1+M91)</f>
    </oc>
    <nc r="N91">
      <f>K91*(1+M91)</f>
    </nc>
  </rcc>
  <rcc rId="1202" sId="2">
    <oc r="N92">
      <f>J92*(1+M92)</f>
    </oc>
    <nc r="N92">
      <f>K92*(1+M92)</f>
    </nc>
  </rcc>
  <rcc rId="1203" sId="2">
    <oc r="N93">
      <f>J93*(1+M93)</f>
    </oc>
    <nc r="N93">
      <f>K93*(1+M93)</f>
    </nc>
  </rcc>
  <rcc rId="1204" sId="2">
    <oc r="N94">
      <f>J94*(1+M94)</f>
    </oc>
    <nc r="N94">
      <f>K94*(1+M94)</f>
    </nc>
  </rcc>
  <rcc rId="1205" sId="2">
    <oc r="N95">
      <f>J95*(1+M95)</f>
    </oc>
    <nc r="N95">
      <f>K95*(1+M95)</f>
    </nc>
  </rcc>
  <rcc rId="1206" sId="2">
    <oc r="N96">
      <f>J96*(1+M96)</f>
    </oc>
    <nc r="N96">
      <f>K96*(1+M96)</f>
    </nc>
  </rcc>
  <rcc rId="1207" sId="2">
    <oc r="N97">
      <f>J97*(1+M97)</f>
    </oc>
    <nc r="N97">
      <f>K97*(1+M97)</f>
    </nc>
  </rcc>
  <rcc rId="1208" sId="2">
    <oc r="N98">
      <f>J98*(1+M98)</f>
    </oc>
    <nc r="N98">
      <f>K98*(1+M98)</f>
    </nc>
  </rcc>
  <rcc rId="1209" sId="2">
    <oc r="N99">
      <f>J99*(1+M99)</f>
    </oc>
    <nc r="N99">
      <f>K99*(1+M99)</f>
    </nc>
  </rcc>
  <rcc rId="1210" sId="2">
    <oc r="N100">
      <f>J100*(1+M100)</f>
    </oc>
    <nc r="N100">
      <f>K100*(1+M100)</f>
    </nc>
  </rcc>
  <rcc rId="1211" sId="2">
    <oc r="N101">
      <f>J101*(1+M101)</f>
    </oc>
    <nc r="N101">
      <f>K101*(1+M101)</f>
    </nc>
  </rcc>
  <rcc rId="1212" sId="2">
    <oc r="N102">
      <f>J102*(1+M102)</f>
    </oc>
    <nc r="N102">
      <f>K102*(1+M102)</f>
    </nc>
  </rcc>
  <rcc rId="1213" sId="2">
    <oc r="N103">
      <f>J103*(1+M103)</f>
    </oc>
    <nc r="N103">
      <f>K103*(1+M103)</f>
    </nc>
  </rcc>
  <rcc rId="1214" sId="2">
    <oc r="N104">
      <f>J104*(1+M104)</f>
    </oc>
    <nc r="N104">
      <f>K104*(1+M104)</f>
    </nc>
  </rcc>
  <rcc rId="1215" sId="2">
    <oc r="N105">
      <f>J105*(1+M105)</f>
    </oc>
    <nc r="N105">
      <f>K105*(1+M105)</f>
    </nc>
  </rcc>
  <rcc rId="1216" sId="2">
    <oc r="N106">
      <f>J106*(1+M106)</f>
    </oc>
    <nc r="N106">
      <f>K106*(1+M106)</f>
    </nc>
  </rcc>
  <rcc rId="1217" sId="2">
    <oc r="N107">
      <f>J107*(1+M107)</f>
    </oc>
    <nc r="N107">
      <f>K107*(1+M107)</f>
    </nc>
  </rcc>
  <rcc rId="1218" sId="2">
    <oc r="N108">
      <f>J108*(1+M108)</f>
    </oc>
    <nc r="N108">
      <f>K108*(1+M108)</f>
    </nc>
  </rcc>
  <rcc rId="1219" sId="2">
    <oc r="N109">
      <f>J109*(1+M109)</f>
    </oc>
    <nc r="N109">
      <f>K109*(1+M109)</f>
    </nc>
  </rcc>
  <rcc rId="1220" sId="2">
    <oc r="N110">
      <f>J110*(1+M110)</f>
    </oc>
    <nc r="N110">
      <f>K110*(1+M110)</f>
    </nc>
  </rcc>
  <rcc rId="1221" sId="2">
    <oc r="N111">
      <f>J111*(1+M111)</f>
    </oc>
    <nc r="N111">
      <f>K111*(1+M111)</f>
    </nc>
  </rcc>
  <rcc rId="1222" sId="2">
    <oc r="N112">
      <f>J112*(1+M112)</f>
    </oc>
    <nc r="N112">
      <f>K112*(1+M112)</f>
    </nc>
  </rcc>
  <rcc rId="1223" sId="2">
    <oc r="N113">
      <f>J113*(1+M113)</f>
    </oc>
    <nc r="N113">
      <f>K113*(1+M113)</f>
    </nc>
  </rcc>
  <rcc rId="1224" sId="2">
    <oc r="N114">
      <f>J114*(1+M114)</f>
    </oc>
    <nc r="N114">
      <f>K114*(1+M114)</f>
    </nc>
  </rcc>
  <rcc rId="1225" sId="2">
    <oc r="N115">
      <f>J115*(1+M115)</f>
    </oc>
    <nc r="N115">
      <f>K115*(1+M115)</f>
    </nc>
  </rcc>
  <rcc rId="1226" sId="2">
    <oc r="N116">
      <f>J116*(1+M116)</f>
    </oc>
    <nc r="N116">
      <f>K116*(1+M116)</f>
    </nc>
  </rcc>
  <rcc rId="1227" sId="2">
    <oc r="N117">
      <f>J117*(1+M117)</f>
    </oc>
    <nc r="N117">
      <f>K117*(1+M117)</f>
    </nc>
  </rcc>
  <rcc rId="1228" sId="2">
    <oc r="N118">
      <f>J118*(1+M118)</f>
    </oc>
    <nc r="N118">
      <f>K118*(1+M118)</f>
    </nc>
  </rcc>
  <rcc rId="1229" sId="2">
    <oc r="N119">
      <f>J119*(1+M119)</f>
    </oc>
    <nc r="N119">
      <f>K119*(1+M119)</f>
    </nc>
  </rcc>
  <rcc rId="1230" sId="2">
    <oc r="N120">
      <f>J120*(1+M120)</f>
    </oc>
    <nc r="N120">
      <f>K120*(1+M120)</f>
    </nc>
  </rcc>
  <rcc rId="1231" sId="2">
    <oc r="N121">
      <f>J121*(1+M121)</f>
    </oc>
    <nc r="N121">
      <f>K121*(1+M121)</f>
    </nc>
  </rcc>
  <rcc rId="1232" sId="2">
    <oc r="N122">
      <f>J122*(1+M122)</f>
    </oc>
    <nc r="N122">
      <f>K122*(1+M122)</f>
    </nc>
  </rcc>
  <rcc rId="1233" sId="2">
    <oc r="N123">
      <f>J123*(1+M123)</f>
    </oc>
    <nc r="N123">
      <f>K123*(1+M123)</f>
    </nc>
  </rcc>
  <rcc rId="1234" sId="2">
    <oc r="N124">
      <f>J124*(1+M124)</f>
    </oc>
    <nc r="N124">
      <f>K124*(1+M124)</f>
    </nc>
  </rcc>
  <rcc rId="1235" sId="2">
    <oc r="N125">
      <f>J125*(1+M125)</f>
    </oc>
    <nc r="N125">
      <f>K125*(1+M125)</f>
    </nc>
  </rcc>
  <rcc rId="1236" sId="2">
    <oc r="N126">
      <f>J126*(1+M126)</f>
    </oc>
    <nc r="N126">
      <f>K126*(1+M126)</f>
    </nc>
  </rcc>
  <rcc rId="1237" sId="2">
    <oc r="N127">
      <f>J127*(1+M127)</f>
    </oc>
    <nc r="N127">
      <f>K127*(1+M127)</f>
    </nc>
  </rcc>
  <rcc rId="1238" sId="2">
    <oc r="N128">
      <f>J128*(1+M128)</f>
    </oc>
    <nc r="N128">
      <f>K128*(1+M128)</f>
    </nc>
  </rcc>
  <rcc rId="1239" sId="2">
    <oc r="N129">
      <f>J129*(1+M129)</f>
    </oc>
    <nc r="N129">
      <f>K129*(1+M129)</f>
    </nc>
  </rcc>
  <rcc rId="1240" sId="2">
    <oc r="N130">
      <f>J130*(1+M130)</f>
    </oc>
    <nc r="N130">
      <f>K130*(1+M130)</f>
    </nc>
  </rcc>
  <rcc rId="1241" sId="2">
    <oc r="N131">
      <f>J131*(1+M131)</f>
    </oc>
    <nc r="N131">
      <f>K131*(1+M131)</f>
    </nc>
  </rcc>
  <rcc rId="1242" sId="2">
    <oc r="N132">
      <f>J132*(1+M132)</f>
    </oc>
    <nc r="N132">
      <f>K132*(1+M132)</f>
    </nc>
  </rcc>
  <rcc rId="1243" sId="2">
    <oc r="N133">
      <f>J133*(1+M133)</f>
    </oc>
    <nc r="N133">
      <f>K133*(1+M133)</f>
    </nc>
  </rcc>
  <rcc rId="1244" sId="2">
    <oc r="N134">
      <f>J134*(1+M134)</f>
    </oc>
    <nc r="N134">
      <f>K134*(1+M134)</f>
    </nc>
  </rcc>
  <rcc rId="1245" sId="2">
    <oc r="N135">
      <f>J135*(1+M135)</f>
    </oc>
    <nc r="N135">
      <f>K135*(1+M135)</f>
    </nc>
  </rcc>
  <rcc rId="1246" sId="2">
    <oc r="N136">
      <f>J136*(1+M136)</f>
    </oc>
    <nc r="N136">
      <f>K136*(1+M136)</f>
    </nc>
  </rcc>
  <rcc rId="1247" sId="2">
    <oc r="N137">
      <f>J137*(1+M137)</f>
    </oc>
    <nc r="N137">
      <f>K137*(1+M137)</f>
    </nc>
  </rcc>
  <rcc rId="1248" sId="2">
    <oc r="N138">
      <f>J138*(1+M138)</f>
    </oc>
    <nc r="N138">
      <f>K138*(1+M138)</f>
    </nc>
  </rcc>
  <rcc rId="1249" sId="2">
    <oc r="N139">
      <f>J139*(1+M139)</f>
    </oc>
    <nc r="N139">
      <f>K139*(1+M139)</f>
    </nc>
  </rcc>
  <rcc rId="1250" sId="2">
    <oc r="N140">
      <f>J140*(1+M140)</f>
    </oc>
    <nc r="N140">
      <f>K140*(1+M140)</f>
    </nc>
  </rcc>
  <rcc rId="1251" sId="2">
    <oc r="N141">
      <f>J141*(1+M141)</f>
    </oc>
    <nc r="N141">
      <f>K141*(1+M141)</f>
    </nc>
  </rcc>
  <rcc rId="1252" sId="2">
    <oc r="N142">
      <f>J142*(1+M142)</f>
    </oc>
    <nc r="N142">
      <f>K142*(1+M142)</f>
    </nc>
  </rcc>
  <rcc rId="1253" sId="2">
    <oc r="N143">
      <f>J143*(1+M143)</f>
    </oc>
    <nc r="N143">
      <f>K143*(1+M143)</f>
    </nc>
  </rcc>
  <rcc rId="1254" sId="2">
    <oc r="N144">
      <f>J144*(1+M144)</f>
    </oc>
    <nc r="N144">
      <f>K144*(1+M144)</f>
    </nc>
  </rcc>
  <rcc rId="1255" sId="2">
    <oc r="N145">
      <f>J145*(1+M145)</f>
    </oc>
    <nc r="N145">
      <f>K145*(1+M145)</f>
    </nc>
  </rcc>
  <rcc rId="1256" sId="2">
    <oc r="N146">
      <f>J146*(1+M146)</f>
    </oc>
    <nc r="N146">
      <f>K146*(1+M146)</f>
    </nc>
  </rcc>
  <rcc rId="1257" sId="2">
    <oc r="N147">
      <f>J147*(1+M147)</f>
    </oc>
    <nc r="N147">
      <f>K147*(1+M147)</f>
    </nc>
  </rcc>
  <rcc rId="1258" sId="2">
    <oc r="N148">
      <f>J148*(1+M148)</f>
    </oc>
    <nc r="N148">
      <f>K148*(1+M148)</f>
    </nc>
  </rcc>
  <rcc rId="1259" sId="2">
    <oc r="N149">
      <f>J149*(1+M149)</f>
    </oc>
    <nc r="N149">
      <f>K149*(1+M149)</f>
    </nc>
  </rcc>
  <rcc rId="1260" sId="2">
    <oc r="N150">
      <f>J150*(1+M150)</f>
    </oc>
    <nc r="N150">
      <f>K150*(1+M150)</f>
    </nc>
  </rcc>
  <rcc rId="1261" sId="2">
    <oc r="N151">
      <f>J151*(1+M151)</f>
    </oc>
    <nc r="N151">
      <f>K151*(1+M151)</f>
    </nc>
  </rcc>
  <rcc rId="1262" sId="2">
    <oc r="N152">
      <f>J152*(1+M152)</f>
    </oc>
    <nc r="N152">
      <f>K152*(1+M152)</f>
    </nc>
  </rcc>
  <rcc rId="1263" sId="2">
    <oc r="N153">
      <f>J153*(1+M153)</f>
    </oc>
    <nc r="N153">
      <f>K153*(1+M153)</f>
    </nc>
  </rcc>
  <rcc rId="1264" sId="2">
    <oc r="N154">
      <f>J154*(1+M154)</f>
    </oc>
    <nc r="N154">
      <f>K154*(1+M154)</f>
    </nc>
  </rcc>
  <rcc rId="1265" sId="2">
    <oc r="N155">
      <f>J155*(1+M155)</f>
    </oc>
    <nc r="N155">
      <f>K155*(1+M155)</f>
    </nc>
  </rcc>
  <rcc rId="1266" sId="2">
    <oc r="N156">
      <f>J156*(1+M156)</f>
    </oc>
    <nc r="N156">
      <f>K156*(1+M156)</f>
    </nc>
  </rcc>
  <rcc rId="1267" sId="2">
    <oc r="N157">
      <f>J157*(1+M157)</f>
    </oc>
    <nc r="N157">
      <f>K157*(1+M157)</f>
    </nc>
  </rcc>
  <rcc rId="1268" sId="2">
    <oc r="N158">
      <f>J158*(1+M158)</f>
    </oc>
    <nc r="N158">
      <f>K158*(1+M158)</f>
    </nc>
  </rcc>
  <rcc rId="1269" sId="2">
    <oc r="N159">
      <f>J159*(1+M159)</f>
    </oc>
    <nc r="N159">
      <f>K159*(1+M159)</f>
    </nc>
  </rcc>
  <rcc rId="1270" sId="2">
    <oc r="N160">
      <f>J160*(1+M160)</f>
    </oc>
    <nc r="N160">
      <f>K160*(1+M160)</f>
    </nc>
  </rcc>
  <rcc rId="1271" sId="2">
    <oc r="N161">
      <f>J161*(1+M161)</f>
    </oc>
    <nc r="N161">
      <f>K161*(1+M161)</f>
    </nc>
  </rcc>
  <rcc rId="1272" sId="2">
    <oc r="N162">
      <f>J162*(1+M162)</f>
    </oc>
    <nc r="N162">
      <f>K162*(1+M162)</f>
    </nc>
  </rcc>
  <rcc rId="1273" sId="2">
    <oc r="N163">
      <f>J163*(1+M163)</f>
    </oc>
    <nc r="N163">
      <f>K163*(1+M163)</f>
    </nc>
  </rcc>
  <rcc rId="1274" sId="2">
    <oc r="N164">
      <f>J164*(1+M164)</f>
    </oc>
    <nc r="N164">
      <f>K164*(1+M164)</f>
    </nc>
  </rcc>
  <rcc rId="1275" sId="2">
    <oc r="N165">
      <f>J165*(1+M165)</f>
    </oc>
    <nc r="N165">
      <f>K165*(1+M165)</f>
    </nc>
  </rcc>
  <rcc rId="1276" sId="2">
    <oc r="N166">
      <f>J166*(1+M166)</f>
    </oc>
    <nc r="N166">
      <f>K166*(1+M166)</f>
    </nc>
  </rcc>
  <rcc rId="1277" sId="2">
    <oc r="N167">
      <f>J167*(1+M167)</f>
    </oc>
    <nc r="N167">
      <f>K167*(1+M167)</f>
    </nc>
  </rcc>
  <rcc rId="1278" sId="2">
    <oc r="N168">
      <f>J168*(1+M168)</f>
    </oc>
    <nc r="N168">
      <f>K168*(1+M168)</f>
    </nc>
  </rcc>
  <rcc rId="1279" sId="2">
    <oc r="N169">
      <f>J169*(1+M169)</f>
    </oc>
    <nc r="N169">
      <f>K169*(1+M169)</f>
    </nc>
  </rcc>
  <rcc rId="1280" sId="2">
    <oc r="N170">
      <f>J170*(1+M170)</f>
    </oc>
    <nc r="N170">
      <f>K170*(1+M170)</f>
    </nc>
  </rcc>
  <rcc rId="1281" sId="2">
    <oc r="N171">
      <f>J171*(1+M171)</f>
    </oc>
    <nc r="N171">
      <f>K171*(1+M171)</f>
    </nc>
  </rcc>
  <rcc rId="1282" sId="2">
    <oc r="N172">
      <f>J172*(1+M172)</f>
    </oc>
    <nc r="N172">
      <f>K172*(1+M172)</f>
    </nc>
  </rcc>
  <rcc rId="1283" sId="2">
    <oc r="N173">
      <f>J173*(1+M173)</f>
    </oc>
    <nc r="N173">
      <f>K173*(1+M173)</f>
    </nc>
  </rcc>
  <rcc rId="1284" sId="2">
    <oc r="N174">
      <f>J174*(1+M174)</f>
    </oc>
    <nc r="N174">
      <f>K174*(1+M174)</f>
    </nc>
  </rcc>
  <rcc rId="1285" sId="2">
    <oc r="N175">
      <f>J175*(1+M175)</f>
    </oc>
    <nc r="N175">
      <f>K175*(1+M175)</f>
    </nc>
  </rcc>
  <rcc rId="1286" sId="2">
    <oc r="N176">
      <f>J176*(1+M176)</f>
    </oc>
    <nc r="N176">
      <f>K176*(1+M176)</f>
    </nc>
  </rcc>
  <rcc rId="1287" sId="2">
    <oc r="N177">
      <f>J177*(1+M177)</f>
    </oc>
    <nc r="N177">
      <f>K177*(1+M177)</f>
    </nc>
  </rcc>
  <rcc rId="1288" sId="2">
    <oc r="N178">
      <f>J178*(1+M178)</f>
    </oc>
    <nc r="N178">
      <f>K178*(1+M178)</f>
    </nc>
  </rcc>
  <rcc rId="1289" sId="2">
    <oc r="N179">
      <f>J179*(1+M179)</f>
    </oc>
    <nc r="N179">
      <f>K179*(1+M179)</f>
    </nc>
  </rcc>
  <rcc rId="1290" sId="2">
    <oc r="N180">
      <f>J180*(1+M180)</f>
    </oc>
    <nc r="N180">
      <f>K180*(1+M180)</f>
    </nc>
  </rcc>
  <rcc rId="1291" sId="2">
    <oc r="N181">
      <f>J181*(1+M181)</f>
    </oc>
    <nc r="N181">
      <f>K181*(1+M181)</f>
    </nc>
  </rcc>
  <rcc rId="1292" sId="2">
    <oc r="N182">
      <f>J182*(1+M182)</f>
    </oc>
    <nc r="N182">
      <f>K182*(1+M182)</f>
    </nc>
  </rcc>
  <rcc rId="1293" sId="2">
    <oc r="N183">
      <f>J183*(1+M183)</f>
    </oc>
    <nc r="N183">
      <f>K183*(1+M183)</f>
    </nc>
  </rcc>
  <rcc rId="1294" sId="2">
    <oc r="N184">
      <f>J184*(1+M184)</f>
    </oc>
    <nc r="N184">
      <f>K184*(1+M184)</f>
    </nc>
  </rcc>
  <rcc rId="1295" sId="2">
    <oc r="N185">
      <f>J185*(1+M185)</f>
    </oc>
    <nc r="N185">
      <f>K185*(1+M185)</f>
    </nc>
  </rcc>
  <rcc rId="1296" sId="2">
    <oc r="N186">
      <f>J186*(1+M186)</f>
    </oc>
    <nc r="N186">
      <f>K186*(1+M186)</f>
    </nc>
  </rcc>
  <rcc rId="1297" sId="2">
    <oc r="N187">
      <f>J187*(1+M187)</f>
    </oc>
    <nc r="N187">
      <f>K187*(1+M187)</f>
    </nc>
  </rcc>
  <rcc rId="1298" sId="2">
    <oc r="N188">
      <f>J188*(1+M188)</f>
    </oc>
    <nc r="N188">
      <f>K188*(1+M188)</f>
    </nc>
  </rcc>
  <rcc rId="1299" sId="2">
    <oc r="N189">
      <f>J189*(1+M189)</f>
    </oc>
    <nc r="N189">
      <f>K189*(1+M189)</f>
    </nc>
  </rcc>
  <rcc rId="1300" sId="2">
    <oc r="N190">
      <f>J190*(1+M190)</f>
    </oc>
    <nc r="N190">
      <f>K190*(1+M190)</f>
    </nc>
  </rcc>
  <rcc rId="1301" sId="2">
    <oc r="N191">
      <f>J191*(1+M191)</f>
    </oc>
    <nc r="N191">
      <f>K191*(1+M191)</f>
    </nc>
  </rcc>
  <rcc rId="1302" sId="2">
    <oc r="N192">
      <f>J192*(1+M192)</f>
    </oc>
    <nc r="N192">
      <f>K192*(1+M192)</f>
    </nc>
  </rcc>
  <rcc rId="1303" sId="2">
    <oc r="N193">
      <f>J193*(1+M193)</f>
    </oc>
    <nc r="N193">
      <f>K193*(1+M193)</f>
    </nc>
  </rcc>
  <rcc rId="1304" sId="2">
    <oc r="N194">
      <f>J194*(1+M194)</f>
    </oc>
    <nc r="N194">
      <f>K194*(1+M194)</f>
    </nc>
  </rcc>
  <rcc rId="1305" sId="2">
    <oc r="N195">
      <f>J195*(1+M195)</f>
    </oc>
    <nc r="N195">
      <f>K195*(1+M195)</f>
    </nc>
  </rcc>
  <rcc rId="1306" sId="2">
    <oc r="N196">
      <f>J196*(1+M196)</f>
    </oc>
    <nc r="N196">
      <f>K196*(1+M196)</f>
    </nc>
  </rcc>
  <rcc rId="1307" sId="2">
    <oc r="N197">
      <f>J197*(1+M197)</f>
    </oc>
    <nc r="N197">
      <f>K197*(1+M197)</f>
    </nc>
  </rcc>
  <rcc rId="1308" sId="2">
    <oc r="N198">
      <f>J198*(1+M198)</f>
    </oc>
    <nc r="N198">
      <f>K198*(1+M198)</f>
    </nc>
  </rcc>
  <rcc rId="1309" sId="2">
    <oc r="N199">
      <f>J199*(1+M199)</f>
    </oc>
    <nc r="N199">
      <f>K199*(1+M199)</f>
    </nc>
  </rcc>
  <rcc rId="1310" sId="2">
    <oc r="N200">
      <f>J200*(1+M200)</f>
    </oc>
    <nc r="N200">
      <f>K200*(1+M200)</f>
    </nc>
  </rcc>
  <rcc rId="1311" sId="2">
    <oc r="N201">
      <f>J201*(1+M201)</f>
    </oc>
    <nc r="N201">
      <f>K201*(1+M201)</f>
    </nc>
  </rcc>
  <rcc rId="1312" sId="2">
    <oc r="N202">
      <f>J202*(1+M202)</f>
    </oc>
    <nc r="N202">
      <f>K202*(1+M202)</f>
    </nc>
  </rcc>
  <rcc rId="1313" sId="2">
    <oc r="N203">
      <f>J203*(1+M203)</f>
    </oc>
    <nc r="N203">
      <f>K203*(1+M203)</f>
    </nc>
  </rcc>
  <rcc rId="1314" sId="2">
    <oc r="N204">
      <f>J204*(1+M204)</f>
    </oc>
    <nc r="N204">
      <f>K204*(1+M204)</f>
    </nc>
  </rcc>
  <rcc rId="1315" sId="2">
    <oc r="N205">
      <f>J205*(1+M205)</f>
    </oc>
    <nc r="N205">
      <f>K205*(1+M205)</f>
    </nc>
  </rcc>
  <rcc rId="1316" sId="2">
    <oc r="N206">
      <f>J206*(1+M206)</f>
    </oc>
    <nc r="N206">
      <f>K206*(1+M206)</f>
    </nc>
  </rcc>
  <rcc rId="1317" sId="2">
    <oc r="N207">
      <f>J207*(1+M207)</f>
    </oc>
    <nc r="N207">
      <f>K207*(1+M207)</f>
    </nc>
  </rcc>
  <rcc rId="1318" sId="2">
    <oc r="N208">
      <f>J208*(1+M208)</f>
    </oc>
    <nc r="N208">
      <f>K208*(1+M208)</f>
    </nc>
  </rcc>
  <rcc rId="1319" sId="2">
    <oc r="N209">
      <f>J209*(1+M209)</f>
    </oc>
    <nc r="N209">
      <f>K209*(1+M209)</f>
    </nc>
  </rcc>
  <rcc rId="1320" sId="2">
    <oc r="N210">
      <f>J210*(1+M210)</f>
    </oc>
    <nc r="N210">
      <f>K210*(1+M210)</f>
    </nc>
  </rcc>
  <rcc rId="1321" sId="2">
    <oc r="N211">
      <f>J211*(1+M211)</f>
    </oc>
    <nc r="N211">
      <f>K211*(1+M211)</f>
    </nc>
  </rcc>
  <rcc rId="1322" sId="2">
    <oc r="N212">
      <f>J212*(1+M212)</f>
    </oc>
    <nc r="N212">
      <f>K212*(1+M212)</f>
    </nc>
  </rcc>
  <rcc rId="1323" sId="2">
    <oc r="N213">
      <f>J213*(1+M213)</f>
    </oc>
    <nc r="N213">
      <f>K213*(1+M213)</f>
    </nc>
  </rcc>
  <rcc rId="1324" sId="2">
    <oc r="N214">
      <f>J214*(1+M214)</f>
    </oc>
    <nc r="N214">
      <f>K214*(1+M214)</f>
    </nc>
  </rcc>
  <rcc rId="1325" sId="2">
    <oc r="N215">
      <f>J215*(1+M215)</f>
    </oc>
    <nc r="N215">
      <f>K215*(1+M215)</f>
    </nc>
  </rcc>
  <rcc rId="1326" sId="2">
    <oc r="N216">
      <f>J216*(1+M216)</f>
    </oc>
    <nc r="N216">
      <f>K216*(1+M216)</f>
    </nc>
  </rcc>
  <rcc rId="1327" sId="2">
    <oc r="N217">
      <f>J217*(1+M217)</f>
    </oc>
    <nc r="N217">
      <f>K217*(1+M217)</f>
    </nc>
  </rcc>
  <rcc rId="1328" sId="2">
    <oc r="N218">
      <f>J218*(1+M218)</f>
    </oc>
    <nc r="N218">
      <f>K218*(1+M218)</f>
    </nc>
  </rcc>
  <rcc rId="1329" sId="2">
    <oc r="N219">
      <f>J219*(1+M219)</f>
    </oc>
    <nc r="N219">
      <f>K219*(1+M219)</f>
    </nc>
  </rcc>
  <rcc rId="1330" sId="2">
    <oc r="N220">
      <f>J220*(1+M220)</f>
    </oc>
    <nc r="N220">
      <f>K220*(1+M220)</f>
    </nc>
  </rcc>
  <rcc rId="1331" sId="2">
    <oc r="N221">
      <f>J221*(1+M221)</f>
    </oc>
    <nc r="N221">
      <f>K221*(1+M221)</f>
    </nc>
  </rcc>
  <rcc rId="1332" sId="2">
    <oc r="N222">
      <f>J222*(1+M222)</f>
    </oc>
    <nc r="N222">
      <f>K222*(1+M222)</f>
    </nc>
  </rcc>
  <rcc rId="1333" sId="2">
    <oc r="N223">
      <f>J223*(1+M223)</f>
    </oc>
    <nc r="N223">
      <f>K223*(1+M223)</f>
    </nc>
  </rcc>
  <rcc rId="1334" sId="2">
    <oc r="N224">
      <f>J224*(1+M224)</f>
    </oc>
    <nc r="N224">
      <f>K224*(1+M224)</f>
    </nc>
  </rcc>
  <rcc rId="1335" sId="2">
    <oc r="N225">
      <f>J225*(1+M225)</f>
    </oc>
    <nc r="N225">
      <f>K225*(1+M225)</f>
    </nc>
  </rcc>
  <rcc rId="1336" sId="2">
    <oc r="N226">
      <f>J226*(1+M226)</f>
    </oc>
    <nc r="N226">
      <f>K226*(1+M226)</f>
    </nc>
  </rcc>
  <rcc rId="1337" sId="2">
    <oc r="N227">
      <f>J227*(1+M227)</f>
    </oc>
    <nc r="N227">
      <f>K227*(1+M227)</f>
    </nc>
  </rcc>
  <rcc rId="1338" sId="2">
    <oc r="N228">
      <f>J228*(1+M228)</f>
    </oc>
    <nc r="N228">
      <f>K228*(1+M228)</f>
    </nc>
  </rcc>
  <rcc rId="1339" sId="2">
    <oc r="N229">
      <f>J229*(1+M229)</f>
    </oc>
    <nc r="N229">
      <f>K229*(1+M229)</f>
    </nc>
  </rcc>
  <rcc rId="1340" sId="2">
    <oc r="N230">
      <f>J230*(1+M230)</f>
    </oc>
    <nc r="N230">
      <f>K230*(1+M230)</f>
    </nc>
  </rcc>
  <rcc rId="1341" sId="2">
    <oc r="N231">
      <f>J231*(1+M231)</f>
    </oc>
    <nc r="N231">
      <f>K231*(1+M231)</f>
    </nc>
  </rcc>
  <rcc rId="1342" sId="2">
    <oc r="N232">
      <f>J232*(1+M232)</f>
    </oc>
    <nc r="N232">
      <f>K232*(1+M232)</f>
    </nc>
  </rcc>
  <rcc rId="1343" sId="2">
    <oc r="N233">
      <f>J233*(1+M233)</f>
    </oc>
    <nc r="N233">
      <f>K233*(1+M233)</f>
    </nc>
  </rcc>
  <rcc rId="1344" sId="2">
    <oc r="N234">
      <f>J234*(1+M234)</f>
    </oc>
    <nc r="N234">
      <f>K234*(1+M234)</f>
    </nc>
  </rcc>
  <rcc rId="1345" sId="2">
    <oc r="N235">
      <f>J235*(1+M235)</f>
    </oc>
    <nc r="N235">
      <f>K235*(1+M235)</f>
    </nc>
  </rcc>
  <rcc rId="1346" sId="2">
    <oc r="N236">
      <f>J236*(1+M236)</f>
    </oc>
    <nc r="N236">
      <f>K236*(1+M236)</f>
    </nc>
  </rcc>
  <rcc rId="1347" sId="2">
    <oc r="N237">
      <f>J237*(1+M237)</f>
    </oc>
    <nc r="N237">
      <f>K237*(1+M237)</f>
    </nc>
  </rcc>
  <rcc rId="1348" sId="2">
    <oc r="N238">
      <f>J238*(1+M238)</f>
    </oc>
    <nc r="N238">
      <f>K238*(1+M238)</f>
    </nc>
  </rcc>
  <rcc rId="1349" sId="2">
    <oc r="N239">
      <f>J239*(1+M239)</f>
    </oc>
    <nc r="N239">
      <f>K239*(1+M239)</f>
    </nc>
  </rcc>
  <rcc rId="1350" sId="2">
    <oc r="N240">
      <f>J240*(1+M240)</f>
    </oc>
    <nc r="N240">
      <f>K240*(1+M240)</f>
    </nc>
  </rcc>
  <rcc rId="1351" sId="2">
    <oc r="N241">
      <f>J241*(1+M241)</f>
    </oc>
    <nc r="N241">
      <f>K241*(1+M241)</f>
    </nc>
  </rcc>
  <rcc rId="1352" sId="2">
    <oc r="N242">
      <f>J242*(1+M242)</f>
    </oc>
    <nc r="N242">
      <f>K242*(1+M242)</f>
    </nc>
  </rcc>
  <rcc rId="1353" sId="2">
    <oc r="N243">
      <f>J243*(1+M243)</f>
    </oc>
    <nc r="N243">
      <f>K243*(1+M243)</f>
    </nc>
  </rcc>
  <rcc rId="1354" sId="2">
    <oc r="N244">
      <f>J244*(1+M244)</f>
    </oc>
    <nc r="N244">
      <f>K244*(1+M244)</f>
    </nc>
  </rcc>
  <rcc rId="1355" sId="2">
    <oc r="N245">
      <f>J245*(1+M245)</f>
    </oc>
    <nc r="N245">
      <f>K245*(1+M245)</f>
    </nc>
  </rcc>
  <rcc rId="1356" sId="2">
    <oc r="N246">
      <f>J246*(1+M246)</f>
    </oc>
    <nc r="N246">
      <f>K246*(1+M246)</f>
    </nc>
  </rcc>
  <rcc rId="1357" sId="2">
    <oc r="N247">
      <f>J247*(1+M247)</f>
    </oc>
    <nc r="N247">
      <f>K247*(1+M247)</f>
    </nc>
  </rcc>
  <rcc rId="1358" sId="2">
    <oc r="N248">
      <f>J248*(1+M248)</f>
    </oc>
    <nc r="N248">
      <f>K248*(1+M248)</f>
    </nc>
  </rcc>
  <rcc rId="1359" sId="2">
    <oc r="N249">
      <f>J249*(1+M249)</f>
    </oc>
    <nc r="N249">
      <f>K249*(1+M249)</f>
    </nc>
  </rcc>
  <rfmt sheetId="2" sqref="O249" start="0" length="0">
    <dxf>
      <border outline="0">
        <bottom style="thin">
          <color indexed="64"/>
        </bottom>
      </border>
    </dxf>
  </rfmt>
  <rfmt sheetId="2" sqref="O250" start="0" length="0">
    <dxf>
      <font>
        <b val="0"/>
        <sz val="11"/>
        <color theme="1"/>
        <name val="Calibri"/>
        <scheme val="minor"/>
      </font>
      <numFmt numFmtId="165" formatCode="_ [$₹-4009]\ * #,##0_ ;_ [$₹-4009]\ * \-#,##0_ ;_ [$₹-4009]\ * &quot;-&quot;??_ ;_ @_ "/>
      <fill>
        <patternFill>
          <bgColor theme="0"/>
        </patternFill>
      </fill>
      <border outline="0">
        <top style="thin">
          <color indexed="64"/>
        </top>
        <bottom style="thin">
          <color indexed="64"/>
        </bottom>
      </border>
    </dxf>
  </rfmt>
  <rcc rId="1360" sId="2">
    <oc r="P6">
      <f>MAX(N6-O6,0)</f>
    </oc>
    <nc r="P6">
      <f>MAX(N6-O6,0)</f>
    </nc>
  </rcc>
  <rcc rId="1361" sId="2">
    <oc r="P7">
      <f>MAX(N7-O7,0)</f>
    </oc>
    <nc r="P7">
      <f>MAX(N7-O7,0)</f>
    </nc>
  </rcc>
  <rcc rId="1362" sId="2">
    <oc r="P8">
      <f>MAX(N8-O8,0)</f>
    </oc>
    <nc r="P8">
      <f>MAX(N8-O8,0)</f>
    </nc>
  </rcc>
  <rcc rId="1363" sId="2">
    <oc r="P9">
      <f>MAX(N9-O9,0)</f>
    </oc>
    <nc r="P9">
      <f>MAX(N9-O9,0)</f>
    </nc>
  </rcc>
  <rcc rId="1364" sId="2">
    <oc r="P10">
      <f>MAX(N10-O10,0)</f>
    </oc>
    <nc r="P10">
      <f>MAX(N10-O10,0)</f>
    </nc>
  </rcc>
  <rcc rId="1365" sId="2">
    <oc r="P11">
      <f>MAX(N11-O11,0)</f>
    </oc>
    <nc r="P11">
      <f>MAX(N11-O11,0)</f>
    </nc>
  </rcc>
  <rcc rId="1366" sId="2">
    <oc r="P12">
      <f>MAX(N12-O12,0)</f>
    </oc>
    <nc r="P12">
      <f>MAX(N12-O12,0)</f>
    </nc>
  </rcc>
  <rcc rId="1367" sId="2">
    <oc r="P13">
      <f>MAX(N13-O13,0)</f>
    </oc>
    <nc r="P13">
      <f>MAX(N13-O13,0)</f>
    </nc>
  </rcc>
  <rcc rId="1368" sId="2">
    <oc r="P14">
      <f>MAX(N14-O14,0)</f>
    </oc>
    <nc r="P14">
      <f>MAX(N14-O14,0)</f>
    </nc>
  </rcc>
  <rcc rId="1369" sId="2">
    <oc r="P15">
      <f>MAX(N15-O15,0)</f>
    </oc>
    <nc r="P15">
      <f>MAX(N15-O15,0)</f>
    </nc>
  </rcc>
  <rcc rId="1370" sId="2">
    <oc r="P16">
      <f>MAX(N16-O16,0)</f>
    </oc>
    <nc r="P16">
      <f>MAX(N16-O16,0)</f>
    </nc>
  </rcc>
  <rcc rId="1371" sId="2">
    <oc r="P17">
      <f>MAX(N17-O17,0)</f>
    </oc>
    <nc r="P17">
      <f>MAX(N17-O17,0)</f>
    </nc>
  </rcc>
  <rcc rId="1372" sId="2">
    <oc r="P18">
      <f>MAX(N18-O18,0)</f>
    </oc>
    <nc r="P18">
      <f>MAX(N18-O18,0)</f>
    </nc>
  </rcc>
  <rcc rId="1373" sId="2">
    <oc r="P19">
      <f>MAX(N19-O19,0)</f>
    </oc>
    <nc r="P19">
      <f>MAX(N19-O19,0)</f>
    </nc>
  </rcc>
  <rcc rId="1374" sId="2">
    <oc r="P20">
      <f>MAX(N20-O20,0)</f>
    </oc>
    <nc r="P20">
      <f>MAX(N20-O20,0)</f>
    </nc>
  </rcc>
  <rcc rId="1375" sId="2">
    <oc r="P21">
      <f>MAX(N21-O21,0)</f>
    </oc>
    <nc r="P21">
      <f>MAX(N21-O21,0)</f>
    </nc>
  </rcc>
  <rcc rId="1376" sId="2">
    <oc r="P22">
      <f>MAX(N22-O22,0)</f>
    </oc>
    <nc r="P22">
      <f>MAX(N22-O22,0)</f>
    </nc>
  </rcc>
  <rcc rId="1377" sId="2">
    <oc r="P23">
      <f>MAX(N23-O23,0)</f>
    </oc>
    <nc r="P23">
      <f>MAX(N23-O23,0)</f>
    </nc>
  </rcc>
  <rcc rId="1378" sId="2">
    <oc r="P24">
      <f>MAX(N24-O24,0)</f>
    </oc>
    <nc r="P24">
      <f>MAX(N24-O24,0)</f>
    </nc>
  </rcc>
  <rcc rId="1379" sId="2">
    <oc r="P25">
      <f>MAX(N25-O25,0)</f>
    </oc>
    <nc r="P25">
      <f>MAX(N25-O25,0)</f>
    </nc>
  </rcc>
  <rcc rId="1380" sId="2">
    <oc r="P26">
      <f>MAX(N26-O26,0)</f>
    </oc>
    <nc r="P26">
      <f>MAX(N26-O26,0)</f>
    </nc>
  </rcc>
  <rcc rId="1381" sId="2">
    <oc r="P27">
      <f>MAX(N27-O27,0)</f>
    </oc>
    <nc r="P27">
      <f>MAX(N27-O27,0)</f>
    </nc>
  </rcc>
  <rcc rId="1382" sId="2">
    <oc r="P28">
      <f>MAX(N28-O28,0)</f>
    </oc>
    <nc r="P28">
      <f>MAX(N28-O28,0)</f>
    </nc>
  </rcc>
  <rcc rId="1383" sId="2">
    <oc r="P29">
      <f>MAX(N29-O29,0)</f>
    </oc>
    <nc r="P29">
      <f>MAX(N29-O29,0)</f>
    </nc>
  </rcc>
  <rcc rId="1384" sId="2">
    <oc r="P30">
      <f>MAX(N30-O30,0)</f>
    </oc>
    <nc r="P30">
      <f>MAX(N30-O30,0)</f>
    </nc>
  </rcc>
  <rcc rId="1385" sId="2">
    <oc r="P31">
      <f>MAX(N31-O31,0)</f>
    </oc>
    <nc r="P31">
      <f>MAX(N31-O31,0)</f>
    </nc>
  </rcc>
  <rcc rId="1386" sId="2">
    <oc r="P32">
      <f>MAX(N32-O32,0)</f>
    </oc>
    <nc r="P32">
      <f>MAX(N32-O32,0)</f>
    </nc>
  </rcc>
  <rcc rId="1387" sId="2">
    <oc r="P33">
      <f>MAX(N33-O33,0)</f>
    </oc>
    <nc r="P33">
      <f>MAX(N33-O33,0)</f>
    </nc>
  </rcc>
  <rcc rId="1388" sId="2">
    <oc r="P34">
      <f>MAX(N34-O34,0)</f>
    </oc>
    <nc r="P34">
      <f>MAX(N34-O34,0)</f>
    </nc>
  </rcc>
  <rcc rId="1389" sId="2">
    <oc r="P35">
      <f>MAX(N35-O35,0)</f>
    </oc>
    <nc r="P35">
      <f>MAX(N35-O35,0)</f>
    </nc>
  </rcc>
  <rcc rId="1390" sId="2">
    <oc r="P36">
      <f>MAX(N36-O36,0)</f>
    </oc>
    <nc r="P36">
      <f>MAX(N36-O36,0)</f>
    </nc>
  </rcc>
  <rcc rId="1391" sId="2">
    <oc r="P37">
      <f>MAX(N37-O37,0)</f>
    </oc>
    <nc r="P37">
      <f>MAX(N37-O37,0)</f>
    </nc>
  </rcc>
  <rcc rId="1392" sId="2">
    <oc r="P38">
      <f>MAX(N38-O38,0)</f>
    </oc>
    <nc r="P38">
      <f>MAX(N38-O38,0)</f>
    </nc>
  </rcc>
  <rcc rId="1393" sId="2">
    <oc r="P39">
      <f>MAX(N39-O39,0)</f>
    </oc>
    <nc r="P39">
      <f>MAX(N39-O39,0)</f>
    </nc>
  </rcc>
  <rcc rId="1394" sId="2">
    <oc r="P40">
      <f>MAX(N40-O40,0)</f>
    </oc>
    <nc r="P40">
      <f>MAX(N40-O40,0)</f>
    </nc>
  </rcc>
  <rcc rId="1395" sId="2">
    <oc r="P41">
      <f>MAX(N41-O41,0)</f>
    </oc>
    <nc r="P41">
      <f>MAX(N41-O41,0)</f>
    </nc>
  </rcc>
  <rcc rId="1396" sId="2">
    <oc r="P42">
      <f>MAX(N42-O42,0)</f>
    </oc>
    <nc r="P42">
      <f>MAX(N42-O42,0)</f>
    </nc>
  </rcc>
  <rcc rId="1397" sId="2">
    <oc r="P43">
      <f>MAX(N43-O43,0)</f>
    </oc>
    <nc r="P43">
      <f>MAX(N43-O43,0)</f>
    </nc>
  </rcc>
  <rcc rId="1398" sId="2">
    <oc r="P44">
      <f>MAX(N44-O44,0)</f>
    </oc>
    <nc r="P44">
      <f>MAX(N44-O44,0)</f>
    </nc>
  </rcc>
  <rcc rId="1399" sId="2">
    <oc r="P45">
      <f>MAX(N45-O45,0)</f>
    </oc>
    <nc r="P45">
      <f>MAX(N45-O45,0)</f>
    </nc>
  </rcc>
  <rcc rId="1400" sId="2">
    <oc r="P46">
      <f>MAX(N46-O46,0)</f>
    </oc>
    <nc r="P46">
      <f>MAX(N46-O46,0)</f>
    </nc>
  </rcc>
  <rcc rId="1401" sId="2">
    <oc r="P47">
      <f>MAX(N47-O47,0)</f>
    </oc>
    <nc r="P47">
      <f>MAX(N47-O47,0)</f>
    </nc>
  </rcc>
  <rcc rId="1402" sId="2">
    <oc r="P48">
      <f>MAX(N48-O48,0)</f>
    </oc>
    <nc r="P48">
      <f>MAX(N48-O48,0)</f>
    </nc>
  </rcc>
  <rcc rId="1403" sId="2">
    <oc r="P49">
      <f>MAX(N49-O49,0)</f>
    </oc>
    <nc r="P49">
      <f>MAX(N49-O49,0)</f>
    </nc>
  </rcc>
  <rcc rId="1404" sId="2">
    <oc r="P50">
      <f>MAX(N50-O50,0)</f>
    </oc>
    <nc r="P50">
      <f>MAX(N50-O50,0)</f>
    </nc>
  </rcc>
  <rcc rId="1405" sId="2">
    <oc r="P51">
      <f>MAX(N51-O51,0)</f>
    </oc>
    <nc r="P51">
      <f>MAX(N51-O51,0)</f>
    </nc>
  </rcc>
  <rcc rId="1406" sId="2">
    <oc r="P52">
      <f>MAX(N52-O52,0)</f>
    </oc>
    <nc r="P52">
      <f>MAX(N52-O52,0)</f>
    </nc>
  </rcc>
  <rcc rId="1407" sId="2">
    <oc r="P53">
      <f>MAX(N53-O53,0)</f>
    </oc>
    <nc r="P53">
      <f>MAX(N53-O53,0)</f>
    </nc>
  </rcc>
  <rcc rId="1408" sId="2">
    <oc r="P54">
      <f>MAX(N54-O54,0)</f>
    </oc>
    <nc r="P54">
      <f>MAX(N54-O54,0)</f>
    </nc>
  </rcc>
  <rcc rId="1409" sId="2">
    <oc r="P55">
      <f>MAX(N55-O55,0)</f>
    </oc>
    <nc r="P55">
      <f>MAX(N55-O55,0)</f>
    </nc>
  </rcc>
  <rcc rId="1410" sId="2">
    <oc r="P56">
      <f>MAX(N56-O56,0)</f>
    </oc>
    <nc r="P56">
      <f>MAX(N56-O56,0)</f>
    </nc>
  </rcc>
  <rcc rId="1411" sId="2">
    <oc r="P57">
      <f>MAX(N57-O57,0)</f>
    </oc>
    <nc r="P57">
      <f>MAX(N57-O57,0)</f>
    </nc>
  </rcc>
  <rcc rId="1412" sId="2">
    <oc r="P58">
      <f>MAX(N58-O58,0)</f>
    </oc>
    <nc r="P58">
      <f>MAX(N58-O58,0)</f>
    </nc>
  </rcc>
  <rcc rId="1413" sId="2">
    <oc r="P59">
      <f>MAX(N59-O59,0)</f>
    </oc>
    <nc r="P59">
      <f>MAX(N59-O59,0)</f>
    </nc>
  </rcc>
  <rcc rId="1414" sId="2">
    <oc r="P60">
      <f>MAX(N60-O60,0)</f>
    </oc>
    <nc r="P60">
      <f>MAX(N60-O60,0)</f>
    </nc>
  </rcc>
  <rcc rId="1415" sId="2">
    <oc r="P61">
      <f>MAX(N61-O61,0)</f>
    </oc>
    <nc r="P61">
      <f>MAX(N61-O61,0)</f>
    </nc>
  </rcc>
  <rcc rId="1416" sId="2">
    <oc r="P62">
      <f>MAX(N62-O62,0)</f>
    </oc>
    <nc r="P62">
      <f>MAX(N62-O62,0)</f>
    </nc>
  </rcc>
  <rcc rId="1417" sId="2">
    <oc r="P63">
      <f>MAX(N63-O63,0)</f>
    </oc>
    <nc r="P63">
      <f>MAX(N63-O63,0)</f>
    </nc>
  </rcc>
  <rcc rId="1418" sId="2">
    <oc r="P64">
      <f>MAX(N64-O64,0)</f>
    </oc>
    <nc r="P64">
      <f>MAX(N64-O64,0)</f>
    </nc>
  </rcc>
  <rcc rId="1419" sId="2">
    <oc r="P65">
      <f>MAX(N65-O65,0)</f>
    </oc>
    <nc r="P65">
      <f>MAX(N65-O65,0)</f>
    </nc>
  </rcc>
  <rcc rId="1420" sId="2">
    <oc r="P66">
      <f>MAX(N66-O66,0)</f>
    </oc>
    <nc r="P66">
      <f>MAX(N66-O66,0)</f>
    </nc>
  </rcc>
  <rcc rId="1421" sId="2">
    <oc r="P67">
      <f>MAX(N67-O67,0)</f>
    </oc>
    <nc r="P67">
      <f>MAX(N67-O67,0)</f>
    </nc>
  </rcc>
  <rcc rId="1422" sId="2">
    <oc r="P68">
      <f>MAX(N68-O68,0)</f>
    </oc>
    <nc r="P68">
      <f>MAX(N68-O68,0)</f>
    </nc>
  </rcc>
  <rcc rId="1423" sId="2">
    <oc r="P69">
      <f>MAX(N69-O69,0)</f>
    </oc>
    <nc r="P69">
      <f>MAX(N69-O69,0)</f>
    </nc>
  </rcc>
  <rcc rId="1424" sId="2">
    <oc r="P70">
      <f>MAX(N70-O70,0)</f>
    </oc>
    <nc r="P70">
      <f>MAX(N70-O70,0)</f>
    </nc>
  </rcc>
  <rcc rId="1425" sId="2">
    <oc r="P71">
      <f>MAX(N71-O71,0)</f>
    </oc>
    <nc r="P71">
      <f>MAX(N71-O71,0)</f>
    </nc>
  </rcc>
  <rcc rId="1426" sId="2">
    <oc r="P72">
      <f>MAX(N72-O72,0)</f>
    </oc>
    <nc r="P72">
      <f>MAX(N72-O72,0)</f>
    </nc>
  </rcc>
  <rcc rId="1427" sId="2">
    <oc r="P73">
      <f>MAX(N73-O73,0)</f>
    </oc>
    <nc r="P73">
      <f>MAX(N73-O73,0)</f>
    </nc>
  </rcc>
  <rcc rId="1428" sId="2">
    <oc r="P74">
      <f>MAX(N74-O74,0)</f>
    </oc>
    <nc r="P74">
      <f>MAX(N74-O74,0)</f>
    </nc>
  </rcc>
  <rcc rId="1429" sId="2">
    <oc r="P75">
      <f>MAX(N75-O75,0)</f>
    </oc>
    <nc r="P75">
      <f>MAX(N75-O75,0)</f>
    </nc>
  </rcc>
  <rcc rId="1430" sId="2">
    <oc r="P76">
      <f>MAX(N76-O76,0)</f>
    </oc>
    <nc r="P76">
      <f>MAX(N76-O76,0)</f>
    </nc>
  </rcc>
  <rcc rId="1431" sId="2">
    <oc r="P77">
      <f>MAX(N77-O77,0)</f>
    </oc>
    <nc r="P77">
      <f>MAX(N77-O77,0)</f>
    </nc>
  </rcc>
  <rcc rId="1432" sId="2">
    <oc r="P78">
      <f>MAX(N78-O78,0)</f>
    </oc>
    <nc r="P78">
      <f>MAX(N78-O78,0)</f>
    </nc>
  </rcc>
  <rcc rId="1433" sId="2">
    <oc r="P79">
      <f>MAX(N79-O79,0)</f>
    </oc>
    <nc r="P79">
      <f>MAX(N79-O79,0)</f>
    </nc>
  </rcc>
  <rcc rId="1434" sId="2">
    <oc r="P80">
      <f>MAX(N80-O80,0)</f>
    </oc>
    <nc r="P80">
      <f>MAX(N80-O80,0)</f>
    </nc>
  </rcc>
  <rcc rId="1435" sId="2">
    <oc r="P81">
      <f>MAX(N81-O81,0)</f>
    </oc>
    <nc r="P81">
      <f>MAX(N81-O81,0)</f>
    </nc>
  </rcc>
  <rcc rId="1436" sId="2">
    <oc r="P82">
      <f>MAX(N82-O82,0)</f>
    </oc>
    <nc r="P82">
      <f>MAX(N82-O82,0)</f>
    </nc>
  </rcc>
  <rcc rId="1437" sId="2">
    <oc r="P83">
      <f>MAX(N83-O83,0)</f>
    </oc>
    <nc r="P83">
      <f>MAX(N83-O83,0)</f>
    </nc>
  </rcc>
  <rcc rId="1438" sId="2">
    <oc r="P84">
      <f>MAX(N84-O84,0)</f>
    </oc>
    <nc r="P84">
      <f>MAX(N84-O84,0)</f>
    </nc>
  </rcc>
  <rcc rId="1439" sId="2">
    <oc r="P85">
      <f>MAX(N85-O85,0)</f>
    </oc>
    <nc r="P85">
      <f>MAX(N85-O85,0)</f>
    </nc>
  </rcc>
  <rcc rId="1440" sId="2">
    <oc r="P86">
      <f>MAX(N86-O86,0)</f>
    </oc>
    <nc r="P86">
      <f>MAX(N86-O86,0)</f>
    </nc>
  </rcc>
  <rcc rId="1441" sId="2">
    <oc r="P87">
      <f>MAX(N87-O87,0)</f>
    </oc>
    <nc r="P87">
      <f>MAX(N87-O87,0)</f>
    </nc>
  </rcc>
  <rcc rId="1442" sId="2">
    <oc r="P88">
      <f>MAX(N88-O88,0)</f>
    </oc>
    <nc r="P88">
      <f>MAX(N88-O88,0)</f>
    </nc>
  </rcc>
  <rcc rId="1443" sId="2">
    <oc r="P89">
      <f>MAX(N89-O89,0)</f>
    </oc>
    <nc r="P89">
      <f>MAX(N89-O89,0)</f>
    </nc>
  </rcc>
  <rcc rId="1444" sId="2">
    <oc r="P90">
      <f>MAX(N90-O90,0)</f>
    </oc>
    <nc r="P90">
      <f>MAX(N90-O90,0)</f>
    </nc>
  </rcc>
  <rcc rId="1445" sId="2">
    <oc r="P91">
      <f>MAX(N91-O91,0)</f>
    </oc>
    <nc r="P91">
      <f>MAX(N91-O91,0)</f>
    </nc>
  </rcc>
  <rcc rId="1446" sId="2">
    <oc r="P92">
      <f>MAX(N92-O92,0)</f>
    </oc>
    <nc r="P92">
      <f>MAX(N92-O92,0)</f>
    </nc>
  </rcc>
  <rcc rId="1447" sId="2">
    <oc r="P93">
      <f>MAX(N93-O93,0)</f>
    </oc>
    <nc r="P93">
      <f>MAX(N93-O93,0)</f>
    </nc>
  </rcc>
  <rcc rId="1448" sId="2">
    <oc r="P94">
      <f>MAX(N94-O94,0)</f>
    </oc>
    <nc r="P94">
      <f>MAX(N94-O94,0)</f>
    </nc>
  </rcc>
  <rcc rId="1449" sId="2">
    <oc r="P95">
      <f>MAX(N95-O95,0)</f>
    </oc>
    <nc r="P95">
      <f>MAX(N95-O95,0)</f>
    </nc>
  </rcc>
  <rcc rId="1450" sId="2">
    <oc r="P96">
      <f>MAX(N96-O96,0)</f>
    </oc>
    <nc r="P96">
      <f>MAX(N96-O96,0)</f>
    </nc>
  </rcc>
  <rcc rId="1451" sId="2">
    <oc r="P97">
      <f>MAX(N97-O97,0)</f>
    </oc>
    <nc r="P97">
      <f>MAX(N97-O97,0)</f>
    </nc>
  </rcc>
  <rcc rId="1452" sId="2">
    <oc r="P98">
      <f>MAX(N98-O98,0)</f>
    </oc>
    <nc r="P98">
      <f>MAX(N98-O98,0)</f>
    </nc>
  </rcc>
  <rcc rId="1453" sId="2">
    <oc r="P99">
      <f>MAX(N99-O99,0)</f>
    </oc>
    <nc r="P99">
      <f>MAX(N99-O99,0)</f>
    </nc>
  </rcc>
  <rcc rId="1454" sId="2">
    <oc r="P100">
      <f>MAX(N100-O100,0)</f>
    </oc>
    <nc r="P100">
      <f>MAX(N100-O100,0)</f>
    </nc>
  </rcc>
  <rcc rId="1455" sId="2">
    <oc r="P101">
      <f>MAX(N101-O101,0)</f>
    </oc>
    <nc r="P101">
      <f>MAX(N101-O101,0)</f>
    </nc>
  </rcc>
  <rcc rId="1456" sId="2">
    <oc r="P102">
      <f>MAX(N102-O102,0)</f>
    </oc>
    <nc r="P102">
      <f>MAX(N102-O102,0)</f>
    </nc>
  </rcc>
  <rcc rId="1457" sId="2">
    <oc r="P103">
      <f>MAX(N103-O103,0)</f>
    </oc>
    <nc r="P103">
      <f>MAX(N103-O103,0)</f>
    </nc>
  </rcc>
  <rcc rId="1458" sId="2">
    <oc r="P104">
      <f>MAX(N104-O104,0)</f>
    </oc>
    <nc r="P104">
      <f>MAX(N104-O104,0)</f>
    </nc>
  </rcc>
  <rcc rId="1459" sId="2">
    <oc r="P105">
      <f>MAX(N105-O105,0)</f>
    </oc>
    <nc r="P105">
      <f>MAX(N105-O105,0)</f>
    </nc>
  </rcc>
  <rcc rId="1460" sId="2">
    <oc r="P106">
      <f>MAX(N106-O106,0)</f>
    </oc>
    <nc r="P106">
      <f>MAX(N106-O106,0)</f>
    </nc>
  </rcc>
  <rcc rId="1461" sId="2">
    <oc r="P107">
      <f>MAX(N107-O107,0)</f>
    </oc>
    <nc r="P107">
      <f>MAX(N107-O107,0)</f>
    </nc>
  </rcc>
  <rcc rId="1462" sId="2">
    <oc r="P108">
      <f>MAX(N108-O108,0)</f>
    </oc>
    <nc r="P108">
      <f>MAX(N108-O108,0)</f>
    </nc>
  </rcc>
  <rcc rId="1463" sId="2">
    <oc r="P109">
      <f>MAX(N109-O109,0)</f>
    </oc>
    <nc r="P109">
      <f>MAX(N109-O109,0)</f>
    </nc>
  </rcc>
  <rcc rId="1464" sId="2">
    <oc r="P110">
      <f>MAX(N110-O110,0)</f>
    </oc>
    <nc r="P110">
      <f>MAX(N110-O110,0)</f>
    </nc>
  </rcc>
  <rcc rId="1465" sId="2">
    <oc r="P111">
      <f>MAX(N111-O111,0)</f>
    </oc>
    <nc r="P111">
      <f>MAX(N111-O111,0)</f>
    </nc>
  </rcc>
  <rcc rId="1466" sId="2">
    <oc r="P112">
      <f>MAX(N112-O112,0)</f>
    </oc>
    <nc r="P112">
      <f>MAX(N112-O112,0)</f>
    </nc>
  </rcc>
  <rcc rId="1467" sId="2">
    <oc r="P113">
      <f>MAX(N113-O113,0)</f>
    </oc>
    <nc r="P113">
      <f>MAX(N113-O113,0)</f>
    </nc>
  </rcc>
  <rcc rId="1468" sId="2">
    <oc r="P114">
      <f>MAX(N114-O114,0)</f>
    </oc>
    <nc r="P114">
      <f>MAX(N114-O114,0)</f>
    </nc>
  </rcc>
  <rcc rId="1469" sId="2">
    <oc r="P115">
      <f>MAX(N115-O115,0)</f>
    </oc>
    <nc r="P115">
      <f>MAX(N115-O115,0)</f>
    </nc>
  </rcc>
  <rcc rId="1470" sId="2">
    <oc r="P116">
      <f>MAX(N116-O116,0)</f>
    </oc>
    <nc r="P116">
      <f>MAX(N116-O116,0)</f>
    </nc>
  </rcc>
  <rcc rId="1471" sId="2">
    <oc r="P117">
      <f>MAX(N117-O117,0)</f>
    </oc>
    <nc r="P117">
      <f>MAX(N117-O117,0)</f>
    </nc>
  </rcc>
  <rcc rId="1472" sId="2">
    <oc r="P118">
      <f>MAX(N118-O118,0)</f>
    </oc>
    <nc r="P118">
      <f>MAX(N118-O118,0)</f>
    </nc>
  </rcc>
  <rcc rId="1473" sId="2">
    <oc r="P119">
      <f>MAX(N119-O119,0)</f>
    </oc>
    <nc r="P119">
      <f>MAX(N119-O119,0)</f>
    </nc>
  </rcc>
  <rcc rId="1474" sId="2">
    <oc r="P120">
      <f>MAX(N120-O120,0)</f>
    </oc>
    <nc r="P120">
      <f>MAX(N120-O120,0)</f>
    </nc>
  </rcc>
  <rcc rId="1475" sId="2">
    <oc r="P121">
      <f>MAX(N121-O121,0)</f>
    </oc>
    <nc r="P121">
      <f>MAX(N121-O121,0)</f>
    </nc>
  </rcc>
  <rcc rId="1476" sId="2">
    <oc r="P122">
      <f>MAX(N122-O122,0)</f>
    </oc>
    <nc r="P122">
      <f>MAX(N122-O122,0)</f>
    </nc>
  </rcc>
  <rcc rId="1477" sId="2">
    <oc r="P123">
      <f>MAX(N123-O123,0)</f>
    </oc>
    <nc r="P123">
      <f>MAX(N123-O123,0)</f>
    </nc>
  </rcc>
  <rcc rId="1478" sId="2">
    <oc r="P124">
      <f>MAX(N124-O124,0)</f>
    </oc>
    <nc r="P124">
      <f>MAX(N124-O124,0)</f>
    </nc>
  </rcc>
  <rcc rId="1479" sId="2">
    <oc r="P125">
      <f>MAX(N125-O125,0)</f>
    </oc>
    <nc r="P125">
      <f>MAX(N125-O125,0)</f>
    </nc>
  </rcc>
  <rcc rId="1480" sId="2">
    <oc r="P126">
      <f>MAX(N126-O126,0)</f>
    </oc>
    <nc r="P126">
      <f>MAX(N126-O126,0)</f>
    </nc>
  </rcc>
  <rcc rId="1481" sId="2">
    <oc r="P127">
      <f>MAX(N127-O127,0)</f>
    </oc>
    <nc r="P127">
      <f>MAX(N127-O127,0)</f>
    </nc>
  </rcc>
  <rcc rId="1482" sId="2">
    <oc r="P128">
      <f>MAX(N128-O128,0)</f>
    </oc>
    <nc r="P128">
      <f>MAX(N128-O128,0)</f>
    </nc>
  </rcc>
  <rcc rId="1483" sId="2">
    <oc r="P129">
      <f>MAX(N129-O129,0)</f>
    </oc>
    <nc r="P129">
      <f>MAX(N129-O129,0)</f>
    </nc>
  </rcc>
  <rcc rId="1484" sId="2">
    <oc r="P130">
      <f>MAX(N130-O130,0)</f>
    </oc>
    <nc r="P130">
      <f>MAX(N130-O130,0)</f>
    </nc>
  </rcc>
  <rcc rId="1485" sId="2">
    <oc r="P131">
      <f>MAX(N131-O131,0)</f>
    </oc>
    <nc r="P131">
      <f>MAX(N131-O131,0)</f>
    </nc>
  </rcc>
  <rcc rId="1486" sId="2">
    <oc r="P132">
      <f>MAX(N132-O132,0)</f>
    </oc>
    <nc r="P132">
      <f>MAX(N132-O132,0)</f>
    </nc>
  </rcc>
  <rcc rId="1487" sId="2">
    <oc r="P133">
      <f>MAX(N133-O133,0)</f>
    </oc>
    <nc r="P133">
      <f>MAX(N133-O133,0)</f>
    </nc>
  </rcc>
  <rcc rId="1488" sId="2">
    <oc r="P134">
      <f>MAX(N134-O134,0)</f>
    </oc>
    <nc r="P134">
      <f>MAX(N134-O134,0)</f>
    </nc>
  </rcc>
  <rcc rId="1489" sId="2">
    <oc r="P135">
      <f>MAX(N135-O135,0)</f>
    </oc>
    <nc r="P135">
      <f>MAX(N135-O135,0)</f>
    </nc>
  </rcc>
  <rcc rId="1490" sId="2">
    <oc r="P136">
      <f>MAX(N136-O136,0)</f>
    </oc>
    <nc r="P136">
      <f>MAX(N136-O136,0)</f>
    </nc>
  </rcc>
  <rcc rId="1491" sId="2">
    <oc r="P137">
      <f>MAX(N137-O137,0)</f>
    </oc>
    <nc r="P137">
      <f>MAX(N137-O137,0)</f>
    </nc>
  </rcc>
  <rcc rId="1492" sId="2">
    <oc r="P138">
      <f>MAX(N138-O138,0)</f>
    </oc>
    <nc r="P138">
      <f>MAX(N138-O138,0)</f>
    </nc>
  </rcc>
  <rcc rId="1493" sId="2">
    <oc r="P139">
      <f>MAX(N139-O139,0)</f>
    </oc>
    <nc r="P139">
      <f>MAX(N139-O139,0)</f>
    </nc>
  </rcc>
  <rcc rId="1494" sId="2">
    <oc r="P140">
      <f>MAX(N140-O140,0)</f>
    </oc>
    <nc r="P140">
      <f>MAX(N140-O140,0)</f>
    </nc>
  </rcc>
  <rcc rId="1495" sId="2">
    <oc r="P141">
      <f>MAX(N141-O141,0)</f>
    </oc>
    <nc r="P141">
      <f>MAX(N141-O141,0)</f>
    </nc>
  </rcc>
  <rcc rId="1496" sId="2">
    <oc r="P142">
      <f>MAX(N142-O142,0)</f>
    </oc>
    <nc r="P142">
      <f>MAX(N142-O142,0)</f>
    </nc>
  </rcc>
  <rcc rId="1497" sId="2">
    <oc r="P143">
      <f>MAX(N143-O143,0)</f>
    </oc>
    <nc r="P143">
      <f>MAX(N143-O143,0)</f>
    </nc>
  </rcc>
  <rcc rId="1498" sId="2">
    <oc r="P144">
      <f>MAX(N144-O144,0)</f>
    </oc>
    <nc r="P144">
      <f>MAX(N144-O144,0)</f>
    </nc>
  </rcc>
  <rcc rId="1499" sId="2">
    <oc r="P145">
      <f>MAX(N145-O145,0)</f>
    </oc>
    <nc r="P145">
      <f>MAX(N145-O145,0)</f>
    </nc>
  </rcc>
  <rcc rId="1500" sId="2">
    <oc r="P146">
      <f>MAX(N146-O146,0)</f>
    </oc>
    <nc r="P146">
      <f>MAX(N146-O146,0)</f>
    </nc>
  </rcc>
  <rcc rId="1501" sId="2">
    <oc r="P147">
      <f>MAX(N147-O147,0)</f>
    </oc>
    <nc r="P147">
      <f>MAX(N147-O147,0)</f>
    </nc>
  </rcc>
  <rcc rId="1502" sId="2">
    <oc r="P148">
      <f>MAX(N148-O148,0)</f>
    </oc>
    <nc r="P148">
      <f>MAX(N148-O148,0)</f>
    </nc>
  </rcc>
  <rcc rId="1503" sId="2">
    <oc r="P149">
      <f>MAX(N149-O149,0)</f>
    </oc>
    <nc r="P149">
      <f>MAX(N149-O149,0)</f>
    </nc>
  </rcc>
  <rcc rId="1504" sId="2">
    <oc r="P150">
      <f>MAX(N150-O150,0)</f>
    </oc>
    <nc r="P150">
      <f>MAX(N150-O150,0)</f>
    </nc>
  </rcc>
  <rcc rId="1505" sId="2">
    <oc r="P151">
      <f>MAX(N151-O151,0)</f>
    </oc>
    <nc r="P151">
      <f>MAX(N151-O151,0)</f>
    </nc>
  </rcc>
  <rcc rId="1506" sId="2">
    <oc r="P152">
      <f>MAX(N152-O152,0)</f>
    </oc>
    <nc r="P152">
      <f>MAX(N152-O152,0)</f>
    </nc>
  </rcc>
  <rcc rId="1507" sId="2">
    <oc r="P153">
      <f>MAX(N153-O153,0)</f>
    </oc>
    <nc r="P153">
      <f>MAX(N153-O153,0)</f>
    </nc>
  </rcc>
  <rcc rId="1508" sId="2">
    <oc r="P154">
      <f>MAX(N154-O154,0)</f>
    </oc>
    <nc r="P154">
      <f>MAX(N154-O154,0)</f>
    </nc>
  </rcc>
  <rcc rId="1509" sId="2">
    <oc r="P155">
      <f>MAX(N155-O155,0)</f>
    </oc>
    <nc r="P155">
      <f>MAX(N155-O155,0)</f>
    </nc>
  </rcc>
  <rcc rId="1510" sId="2">
    <oc r="P156">
      <f>MAX(N156-O156,0)</f>
    </oc>
    <nc r="P156">
      <f>MAX(N156-O156,0)</f>
    </nc>
  </rcc>
  <rcc rId="1511" sId="2">
    <oc r="P157">
      <f>MAX(N157-O157,0)</f>
    </oc>
    <nc r="P157">
      <f>MAX(N157-O157,0)</f>
    </nc>
  </rcc>
  <rcc rId="1512" sId="2">
    <oc r="P158">
      <f>MAX(N158-O158,0)</f>
    </oc>
    <nc r="P158">
      <f>MAX(N158-O158,0)</f>
    </nc>
  </rcc>
  <rcc rId="1513" sId="2">
    <oc r="P159">
      <f>MAX(N159-O159,0)</f>
    </oc>
    <nc r="P159">
      <f>MAX(N159-O159,0)</f>
    </nc>
  </rcc>
  <rcc rId="1514" sId="2">
    <oc r="P160">
      <f>MAX(N160-O160,0)</f>
    </oc>
    <nc r="P160">
      <f>MAX(N160-O160,0)</f>
    </nc>
  </rcc>
  <rcc rId="1515" sId="2">
    <oc r="P161">
      <f>MAX(N161-O161,0)</f>
    </oc>
    <nc r="P161">
      <f>MAX(N161-O161,0)</f>
    </nc>
  </rcc>
  <rcc rId="1516" sId="2">
    <oc r="P162">
      <f>MAX(N162-O162,0)</f>
    </oc>
    <nc r="P162">
      <f>MAX(N162-O162,0)</f>
    </nc>
  </rcc>
  <rcc rId="1517" sId="2">
    <oc r="P163">
      <f>MAX(N163-O163,0)</f>
    </oc>
    <nc r="P163">
      <f>MAX(N163-O163,0)</f>
    </nc>
  </rcc>
  <rcc rId="1518" sId="2">
    <oc r="P164">
      <f>MAX(N164-O164,0)</f>
    </oc>
    <nc r="P164">
      <f>MAX(N164-O164,0)</f>
    </nc>
  </rcc>
  <rcc rId="1519" sId="2">
    <oc r="P165">
      <f>MAX(N165-O165,0)</f>
    </oc>
    <nc r="P165">
      <f>MAX(N165-O165,0)</f>
    </nc>
  </rcc>
  <rcc rId="1520" sId="2">
    <oc r="P166">
      <f>MAX(N166-O166,0)</f>
    </oc>
    <nc r="P166">
      <f>MAX(N166-O166,0)</f>
    </nc>
  </rcc>
  <rcc rId="1521" sId="2">
    <oc r="P167">
      <f>MAX(N167-O167,0)</f>
    </oc>
    <nc r="P167">
      <f>MAX(N167-O167,0)</f>
    </nc>
  </rcc>
  <rcc rId="1522" sId="2">
    <oc r="P168">
      <f>MAX(N168-O168,0)</f>
    </oc>
    <nc r="P168">
      <f>MAX(N168-O168,0)</f>
    </nc>
  </rcc>
  <rcc rId="1523" sId="2">
    <oc r="P169">
      <f>MAX(N169-O169,0)</f>
    </oc>
    <nc r="P169">
      <f>MAX(N169-O169,0)</f>
    </nc>
  </rcc>
  <rcc rId="1524" sId="2">
    <oc r="P170">
      <f>MAX(N170-O170,0)</f>
    </oc>
    <nc r="P170">
      <f>MAX(N170-O170,0)</f>
    </nc>
  </rcc>
  <rcc rId="1525" sId="2">
    <oc r="P171">
      <f>MAX(N171-O171,0)</f>
    </oc>
    <nc r="P171">
      <f>MAX(N171-O171,0)</f>
    </nc>
  </rcc>
  <rcc rId="1526" sId="2">
    <oc r="P172">
      <f>MAX(N172-O172,0)</f>
    </oc>
    <nc r="P172">
      <f>MAX(N172-O172,0)</f>
    </nc>
  </rcc>
  <rcc rId="1527" sId="2">
    <oc r="P173">
      <f>MAX(N173-O173,0)</f>
    </oc>
    <nc r="P173">
      <f>MAX(N173-O173,0)</f>
    </nc>
  </rcc>
  <rcc rId="1528" sId="2">
    <oc r="P174">
      <f>MAX(N174-O174,0)</f>
    </oc>
    <nc r="P174">
      <f>MAX(N174-O174,0)</f>
    </nc>
  </rcc>
  <rcc rId="1529" sId="2">
    <oc r="P175">
      <f>MAX(N175-O175,0)</f>
    </oc>
    <nc r="P175">
      <f>MAX(N175-O175,0)</f>
    </nc>
  </rcc>
  <rcc rId="1530" sId="2">
    <oc r="P176">
      <f>MAX(N176-O176,0)</f>
    </oc>
    <nc r="P176">
      <f>MAX(N176-O176,0)</f>
    </nc>
  </rcc>
  <rcc rId="1531" sId="2">
    <oc r="P177">
      <f>MAX(N177-O177,0)</f>
    </oc>
    <nc r="P177">
      <f>MAX(N177-O177,0)</f>
    </nc>
  </rcc>
  <rcc rId="1532" sId="2">
    <oc r="P178">
      <f>MAX(N178-O178,0)</f>
    </oc>
    <nc r="P178">
      <f>MAX(N178-O178,0)</f>
    </nc>
  </rcc>
  <rcc rId="1533" sId="2">
    <oc r="P179">
      <f>MAX(N179-O179,0)</f>
    </oc>
    <nc r="P179">
      <f>MAX(N179-O179,0)</f>
    </nc>
  </rcc>
  <rcc rId="1534" sId="2">
    <oc r="P180">
      <f>MAX(N180-O180,0)</f>
    </oc>
    <nc r="P180">
      <f>MAX(N180-O180,0)</f>
    </nc>
  </rcc>
  <rcc rId="1535" sId="2">
    <oc r="P181">
      <f>MAX(N181-O181,0)</f>
    </oc>
    <nc r="P181">
      <f>MAX(N181-O181,0)</f>
    </nc>
  </rcc>
  <rcc rId="1536" sId="2">
    <oc r="P182">
      <f>MAX(N182-O182,0)</f>
    </oc>
    <nc r="P182">
      <f>MAX(N182-O182,0)</f>
    </nc>
  </rcc>
  <rcc rId="1537" sId="2">
    <oc r="P183">
      <f>MAX(N183-O183,0)</f>
    </oc>
    <nc r="P183">
      <f>MAX(N183-O183,0)</f>
    </nc>
  </rcc>
  <rcc rId="1538" sId="2">
    <oc r="P184">
      <f>MAX(N184-O184,0)</f>
    </oc>
    <nc r="P184">
      <f>MAX(N184-O184,0)</f>
    </nc>
  </rcc>
  <rcc rId="1539" sId="2">
    <oc r="P185">
      <f>MAX(N185-O185,0)</f>
    </oc>
    <nc r="P185">
      <f>MAX(N185-O185,0)</f>
    </nc>
  </rcc>
  <rcc rId="1540" sId="2">
    <oc r="P186">
      <f>MAX(N186-O186,0)</f>
    </oc>
    <nc r="P186">
      <f>MAX(N186-O186,0)</f>
    </nc>
  </rcc>
  <rcc rId="1541" sId="2">
    <oc r="P187">
      <f>MAX(N187-O187,0)</f>
    </oc>
    <nc r="P187">
      <f>MAX(N187-O187,0)</f>
    </nc>
  </rcc>
  <rcc rId="1542" sId="2">
    <oc r="P188">
      <f>MAX(N188-O188,0)</f>
    </oc>
    <nc r="P188">
      <f>MAX(N188-O188,0)</f>
    </nc>
  </rcc>
  <rcc rId="1543" sId="2">
    <oc r="P189">
      <f>MAX(N189-O189,0)</f>
    </oc>
    <nc r="P189">
      <f>MAX(N189-O189,0)</f>
    </nc>
  </rcc>
  <rcc rId="1544" sId="2">
    <oc r="P190">
      <f>MAX(N190-O190,0)</f>
    </oc>
    <nc r="P190">
      <f>MAX(N190-O190,0)</f>
    </nc>
  </rcc>
  <rcc rId="1545" sId="2">
    <oc r="P191">
      <f>MAX(N191-O191,0)</f>
    </oc>
    <nc r="P191">
      <f>MAX(N191-O191,0)</f>
    </nc>
  </rcc>
  <rcc rId="1546" sId="2">
    <oc r="P192">
      <f>MAX(N192-O192,0)</f>
    </oc>
    <nc r="P192">
      <f>MAX(N192-O192,0)</f>
    </nc>
  </rcc>
  <rcc rId="1547" sId="2">
    <oc r="P193">
      <f>MAX(N193-O193,0)</f>
    </oc>
    <nc r="P193">
      <f>MAX(N193-O193,0)</f>
    </nc>
  </rcc>
  <rcc rId="1548" sId="2">
    <oc r="P194">
      <f>MAX(N194-O194,0)</f>
    </oc>
    <nc r="P194">
      <f>MAX(N194-O194,0)</f>
    </nc>
  </rcc>
  <rcc rId="1549" sId="2">
    <oc r="P195">
      <f>MAX(N195-O195,0)</f>
    </oc>
    <nc r="P195">
      <f>MAX(N195-O195,0)</f>
    </nc>
  </rcc>
  <rcc rId="1550" sId="2">
    <oc r="P196">
      <f>MAX(N196-O196,0)</f>
    </oc>
    <nc r="P196">
      <f>MAX(N196-O196,0)</f>
    </nc>
  </rcc>
  <rcc rId="1551" sId="2">
    <oc r="P197">
      <f>MAX(N197-O197,0)</f>
    </oc>
    <nc r="P197">
      <f>MAX(N197-O197,0)</f>
    </nc>
  </rcc>
  <rcc rId="1552" sId="2">
    <oc r="P198">
      <f>MAX(N198-O198,0)</f>
    </oc>
    <nc r="P198">
      <f>MAX(N198-O198,0)</f>
    </nc>
  </rcc>
  <rcc rId="1553" sId="2">
    <oc r="P199">
      <f>MAX(N199-O199,0)</f>
    </oc>
    <nc r="P199">
      <f>MAX(N199-O199,0)</f>
    </nc>
  </rcc>
  <rcc rId="1554" sId="2">
    <oc r="P200">
      <f>MAX(N200-O200,0)</f>
    </oc>
    <nc r="P200">
      <f>MAX(N200-O200,0)</f>
    </nc>
  </rcc>
  <rcc rId="1555" sId="2">
    <oc r="P201">
      <f>MAX(N201-O201,0)</f>
    </oc>
    <nc r="P201">
      <f>MAX(N201-O201,0)</f>
    </nc>
  </rcc>
  <rcc rId="1556" sId="2">
    <oc r="P202">
      <f>MAX(N202-O202,0)</f>
    </oc>
    <nc r="P202">
      <f>MAX(N202-O202,0)</f>
    </nc>
  </rcc>
  <rcc rId="1557" sId="2">
    <oc r="P203">
      <f>MAX(N203-O203,0)</f>
    </oc>
    <nc r="P203">
      <f>MAX(N203-O203,0)</f>
    </nc>
  </rcc>
  <rcc rId="1558" sId="2">
    <oc r="P204">
      <f>MAX(N204-O204,0)</f>
    </oc>
    <nc r="P204">
      <f>MAX(N204-O204,0)</f>
    </nc>
  </rcc>
  <rcc rId="1559" sId="2">
    <oc r="P205">
      <f>MAX(N205-O205,0)</f>
    </oc>
    <nc r="P205">
      <f>MAX(N205-O205,0)</f>
    </nc>
  </rcc>
  <rcc rId="1560" sId="2">
    <oc r="P206">
      <f>MAX(N206-O206,0)</f>
    </oc>
    <nc r="P206">
      <f>MAX(N206-O206,0)</f>
    </nc>
  </rcc>
  <rcc rId="1561" sId="2">
    <oc r="P207">
      <f>MAX(N207-O207,0)</f>
    </oc>
    <nc r="P207">
      <f>MAX(N207-O207,0)</f>
    </nc>
  </rcc>
  <rcc rId="1562" sId="2">
    <oc r="P208">
      <f>MAX(N208-O208,0)</f>
    </oc>
    <nc r="P208">
      <f>MAX(N208-O208,0)</f>
    </nc>
  </rcc>
  <rcc rId="1563" sId="2">
    <oc r="P209">
      <f>MAX(N209-O209,0)</f>
    </oc>
    <nc r="P209">
      <f>MAX(N209-O209,0)</f>
    </nc>
  </rcc>
  <rcc rId="1564" sId="2">
    <oc r="P210">
      <f>MAX(N210-O210,0)</f>
    </oc>
    <nc r="P210">
      <f>MAX(N210-O210,0)</f>
    </nc>
  </rcc>
  <rcc rId="1565" sId="2">
    <oc r="P211">
      <f>MAX(N211-O211,0)</f>
    </oc>
    <nc r="P211">
      <f>MAX(N211-O211,0)</f>
    </nc>
  </rcc>
  <rcc rId="1566" sId="2">
    <oc r="P212">
      <f>MAX(N212-O212,0)</f>
    </oc>
    <nc r="P212">
      <f>MAX(N212-O212,0)</f>
    </nc>
  </rcc>
  <rcc rId="1567" sId="2">
    <oc r="P213">
      <f>MAX(N213-O213,0)</f>
    </oc>
    <nc r="P213">
      <f>MAX(N213-O213,0)</f>
    </nc>
  </rcc>
  <rcc rId="1568" sId="2">
    <oc r="P214">
      <f>MAX(N214-O214,0)</f>
    </oc>
    <nc r="P214">
      <f>MAX(N214-O214,0)</f>
    </nc>
  </rcc>
  <rcc rId="1569" sId="2">
    <oc r="P215">
      <f>MAX(N215-O215,0)</f>
    </oc>
    <nc r="P215">
      <f>MAX(N215-O215,0)</f>
    </nc>
  </rcc>
  <rcc rId="1570" sId="2">
    <oc r="P216">
      <f>MAX(N216-O216,0)</f>
    </oc>
    <nc r="P216">
      <f>MAX(N216-O216,0)</f>
    </nc>
  </rcc>
  <rcc rId="1571" sId="2">
    <oc r="P217">
      <f>MAX(N217-O217,0)</f>
    </oc>
    <nc r="P217">
      <f>MAX(N217-O217,0)</f>
    </nc>
  </rcc>
  <rcc rId="1572" sId="2">
    <oc r="P218">
      <f>MAX(N218-O218,0)</f>
    </oc>
    <nc r="P218">
      <f>MAX(N218-O218,0)</f>
    </nc>
  </rcc>
  <rcc rId="1573" sId="2">
    <oc r="P219">
      <f>MAX(N219-O219,0)</f>
    </oc>
    <nc r="P219">
      <f>MAX(N219-O219,0)</f>
    </nc>
  </rcc>
  <rcc rId="1574" sId="2">
    <oc r="P220">
      <f>MAX(N220-O220,0)</f>
    </oc>
    <nc r="P220">
      <f>MAX(N220-O220,0)</f>
    </nc>
  </rcc>
  <rcc rId="1575" sId="2">
    <oc r="P221">
      <f>MAX(N221-O221,0)</f>
    </oc>
    <nc r="P221">
      <f>MAX(N221-O221,0)</f>
    </nc>
  </rcc>
  <rcc rId="1576" sId="2">
    <oc r="P222">
      <f>MAX(N222-O222,0)</f>
    </oc>
    <nc r="P222">
      <f>MAX(N222-O222,0)</f>
    </nc>
  </rcc>
  <rcc rId="1577" sId="2">
    <oc r="P223">
      <f>MAX(N223-O223,0)</f>
    </oc>
    <nc r="P223">
      <f>MAX(N223-O223,0)</f>
    </nc>
  </rcc>
  <rcc rId="1578" sId="2">
    <oc r="P224">
      <f>MAX(N224-O224,0)</f>
    </oc>
    <nc r="P224">
      <f>MAX(N224-O224,0)</f>
    </nc>
  </rcc>
  <rcc rId="1579" sId="2">
    <oc r="P225">
      <f>MAX(N225-O225,0)</f>
    </oc>
    <nc r="P225">
      <f>MAX(N225-O225,0)</f>
    </nc>
  </rcc>
  <rcc rId="1580" sId="2">
    <oc r="P226">
      <f>MAX(N226-O226,0)</f>
    </oc>
    <nc r="P226">
      <f>MAX(N226-O226,0)</f>
    </nc>
  </rcc>
  <rcc rId="1581" sId="2">
    <oc r="P227">
      <f>MAX(N227-O227,0)</f>
    </oc>
    <nc r="P227">
      <f>MAX(N227-O227,0)</f>
    </nc>
  </rcc>
  <rcc rId="1582" sId="2">
    <oc r="P228">
      <f>MAX(N228-O228,0)</f>
    </oc>
    <nc r="P228">
      <f>MAX(N228-O228,0)</f>
    </nc>
  </rcc>
  <rcc rId="1583" sId="2">
    <oc r="P229">
      <f>MAX(N229-O229,0)</f>
    </oc>
    <nc r="P229">
      <f>MAX(N229-O229,0)</f>
    </nc>
  </rcc>
  <rcc rId="1584" sId="2">
    <oc r="P230">
      <f>MAX(N230-O230,0)</f>
    </oc>
    <nc r="P230">
      <f>MAX(N230-O230,0)</f>
    </nc>
  </rcc>
  <rcc rId="1585" sId="2">
    <oc r="P231">
      <f>MAX(N231-O231,0)</f>
    </oc>
    <nc r="P231">
      <f>MAX(N231-O231,0)</f>
    </nc>
  </rcc>
  <rcc rId="1586" sId="2">
    <oc r="P232">
      <f>MAX(N232-O232,0)</f>
    </oc>
    <nc r="P232">
      <f>MAX(N232-O232,0)</f>
    </nc>
  </rcc>
  <rcc rId="1587" sId="2">
    <oc r="P233">
      <f>MAX(N233-O233,0)</f>
    </oc>
    <nc r="P233">
      <f>MAX(N233-O233,0)</f>
    </nc>
  </rcc>
  <rcc rId="1588" sId="2">
    <oc r="P234">
      <f>MAX(N234-O234,0)</f>
    </oc>
    <nc r="P234">
      <f>MAX(N234-O234,0)</f>
    </nc>
  </rcc>
  <rcc rId="1589" sId="2">
    <oc r="P235">
      <f>MAX(N235-O235,0)</f>
    </oc>
    <nc r="P235">
      <f>MAX(N235-O235,0)</f>
    </nc>
  </rcc>
  <rcc rId="1590" sId="2">
    <oc r="P236">
      <f>MAX(N236-O236,0)</f>
    </oc>
    <nc r="P236">
      <f>MAX(N236-O236,0)</f>
    </nc>
  </rcc>
  <rcc rId="1591" sId="2">
    <oc r="P237">
      <f>MAX(N237-O237,0)</f>
    </oc>
    <nc r="P237">
      <f>MAX(N237-O237,0)</f>
    </nc>
  </rcc>
  <rcc rId="1592" sId="2">
    <oc r="P238">
      <f>MAX(N238-O238,0)</f>
    </oc>
    <nc r="P238">
      <f>MAX(N238-O238,0)</f>
    </nc>
  </rcc>
  <rcc rId="1593" sId="2">
    <oc r="P239">
      <f>MAX(N239-O239,0)</f>
    </oc>
    <nc r="P239">
      <f>MAX(N239-O239,0)</f>
    </nc>
  </rcc>
  <rcc rId="1594" sId="2">
    <oc r="P240">
      <f>MAX(N240-O240,0)</f>
    </oc>
    <nc r="P240">
      <f>MAX(N240-O240,0)</f>
    </nc>
  </rcc>
  <rcc rId="1595" sId="2">
    <oc r="P241">
      <f>MAX(N241-O241,0)</f>
    </oc>
    <nc r="P241">
      <f>MAX(N241-O241,0)</f>
    </nc>
  </rcc>
  <rcc rId="1596" sId="2">
    <oc r="P242">
      <f>MAX(N242-O242,0)</f>
    </oc>
    <nc r="P242">
      <f>MAX(N242-O242,0)</f>
    </nc>
  </rcc>
  <rcc rId="1597" sId="2">
    <oc r="P243">
      <f>MAX(N243-O243,0)</f>
    </oc>
    <nc r="P243">
      <f>MAX(N243-O243,0)</f>
    </nc>
  </rcc>
  <rcc rId="1598" sId="2">
    <oc r="P244">
      <f>MAX(N244-O244,0)</f>
    </oc>
    <nc r="P244">
      <f>MAX(N244-O244,0)</f>
    </nc>
  </rcc>
  <rcc rId="1599" sId="2">
    <oc r="P245">
      <f>MAX(N245-O245,0)</f>
    </oc>
    <nc r="P245">
      <f>MAX(N245-O245,0)</f>
    </nc>
  </rcc>
  <rcc rId="1600" sId="2">
    <oc r="P246">
      <f>MAX(N246-O246,0)</f>
    </oc>
    <nc r="P246">
      <f>MAX(N246-O246,0)</f>
    </nc>
  </rcc>
  <rcc rId="1601" sId="2">
    <oc r="P247">
      <f>MAX(N247-O247,0)</f>
    </oc>
    <nc r="P247">
      <f>MAX(N247-O247,0)</f>
    </nc>
  </rcc>
  <rcc rId="1602" sId="2">
    <oc r="P248">
      <f>MAX(N248-O248,0)</f>
    </oc>
    <nc r="P248">
      <f>MAX(N248-O248,0)</f>
    </nc>
  </rcc>
  <rcc rId="1603" sId="2" odxf="1" dxf="1">
    <oc r="P249">
      <f>MAX(N249-O249,0)</f>
    </oc>
    <nc r="P249">
      <f>MAX(N249-O249,0)</f>
    </nc>
    <odxf>
      <border outline="0">
        <bottom/>
      </border>
    </odxf>
    <ndxf>
      <border outline="0">
        <bottom style="thin">
          <color indexed="64"/>
        </bottom>
      </border>
    </ndxf>
  </rcc>
  <rfmt sheetId="2" sqref="P250" start="0" length="0">
    <dxf>
      <font>
        <b val="0"/>
        <sz val="11"/>
        <color theme="1"/>
        <name val="Calibri"/>
        <scheme val="minor"/>
      </font>
      <numFmt numFmtId="165" formatCode="_ [$₹-4009]\ * #,##0_ ;_ [$₹-4009]\ * \-#,##0_ ;_ [$₹-4009]\ * &quot;-&quot;??_ ;_ @_ "/>
      <fill>
        <patternFill>
          <bgColor theme="0"/>
        </patternFill>
      </fill>
      <border outline="0">
        <top style="thin">
          <color indexed="64"/>
        </top>
        <bottom style="thin">
          <color indexed="64"/>
        </bottom>
      </border>
    </dxf>
  </rfmt>
  <rcc rId="1604" sId="2">
    <oc r="O6">
      <f>J6*I6*F6</f>
    </oc>
    <nc r="O6">
      <f>K6*I6*F6</f>
    </nc>
  </rcc>
  <rcc rId="1605" sId="2">
    <oc r="O7">
      <f>J7*I7*F7</f>
    </oc>
    <nc r="O7">
      <f>K7*I7*F7</f>
    </nc>
  </rcc>
  <rcc rId="1606" sId="2">
    <oc r="O8">
      <f>J8*I8*F8</f>
    </oc>
    <nc r="O8">
      <f>K8*I8*F8</f>
    </nc>
  </rcc>
  <rcc rId="1607" sId="2">
    <oc r="O9">
      <f>J9*I9*F9</f>
    </oc>
    <nc r="O9">
      <f>K9*I9*F9</f>
    </nc>
  </rcc>
  <rcc rId="1608" sId="2">
    <oc r="O10">
      <f>J10*I10*F10</f>
    </oc>
    <nc r="O10">
      <f>K10*I10*F10</f>
    </nc>
  </rcc>
  <rcc rId="1609" sId="2">
    <oc r="O11">
      <f>J11*I11*F11</f>
    </oc>
    <nc r="O11">
      <f>K11*I11*F11</f>
    </nc>
  </rcc>
  <rcc rId="1610" sId="2">
    <oc r="O12">
      <f>J12*I12*F12</f>
    </oc>
    <nc r="O12">
      <f>K12*I12*F12</f>
    </nc>
  </rcc>
  <rcc rId="1611" sId="2">
    <oc r="O13">
      <f>J13*I13*F13</f>
    </oc>
    <nc r="O13">
      <f>K13*I13*F13</f>
    </nc>
  </rcc>
  <rcc rId="1612" sId="2">
    <oc r="O14">
      <f>J14*I14*F14</f>
    </oc>
    <nc r="O14">
      <f>K14*I14*F14</f>
    </nc>
  </rcc>
  <rcc rId="1613" sId="2">
    <oc r="O15">
      <f>J15*I15*F15</f>
    </oc>
    <nc r="O15">
      <f>K15*I15*F15</f>
    </nc>
  </rcc>
  <rcc rId="1614" sId="2">
    <oc r="O16">
      <f>J16*I16*F16</f>
    </oc>
    <nc r="O16">
      <f>K16*I16*F16</f>
    </nc>
  </rcc>
  <rcc rId="1615" sId="2">
    <oc r="O17">
      <f>J17*I17*F17</f>
    </oc>
    <nc r="O17">
      <f>K17*I17*F17</f>
    </nc>
  </rcc>
  <rcc rId="1616" sId="2">
    <oc r="O18">
      <f>J18*I18*F18</f>
    </oc>
    <nc r="O18">
      <f>K18*I18*F18</f>
    </nc>
  </rcc>
  <rcc rId="1617" sId="2">
    <oc r="O19">
      <f>J19*I19*F19</f>
    </oc>
    <nc r="O19">
      <f>K19*I19*F19</f>
    </nc>
  </rcc>
  <rcc rId="1618" sId="2">
    <oc r="O20">
      <f>J20*I20*F20</f>
    </oc>
    <nc r="O20">
      <f>K20*I20*F20</f>
    </nc>
  </rcc>
  <rcc rId="1619" sId="2">
    <oc r="O21">
      <f>J21*I21*F21</f>
    </oc>
    <nc r="O21">
      <f>K21*I21*F21</f>
    </nc>
  </rcc>
  <rcc rId="1620" sId="2">
    <oc r="O22">
      <f>J22*I22*F22</f>
    </oc>
    <nc r="O22">
      <f>K22*I22*F22</f>
    </nc>
  </rcc>
  <rcc rId="1621" sId="2">
    <oc r="O23">
      <f>J23*I23*F23</f>
    </oc>
    <nc r="O23">
      <f>K23*I23*F23</f>
    </nc>
  </rcc>
  <rcc rId="1622" sId="2">
    <oc r="O24">
      <f>J24*I24*F24</f>
    </oc>
    <nc r="O24">
      <f>K24*I24*F24</f>
    </nc>
  </rcc>
  <rcc rId="1623" sId="2">
    <oc r="O25">
      <f>J25*I25*F25</f>
    </oc>
    <nc r="O25">
      <f>K25*I25*F25</f>
    </nc>
  </rcc>
  <rcc rId="1624" sId="2">
    <oc r="O26">
      <f>J26*I26*F26</f>
    </oc>
    <nc r="O26">
      <f>K26*I26*F26</f>
    </nc>
  </rcc>
  <rcc rId="1625" sId="2">
    <oc r="O27">
      <f>J27*I27*F27</f>
    </oc>
    <nc r="O27">
      <f>K27*I27*F27</f>
    </nc>
  </rcc>
  <rcc rId="1626" sId="2">
    <oc r="O28">
      <f>J28*I28*F28</f>
    </oc>
    <nc r="O28">
      <f>K28*I28*F28</f>
    </nc>
  </rcc>
  <rcc rId="1627" sId="2">
    <oc r="O29">
      <f>J29*I29*F29</f>
    </oc>
    <nc r="O29">
      <f>K29*I29*F29</f>
    </nc>
  </rcc>
  <rcc rId="1628" sId="2">
    <oc r="O30">
      <f>J30*I30*F30</f>
    </oc>
    <nc r="O30">
      <f>K30*I30*F30</f>
    </nc>
  </rcc>
  <rcc rId="1629" sId="2">
    <oc r="O31">
      <f>J31*I31*F31</f>
    </oc>
    <nc r="O31">
      <f>K31*I31*F31</f>
    </nc>
  </rcc>
  <rcc rId="1630" sId="2">
    <oc r="O32">
      <f>J32*I32*F32</f>
    </oc>
    <nc r="O32">
      <f>K32*I32*F32</f>
    </nc>
  </rcc>
  <rcc rId="1631" sId="2">
    <oc r="O33">
      <f>J33*I33*F33</f>
    </oc>
    <nc r="O33">
      <f>K33*I33*F33</f>
    </nc>
  </rcc>
  <rcc rId="1632" sId="2">
    <oc r="O34">
      <f>J34*I34*F34</f>
    </oc>
    <nc r="O34">
      <f>K34*I34*F34</f>
    </nc>
  </rcc>
  <rcc rId="1633" sId="2">
    <oc r="O35">
      <f>J35*I35*F35</f>
    </oc>
    <nc r="O35">
      <f>K35*I35*F35</f>
    </nc>
  </rcc>
  <rcc rId="1634" sId="2">
    <oc r="O36">
      <f>J36*I36*F36</f>
    </oc>
    <nc r="O36">
      <f>K36*I36*F36</f>
    </nc>
  </rcc>
  <rcc rId="1635" sId="2">
    <oc r="O37">
      <f>J37*I37*F37</f>
    </oc>
    <nc r="O37">
      <f>K37*I37*F37</f>
    </nc>
  </rcc>
  <rcc rId="1636" sId="2">
    <oc r="O38">
      <f>J38*I38*F38</f>
    </oc>
    <nc r="O38">
      <f>K38*I38*F38</f>
    </nc>
  </rcc>
  <rcc rId="1637" sId="2">
    <oc r="O39">
      <f>J39*I39*F39</f>
    </oc>
    <nc r="O39">
      <f>K39*I39*F39</f>
    </nc>
  </rcc>
  <rcc rId="1638" sId="2">
    <oc r="O40">
      <f>J40*I40*F40</f>
    </oc>
    <nc r="O40">
      <f>K40*I40*F40</f>
    </nc>
  </rcc>
  <rcc rId="1639" sId="2">
    <oc r="O41">
      <f>J41*I41*F41</f>
    </oc>
    <nc r="O41">
      <f>K41*I41*F41</f>
    </nc>
  </rcc>
  <rcc rId="1640" sId="2">
    <oc r="O42">
      <f>J42*I42*F42</f>
    </oc>
    <nc r="O42">
      <f>K42*I42*F42</f>
    </nc>
  </rcc>
  <rcc rId="1641" sId="2">
    <oc r="O43">
      <f>J43*I43*F43</f>
    </oc>
    <nc r="O43">
      <f>K43*I43*F43</f>
    </nc>
  </rcc>
  <rcc rId="1642" sId="2">
    <oc r="O44">
      <f>J44*I44*F44</f>
    </oc>
    <nc r="O44">
      <f>K44*I44*F44</f>
    </nc>
  </rcc>
  <rcc rId="1643" sId="2">
    <oc r="O45">
      <f>J45*I45*F45</f>
    </oc>
    <nc r="O45">
      <f>K45*I45*F45</f>
    </nc>
  </rcc>
  <rcc rId="1644" sId="2">
    <oc r="O46">
      <f>J46*I46*F46</f>
    </oc>
    <nc r="O46">
      <f>K46*I46*F46</f>
    </nc>
  </rcc>
  <rcc rId="1645" sId="2">
    <oc r="O47">
      <f>J47*I47*F47</f>
    </oc>
    <nc r="O47">
      <f>K47*I47*F47</f>
    </nc>
  </rcc>
  <rcc rId="1646" sId="2">
    <oc r="O48">
      <f>J48*I48*F48</f>
    </oc>
    <nc r="O48">
      <f>K48*I48*F48</f>
    </nc>
  </rcc>
  <rcc rId="1647" sId="2">
    <oc r="O49">
      <f>J49*I49*F49</f>
    </oc>
    <nc r="O49">
      <f>K49*I49*F49</f>
    </nc>
  </rcc>
  <rcc rId="1648" sId="2">
    <oc r="O50">
      <f>J50*I50*F50</f>
    </oc>
    <nc r="O50">
      <f>K50*I50*F50</f>
    </nc>
  </rcc>
  <rcc rId="1649" sId="2">
    <oc r="O51">
      <f>J51*I51*F51</f>
    </oc>
    <nc r="O51">
      <f>K51*I51*F51</f>
    </nc>
  </rcc>
  <rcc rId="1650" sId="2">
    <oc r="O52">
      <f>J52*I52*F52</f>
    </oc>
    <nc r="O52">
      <f>K52*I52*F52</f>
    </nc>
  </rcc>
  <rcc rId="1651" sId="2">
    <oc r="O53">
      <f>J53*I53*F53</f>
    </oc>
    <nc r="O53">
      <f>K53*I53*F53</f>
    </nc>
  </rcc>
  <rcc rId="1652" sId="2">
    <oc r="O54">
      <f>J54*I54*F54</f>
    </oc>
    <nc r="O54">
      <f>K54*I54*F54</f>
    </nc>
  </rcc>
  <rcc rId="1653" sId="2">
    <oc r="O55">
      <f>J55*I55*F55</f>
    </oc>
    <nc r="O55">
      <f>K55*I55*F55</f>
    </nc>
  </rcc>
  <rcc rId="1654" sId="2">
    <oc r="O56">
      <f>J56*I56*F56</f>
    </oc>
    <nc r="O56">
      <f>K56*I56*F56</f>
    </nc>
  </rcc>
  <rcc rId="1655" sId="2">
    <oc r="O57">
      <f>J57*I57*F57</f>
    </oc>
    <nc r="O57">
      <f>K57*I57*F57</f>
    </nc>
  </rcc>
  <rcc rId="1656" sId="2">
    <oc r="O58">
      <f>J58*I58*F58</f>
    </oc>
    <nc r="O58">
      <f>K58*I58*F58</f>
    </nc>
  </rcc>
  <rcc rId="1657" sId="2">
    <oc r="O59">
      <f>J59*I59*F59</f>
    </oc>
    <nc r="O59">
      <f>K59*I59*F59</f>
    </nc>
  </rcc>
  <rcc rId="1658" sId="2">
    <oc r="O60">
      <f>J60*I60*F60</f>
    </oc>
    <nc r="O60">
      <f>K60*I60*F60</f>
    </nc>
  </rcc>
  <rcc rId="1659" sId="2">
    <oc r="O61">
      <f>J61*I61*F61</f>
    </oc>
    <nc r="O61">
      <f>K61*I61*F61</f>
    </nc>
  </rcc>
  <rcc rId="1660" sId="2">
    <oc r="O62">
      <f>J62*I62*F62</f>
    </oc>
    <nc r="O62">
      <f>K62*I62*F62</f>
    </nc>
  </rcc>
  <rcc rId="1661" sId="2">
    <oc r="O63">
      <f>J63*I63*F63</f>
    </oc>
    <nc r="O63">
      <f>K63*I63*F63</f>
    </nc>
  </rcc>
  <rcc rId="1662" sId="2">
    <oc r="O64">
      <f>J64*I64*F64</f>
    </oc>
    <nc r="O64">
      <f>K64*I64*F64</f>
    </nc>
  </rcc>
  <rcc rId="1663" sId="2">
    <oc r="O65">
      <f>J65*I65*F65</f>
    </oc>
    <nc r="O65">
      <f>K65*I65*F65</f>
    </nc>
  </rcc>
  <rcc rId="1664" sId="2">
    <oc r="O66">
      <f>J66*I66*F66</f>
    </oc>
    <nc r="O66">
      <f>K66*I66*F66</f>
    </nc>
  </rcc>
  <rcc rId="1665" sId="2">
    <oc r="O67">
      <f>J67*I67*F67</f>
    </oc>
    <nc r="O67">
      <f>K67*I67*F67</f>
    </nc>
  </rcc>
  <rcc rId="1666" sId="2">
    <oc r="O68">
      <f>J68*I68*F68</f>
    </oc>
    <nc r="O68">
      <f>K68*I68*F68</f>
    </nc>
  </rcc>
  <rcc rId="1667" sId="2">
    <oc r="O69">
      <f>J69*I69*F69</f>
    </oc>
    <nc r="O69">
      <f>K69*I69*F69</f>
    </nc>
  </rcc>
  <rcc rId="1668" sId="2">
    <oc r="O70">
      <f>J70*I70*F70</f>
    </oc>
    <nc r="O70">
      <f>K70*I70*F70</f>
    </nc>
  </rcc>
  <rcc rId="1669" sId="2">
    <oc r="O71">
      <f>J71*I71*F71</f>
    </oc>
    <nc r="O71">
      <f>K71*I71*F71</f>
    </nc>
  </rcc>
  <rcc rId="1670" sId="2">
    <oc r="O72">
      <f>J72*I72*F72</f>
    </oc>
    <nc r="O72">
      <f>K72*I72*F72</f>
    </nc>
  </rcc>
  <rcc rId="1671" sId="2">
    <oc r="O73">
      <f>J73*I73*F73</f>
    </oc>
    <nc r="O73">
      <f>K73*I73*F73</f>
    </nc>
  </rcc>
  <rcc rId="1672" sId="2">
    <oc r="O74">
      <f>J74*I74*F74</f>
    </oc>
    <nc r="O74">
      <f>K74*I74*F74</f>
    </nc>
  </rcc>
  <rcc rId="1673" sId="2">
    <oc r="O75">
      <f>J75*I75*F75</f>
    </oc>
    <nc r="O75">
      <f>K75*I75*F75</f>
    </nc>
  </rcc>
  <rcc rId="1674" sId="2">
    <oc r="O76">
      <f>J76*I76*F76</f>
    </oc>
    <nc r="O76">
      <f>K76*I76*F76</f>
    </nc>
  </rcc>
  <rcc rId="1675" sId="2">
    <oc r="O77">
      <f>J77*I77*F77</f>
    </oc>
    <nc r="O77">
      <f>K77*I77*F77</f>
    </nc>
  </rcc>
  <rcc rId="1676" sId="2">
    <oc r="O78">
      <f>J78*I78*F78</f>
    </oc>
    <nc r="O78">
      <f>K78*I78*F78</f>
    </nc>
  </rcc>
  <rcc rId="1677" sId="2">
    <oc r="O79">
      <f>J79*I79*F79</f>
    </oc>
    <nc r="O79">
      <f>K79*I79*F79</f>
    </nc>
  </rcc>
  <rcc rId="1678" sId="2">
    <oc r="O80">
      <f>J80*I80*F80</f>
    </oc>
    <nc r="O80">
      <f>K80*I80*F80</f>
    </nc>
  </rcc>
  <rcc rId="1679" sId="2">
    <oc r="O81">
      <f>J81*I81*F81</f>
    </oc>
    <nc r="O81">
      <f>K81*I81*F81</f>
    </nc>
  </rcc>
  <rcc rId="1680" sId="2">
    <oc r="O82">
      <f>J82*I82*F82</f>
    </oc>
    <nc r="O82">
      <f>K82*I82*F82</f>
    </nc>
  </rcc>
  <rcc rId="1681" sId="2">
    <oc r="O83">
      <f>J83*I83*F83</f>
    </oc>
    <nc r="O83">
      <f>K83*I83*F83</f>
    </nc>
  </rcc>
  <rcc rId="1682" sId="2">
    <oc r="O84">
      <f>J84*I84*F84</f>
    </oc>
    <nc r="O84">
      <f>K84*I84*F84</f>
    </nc>
  </rcc>
  <rcc rId="1683" sId="2">
    <oc r="O85">
      <f>J85*I85*F85</f>
    </oc>
    <nc r="O85">
      <f>K85*I85*F85</f>
    </nc>
  </rcc>
  <rcc rId="1684" sId="2">
    <oc r="O86">
      <f>J86*I86*F86</f>
    </oc>
    <nc r="O86">
      <f>K86*I86*F86</f>
    </nc>
  </rcc>
  <rcc rId="1685" sId="2">
    <oc r="O87">
      <f>J87*I87*F87</f>
    </oc>
    <nc r="O87">
      <f>K87*I87*F87</f>
    </nc>
  </rcc>
  <rcc rId="1686" sId="2">
    <oc r="O88">
      <f>J88*I88*F88</f>
    </oc>
    <nc r="O88">
      <f>K88*I88*F88</f>
    </nc>
  </rcc>
  <rcc rId="1687" sId="2">
    <oc r="O89">
      <f>J89*I89*F89</f>
    </oc>
    <nc r="O89">
      <f>K89*I89*F89</f>
    </nc>
  </rcc>
  <rcc rId="1688" sId="2">
    <oc r="O90">
      <f>J90*I90*F90</f>
    </oc>
    <nc r="O90">
      <f>K90*I90*F90</f>
    </nc>
  </rcc>
  <rcc rId="1689" sId="2">
    <oc r="O91">
      <f>J91*I91*F91</f>
    </oc>
    <nc r="O91">
      <f>K91*I91*F91</f>
    </nc>
  </rcc>
  <rcc rId="1690" sId="2">
    <oc r="O92">
      <f>J92*I92*F92</f>
    </oc>
    <nc r="O92">
      <f>K92*I92*F92</f>
    </nc>
  </rcc>
  <rcc rId="1691" sId="2">
    <oc r="O93">
      <f>J93*I93*F93</f>
    </oc>
    <nc r="O93">
      <f>K93*I93*F93</f>
    </nc>
  </rcc>
  <rcc rId="1692" sId="2">
    <oc r="O94">
      <f>J94*I94*F94</f>
    </oc>
    <nc r="O94">
      <f>K94*I94*F94</f>
    </nc>
  </rcc>
  <rcc rId="1693" sId="2">
    <oc r="O95">
      <f>J95*I95*F95</f>
    </oc>
    <nc r="O95">
      <f>K95*I95*F95</f>
    </nc>
  </rcc>
  <rcc rId="1694" sId="2">
    <oc r="O96">
      <f>J96*I96*F96</f>
    </oc>
    <nc r="O96">
      <f>K96*I96*F96</f>
    </nc>
  </rcc>
  <rcc rId="1695" sId="2">
    <oc r="O97">
      <f>J97*I97*F97</f>
    </oc>
    <nc r="O97">
      <f>K97*I97*F97</f>
    </nc>
  </rcc>
  <rcc rId="1696" sId="2">
    <oc r="O98">
      <f>J98*I98*F98</f>
    </oc>
    <nc r="O98">
      <f>K98*I98*F98</f>
    </nc>
  </rcc>
  <rcc rId="1697" sId="2">
    <oc r="O99">
      <f>J99*I99*F99</f>
    </oc>
    <nc r="O99">
      <f>K99*I99*F99</f>
    </nc>
  </rcc>
  <rcc rId="1698" sId="2">
    <oc r="O100">
      <f>J100*I100*F100</f>
    </oc>
    <nc r="O100">
      <f>K100*I100*F100</f>
    </nc>
  </rcc>
  <rcc rId="1699" sId="2">
    <oc r="O101">
      <f>J101*I101*F101</f>
    </oc>
    <nc r="O101">
      <f>K101*I101*F101</f>
    </nc>
  </rcc>
  <rcc rId="1700" sId="2">
    <oc r="O102">
      <f>J102*I102*F102</f>
    </oc>
    <nc r="O102">
      <f>K102*I102*F102</f>
    </nc>
  </rcc>
  <rcc rId="1701" sId="2">
    <oc r="O103">
      <f>J103*I103*F103</f>
    </oc>
    <nc r="O103">
      <f>K103*I103*F103</f>
    </nc>
  </rcc>
  <rcc rId="1702" sId="2">
    <oc r="O104">
      <f>J104*I104*F104</f>
    </oc>
    <nc r="O104">
      <f>K104*I104*F104</f>
    </nc>
  </rcc>
  <rcc rId="1703" sId="2">
    <oc r="O105">
      <f>J105*I105*F105</f>
    </oc>
    <nc r="O105">
      <f>K105*I105*F105</f>
    </nc>
  </rcc>
  <rcc rId="1704" sId="2">
    <oc r="O106">
      <f>J106*I106*F106</f>
    </oc>
    <nc r="O106">
      <f>K106*I106*F106</f>
    </nc>
  </rcc>
  <rcc rId="1705" sId="2">
    <oc r="O107">
      <f>J107*I107*F107</f>
    </oc>
    <nc r="O107">
      <f>K107*I107*F107</f>
    </nc>
  </rcc>
  <rcc rId="1706" sId="2">
    <oc r="O108">
      <f>J108*I108*F108</f>
    </oc>
    <nc r="O108">
      <f>K108*I108*F108</f>
    </nc>
  </rcc>
  <rcc rId="1707" sId="2">
    <oc r="O109">
      <f>J109*I109*F109</f>
    </oc>
    <nc r="O109">
      <f>K109*I109*F109</f>
    </nc>
  </rcc>
  <rcc rId="1708" sId="2">
    <oc r="O110">
      <f>J110*I110*F110</f>
    </oc>
    <nc r="O110">
      <f>K110*I110*F110</f>
    </nc>
  </rcc>
  <rcc rId="1709" sId="2">
    <oc r="O111">
      <f>J111*I111*F111</f>
    </oc>
    <nc r="O111">
      <f>K111*I111*F111</f>
    </nc>
  </rcc>
  <rcc rId="1710" sId="2">
    <oc r="O112">
      <f>J112*I112*F112</f>
    </oc>
    <nc r="O112">
      <f>K112*I112*F112</f>
    </nc>
  </rcc>
  <rcc rId="1711" sId="2">
    <oc r="O113">
      <f>J113*I113*F113</f>
    </oc>
    <nc r="O113">
      <f>K113*I113*F113</f>
    </nc>
  </rcc>
  <rcc rId="1712" sId="2">
    <oc r="O114">
      <f>J114*I114*F114</f>
    </oc>
    <nc r="O114">
      <f>K114*I114*F114</f>
    </nc>
  </rcc>
  <rcc rId="1713" sId="2">
    <oc r="O115">
      <f>J115*I115*F115</f>
    </oc>
    <nc r="O115">
      <f>K115*I115*F115</f>
    </nc>
  </rcc>
  <rcc rId="1714" sId="2">
    <oc r="O116">
      <f>J116*I116*F116</f>
    </oc>
    <nc r="O116">
      <f>K116*I116*F116</f>
    </nc>
  </rcc>
  <rcc rId="1715" sId="2">
    <oc r="O117">
      <f>J117*I117*F117</f>
    </oc>
    <nc r="O117">
      <f>K117*I117*F117</f>
    </nc>
  </rcc>
  <rcc rId="1716" sId="2">
    <oc r="O118">
      <f>J118*I118*F118</f>
    </oc>
    <nc r="O118">
      <f>K118*I118*F118</f>
    </nc>
  </rcc>
  <rcc rId="1717" sId="2">
    <oc r="O119">
      <f>J119*I119*F119</f>
    </oc>
    <nc r="O119">
      <f>K119*I119*F119</f>
    </nc>
  </rcc>
  <rcc rId="1718" sId="2">
    <oc r="O120">
      <f>J120*I120*F120</f>
    </oc>
    <nc r="O120">
      <f>K120*I120*F120</f>
    </nc>
  </rcc>
  <rcc rId="1719" sId="2">
    <oc r="O121">
      <f>J121*I121*F121</f>
    </oc>
    <nc r="O121">
      <f>K121*I121*F121</f>
    </nc>
  </rcc>
  <rcc rId="1720" sId="2">
    <oc r="O122">
      <f>J122*I122*F122</f>
    </oc>
    <nc r="O122">
      <f>K122*I122*F122</f>
    </nc>
  </rcc>
  <rcc rId="1721" sId="2">
    <oc r="O123">
      <f>J123*I123*F123</f>
    </oc>
    <nc r="O123">
      <f>K123*I123*F123</f>
    </nc>
  </rcc>
  <rcc rId="1722" sId="2">
    <oc r="O124">
      <f>J124*I124*F124</f>
    </oc>
    <nc r="O124">
      <f>K124*I124*F124</f>
    </nc>
  </rcc>
  <rcc rId="1723" sId="2">
    <oc r="O125">
      <f>J125*I125*F125</f>
    </oc>
    <nc r="O125">
      <f>K125*I125*F125</f>
    </nc>
  </rcc>
  <rcc rId="1724" sId="2">
    <oc r="O126">
      <f>J126*I126*F126</f>
    </oc>
    <nc r="O126">
      <f>K126*I126*F126</f>
    </nc>
  </rcc>
  <rcc rId="1725" sId="2">
    <oc r="O127">
      <f>J127*I127*F127</f>
    </oc>
    <nc r="O127">
      <f>K127*I127*F127</f>
    </nc>
  </rcc>
  <rcc rId="1726" sId="2">
    <oc r="O128">
      <f>J128*I128*F128</f>
    </oc>
    <nc r="O128">
      <f>K128*I128*F128</f>
    </nc>
  </rcc>
  <rcc rId="1727" sId="2">
    <oc r="O129">
      <f>J129*I129*F129</f>
    </oc>
    <nc r="O129">
      <f>K129*I129*F129</f>
    </nc>
  </rcc>
  <rcc rId="1728" sId="2">
    <oc r="O130">
      <f>J130*I130*F130</f>
    </oc>
    <nc r="O130">
      <f>K130*I130*F130</f>
    </nc>
  </rcc>
  <rcc rId="1729" sId="2">
    <oc r="O131">
      <f>J131*I131*F131</f>
    </oc>
    <nc r="O131">
      <f>K131*I131*F131</f>
    </nc>
  </rcc>
  <rcc rId="1730" sId="2">
    <oc r="O132">
      <f>J132*I132*F132</f>
    </oc>
    <nc r="O132">
      <f>K132*I132*F132</f>
    </nc>
  </rcc>
  <rcc rId="1731" sId="2">
    <oc r="O133">
      <f>J133*I133*F133</f>
    </oc>
    <nc r="O133">
      <f>K133*I133*F133</f>
    </nc>
  </rcc>
  <rcc rId="1732" sId="2">
    <oc r="O134">
      <f>J134*I134*F134</f>
    </oc>
    <nc r="O134">
      <f>K134*I134*F134</f>
    </nc>
  </rcc>
  <rcc rId="1733" sId="2">
    <oc r="O135">
      <f>J135*I135*F135</f>
    </oc>
    <nc r="O135">
      <f>K135*I135*F135</f>
    </nc>
  </rcc>
  <rcc rId="1734" sId="2">
    <oc r="O136">
      <f>J136*I136*F136</f>
    </oc>
    <nc r="O136">
      <f>K136*I136*F136</f>
    </nc>
  </rcc>
  <rcc rId="1735" sId="2">
    <oc r="O137">
      <f>J137*I137*F137</f>
    </oc>
    <nc r="O137">
      <f>K137*I137*F137</f>
    </nc>
  </rcc>
  <rcc rId="1736" sId="2">
    <oc r="O138">
      <f>J138*I138*F138</f>
    </oc>
    <nc r="O138">
      <f>K138*I138*F138</f>
    </nc>
  </rcc>
  <rcc rId="1737" sId="2">
    <oc r="O139">
      <f>J139*I139*F139</f>
    </oc>
    <nc r="O139">
      <f>K139*I139*F139</f>
    </nc>
  </rcc>
  <rcc rId="1738" sId="2">
    <oc r="O140">
      <f>J140*I140*F140</f>
    </oc>
    <nc r="O140">
      <f>K140*I140*F140</f>
    </nc>
  </rcc>
  <rcc rId="1739" sId="2">
    <oc r="O141">
      <f>J141*I141*F141</f>
    </oc>
    <nc r="O141">
      <f>K141*I141*F141</f>
    </nc>
  </rcc>
  <rcc rId="1740" sId="2">
    <oc r="O142">
      <f>J142*I142*F142</f>
    </oc>
    <nc r="O142">
      <f>K142*I142*F142</f>
    </nc>
  </rcc>
  <rcc rId="1741" sId="2">
    <oc r="O143">
      <f>J143*I143*F143</f>
    </oc>
    <nc r="O143">
      <f>K143*I143*F143</f>
    </nc>
  </rcc>
  <rcc rId="1742" sId="2">
    <oc r="O144">
      <f>J144*I144*F144</f>
    </oc>
    <nc r="O144">
      <f>K144*I144*F144</f>
    </nc>
  </rcc>
  <rcc rId="1743" sId="2">
    <oc r="O145">
      <f>J145*I145*F145</f>
    </oc>
    <nc r="O145">
      <f>K145*I145*F145</f>
    </nc>
  </rcc>
  <rcc rId="1744" sId="2">
    <oc r="O146">
      <f>J146*I146*F146</f>
    </oc>
    <nc r="O146">
      <f>K146*I146*F146</f>
    </nc>
  </rcc>
  <rcc rId="1745" sId="2">
    <oc r="O147">
      <f>J147*I147*F147</f>
    </oc>
    <nc r="O147">
      <f>K147*I147*F147</f>
    </nc>
  </rcc>
  <rcc rId="1746" sId="2">
    <oc r="O148">
      <f>J148*I148*F148</f>
    </oc>
    <nc r="O148">
      <f>K148*I148*F148</f>
    </nc>
  </rcc>
  <rcc rId="1747" sId="2">
    <oc r="O149">
      <f>J149*I149*F149</f>
    </oc>
    <nc r="O149">
      <f>K149*I149*F149</f>
    </nc>
  </rcc>
  <rcc rId="1748" sId="2">
    <oc r="O150">
      <f>J150*I150*F150</f>
    </oc>
    <nc r="O150">
      <f>K150*I150*F150</f>
    </nc>
  </rcc>
  <rcc rId="1749" sId="2">
    <oc r="O151">
      <f>J151*I151*F151</f>
    </oc>
    <nc r="O151">
      <f>K151*I151*F151</f>
    </nc>
  </rcc>
  <rcc rId="1750" sId="2">
    <oc r="O152">
      <f>J152*I152*F152</f>
    </oc>
    <nc r="O152">
      <f>K152*I152*F152</f>
    </nc>
  </rcc>
  <rcc rId="1751" sId="2">
    <oc r="O153">
      <f>J153*I153*F153</f>
    </oc>
    <nc r="O153">
      <f>K153*I153*F153</f>
    </nc>
  </rcc>
  <rcc rId="1752" sId="2">
    <oc r="O154">
      <f>J154*I154*F154</f>
    </oc>
    <nc r="O154">
      <f>K154*I154*F154</f>
    </nc>
  </rcc>
  <rcc rId="1753" sId="2">
    <oc r="O155">
      <f>J155*I155*F155</f>
    </oc>
    <nc r="O155">
      <f>K155*I155*F155</f>
    </nc>
  </rcc>
  <rcc rId="1754" sId="2">
    <oc r="O156">
      <f>J156*I156*F156</f>
    </oc>
    <nc r="O156">
      <f>K156*I156*F156</f>
    </nc>
  </rcc>
  <rcc rId="1755" sId="2">
    <oc r="O157">
      <f>J157*I157*F157</f>
    </oc>
    <nc r="O157">
      <f>K157*I157*F157</f>
    </nc>
  </rcc>
  <rcc rId="1756" sId="2">
    <oc r="O158">
      <f>J158*I158*F158</f>
    </oc>
    <nc r="O158">
      <f>K158*I158*F158</f>
    </nc>
  </rcc>
  <rcc rId="1757" sId="2">
    <oc r="O159">
      <f>J159*I159*F159</f>
    </oc>
    <nc r="O159">
      <f>K159*I159*F159</f>
    </nc>
  </rcc>
  <rcc rId="1758" sId="2">
    <oc r="O160">
      <f>J160*I160*F160</f>
    </oc>
    <nc r="O160">
      <f>K160*I160*F160</f>
    </nc>
  </rcc>
  <rcc rId="1759" sId="2">
    <oc r="O161">
      <f>J161*I161*F161</f>
    </oc>
    <nc r="O161">
      <f>K161*I161*F161</f>
    </nc>
  </rcc>
  <rcc rId="1760" sId="2">
    <oc r="O162">
      <f>J162*I162*F162</f>
    </oc>
    <nc r="O162">
      <f>K162*I162*F162</f>
    </nc>
  </rcc>
  <rcc rId="1761" sId="2">
    <oc r="O163">
      <f>J163*I163*F163</f>
    </oc>
    <nc r="O163">
      <f>K163*I163*F163</f>
    </nc>
  </rcc>
  <rcc rId="1762" sId="2">
    <oc r="O164">
      <f>J164*I164*F164</f>
    </oc>
    <nc r="O164">
      <f>K164*I164*F164</f>
    </nc>
  </rcc>
  <rcc rId="1763" sId="2">
    <oc r="O165">
      <f>J165*I165*F165</f>
    </oc>
    <nc r="O165">
      <f>K165*I165*F165</f>
    </nc>
  </rcc>
  <rcc rId="1764" sId="2">
    <oc r="O166">
      <f>J166*I166*F166</f>
    </oc>
    <nc r="O166">
      <f>K166*I166*F166</f>
    </nc>
  </rcc>
  <rcc rId="1765" sId="2">
    <oc r="O167">
      <f>J167*I167*F167</f>
    </oc>
    <nc r="O167">
      <f>K167*I167*F167</f>
    </nc>
  </rcc>
  <rcc rId="1766" sId="2">
    <oc r="O168">
      <f>J168*I168*F168</f>
    </oc>
    <nc r="O168">
      <f>K168*I168*F168</f>
    </nc>
  </rcc>
  <rcc rId="1767" sId="2">
    <oc r="O169">
      <f>J169*I169*F169</f>
    </oc>
    <nc r="O169">
      <f>K169*I169*F169</f>
    </nc>
  </rcc>
  <rcc rId="1768" sId="2">
    <oc r="O170">
      <f>J170*I170*F170</f>
    </oc>
    <nc r="O170">
      <f>K170*I170*F170</f>
    </nc>
  </rcc>
  <rcc rId="1769" sId="2">
    <oc r="O171">
      <f>J171*I171*F171</f>
    </oc>
    <nc r="O171">
      <f>K171*I171*F171</f>
    </nc>
  </rcc>
  <rcc rId="1770" sId="2">
    <oc r="O172">
      <f>J172*I172*F172</f>
    </oc>
    <nc r="O172">
      <f>K172*I172*F172</f>
    </nc>
  </rcc>
  <rcc rId="1771" sId="2">
    <oc r="O173">
      <f>J173*I173*F173</f>
    </oc>
    <nc r="O173">
      <f>K173*I173*F173</f>
    </nc>
  </rcc>
  <rcc rId="1772" sId="2">
    <oc r="O174">
      <f>J174*I174*F174</f>
    </oc>
    <nc r="O174">
      <f>K174*I174*F174</f>
    </nc>
  </rcc>
  <rcc rId="1773" sId="2">
    <oc r="O175">
      <f>J175*I175*F175</f>
    </oc>
    <nc r="O175">
      <f>K175*I175*F175</f>
    </nc>
  </rcc>
  <rcc rId="1774" sId="2">
    <oc r="O176">
      <f>J176*I176*F176</f>
    </oc>
    <nc r="O176">
      <f>K176*I176*F176</f>
    </nc>
  </rcc>
  <rcc rId="1775" sId="2">
    <oc r="O177">
      <f>J177*I177*F177</f>
    </oc>
    <nc r="O177">
      <f>K177*I177*F177</f>
    </nc>
  </rcc>
  <rcc rId="1776" sId="2">
    <oc r="O178">
      <f>J178*I178*F178</f>
    </oc>
    <nc r="O178">
      <f>K178*I178*F178</f>
    </nc>
  </rcc>
  <rcc rId="1777" sId="2">
    <oc r="O179">
      <f>J179*I179*F179</f>
    </oc>
    <nc r="O179">
      <f>K179*I179*F179</f>
    </nc>
  </rcc>
  <rcc rId="1778" sId="2">
    <oc r="O180">
      <f>J180*I180*F180</f>
    </oc>
    <nc r="O180">
      <f>K180*I180*F180</f>
    </nc>
  </rcc>
  <rcc rId="1779" sId="2">
    <oc r="O181">
      <f>J181*I181*F181</f>
    </oc>
    <nc r="O181">
      <f>K181*I181*F181</f>
    </nc>
  </rcc>
  <rcc rId="1780" sId="2">
    <oc r="O182">
      <f>J182*I182*F182</f>
    </oc>
    <nc r="O182">
      <f>K182*I182*F182</f>
    </nc>
  </rcc>
  <rcc rId="1781" sId="2">
    <oc r="O183">
      <f>J183*I183*F183</f>
    </oc>
    <nc r="O183">
      <f>K183*I183*F183</f>
    </nc>
  </rcc>
  <rcc rId="1782" sId="2">
    <oc r="O184">
      <f>J184*I184*F184</f>
    </oc>
    <nc r="O184">
      <f>K184*I184*F184</f>
    </nc>
  </rcc>
  <rcc rId="1783" sId="2">
    <oc r="O185">
      <f>J185*I185*F185</f>
    </oc>
    <nc r="O185">
      <f>K185*I185*F185</f>
    </nc>
  </rcc>
  <rcc rId="1784" sId="2">
    <oc r="O186">
      <f>J186*I186*F186</f>
    </oc>
    <nc r="O186">
      <f>K186*I186*F186</f>
    </nc>
  </rcc>
  <rcc rId="1785" sId="2">
    <oc r="O187">
      <f>J187*I187*F187</f>
    </oc>
    <nc r="O187">
      <f>K187*I187*F187</f>
    </nc>
  </rcc>
  <rcc rId="1786" sId="2">
    <oc r="O188">
      <f>J188*I188*F188</f>
    </oc>
    <nc r="O188">
      <f>K188*I188*F188</f>
    </nc>
  </rcc>
  <rcc rId="1787" sId="2">
    <oc r="O189">
      <f>J189*I189*F189</f>
    </oc>
    <nc r="O189">
      <f>K189*I189*F189</f>
    </nc>
  </rcc>
  <rcc rId="1788" sId="2">
    <oc r="O190">
      <f>J190*I190*F190</f>
    </oc>
    <nc r="O190">
      <f>K190*I190*F190</f>
    </nc>
  </rcc>
  <rcc rId="1789" sId="2">
    <oc r="O191">
      <f>J191*I191*F191</f>
    </oc>
    <nc r="O191">
      <f>K191*I191*F191</f>
    </nc>
  </rcc>
  <rcc rId="1790" sId="2">
    <oc r="O192">
      <f>J192*I192*F192</f>
    </oc>
    <nc r="O192">
      <f>K192*I192*F192</f>
    </nc>
  </rcc>
  <rcc rId="1791" sId="2">
    <oc r="O193">
      <f>J193*I193*F193</f>
    </oc>
    <nc r="O193">
      <f>K193*I193*F193</f>
    </nc>
  </rcc>
  <rcc rId="1792" sId="2">
    <oc r="O194">
      <f>J194*I194*F194</f>
    </oc>
    <nc r="O194">
      <f>K194*I194*F194</f>
    </nc>
  </rcc>
  <rcc rId="1793" sId="2">
    <oc r="O195">
      <f>J195*I195*F195</f>
    </oc>
    <nc r="O195">
      <f>K195*I195*F195</f>
    </nc>
  </rcc>
  <rcc rId="1794" sId="2">
    <oc r="O196">
      <f>J196*I196*F196</f>
    </oc>
    <nc r="O196">
      <f>K196*I196*F196</f>
    </nc>
  </rcc>
  <rcc rId="1795" sId="2">
    <oc r="O197">
      <f>J197*I197*F197</f>
    </oc>
    <nc r="O197">
      <f>K197*I197*F197</f>
    </nc>
  </rcc>
  <rcc rId="1796" sId="2">
    <oc r="O198">
      <f>J198*I198*F198</f>
    </oc>
    <nc r="O198">
      <f>K198*I198*F198</f>
    </nc>
  </rcc>
  <rcc rId="1797" sId="2">
    <oc r="O199">
      <f>J199*I199*F199</f>
    </oc>
    <nc r="O199">
      <f>K199*I199*F199</f>
    </nc>
  </rcc>
  <rcc rId="1798" sId="2">
    <oc r="O200">
      <f>J200*I200*F200</f>
    </oc>
    <nc r="O200">
      <f>K200*I200*F200</f>
    </nc>
  </rcc>
  <rcc rId="1799" sId="2">
    <oc r="O201">
      <f>J201*I201*F201</f>
    </oc>
    <nc r="O201">
      <f>K201*I201*F201</f>
    </nc>
  </rcc>
  <rcc rId="1800" sId="2">
    <oc r="O202">
      <f>J202*I202*F202</f>
    </oc>
    <nc r="O202">
      <f>K202*I202*F202</f>
    </nc>
  </rcc>
  <rcc rId="1801" sId="2">
    <oc r="O203">
      <f>J203*I203*F203</f>
    </oc>
    <nc r="O203">
      <f>K203*I203*F203</f>
    </nc>
  </rcc>
  <rcc rId="1802" sId="2">
    <oc r="O204">
      <f>J204*I204*F204</f>
    </oc>
    <nc r="O204">
      <f>K204*I204*F204</f>
    </nc>
  </rcc>
  <rcc rId="1803" sId="2">
    <oc r="O205">
      <f>J205*I205*F205</f>
    </oc>
    <nc r="O205">
      <f>K205*I205*F205</f>
    </nc>
  </rcc>
  <rcc rId="1804" sId="2">
    <oc r="O206">
      <f>J206*I206*F206</f>
    </oc>
    <nc r="O206">
      <f>K206*I206*F206</f>
    </nc>
  </rcc>
  <rcc rId="1805" sId="2">
    <oc r="O207">
      <f>J207*I207*F207</f>
    </oc>
    <nc r="O207">
      <f>K207*I207*F207</f>
    </nc>
  </rcc>
  <rcc rId="1806" sId="2">
    <oc r="O208">
      <f>J208*I208*F208</f>
    </oc>
    <nc r="O208">
      <f>K208*I208*F208</f>
    </nc>
  </rcc>
  <rcc rId="1807" sId="2">
    <oc r="O209">
      <f>J209*I209*F209</f>
    </oc>
    <nc r="O209">
      <f>K209*I209*F209</f>
    </nc>
  </rcc>
  <rcc rId="1808" sId="2">
    <oc r="O210">
      <f>J210*I210*F210</f>
    </oc>
    <nc r="O210">
      <f>K210*I210*F210</f>
    </nc>
  </rcc>
  <rcc rId="1809" sId="2">
    <oc r="O211">
      <f>J211*I211*F211</f>
    </oc>
    <nc r="O211">
      <f>K211*I211*F211</f>
    </nc>
  </rcc>
  <rcc rId="1810" sId="2">
    <oc r="O212">
      <f>J212*I212*F212</f>
    </oc>
    <nc r="O212">
      <f>K212*I212*F212</f>
    </nc>
  </rcc>
  <rcc rId="1811" sId="2">
    <oc r="O213">
      <f>J213*I213*F213</f>
    </oc>
    <nc r="O213">
      <f>K213*I213*F213</f>
    </nc>
  </rcc>
  <rcc rId="1812" sId="2">
    <oc r="O214">
      <f>J214*I214*F214</f>
    </oc>
    <nc r="O214">
      <f>K214*I214*F214</f>
    </nc>
  </rcc>
  <rcc rId="1813" sId="2">
    <oc r="O215">
      <f>J215*I215*F215</f>
    </oc>
    <nc r="O215">
      <f>K215*I215*F215</f>
    </nc>
  </rcc>
  <rcc rId="1814" sId="2">
    <oc r="O216">
      <f>J216*I216*F216</f>
    </oc>
    <nc r="O216">
      <f>K216*I216*F216</f>
    </nc>
  </rcc>
  <rcc rId="1815" sId="2">
    <oc r="O217">
      <f>J217*I217*F217</f>
    </oc>
    <nc r="O217">
      <f>K217*I217*F217</f>
    </nc>
  </rcc>
  <rcc rId="1816" sId="2">
    <oc r="O218">
      <f>J218*I218*F218</f>
    </oc>
    <nc r="O218">
      <f>K218*I218*F218</f>
    </nc>
  </rcc>
  <rcc rId="1817" sId="2">
    <oc r="O219">
      <f>J219*I219*F219</f>
    </oc>
    <nc r="O219">
      <f>K219*I219*F219</f>
    </nc>
  </rcc>
  <rcc rId="1818" sId="2">
    <oc r="O220">
      <f>J220*I220*F220</f>
    </oc>
    <nc r="O220">
      <f>K220*I220*F220</f>
    </nc>
  </rcc>
  <rcc rId="1819" sId="2">
    <oc r="O221">
      <f>J221*I221*F221</f>
    </oc>
    <nc r="O221">
      <f>K221*I221*F221</f>
    </nc>
  </rcc>
  <rcc rId="1820" sId="2">
    <oc r="O222">
      <f>J222*I222*F222</f>
    </oc>
    <nc r="O222">
      <f>K222*I222*F222</f>
    </nc>
  </rcc>
  <rcc rId="1821" sId="2">
    <oc r="O223">
      <f>J223*I223*F223</f>
    </oc>
    <nc r="O223">
      <f>K223*I223*F223</f>
    </nc>
  </rcc>
  <rcc rId="1822" sId="2">
    <oc r="O224">
      <f>J224*I224*F224</f>
    </oc>
    <nc r="O224">
      <f>K224*I224*F224</f>
    </nc>
  </rcc>
  <rcc rId="1823" sId="2">
    <oc r="O225">
      <f>J225*I225*F225</f>
    </oc>
    <nc r="O225">
      <f>K225*I225*F225</f>
    </nc>
  </rcc>
  <rcc rId="1824" sId="2">
    <oc r="O226">
      <f>J226*I226*F226</f>
    </oc>
    <nc r="O226">
      <f>K226*I226*F226</f>
    </nc>
  </rcc>
  <rcc rId="1825" sId="2">
    <oc r="O227">
      <f>J227*I227*F227</f>
    </oc>
    <nc r="O227">
      <f>K227*I227*F227</f>
    </nc>
  </rcc>
  <rcc rId="1826" sId="2">
    <oc r="O228">
      <f>J228*I228*F228</f>
    </oc>
    <nc r="O228">
      <f>K228*I228*F228</f>
    </nc>
  </rcc>
  <rcc rId="1827" sId="2">
    <oc r="O229">
      <f>J229*I229*F229</f>
    </oc>
    <nc r="O229">
      <f>K229*I229*F229</f>
    </nc>
  </rcc>
  <rcc rId="1828" sId="2">
    <oc r="O230">
      <f>J230*I230*F230</f>
    </oc>
    <nc r="O230">
      <f>K230*I230*F230</f>
    </nc>
  </rcc>
  <rcc rId="1829" sId="2">
    <oc r="O231">
      <f>J231*I231*F231</f>
    </oc>
    <nc r="O231">
      <f>K231*I231*F231</f>
    </nc>
  </rcc>
  <rcc rId="1830" sId="2">
    <oc r="O232">
      <f>J232*I232*F232</f>
    </oc>
    <nc r="O232">
      <f>K232*I232*F232</f>
    </nc>
  </rcc>
  <rcc rId="1831" sId="2">
    <oc r="O233">
      <f>J233*I233*F233</f>
    </oc>
    <nc r="O233">
      <f>K233*I233*F233</f>
    </nc>
  </rcc>
  <rcc rId="1832" sId="2">
    <oc r="O234">
      <f>J234*I234*F234</f>
    </oc>
    <nc r="O234">
      <f>K234*I234*F234</f>
    </nc>
  </rcc>
  <rcc rId="1833" sId="2">
    <oc r="O235">
      <f>J235*I235*F235</f>
    </oc>
    <nc r="O235">
      <f>K235*I235*F235</f>
    </nc>
  </rcc>
  <rcc rId="1834" sId="2">
    <oc r="O236">
      <f>J236*I236*F236</f>
    </oc>
    <nc r="O236">
      <f>K236*I236*F236</f>
    </nc>
  </rcc>
  <rcc rId="1835" sId="2">
    <oc r="O237">
      <f>J237*I237*F237</f>
    </oc>
    <nc r="O237">
      <f>K237*I237*F237</f>
    </nc>
  </rcc>
  <rcc rId="1836" sId="2">
    <oc r="O238">
      <f>J238*I238*F238</f>
    </oc>
    <nc r="O238">
      <f>K238*I238*F238</f>
    </nc>
  </rcc>
  <rcc rId="1837" sId="2">
    <oc r="O239">
      <f>J239*I239*F239</f>
    </oc>
    <nc r="O239">
      <f>K239*I239*F239</f>
    </nc>
  </rcc>
  <rcc rId="1838" sId="2">
    <oc r="O240">
      <f>J240*I240*F240</f>
    </oc>
    <nc r="O240">
      <f>K240*I240*F240</f>
    </nc>
  </rcc>
  <rcc rId="1839" sId="2">
    <oc r="O241">
      <f>J241*I241*F241</f>
    </oc>
    <nc r="O241">
      <f>K241*I241*F241</f>
    </nc>
  </rcc>
  <rcc rId="1840" sId="2">
    <oc r="O242">
      <f>J242*I242*F242</f>
    </oc>
    <nc r="O242">
      <f>K242*I242*F242</f>
    </nc>
  </rcc>
  <rcc rId="1841" sId="2">
    <oc r="O243">
      <f>J243*I243*F243</f>
    </oc>
    <nc r="O243">
      <f>K243*I243*F243</f>
    </nc>
  </rcc>
  <rcc rId="1842" sId="2">
    <oc r="O244">
      <f>J244*I244*F244</f>
    </oc>
    <nc r="O244">
      <f>K244*I244*F244</f>
    </nc>
  </rcc>
  <rcc rId="1843" sId="2">
    <oc r="O245">
      <f>J245*I245*F245</f>
    </oc>
    <nc r="O245">
      <f>K245*I245*F245</f>
    </nc>
  </rcc>
  <rcc rId="1844" sId="2">
    <oc r="O246">
      <f>J246*I246*F246</f>
    </oc>
    <nc r="O246">
      <f>K246*I246*F246</f>
    </nc>
  </rcc>
  <rcc rId="1845" sId="2">
    <oc r="O247">
      <f>J247*I247*F247</f>
    </oc>
    <nc r="O247">
      <f>K247*I247*F247</f>
    </nc>
  </rcc>
  <rcc rId="1846" sId="2">
    <oc r="O248">
      <f>J248*I248*F248</f>
    </oc>
    <nc r="O248">
      <f>K248*I248*F248</f>
    </nc>
  </rcc>
  <rcc rId="1847" sId="2">
    <oc r="O249">
      <f>J249*I249*F249</f>
    </oc>
    <nc r="O249">
      <f>K249*I249*F249</f>
    </nc>
  </rcc>
  <rcc rId="1848" sId="2">
    <oc r="R5">
      <f>IF(L5=0,0,IF(P5&gt;N5*H5,P5*(1-Q5),N5*H5))</f>
    </oc>
    <nc r="R5">
      <f>IF(L5=0,0,IF(P5&gt;N5*H5,P5*(1-Q5),N5*H5))</f>
    </nc>
  </rcc>
  <rfmt sheetId="2" sqref="R249" start="0" length="0">
    <dxf>
      <border outline="0">
        <bottom style="thin">
          <color indexed="64"/>
        </bottom>
      </border>
    </dxf>
  </rfmt>
  <rfmt sheetId="2" sqref="R250" start="0" length="0">
    <dxf>
      <font>
        <b val="0"/>
        <sz val="11"/>
        <color theme="1"/>
        <name val="Calibri"/>
        <scheme val="minor"/>
      </font>
      <numFmt numFmtId="165" formatCode="_ [$₹-4009]\ * #,##0_ ;_ [$₹-4009]\ * \-#,##0_ ;_ [$₹-4009]\ * &quot;-&quot;??_ ;_ @_ "/>
      <fill>
        <patternFill>
          <bgColor theme="0"/>
        </patternFill>
      </fill>
      <border outline="0">
        <top style="thin">
          <color indexed="64"/>
        </top>
        <bottom style="thin">
          <color indexed="64"/>
        </bottom>
      </border>
    </dxf>
  </rfmt>
  <rcc rId="1849" sId="2">
    <nc r="K4" t="inlineStr">
      <is>
        <t>Capital Cost considered</t>
      </is>
    </nc>
  </rcc>
  <rcc rId="1850" sId="2">
    <oc r="R6">
      <f>IF(L6=0,0,IF(P6&gt;N6*H6,P6*(1-Q6),N6*H6))</f>
    </oc>
    <nc r="R6">
      <f>IF(L6=0,0,IF(P6&gt;N6*H6,P6*(1-Q6),N6*H6))</f>
    </nc>
  </rcc>
  <rcc rId="1851" sId="2">
    <oc r="R7">
      <f>IF(L7=0,0,IF(P7&gt;N7*H7,P7*(1-Q7),N7*H7))</f>
    </oc>
    <nc r="R7">
      <f>IF(L7=0,0,IF(P7&gt;N7*H7,P7*(1-Q7),N7*H7))</f>
    </nc>
  </rcc>
  <rcc rId="1852" sId="2">
    <oc r="R8">
      <f>IF(L8=0,0,IF(P8&gt;N8*H8,P8*(1-Q8),N8*H8))</f>
    </oc>
    <nc r="R8">
      <f>IF(L8=0,0,IF(P8&gt;N8*H8,P8*(1-Q8),N8*H8))</f>
    </nc>
  </rcc>
  <rcc rId="1853" sId="2">
    <oc r="R9">
      <f>IF(L9=0,0,IF(P9&gt;N9*H9,P9*(1-Q9),N9*H9))</f>
    </oc>
    <nc r="R9">
      <f>IF(L9=0,0,IF(P9&gt;N9*H9,P9*(1-Q9),N9*H9))</f>
    </nc>
  </rcc>
  <rcc rId="1854" sId="2">
    <oc r="R10">
      <f>IF(L10=0,0,IF(P10&gt;N10*H10,P10*(1-Q10),N10*H10))</f>
    </oc>
    <nc r="R10">
      <f>IF(L10=0,0,IF(P10&gt;N10*H10,P10*(1-Q10),N10*H10))</f>
    </nc>
  </rcc>
  <rcc rId="1855" sId="2">
    <oc r="R11">
      <f>IF(L11=0,0,IF(P11&gt;N11*H11,P11*(1-Q11),N11*H11))</f>
    </oc>
    <nc r="R11">
      <f>IF(L11=0,0,IF(P11&gt;N11*H11,P11*(1-Q11),N11*H11))</f>
    </nc>
  </rcc>
  <rcc rId="1856" sId="2">
    <oc r="R12">
      <f>IF(L12=0,0,IF(P12&gt;N12*H12,P12*(1-Q12),N12*H12))</f>
    </oc>
    <nc r="R12">
      <f>IF(L12=0,0,IF(P12&gt;N12*H12,P12*(1-Q12),N12*H12))</f>
    </nc>
  </rcc>
  <rcc rId="1857" sId="2">
    <oc r="R13">
      <f>IF(L13=0,0,IF(P13&gt;N13*H13,P13*(1-Q13),N13*H13))</f>
    </oc>
    <nc r="R13">
      <f>IF(L13=0,0,IF(P13&gt;N13*H13,P13*(1-Q13),N13*H13))</f>
    </nc>
  </rcc>
  <rcc rId="1858" sId="2">
    <oc r="R14">
      <f>IF(L14=0,0,IF(P14&gt;N14*H14,P14*(1-Q14),N14*H14))</f>
    </oc>
    <nc r="R14">
      <f>IF(L14=0,0,IF(P14&gt;N14*H14,P14*(1-Q14),N14*H14))</f>
    </nc>
  </rcc>
  <rcc rId="1859" sId="2">
    <oc r="R15">
      <f>IF(L15=0,0,IF(P15&gt;N15*H15,P15*(1-Q15),N15*H15))</f>
    </oc>
    <nc r="R15">
      <f>IF(L15=0,0,IF(P15&gt;N15*H15,P15*(1-Q15),N15*H15))</f>
    </nc>
  </rcc>
  <rcc rId="1860" sId="2">
    <oc r="R16">
      <f>IF(L16=0,0,IF(P16&gt;N16*H16,P16*(1-Q16),N16*H16))</f>
    </oc>
    <nc r="R16">
      <f>IF(L16=0,0,IF(P16&gt;N16*H16,P16*(1-Q16),N16*H16))</f>
    </nc>
  </rcc>
  <rcc rId="1861" sId="2">
    <oc r="R17">
      <f>IF(L17=0,0,IF(P17&gt;N17*H17,P17*(1-Q17),N17*H17))</f>
    </oc>
    <nc r="R17">
      <f>IF(L17=0,0,IF(P17&gt;N17*H17,P17*(1-Q17),N17*H17))</f>
    </nc>
  </rcc>
  <rcc rId="1862" sId="2">
    <oc r="R18">
      <f>IF(L18=0,0,IF(P18&gt;N18*H18,P18*(1-Q18),N18*H18))</f>
    </oc>
    <nc r="R18">
      <f>IF(L18=0,0,IF(P18&gt;N18*H18,P18*(1-Q18),N18*H18))</f>
    </nc>
  </rcc>
  <rcc rId="1863" sId="2">
    <oc r="R19">
      <f>IF(L19=0,0,IF(P19&gt;N19*H19,P19*(1-Q19),N19*H19))</f>
    </oc>
    <nc r="R19">
      <f>IF(L19=0,0,IF(P19&gt;N19*H19,P19*(1-Q19),N19*H19))</f>
    </nc>
  </rcc>
  <rcc rId="1864" sId="2">
    <oc r="R20">
      <f>IF(L20=0,0,IF(P20&gt;N20*H20,P20*(1-Q20),N20*H20))</f>
    </oc>
    <nc r="R20">
      <f>IF(L20=0,0,IF(P20&gt;N20*H20,P20*(1-Q20),N20*H20))</f>
    </nc>
  </rcc>
  <rcc rId="1865" sId="2">
    <oc r="R21">
      <f>IF(L21=0,0,IF(P21&gt;N21*H21,P21*(1-Q21),N21*H21))</f>
    </oc>
    <nc r="R21">
      <f>IF(L21=0,0,IF(P21&gt;N21*H21,P21*(1-Q21),N21*H21))</f>
    </nc>
  </rcc>
  <rcc rId="1866" sId="2">
    <oc r="R22">
      <f>IF(L22=0,0,IF(P22&gt;N22*H22,P22*(1-Q22),N22*H22))</f>
    </oc>
    <nc r="R22">
      <f>IF(L22=0,0,IF(P22&gt;N22*H22,P22*(1-Q22),N22*H22))</f>
    </nc>
  </rcc>
  <rcc rId="1867" sId="2">
    <oc r="R23">
      <f>IF(L23=0,0,IF(P23&gt;N23*H23,P23*(1-Q23),N23*H23))</f>
    </oc>
    <nc r="R23">
      <f>IF(L23=0,0,IF(P23&gt;N23*H23,P23*(1-Q23),N23*H23))</f>
    </nc>
  </rcc>
  <rcc rId="1868" sId="2">
    <oc r="R24">
      <f>IF(L24=0,0,IF(P24&gt;N24*H24,P24*(1-Q24),N24*H24))</f>
    </oc>
    <nc r="R24">
      <f>IF(L24=0,0,IF(P24&gt;N24*H24,P24*(1-Q24),N24*H24))</f>
    </nc>
  </rcc>
  <rcc rId="1869" sId="2">
    <oc r="R25">
      <f>IF(L25=0,0,IF(P25&gt;N25*H25,P25*(1-Q25),N25*H25))</f>
    </oc>
    <nc r="R25">
      <f>IF(L25=0,0,IF(P25&gt;N25*H25,P25*(1-Q25),N25*H25))</f>
    </nc>
  </rcc>
  <rcc rId="1870" sId="2">
    <oc r="R26">
      <f>IF(L26=0,0,IF(P26&gt;N26*H26,P26*(1-Q26),N26*H26))</f>
    </oc>
    <nc r="R26">
      <f>IF(L26=0,0,IF(P26&gt;N26*H26,P26*(1-Q26),N26*H26))</f>
    </nc>
  </rcc>
  <rcc rId="1871" sId="2">
    <oc r="R27">
      <f>IF(L27=0,0,IF(P27&gt;N27*H27,P27*(1-Q27),N27*H27))</f>
    </oc>
    <nc r="R27">
      <f>IF(L27=0,0,IF(P27&gt;N27*H27,P27*(1-Q27),N27*H27))</f>
    </nc>
  </rcc>
  <rcc rId="1872" sId="2">
    <oc r="R28">
      <f>IF(L28=0,0,IF(P28&gt;N28*H28,P28*(1-Q28),N28*H28))</f>
    </oc>
    <nc r="R28">
      <f>IF(L28=0,0,IF(P28&gt;N28*H28,P28*(1-Q28),N28*H28))</f>
    </nc>
  </rcc>
  <rcc rId="1873" sId="2">
    <oc r="R29">
      <f>IF(L29=0,0,IF(P29&gt;N29*H29,P29*(1-Q29),N29*H29))</f>
    </oc>
    <nc r="R29">
      <f>IF(L29=0,0,IF(P29&gt;N29*H29,P29*(1-Q29),N29*H29))</f>
    </nc>
  </rcc>
  <rcc rId="1874" sId="2">
    <oc r="R30">
      <f>IF(L30=0,0,IF(P30&gt;N30*H30,P30*(1-Q30),N30*H30))</f>
    </oc>
    <nc r="R30">
      <f>IF(L30=0,0,IF(P30&gt;N30*H30,P30*(1-Q30),N30*H30))</f>
    </nc>
  </rcc>
  <rcc rId="1875" sId="2">
    <oc r="R31">
      <f>IF(L31=0,0,IF(P31&gt;N31*H31,P31*(1-Q31),N31*H31))</f>
    </oc>
    <nc r="R31">
      <f>IF(L31=0,0,IF(P31&gt;N31*H31,P31*(1-Q31),N31*H31))</f>
    </nc>
  </rcc>
  <rcc rId="1876" sId="2">
    <oc r="R32">
      <f>IF(L32=0,0,IF(P32&gt;N32*H32,P32*(1-Q32),N32*H32))</f>
    </oc>
    <nc r="R32">
      <f>IF(L32=0,0,IF(P32&gt;N32*H32,P32*(1-Q32),N32*H32))</f>
    </nc>
  </rcc>
  <rcc rId="1877" sId="2">
    <oc r="R33">
      <f>IF(L33=0,0,IF(P33&gt;N33*H33,P33*(1-Q33),N33*H33))</f>
    </oc>
    <nc r="R33">
      <f>IF(L33=0,0,IF(P33&gt;N33*H33,P33*(1-Q33),N33*H33))</f>
    </nc>
  </rcc>
  <rcc rId="1878" sId="2">
    <oc r="R34">
      <f>IF(L34=0,0,IF(P34&gt;N34*H34,P34*(1-Q34),N34*H34))</f>
    </oc>
    <nc r="R34">
      <f>IF(L34=0,0,IF(P34&gt;N34*H34,P34*(1-Q34),N34*H34))</f>
    </nc>
  </rcc>
  <rcc rId="1879" sId="2">
    <oc r="R35">
      <f>IF(L35=0,0,IF(P35&gt;N35*H35,P35*(1-Q35),N35*H35))</f>
    </oc>
    <nc r="R35">
      <f>IF(L35=0,0,IF(P35&gt;N35*H35,P35*(1-Q35),N35*H35))</f>
    </nc>
  </rcc>
  <rcc rId="1880" sId="2">
    <oc r="R36">
      <f>IF(L36=0,0,IF(P36&gt;N36*H36,P36*(1-Q36),N36*H36))</f>
    </oc>
    <nc r="R36">
      <f>IF(L36=0,0,IF(P36&gt;N36*H36,P36*(1-Q36),N36*H36))</f>
    </nc>
  </rcc>
  <rcc rId="1881" sId="2">
    <oc r="R37">
      <f>IF(L37=0,0,IF(P37&gt;N37*H37,P37*(1-Q37),N37*H37))</f>
    </oc>
    <nc r="R37">
      <f>IF(L37=0,0,IF(P37&gt;N37*H37,P37*(1-Q37),N37*H37))</f>
    </nc>
  </rcc>
  <rcc rId="1882" sId="2">
    <oc r="R38">
      <f>IF(L38=0,0,IF(P38&gt;N38*H38,P38*(1-Q38),N38*H38))</f>
    </oc>
    <nc r="R38">
      <f>IF(L38=0,0,IF(P38&gt;N38*H38,P38*(1-Q38),N38*H38))</f>
    </nc>
  </rcc>
  <rcc rId="1883" sId="2">
    <oc r="R39">
      <f>IF(L39=0,0,IF(P39&gt;N39*H39,P39*(1-Q39),N39*H39))</f>
    </oc>
    <nc r="R39">
      <f>IF(L39=0,0,IF(P39&gt;N39*H39,P39*(1-Q39),N39*H39))</f>
    </nc>
  </rcc>
  <rcc rId="1884" sId="2">
    <oc r="R40">
      <f>IF(L40=0,0,IF(P40&gt;N40*H40,P40*(1-Q40),N40*H40))</f>
    </oc>
    <nc r="R40">
      <f>IF(L40=0,0,IF(P40&gt;N40*H40,P40*(1-Q40),N40*H40))</f>
    </nc>
  </rcc>
  <rcc rId="1885" sId="2">
    <oc r="R41">
      <f>IF(L41=0,0,IF(P41&gt;N41*H41,P41*(1-Q41),N41*H41))</f>
    </oc>
    <nc r="R41">
      <f>IF(L41=0,0,IF(P41&gt;N41*H41,P41*(1-Q41),N41*H41))</f>
    </nc>
  </rcc>
  <rcc rId="1886" sId="2">
    <oc r="R42">
      <f>IF(L42=0,0,IF(P42&gt;N42*H42,P42*(1-Q42),N42*H42))</f>
    </oc>
    <nc r="R42">
      <f>IF(L42=0,0,IF(P42&gt;N42*H42,P42*(1-Q42),N42*H42))</f>
    </nc>
  </rcc>
  <rcc rId="1887" sId="2">
    <oc r="R43">
      <f>IF(L43=0,0,IF(P43&gt;N43*H43,P43*(1-Q43),N43*H43))</f>
    </oc>
    <nc r="R43">
      <f>IF(L43=0,0,IF(P43&gt;N43*H43,P43*(1-Q43),N43*H43))</f>
    </nc>
  </rcc>
  <rcc rId="1888" sId="2">
    <oc r="R44">
      <f>IF(L44=0,0,IF(P44&gt;N44*H44,P44*(1-Q44),N44*H44))</f>
    </oc>
    <nc r="R44">
      <f>IF(L44=0,0,IF(P44&gt;N44*H44,P44*(1-Q44),N44*H44))</f>
    </nc>
  </rcc>
  <rcc rId="1889" sId="2">
    <oc r="R45">
      <f>IF(L45=0,0,IF(P45&gt;N45*H45,P45*(1-Q45),N45*H45))</f>
    </oc>
    <nc r="R45">
      <f>IF(L45=0,0,IF(P45&gt;N45*H45,P45*(1-Q45),N45*H45))</f>
    </nc>
  </rcc>
  <rcc rId="1890" sId="2">
    <oc r="R46">
      <f>IF(L46=0,0,IF(P46&gt;N46*H46,P46*(1-Q46),N46*H46))</f>
    </oc>
    <nc r="R46">
      <f>IF(L46=0,0,IF(P46&gt;N46*H46,P46*(1-Q46),N46*H46))</f>
    </nc>
  </rcc>
  <rcc rId="1891" sId="2">
    <oc r="R47">
      <f>IF(L47=0,0,IF(P47&gt;N47*H47,P47*(1-Q47),N47*H47))</f>
    </oc>
    <nc r="R47">
      <f>IF(L47=0,0,IF(P47&gt;N47*H47,P47*(1-Q47),N47*H47))</f>
    </nc>
  </rcc>
  <rcc rId="1892" sId="2">
    <oc r="R48">
      <f>IF(L48=0,0,IF(P48&gt;N48*H48,P48*(1-Q48),N48*H48))</f>
    </oc>
    <nc r="R48">
      <f>IF(L48=0,0,IF(P48&gt;N48*H48,P48*(1-Q48),N48*H48))</f>
    </nc>
  </rcc>
  <rcc rId="1893" sId="2">
    <oc r="R49">
      <f>IF(L49=0,0,IF(P49&gt;N49*H49,P49*(1-Q49),N49*H49))</f>
    </oc>
    <nc r="R49">
      <f>IF(L49=0,0,IF(P49&gt;N49*H49,P49*(1-Q49),N49*H49))</f>
    </nc>
  </rcc>
  <rcc rId="1894" sId="2">
    <oc r="R50">
      <f>IF(L50=0,0,IF(P50&gt;N50*H50,P50*(1-Q50),N50*H50))</f>
    </oc>
    <nc r="R50">
      <f>IF(L50=0,0,IF(P50&gt;N50*H50,P50*(1-Q50),N50*H50))</f>
    </nc>
  </rcc>
  <rcc rId="1895" sId="2">
    <oc r="R51">
      <f>IF(L51=0,0,IF(P51&gt;N51*H51,P51*(1-Q51),N51*H51))</f>
    </oc>
    <nc r="R51">
      <f>IF(L51=0,0,IF(P51&gt;N51*H51,P51*(1-Q51),N51*H51))</f>
    </nc>
  </rcc>
  <rcc rId="1896" sId="2">
    <oc r="R52">
      <f>IF(L52=0,0,IF(P52&gt;N52*H52,P52*(1-Q52),N52*H52))</f>
    </oc>
    <nc r="R52">
      <f>IF(L52=0,0,IF(P52&gt;N52*H52,P52*(1-Q52),N52*H52))</f>
    </nc>
  </rcc>
  <rcc rId="1897" sId="2">
    <oc r="R53">
      <f>IF(L53=0,0,IF(P53&gt;N53*H53,P53*(1-Q53),N53*H53))</f>
    </oc>
    <nc r="R53">
      <f>IF(L53=0,0,IF(P53&gt;N53*H53,P53*(1-Q53),N53*H53))</f>
    </nc>
  </rcc>
  <rcc rId="1898" sId="2">
    <oc r="R54">
      <f>IF(L54=0,0,IF(P54&gt;N54*H54,P54*(1-Q54),N54*H54))</f>
    </oc>
    <nc r="R54">
      <f>IF(L54=0,0,IF(P54&gt;N54*H54,P54*(1-Q54),N54*H54))</f>
    </nc>
  </rcc>
  <rcc rId="1899" sId="2">
    <oc r="R55">
      <f>IF(L55=0,0,IF(P55&gt;N55*H55,P55*(1-Q55),N55*H55))</f>
    </oc>
    <nc r="R55">
      <f>IF(L55=0,0,IF(P55&gt;N55*H55,P55*(1-Q55),N55*H55))</f>
    </nc>
  </rcc>
  <rcc rId="1900" sId="2">
    <oc r="R56">
      <f>IF(L56=0,0,IF(P56&gt;N56*H56,P56*(1-Q56),N56*H56))</f>
    </oc>
    <nc r="R56">
      <f>IF(L56=0,0,IF(P56&gt;N56*H56,P56*(1-Q56),N56*H56))</f>
    </nc>
  </rcc>
  <rcc rId="1901" sId="2">
    <oc r="R57">
      <f>IF(L57=0,0,IF(P57&gt;N57*H57,P57*(1-Q57),N57*H57))</f>
    </oc>
    <nc r="R57">
      <f>IF(L57=0,0,IF(P57&gt;N57*H57,P57*(1-Q57),N57*H57))</f>
    </nc>
  </rcc>
  <rcc rId="1902" sId="2">
    <oc r="R58">
      <f>IF(L58=0,0,IF(P58&gt;N58*H58,P58*(1-Q58),N58*H58))</f>
    </oc>
    <nc r="R58">
      <f>IF(L58=0,0,IF(P58&gt;N58*H58,P58*(1-Q58),N58*H58))</f>
    </nc>
  </rcc>
  <rcc rId="1903" sId="2">
    <oc r="R59">
      <f>IF(L59=0,0,IF(P59&gt;N59*H59,P59*(1-Q59),N59*H59))</f>
    </oc>
    <nc r="R59">
      <f>IF(L59=0,0,IF(P59&gt;N59*H59,P59*(1-Q59),N59*H59))</f>
    </nc>
  </rcc>
  <rcc rId="1904" sId="2">
    <oc r="R60">
      <f>IF(L60=0,0,IF(P60&gt;N60*H60,P60*(1-Q60),N60*H60))</f>
    </oc>
    <nc r="R60">
      <f>IF(L60=0,0,IF(P60&gt;N60*H60,P60*(1-Q60),N60*H60))</f>
    </nc>
  </rcc>
  <rcc rId="1905" sId="2">
    <oc r="R61">
      <f>IF(L61=0,0,IF(P61&gt;N61*H61,P61*(1-Q61),N61*H61))</f>
    </oc>
    <nc r="R61">
      <f>IF(L61=0,0,IF(P61&gt;N61*H61,P61*(1-Q61),N61*H61))</f>
    </nc>
  </rcc>
  <rcc rId="1906" sId="2">
    <oc r="R62">
      <f>IF(L62=0,0,IF(P62&gt;N62*H62,P62*(1-Q62),N62*H62))</f>
    </oc>
    <nc r="R62">
      <f>IF(L62=0,0,IF(P62&gt;N62*H62,P62*(1-Q62),N62*H62))</f>
    </nc>
  </rcc>
  <rcc rId="1907" sId="2">
    <oc r="R63">
      <f>IF(L63=0,0,IF(P63&gt;N63*H63,P63*(1-Q63),N63*H63))</f>
    </oc>
    <nc r="R63">
      <f>IF(L63=0,0,IF(P63&gt;N63*H63,P63*(1-Q63),N63*H63))</f>
    </nc>
  </rcc>
  <rcc rId="1908" sId="2">
    <oc r="R64">
      <f>IF(L64=0,0,IF(P64&gt;N64*H64,P64*(1-Q64),N64*H64))</f>
    </oc>
    <nc r="R64">
      <f>IF(L64=0,0,IF(P64&gt;N64*H64,P64*(1-Q64),N64*H64))</f>
    </nc>
  </rcc>
  <rcc rId="1909" sId="2">
    <oc r="R65">
      <f>IF(L65=0,0,IF(P65&gt;N65*H65,P65*(1-Q65),N65*H65))</f>
    </oc>
    <nc r="R65">
      <f>IF(L65=0,0,IF(P65&gt;N65*H65,P65*(1-Q65),N65*H65))</f>
    </nc>
  </rcc>
  <rcc rId="1910" sId="2">
    <oc r="R66">
      <f>IF(L66=0,0,IF(P66&gt;N66*H66,P66*(1-Q66),N66*H66))</f>
    </oc>
    <nc r="R66">
      <f>IF(L66=0,0,IF(P66&gt;N66*H66,P66*(1-Q66),N66*H66))</f>
    </nc>
  </rcc>
  <rcc rId="1911" sId="2">
    <oc r="R67">
      <f>IF(L67=0,0,IF(P67&gt;N67*H67,P67*(1-Q67),N67*H67))</f>
    </oc>
    <nc r="R67">
      <f>IF(L67=0,0,IF(P67&gt;N67*H67,P67*(1-Q67),N67*H67))</f>
    </nc>
  </rcc>
  <rcc rId="1912" sId="2">
    <oc r="R68">
      <f>IF(L68=0,0,IF(P68&gt;N68*H68,P68*(1-Q68),N68*H68))</f>
    </oc>
    <nc r="R68">
      <f>IF(L68=0,0,IF(P68&gt;N68*H68,P68*(1-Q68),N68*H68))</f>
    </nc>
  </rcc>
  <rcc rId="1913" sId="2">
    <oc r="R69">
      <f>IF(L69=0,0,IF(P69&gt;N69*H69,P69*(1-Q69),N69*H69))</f>
    </oc>
    <nc r="R69">
      <f>IF(L69=0,0,IF(P69&gt;N69*H69,P69*(1-Q69),N69*H69))</f>
    </nc>
  </rcc>
  <rcc rId="1914" sId="2">
    <oc r="R70">
      <f>IF(L70=0,0,IF(P70&gt;N70*H70,P70*(1-Q70),N70*H70))</f>
    </oc>
    <nc r="R70">
      <f>IF(L70=0,0,IF(P70&gt;N70*H70,P70*(1-Q70),N70*H70))</f>
    </nc>
  </rcc>
  <rcc rId="1915" sId="2">
    <oc r="R71">
      <f>IF(L71=0,0,IF(P71&gt;N71*H71,P71*(1-Q71),N71*H71))</f>
    </oc>
    <nc r="R71">
      <f>IF(L71=0,0,IF(P71&gt;N71*H71,P71*(1-Q71),N71*H71))</f>
    </nc>
  </rcc>
  <rcc rId="1916" sId="2">
    <oc r="R72">
      <f>IF(L72=0,0,IF(P72&gt;N72*H72,P72*(1-Q72),N72*H72))</f>
    </oc>
    <nc r="R72">
      <f>IF(L72=0,0,IF(P72&gt;N72*H72,P72*(1-Q72),N72*H72))</f>
    </nc>
  </rcc>
  <rcc rId="1917" sId="2">
    <oc r="R73">
      <f>IF(L73=0,0,IF(P73&gt;N73*H73,P73*(1-Q73),N73*H73))</f>
    </oc>
    <nc r="R73">
      <f>IF(L73=0,0,IF(P73&gt;N73*H73,P73*(1-Q73),N73*H73))</f>
    </nc>
  </rcc>
  <rcc rId="1918" sId="2">
    <oc r="R74">
      <f>IF(L74=0,0,IF(P74&gt;N74*H74,P74*(1-Q74),N74*H74))</f>
    </oc>
    <nc r="R74">
      <f>IF(L74=0,0,IF(P74&gt;N74*H74,P74*(1-Q74),N74*H74))</f>
    </nc>
  </rcc>
  <rcc rId="1919" sId="2">
    <oc r="R75">
      <f>IF(L75=0,0,IF(P75&gt;N75*H75,P75*(1-Q75),N75*H75))</f>
    </oc>
    <nc r="R75">
      <f>IF(L75=0,0,IF(P75&gt;N75*H75,P75*(1-Q75),N75*H75))</f>
    </nc>
  </rcc>
  <rcc rId="1920" sId="2">
    <oc r="R76">
      <f>IF(L76=0,0,IF(P76&gt;N76*H76,P76*(1-Q76),N76*H76))</f>
    </oc>
    <nc r="R76">
      <f>IF(L76=0,0,IF(P76&gt;N76*H76,P76*(1-Q76),N76*H76))</f>
    </nc>
  </rcc>
  <rcc rId="1921" sId="2">
    <oc r="R77">
      <f>IF(L77=0,0,IF(P77&gt;N77*H77,P77*(1-Q77),N77*H77))</f>
    </oc>
    <nc r="R77">
      <f>IF(L77=0,0,IF(P77&gt;N77*H77,P77*(1-Q77),N77*H77))</f>
    </nc>
  </rcc>
  <rcc rId="1922" sId="2">
    <oc r="R78">
      <f>IF(L78=0,0,IF(P78&gt;N78*H78,P78*(1-Q78),N78*H78))</f>
    </oc>
    <nc r="R78">
      <f>IF(L78=0,0,IF(P78&gt;N78*H78,P78*(1-Q78),N78*H78))</f>
    </nc>
  </rcc>
  <rcc rId="1923" sId="2">
    <oc r="R79">
      <f>IF(L79=0,0,IF(P79&gt;N79*H79,P79*(1-Q79),N79*H79))</f>
    </oc>
    <nc r="R79">
      <f>IF(L79=0,0,IF(P79&gt;N79*H79,P79*(1-Q79),N79*H79))</f>
    </nc>
  </rcc>
  <rcc rId="1924" sId="2">
    <oc r="R80">
      <f>IF(L80=0,0,IF(P80&gt;N80*H80,P80*(1-Q80),N80*H80))</f>
    </oc>
    <nc r="R80">
      <f>IF(L80=0,0,IF(P80&gt;N80*H80,P80*(1-Q80),N80*H80))</f>
    </nc>
  </rcc>
  <rcc rId="1925" sId="2">
    <oc r="R81">
      <f>IF(L81=0,0,IF(P81&gt;N81*H81,P81*(1-Q81),N81*H81))</f>
    </oc>
    <nc r="R81">
      <f>IF(L81=0,0,IF(P81&gt;N81*H81,P81*(1-Q81),N81*H81))</f>
    </nc>
  </rcc>
  <rcc rId="1926" sId="2">
    <oc r="R82">
      <f>IF(L82=0,0,IF(P82&gt;N82*H82,P82*(1-Q82),N82*H82))</f>
    </oc>
    <nc r="R82">
      <f>IF(L82=0,0,IF(P82&gt;N82*H82,P82*(1-Q82),N82*H82))</f>
    </nc>
  </rcc>
  <rcc rId="1927" sId="2">
    <oc r="R83">
      <f>IF(L83=0,0,IF(P83&gt;N83*H83,P83*(1-Q83),N83*H83))</f>
    </oc>
    <nc r="R83">
      <f>IF(L83=0,0,IF(P83&gt;N83*H83,P83*(1-Q83),N83*H83))</f>
    </nc>
  </rcc>
  <rcc rId="1928" sId="2">
    <oc r="R84">
      <f>IF(L84=0,0,IF(P84&gt;N84*H84,P84*(1-Q84),N84*H84))</f>
    </oc>
    <nc r="R84">
      <f>IF(L84=0,0,IF(P84&gt;N84*H84,P84*(1-Q84),N84*H84))</f>
    </nc>
  </rcc>
  <rcc rId="1929" sId="2">
    <oc r="R85">
      <f>IF(L85=0,0,IF(P85&gt;N85*H85,P85*(1-Q85),N85*H85))</f>
    </oc>
    <nc r="R85">
      <f>IF(L85=0,0,IF(P85&gt;N85*H85,P85*(1-Q85),N85*H85))</f>
    </nc>
  </rcc>
  <rcc rId="1930" sId="2">
    <oc r="R86">
      <f>IF(L86=0,0,IF(P86&gt;N86*H86,P86*(1-Q86),N86*H86))</f>
    </oc>
    <nc r="R86">
      <f>IF(L86=0,0,IF(P86&gt;N86*H86,P86*(1-Q86),N86*H86))</f>
    </nc>
  </rcc>
  <rcc rId="1931" sId="2">
    <oc r="R87">
      <f>IF(L87=0,0,IF(P87&gt;N87*H87,P87*(1-Q87),N87*H87))</f>
    </oc>
    <nc r="R87">
      <f>IF(L87=0,0,IF(P87&gt;N87*H87,P87*(1-Q87),N87*H87))</f>
    </nc>
  </rcc>
  <rcc rId="1932" sId="2">
    <oc r="R88">
      <f>IF(L88=0,0,IF(P88&gt;N88*H88,P88*(1-Q88),N88*H88))</f>
    </oc>
    <nc r="R88">
      <f>IF(L88=0,0,IF(P88&gt;N88*H88,P88*(1-Q88),N88*H88))</f>
    </nc>
  </rcc>
  <rcc rId="1933" sId="2">
    <oc r="R89">
      <f>IF(L89=0,0,IF(P89&gt;N89*H89,P89*(1-Q89),N89*H89))</f>
    </oc>
    <nc r="R89">
      <f>IF(L89=0,0,IF(P89&gt;N89*H89,P89*(1-Q89),N89*H89))</f>
    </nc>
  </rcc>
  <rcc rId="1934" sId="2">
    <oc r="R90">
      <f>IF(L90=0,0,IF(P90&gt;N90*H90,P90*(1-Q90),N90*H90))</f>
    </oc>
    <nc r="R90">
      <f>IF(L90=0,0,IF(P90&gt;N90*H90,P90*(1-Q90),N90*H90))</f>
    </nc>
  </rcc>
  <rcc rId="1935" sId="2">
    <oc r="R91">
      <f>IF(L91=0,0,IF(P91&gt;N91*H91,P91*(1-Q91),N91*H91))</f>
    </oc>
    <nc r="R91">
      <f>IF(L91=0,0,IF(P91&gt;N91*H91,P91*(1-Q91),N91*H91))</f>
    </nc>
  </rcc>
  <rcc rId="1936" sId="2">
    <oc r="R92">
      <f>IF(L92=0,0,IF(P92&gt;N92*H92,P92*(1-Q92),N92*H92))</f>
    </oc>
    <nc r="R92">
      <f>IF(L92=0,0,IF(P92&gt;N92*H92,P92*(1-Q92),N92*H92))</f>
    </nc>
  </rcc>
  <rcc rId="1937" sId="2">
    <oc r="R93">
      <f>IF(L93=0,0,IF(P93&gt;N93*H93,P93*(1-Q93),N93*H93))</f>
    </oc>
    <nc r="R93">
      <f>IF(L93=0,0,IF(P93&gt;N93*H93,P93*(1-Q93),N93*H93))</f>
    </nc>
  </rcc>
  <rcc rId="1938" sId="2">
    <oc r="R94">
      <f>IF(L94=0,0,IF(P94&gt;N94*H94,P94*(1-Q94),N94*H94))</f>
    </oc>
    <nc r="R94">
      <f>IF(L94=0,0,IF(P94&gt;N94*H94,P94*(1-Q94),N94*H94))</f>
    </nc>
  </rcc>
  <rcc rId="1939" sId="2">
    <oc r="R95">
      <f>IF(L95=0,0,IF(P95&gt;N95*H95,P95*(1-Q95),N95*H95))</f>
    </oc>
    <nc r="R95">
      <f>IF(L95=0,0,IF(P95&gt;N95*H95,P95*(1-Q95),N95*H95))</f>
    </nc>
  </rcc>
  <rcc rId="1940" sId="2">
    <oc r="R96">
      <f>IF(L96=0,0,IF(P96&gt;N96*H96,P96*(1-Q96),N96*H96))</f>
    </oc>
    <nc r="R96">
      <f>IF(L96=0,0,IF(P96&gt;N96*H96,P96*(1-Q96),N96*H96))</f>
    </nc>
  </rcc>
  <rcc rId="1941" sId="2">
    <oc r="R97">
      <f>IF(L97=0,0,IF(P97&gt;N97*H97,P97*(1-Q97),N97*H97))</f>
    </oc>
    <nc r="R97">
      <f>IF(L97=0,0,IF(P97&gt;N97*H97,P97*(1-Q97),N97*H97))</f>
    </nc>
  </rcc>
  <rcc rId="1942" sId="2">
    <oc r="R98">
      <f>IF(L98=0,0,IF(P98&gt;N98*H98,P98*(1-Q98),N98*H98))</f>
    </oc>
    <nc r="R98">
      <f>IF(L98=0,0,IF(P98&gt;N98*H98,P98*(1-Q98),N98*H98))</f>
    </nc>
  </rcc>
  <rcc rId="1943" sId="2">
    <oc r="R99">
      <f>IF(L99=0,0,IF(P99&gt;N99*H99,P99*(1-Q99),N99*H99))</f>
    </oc>
    <nc r="R99">
      <f>IF(L99=0,0,IF(P99&gt;N99*H99,P99*(1-Q99),N99*H99))</f>
    </nc>
  </rcc>
  <rcc rId="1944" sId="2">
    <oc r="R100">
      <f>IF(L100=0,0,IF(P100&gt;N100*H100,P100*(1-Q100),N100*H100))</f>
    </oc>
    <nc r="R100">
      <f>IF(L100=0,0,IF(P100&gt;N100*H100,P100*(1-Q100),N100*H100))</f>
    </nc>
  </rcc>
  <rcc rId="1945" sId="2">
    <oc r="R101">
      <f>IF(L101=0,0,IF(P101&gt;N101*H101,P101*(1-Q101),N101*H101))</f>
    </oc>
    <nc r="R101">
      <f>IF(L101=0,0,IF(P101&gt;N101*H101,P101*(1-Q101),N101*H101))</f>
    </nc>
  </rcc>
  <rcc rId="1946" sId="2">
    <oc r="R102">
      <f>IF(L102=0,0,IF(P102&gt;N102*H102,P102*(1-Q102),N102*H102))</f>
    </oc>
    <nc r="R102">
      <f>IF(L102=0,0,IF(P102&gt;N102*H102,P102*(1-Q102),N102*H102))</f>
    </nc>
  </rcc>
  <rcc rId="1947" sId="2">
    <oc r="R103">
      <f>IF(L103=0,0,IF(P103&gt;N103*H103,P103*(1-Q103),N103*H103))</f>
    </oc>
    <nc r="R103">
      <f>IF(L103=0,0,IF(P103&gt;N103*H103,P103*(1-Q103),N103*H103))</f>
    </nc>
  </rcc>
  <rcc rId="1948" sId="2">
    <oc r="R104">
      <f>IF(L104=0,0,IF(P104&gt;N104*H104,P104*(1-Q104),N104*H104))</f>
    </oc>
    <nc r="R104">
      <f>IF(L104=0,0,IF(P104&gt;N104*H104,P104*(1-Q104),N104*H104))</f>
    </nc>
  </rcc>
  <rcc rId="1949" sId="2">
    <oc r="R105">
      <f>IF(L105=0,0,IF(P105&gt;N105*H105,P105*(1-Q105),N105*H105))</f>
    </oc>
    <nc r="R105">
      <f>IF(L105=0,0,IF(P105&gt;N105*H105,P105*(1-Q105),N105*H105))</f>
    </nc>
  </rcc>
  <rcc rId="1950" sId="2">
    <oc r="R106">
      <f>IF(L106=0,0,IF(P106&gt;N106*H106,P106*(1-Q106),N106*H106))</f>
    </oc>
    <nc r="R106">
      <f>IF(L106=0,0,IF(P106&gt;N106*H106,P106*(1-Q106),N106*H106))</f>
    </nc>
  </rcc>
  <rcc rId="1951" sId="2">
    <oc r="R107">
      <f>IF(L107=0,0,IF(P107&gt;N107*H107,P107*(1-Q107),N107*H107))</f>
    </oc>
    <nc r="R107">
      <f>IF(L107=0,0,IF(P107&gt;N107*H107,P107*(1-Q107),N107*H107))</f>
    </nc>
  </rcc>
  <rcc rId="1952" sId="2">
    <oc r="R108">
      <f>IF(L108=0,0,IF(P108&gt;N108*H108,P108*(1-Q108),N108*H108))</f>
    </oc>
    <nc r="R108">
      <f>IF(L108=0,0,IF(P108&gt;N108*H108,P108*(1-Q108),N108*H108))</f>
    </nc>
  </rcc>
  <rcc rId="1953" sId="2">
    <oc r="R109">
      <f>IF(L109=0,0,IF(P109&gt;N109*H109,P109*(1-Q109),N109*H109))</f>
    </oc>
    <nc r="R109">
      <f>IF(L109=0,0,IF(P109&gt;N109*H109,P109*(1-Q109),N109*H109))</f>
    </nc>
  </rcc>
  <rcc rId="1954" sId="2">
    <oc r="R110">
      <f>IF(L110=0,0,IF(P110&gt;N110*H110,P110*(1-Q110),N110*H110))</f>
    </oc>
    <nc r="R110">
      <f>IF(L110=0,0,IF(P110&gt;N110*H110,P110*(1-Q110),N110*H110))</f>
    </nc>
  </rcc>
  <rcc rId="1955" sId="2">
    <oc r="R111">
      <f>IF(L111=0,0,IF(P111&gt;N111*H111,P111*(1-Q111),N111*H111))</f>
    </oc>
    <nc r="R111">
      <f>IF(L111=0,0,IF(P111&gt;N111*H111,P111*(1-Q111),N111*H111))</f>
    </nc>
  </rcc>
  <rcc rId="1956" sId="2">
    <oc r="R112">
      <f>IF(L112=0,0,IF(P112&gt;N112*H112,P112*(1-Q112),N112*H112))</f>
    </oc>
    <nc r="R112">
      <f>IF(L112=0,0,IF(P112&gt;N112*H112,P112*(1-Q112),N112*H112))</f>
    </nc>
  </rcc>
  <rcc rId="1957" sId="2">
    <oc r="R113">
      <f>IF(L113=0,0,IF(P113&gt;N113*H113,P113*(1-Q113),N113*H113))</f>
    </oc>
    <nc r="R113">
      <f>IF(L113=0,0,IF(P113&gt;N113*H113,P113*(1-Q113),N113*H113))</f>
    </nc>
  </rcc>
  <rcc rId="1958" sId="2">
    <oc r="R114">
      <f>IF(L114=0,0,IF(P114&gt;N114*H114,P114*(1-Q114),N114*H114))</f>
    </oc>
    <nc r="R114">
      <f>IF(L114=0,0,IF(P114&gt;N114*H114,P114*(1-Q114),N114*H114))</f>
    </nc>
  </rcc>
  <rcc rId="1959" sId="2">
    <oc r="R115">
      <f>IF(L115=0,0,IF(P115&gt;N115*H115,P115*(1-Q115),N115*H115))</f>
    </oc>
    <nc r="R115">
      <f>IF(L115=0,0,IF(P115&gt;N115*H115,P115*(1-Q115),N115*H115))</f>
    </nc>
  </rcc>
  <rcc rId="1960" sId="2">
    <oc r="R116">
      <f>IF(L116=0,0,IF(P116&gt;N116*H116,P116*(1-Q116),N116*H116))</f>
    </oc>
    <nc r="R116">
      <f>IF(L116=0,0,IF(P116&gt;N116*H116,P116*(1-Q116),N116*H116))</f>
    </nc>
  </rcc>
  <rcc rId="1961" sId="2">
    <oc r="R117">
      <f>IF(L117=0,0,IF(P117&gt;N117*H117,P117*(1-Q117),N117*H117))</f>
    </oc>
    <nc r="R117">
      <f>IF(L117=0,0,IF(P117&gt;N117*H117,P117*(1-Q117),N117*H117))</f>
    </nc>
  </rcc>
  <rcc rId="1962" sId="2">
    <oc r="R118">
      <f>IF(L118=0,0,IF(P118&gt;N118*H118,P118*(1-Q118),N118*H118))</f>
    </oc>
    <nc r="R118">
      <f>IF(L118=0,0,IF(P118&gt;N118*H118,P118*(1-Q118),N118*H118))</f>
    </nc>
  </rcc>
  <rcc rId="1963" sId="2">
    <oc r="R119">
      <f>IF(L119=0,0,IF(P119&gt;N119*H119,P119*(1-Q119),N119*H119))</f>
    </oc>
    <nc r="R119">
      <f>IF(L119=0,0,IF(P119&gt;N119*H119,P119*(1-Q119),N119*H119))</f>
    </nc>
  </rcc>
  <rcc rId="1964" sId="2">
    <oc r="R120">
      <f>IF(L120=0,0,IF(P120&gt;N120*H120,P120*(1-Q120),N120*H120))</f>
    </oc>
    <nc r="R120">
      <f>IF(L120=0,0,IF(P120&gt;N120*H120,P120*(1-Q120),N120*H120))</f>
    </nc>
  </rcc>
  <rcc rId="1965" sId="2">
    <oc r="R121">
      <f>IF(L121=0,0,IF(P121&gt;N121*H121,P121*(1-Q121),N121*H121))</f>
    </oc>
    <nc r="R121">
      <f>IF(L121=0,0,IF(P121&gt;N121*H121,P121*(1-Q121),N121*H121))</f>
    </nc>
  </rcc>
  <rcc rId="1966" sId="2">
    <oc r="R122">
      <f>IF(L122=0,0,IF(P122&gt;N122*H122,P122*(1-Q122),N122*H122))</f>
    </oc>
    <nc r="R122">
      <f>IF(L122=0,0,IF(P122&gt;N122*H122,P122*(1-Q122),N122*H122))</f>
    </nc>
  </rcc>
  <rcc rId="1967" sId="2">
    <oc r="R123">
      <f>IF(L123=0,0,IF(P123&gt;N123*H123,P123*(1-Q123),N123*H123))</f>
    </oc>
    <nc r="R123">
      <f>IF(L123=0,0,IF(P123&gt;N123*H123,P123*(1-Q123),N123*H123))</f>
    </nc>
  </rcc>
  <rcc rId="1968" sId="2">
    <oc r="R124">
      <f>IF(L124=0,0,IF(P124&gt;N124*H124,P124*(1-Q124),N124*H124))</f>
    </oc>
    <nc r="R124">
      <f>IF(L124=0,0,IF(P124&gt;N124*H124,P124*(1-Q124),N124*H124))</f>
    </nc>
  </rcc>
  <rcc rId="1969" sId="2">
    <oc r="R125">
      <f>IF(L125=0,0,IF(P125&gt;N125*H125,P125*(1-Q125),N125*H125))</f>
    </oc>
    <nc r="R125">
      <f>IF(L125=0,0,IF(P125&gt;N125*H125,P125*(1-Q125),N125*H125))</f>
    </nc>
  </rcc>
  <rcc rId="1970" sId="2">
    <oc r="R126">
      <f>IF(L126=0,0,IF(P126&gt;N126*H126,P126*(1-Q126),N126*H126))</f>
    </oc>
    <nc r="R126">
      <f>IF(L126=0,0,IF(P126&gt;N126*H126,P126*(1-Q126),N126*H126))</f>
    </nc>
  </rcc>
  <rcc rId="1971" sId="2">
    <oc r="R127">
      <f>IF(L127=0,0,IF(P127&gt;N127*H127,P127*(1-Q127),N127*H127))</f>
    </oc>
    <nc r="R127">
      <f>IF(L127=0,0,IF(P127&gt;N127*H127,P127*(1-Q127),N127*H127))</f>
    </nc>
  </rcc>
  <rcc rId="1972" sId="2">
    <oc r="R128">
      <f>IF(L128=0,0,IF(P128&gt;N128*H128,P128*(1-Q128),N128*H128))</f>
    </oc>
    <nc r="R128">
      <f>IF(L128=0,0,IF(P128&gt;N128*H128,P128*(1-Q128),N128*H128))</f>
    </nc>
  </rcc>
  <rcc rId="1973" sId="2">
    <oc r="R129">
      <f>IF(L129=0,0,IF(P129&gt;N129*H129,P129*(1-Q129),N129*H129))</f>
    </oc>
    <nc r="R129">
      <f>IF(L129=0,0,IF(P129&gt;N129*H129,P129*(1-Q129),N129*H129))</f>
    </nc>
  </rcc>
  <rcc rId="1974" sId="2">
    <oc r="R130">
      <f>IF(L130=0,0,IF(P130&gt;N130*H130,P130*(1-Q130),N130*H130))</f>
    </oc>
    <nc r="R130">
      <f>IF(L130=0,0,IF(P130&gt;N130*H130,P130*(1-Q130),N130*H130))</f>
    </nc>
  </rcc>
  <rcc rId="1975" sId="2">
    <oc r="R131">
      <f>IF(L131=0,0,IF(P131&gt;N131*H131,P131*(1-Q131),N131*H131))</f>
    </oc>
    <nc r="R131">
      <f>IF(L131=0,0,IF(P131&gt;N131*H131,P131*(1-Q131),N131*H131))</f>
    </nc>
  </rcc>
  <rcc rId="1976" sId="2">
    <oc r="R132">
      <f>IF(L132=0,0,IF(P132&gt;N132*H132,P132*(1-Q132),N132*H132))</f>
    </oc>
    <nc r="R132">
      <f>IF(L132=0,0,IF(P132&gt;N132*H132,P132*(1-Q132),N132*H132))</f>
    </nc>
  </rcc>
  <rcc rId="1977" sId="2">
    <oc r="R133">
      <f>IF(L133=0,0,IF(P133&gt;N133*H133,P133*(1-Q133),N133*H133))</f>
    </oc>
    <nc r="R133">
      <f>IF(L133=0,0,IF(P133&gt;N133*H133,P133*(1-Q133),N133*H133))</f>
    </nc>
  </rcc>
  <rcc rId="1978" sId="2">
    <oc r="R134">
      <f>IF(L134=0,0,IF(P134&gt;N134*H134,P134*(1-Q134),N134*H134))</f>
    </oc>
    <nc r="R134">
      <f>IF(L134=0,0,IF(P134&gt;N134*H134,P134*(1-Q134),N134*H134))</f>
    </nc>
  </rcc>
  <rcc rId="1979" sId="2">
    <oc r="R135">
      <f>IF(L135=0,0,IF(P135&gt;N135*H135,P135*(1-Q135),N135*H135))</f>
    </oc>
    <nc r="R135">
      <f>IF(L135=0,0,IF(P135&gt;N135*H135,P135*(1-Q135),N135*H135))</f>
    </nc>
  </rcc>
  <rcc rId="1980" sId="2">
    <oc r="R136">
      <f>IF(L136=0,0,IF(P136&gt;N136*H136,P136*(1-Q136),N136*H136))</f>
    </oc>
    <nc r="R136">
      <f>IF(L136=0,0,IF(P136&gt;N136*H136,P136*(1-Q136),N136*H136))</f>
    </nc>
  </rcc>
  <rcc rId="1981" sId="2">
    <oc r="R137">
      <f>IF(L137=0,0,IF(P137&gt;N137*H137,P137*(1-Q137),N137*H137))</f>
    </oc>
    <nc r="R137">
      <f>IF(L137=0,0,IF(P137&gt;N137*H137,P137*(1-Q137),N137*H137))</f>
    </nc>
  </rcc>
  <rcc rId="1982" sId="2">
    <oc r="R138">
      <f>IF(L138=0,0,IF(P138&gt;N138*H138,P138*(1-Q138),N138*H138))</f>
    </oc>
    <nc r="R138">
      <f>IF(L138=0,0,IF(P138&gt;N138*H138,P138*(1-Q138),N138*H138))</f>
    </nc>
  </rcc>
  <rcc rId="1983" sId="2">
    <oc r="R139">
      <f>IF(L139=0,0,IF(P139&gt;N139*H139,P139*(1-Q139),N139*H139))</f>
    </oc>
    <nc r="R139">
      <f>IF(L139=0,0,IF(P139&gt;N139*H139,P139*(1-Q139),N139*H139))</f>
    </nc>
  </rcc>
  <rcc rId="1984" sId="2">
    <oc r="R140">
      <f>IF(L140=0,0,IF(P140&gt;N140*H140,P140*(1-Q140),N140*H140))</f>
    </oc>
    <nc r="R140">
      <f>IF(L140=0,0,IF(P140&gt;N140*H140,P140*(1-Q140),N140*H140))</f>
    </nc>
  </rcc>
  <rcc rId="1985" sId="2">
    <oc r="R141">
      <f>IF(L141=0,0,IF(P141&gt;N141*H141,P141*(1-Q141),N141*H141))</f>
    </oc>
    <nc r="R141">
      <f>IF(L141=0,0,IF(P141&gt;N141*H141,P141*(1-Q141),N141*H141))</f>
    </nc>
  </rcc>
  <rcc rId="1986" sId="2">
    <oc r="R142">
      <f>IF(L142=0,0,IF(P142&gt;N142*H142,P142*(1-Q142),N142*H142))</f>
    </oc>
    <nc r="R142">
      <f>IF(L142=0,0,IF(P142&gt;N142*H142,P142*(1-Q142),N142*H142))</f>
    </nc>
  </rcc>
  <rcc rId="1987" sId="2">
    <oc r="R143">
      <f>IF(L143=0,0,IF(P143&gt;N143*H143,P143*(1-Q143),N143*H143))</f>
    </oc>
    <nc r="R143">
      <f>IF(L143=0,0,IF(P143&gt;N143*H143,P143*(1-Q143),N143*H143))</f>
    </nc>
  </rcc>
  <rcc rId="1988" sId="2">
    <oc r="R144">
      <f>IF(L144=0,0,IF(P144&gt;N144*H144,P144*(1-Q144),N144*H144))</f>
    </oc>
    <nc r="R144">
      <f>IF(L144=0,0,IF(P144&gt;N144*H144,P144*(1-Q144),N144*H144))</f>
    </nc>
  </rcc>
  <rcc rId="1989" sId="2">
    <oc r="R145">
      <f>IF(L145=0,0,IF(P145&gt;N145*H145,P145*(1-Q145),N145*H145))</f>
    </oc>
    <nc r="R145">
      <f>IF(L145=0,0,IF(P145&gt;N145*H145,P145*(1-Q145),N145*H145))</f>
    </nc>
  </rcc>
  <rcc rId="1990" sId="2">
    <oc r="R146">
      <f>IF(L146=0,0,IF(P146&gt;N146*H146,P146*(1-Q146),N146*H146))</f>
    </oc>
    <nc r="R146">
      <f>IF(L146=0,0,IF(P146&gt;N146*H146,P146*(1-Q146),N146*H146))</f>
    </nc>
  </rcc>
  <rcc rId="1991" sId="2">
    <oc r="R147">
      <f>IF(L147=0,0,IF(P147&gt;N147*H147,P147*(1-Q147),N147*H147))</f>
    </oc>
    <nc r="R147">
      <f>IF(L147=0,0,IF(P147&gt;N147*H147,P147*(1-Q147),N147*H147))</f>
    </nc>
  </rcc>
  <rcc rId="1992" sId="2">
    <oc r="R148">
      <f>IF(L148=0,0,IF(P148&gt;N148*H148,P148*(1-Q148),N148*H148))</f>
    </oc>
    <nc r="R148">
      <f>IF(L148=0,0,IF(P148&gt;N148*H148,P148*(1-Q148),N148*H148))</f>
    </nc>
  </rcc>
  <rcc rId="1993" sId="2">
    <oc r="R149">
      <f>IF(L149=0,0,IF(P149&gt;N149*H149,P149*(1-Q149),N149*H149))</f>
    </oc>
    <nc r="R149">
      <f>IF(L149=0,0,IF(P149&gt;N149*H149,P149*(1-Q149),N149*H149))</f>
    </nc>
  </rcc>
  <rcc rId="1994" sId="2">
    <oc r="R150">
      <f>IF(L150=0,0,IF(P150&gt;N150*H150,P150*(1-Q150),N150*H150))</f>
    </oc>
    <nc r="R150">
      <f>IF(L150=0,0,IF(P150&gt;N150*H150,P150*(1-Q150),N150*H150))</f>
    </nc>
  </rcc>
  <rcc rId="1995" sId="2">
    <oc r="R151">
      <f>IF(L151=0,0,IF(P151&gt;N151*H151,P151*(1-Q151),N151*H151))</f>
    </oc>
    <nc r="R151">
      <f>IF(L151=0,0,IF(P151&gt;N151*H151,P151*(1-Q151),N151*H151))</f>
    </nc>
  </rcc>
  <rcc rId="1996" sId="2">
    <oc r="R152">
      <f>IF(L152=0,0,IF(P152&gt;N152*H152,P152*(1-Q152),N152*H152))</f>
    </oc>
    <nc r="R152">
      <f>IF(L152=0,0,IF(P152&gt;N152*H152,P152*(1-Q152),N152*H152))</f>
    </nc>
  </rcc>
  <rcc rId="1997" sId="2">
    <oc r="R153">
      <f>IF(L153=0,0,IF(P153&gt;N153*H153,P153*(1-Q153),N153*H153))</f>
    </oc>
    <nc r="R153">
      <f>IF(L153=0,0,IF(P153&gt;N153*H153,P153*(1-Q153),N153*H153))</f>
    </nc>
  </rcc>
  <rcc rId="1998" sId="2">
    <oc r="R154">
      <f>IF(L154=0,0,IF(P154&gt;N154*H154,P154*(1-Q154),N154*H154))</f>
    </oc>
    <nc r="R154">
      <f>IF(L154=0,0,IF(P154&gt;N154*H154,P154*(1-Q154),N154*H154))</f>
    </nc>
  </rcc>
  <rcc rId="1999" sId="2">
    <oc r="R155">
      <f>IF(L155=0,0,IF(P155&gt;N155*H155,P155*(1-Q155),N155*H155))</f>
    </oc>
    <nc r="R155">
      <f>IF(L155=0,0,IF(P155&gt;N155*H155,P155*(1-Q155),N155*H155))</f>
    </nc>
  </rcc>
  <rcc rId="2000" sId="2">
    <oc r="R156">
      <f>IF(L156=0,0,IF(P156&gt;N156*H156,P156*(1-Q156),N156*H156))</f>
    </oc>
    <nc r="R156">
      <f>IF(L156=0,0,IF(P156&gt;N156*H156,P156*(1-Q156),N156*H156))</f>
    </nc>
  </rcc>
  <rcc rId="2001" sId="2">
    <oc r="R157">
      <f>IF(L157=0,0,IF(P157&gt;N157*H157,P157*(1-Q157),N157*H157))</f>
    </oc>
    <nc r="R157">
      <f>IF(L157=0,0,IF(P157&gt;N157*H157,P157*(1-Q157),N157*H157))</f>
    </nc>
  </rcc>
  <rcc rId="2002" sId="2">
    <oc r="R158">
      <f>IF(L158=0,0,IF(P158&gt;N158*H158,P158*(1-Q158),N158*H158))</f>
    </oc>
    <nc r="R158">
      <f>IF(L158=0,0,IF(P158&gt;N158*H158,P158*(1-Q158),N158*H158))</f>
    </nc>
  </rcc>
  <rcc rId="2003" sId="2">
    <oc r="R159">
      <f>IF(L159=0,0,IF(P159&gt;N159*H159,P159*(1-Q159),N159*H159))</f>
    </oc>
    <nc r="R159">
      <f>IF(L159=0,0,IF(P159&gt;N159*H159,P159*(1-Q159),N159*H159))</f>
    </nc>
  </rcc>
  <rcc rId="2004" sId="2">
    <oc r="R160">
      <f>IF(L160=0,0,IF(P160&gt;N160*H160,P160*(1-Q160),N160*H160))</f>
    </oc>
    <nc r="R160">
      <f>IF(L160=0,0,IF(P160&gt;N160*H160,P160*(1-Q160),N160*H160))</f>
    </nc>
  </rcc>
  <rcc rId="2005" sId="2">
    <oc r="R161">
      <f>IF(L161=0,0,IF(P161&gt;N161*H161,P161*(1-Q161),N161*H161))</f>
    </oc>
    <nc r="R161">
      <f>IF(L161=0,0,IF(P161&gt;N161*H161,P161*(1-Q161),N161*H161))</f>
    </nc>
  </rcc>
  <rcc rId="2006" sId="2">
    <oc r="R162">
      <f>IF(L162=0,0,IF(P162&gt;N162*H162,P162*(1-Q162),N162*H162))</f>
    </oc>
    <nc r="R162">
      <f>IF(L162=0,0,IF(P162&gt;N162*H162,P162*(1-Q162),N162*H162))</f>
    </nc>
  </rcc>
  <rcc rId="2007" sId="2">
    <oc r="R163">
      <f>IF(L163=0,0,IF(P163&gt;N163*H163,P163*(1-Q163),N163*H163))</f>
    </oc>
    <nc r="R163">
      <f>IF(L163=0,0,IF(P163&gt;N163*H163,P163*(1-Q163),N163*H163))</f>
    </nc>
  </rcc>
  <rcc rId="2008" sId="2">
    <oc r="R164">
      <f>IF(L164=0,0,IF(P164&gt;N164*H164,P164*(1-Q164),N164*H164))</f>
    </oc>
    <nc r="R164">
      <f>IF(L164=0,0,IF(P164&gt;N164*H164,P164*(1-Q164),N164*H164))</f>
    </nc>
  </rcc>
  <rcc rId="2009" sId="2">
    <oc r="R165">
      <f>IF(L165=0,0,IF(P165&gt;N165*H165,P165*(1-Q165),N165*H165))</f>
    </oc>
    <nc r="R165">
      <f>IF(L165=0,0,IF(P165&gt;N165*H165,P165*(1-Q165),N165*H165))</f>
    </nc>
  </rcc>
  <rcc rId="2010" sId="2">
    <oc r="R166">
      <f>IF(L166=0,0,IF(P166&gt;N166*H166,P166*(1-Q166),N166*H166))</f>
    </oc>
    <nc r="R166">
      <f>IF(L166=0,0,IF(P166&gt;N166*H166,P166*(1-Q166),N166*H166))</f>
    </nc>
  </rcc>
  <rcc rId="2011" sId="2">
    <oc r="R167">
      <f>IF(L167=0,0,IF(P167&gt;N167*H167,P167*(1-Q167),N167*H167))</f>
    </oc>
    <nc r="R167">
      <f>IF(L167=0,0,IF(P167&gt;N167*H167,P167*(1-Q167),N167*H167))</f>
    </nc>
  </rcc>
  <rcc rId="2012" sId="2">
    <oc r="R168">
      <f>IF(L168=0,0,IF(P168&gt;N168*H168,P168*(1-Q168),N168*H168))</f>
    </oc>
    <nc r="R168">
      <f>IF(L168=0,0,IF(P168&gt;N168*H168,P168*(1-Q168),N168*H168))</f>
    </nc>
  </rcc>
  <rcc rId="2013" sId="2">
    <oc r="R169">
      <f>IF(L169=0,0,IF(P169&gt;N169*H169,P169*(1-Q169),N169*H169))</f>
    </oc>
    <nc r="R169">
      <f>IF(L169=0,0,IF(P169&gt;N169*H169,P169*(1-Q169),N169*H169))</f>
    </nc>
  </rcc>
  <rcc rId="2014" sId="2">
    <oc r="R170">
      <f>IF(L170=0,0,IF(P170&gt;N170*H170,P170*(1-Q170),N170*H170))</f>
    </oc>
    <nc r="R170">
      <f>IF(L170=0,0,IF(P170&gt;N170*H170,P170*(1-Q170),N170*H170))</f>
    </nc>
  </rcc>
  <rcc rId="2015" sId="2">
    <oc r="R171">
      <f>IF(L171=0,0,IF(P171&gt;N171*H171,P171*(1-Q171),N171*H171))</f>
    </oc>
    <nc r="R171">
      <f>IF(L171=0,0,IF(P171&gt;N171*H171,P171*(1-Q171),N171*H171))</f>
    </nc>
  </rcc>
  <rcc rId="2016" sId="2">
    <oc r="R172">
      <f>IF(L172=0,0,IF(P172&gt;N172*H172,P172*(1-Q172),N172*H172))</f>
    </oc>
    <nc r="R172">
      <f>IF(L172=0,0,IF(P172&gt;N172*H172,P172*(1-Q172),N172*H172))</f>
    </nc>
  </rcc>
  <rcc rId="2017" sId="2">
    <oc r="R173">
      <f>IF(L173=0,0,IF(P173&gt;N173*H173,P173*(1-Q173),N173*H173))</f>
    </oc>
    <nc r="R173">
      <f>IF(L173=0,0,IF(P173&gt;N173*H173,P173*(1-Q173),N173*H173))</f>
    </nc>
  </rcc>
  <rcc rId="2018" sId="2">
    <oc r="R174">
      <f>IF(L174=0,0,IF(P174&gt;N174*H174,P174*(1-Q174),N174*H174))</f>
    </oc>
    <nc r="R174">
      <f>IF(L174=0,0,IF(P174&gt;N174*H174,P174*(1-Q174),N174*H174))</f>
    </nc>
  </rcc>
  <rcc rId="2019" sId="2">
    <oc r="R175">
      <f>IF(L175=0,0,IF(P175&gt;N175*H175,P175*(1-Q175),N175*H175))</f>
    </oc>
    <nc r="R175">
      <f>IF(L175=0,0,IF(P175&gt;N175*H175,P175*(1-Q175),N175*H175))</f>
    </nc>
  </rcc>
  <rcc rId="2020" sId="2">
    <oc r="R176">
      <f>IF(L176=0,0,IF(P176&gt;N176*H176,P176*(1-Q176),N176*H176))</f>
    </oc>
    <nc r="R176">
      <f>IF(L176=0,0,IF(P176&gt;N176*H176,P176*(1-Q176),N176*H176))</f>
    </nc>
  </rcc>
  <rcc rId="2021" sId="2">
    <oc r="R177">
      <f>IF(L177=0,0,IF(P177&gt;N177*H177,P177*(1-Q177),N177*H177))</f>
    </oc>
    <nc r="R177">
      <f>IF(L177=0,0,IF(P177&gt;N177*H177,P177*(1-Q177),N177*H177))</f>
    </nc>
  </rcc>
  <rcc rId="2022" sId="2">
    <oc r="R178">
      <f>IF(L178=0,0,IF(P178&gt;N178*H178,P178*(1-Q178),N178*H178))</f>
    </oc>
    <nc r="R178">
      <f>IF(L178=0,0,IF(P178&gt;N178*H178,P178*(1-Q178),N178*H178))</f>
    </nc>
  </rcc>
  <rcc rId="2023" sId="2">
    <oc r="R179">
      <f>IF(L179=0,0,IF(P179&gt;N179*H179,P179*(1-Q179),N179*H179))</f>
    </oc>
    <nc r="R179">
      <f>IF(L179=0,0,IF(P179&gt;N179*H179,P179*(1-Q179),N179*H179))</f>
    </nc>
  </rcc>
  <rcc rId="2024" sId="2">
    <oc r="R180">
      <f>IF(L180=0,0,IF(P180&gt;N180*H180,P180*(1-Q180),N180*H180))</f>
    </oc>
    <nc r="R180">
      <f>IF(L180=0,0,IF(P180&gt;N180*H180,P180*(1-Q180),N180*H180))</f>
    </nc>
  </rcc>
  <rcc rId="2025" sId="2">
    <oc r="R181">
      <f>IF(L181=0,0,IF(P181&gt;N181*H181,P181*(1-Q181),N181*H181))</f>
    </oc>
    <nc r="R181">
      <f>IF(L181=0,0,IF(P181&gt;N181*H181,P181*(1-Q181),N181*H181))</f>
    </nc>
  </rcc>
  <rcc rId="2026" sId="2">
    <oc r="R182">
      <f>IF(L182=0,0,IF(P182&gt;N182*H182,P182*(1-Q182),N182*H182))</f>
    </oc>
    <nc r="R182">
      <f>IF(L182=0,0,IF(P182&gt;N182*H182,P182*(1-Q182),N182*H182))</f>
    </nc>
  </rcc>
  <rcc rId="2027" sId="2">
    <oc r="R183">
      <f>IF(L183=0,0,IF(P183&gt;N183*H183,P183*(1-Q183),N183*H183))</f>
    </oc>
    <nc r="R183">
      <f>IF(L183=0,0,IF(P183&gt;N183*H183,P183*(1-Q183),N183*H183))</f>
    </nc>
  </rcc>
  <rcc rId="2028" sId="2">
    <oc r="R184">
      <f>IF(L184=0,0,IF(P184&gt;N184*H184,P184*(1-Q184),N184*H184))</f>
    </oc>
    <nc r="R184">
      <f>IF(L184=0,0,IF(P184&gt;N184*H184,P184*(1-Q184),N184*H184))</f>
    </nc>
  </rcc>
  <rcc rId="2029" sId="2">
    <oc r="R185">
      <f>IF(L185=0,0,IF(P185&gt;N185*H185,P185*(1-Q185),N185*H185))</f>
    </oc>
    <nc r="R185">
      <f>IF(L185=0,0,IF(P185&gt;N185*H185,P185*(1-Q185),N185*H185))</f>
    </nc>
  </rcc>
  <rcc rId="2030" sId="2">
    <oc r="R186">
      <f>IF(L186=0,0,IF(P186&gt;N186*H186,P186*(1-Q186),N186*H186))</f>
    </oc>
    <nc r="R186">
      <f>IF(L186=0,0,IF(P186&gt;N186*H186,P186*(1-Q186),N186*H186))</f>
    </nc>
  </rcc>
  <rcc rId="2031" sId="2">
    <oc r="R187">
      <f>IF(L187=0,0,IF(P187&gt;N187*H187,P187*(1-Q187),N187*H187))</f>
    </oc>
    <nc r="R187">
      <f>IF(L187=0,0,IF(P187&gt;N187*H187,P187*(1-Q187),N187*H187))</f>
    </nc>
  </rcc>
  <rcc rId="2032" sId="2">
    <oc r="R188">
      <f>IF(L188=0,0,IF(P188&gt;N188*H188,P188*(1-Q188),N188*H188))</f>
    </oc>
    <nc r="R188">
      <f>IF(L188=0,0,IF(P188&gt;N188*H188,P188*(1-Q188),N188*H188))</f>
    </nc>
  </rcc>
  <rcc rId="2033" sId="2">
    <oc r="R189">
      <f>IF(L189=0,0,IF(P189&gt;N189*H189,P189*(1-Q189),N189*H189))</f>
    </oc>
    <nc r="R189">
      <f>IF(L189=0,0,IF(P189&gt;N189*H189,P189*(1-Q189),N189*H189))</f>
    </nc>
  </rcc>
  <rcc rId="2034" sId="2">
    <oc r="R190">
      <f>IF(L190=0,0,IF(P190&gt;N190*H190,P190*(1-Q190),N190*H190))</f>
    </oc>
    <nc r="R190">
      <f>IF(L190=0,0,IF(P190&gt;N190*H190,P190*(1-Q190),N190*H190))</f>
    </nc>
  </rcc>
  <rcc rId="2035" sId="2">
    <oc r="R191">
      <f>IF(L191=0,0,IF(P191&gt;N191*H191,P191*(1-Q191),N191*H191))</f>
    </oc>
    <nc r="R191">
      <f>IF(L191=0,0,IF(P191&gt;N191*H191,P191*(1-Q191),N191*H191))</f>
    </nc>
  </rcc>
  <rcc rId="2036" sId="2">
    <oc r="R192">
      <f>IF(L192=0,0,IF(P192&gt;N192*H192,P192*(1-Q192),N192*H192))</f>
    </oc>
    <nc r="R192">
      <f>IF(L192=0,0,IF(P192&gt;N192*H192,P192*(1-Q192),N192*H192))</f>
    </nc>
  </rcc>
  <rcc rId="2037" sId="2">
    <oc r="R193">
      <f>IF(L193=0,0,IF(P193&gt;N193*H193,P193*(1-Q193),N193*H193))</f>
    </oc>
    <nc r="R193">
      <f>IF(L193=0,0,IF(P193&gt;N193*H193,P193*(1-Q193),N193*H193))</f>
    </nc>
  </rcc>
  <rcc rId="2038" sId="2">
    <oc r="R194">
      <f>IF(L194=0,0,IF(P194&gt;N194*H194,P194*(1-Q194),N194*H194))</f>
    </oc>
    <nc r="R194">
      <f>IF(L194=0,0,IF(P194&gt;N194*H194,P194*(1-Q194),N194*H194))</f>
    </nc>
  </rcc>
  <rcc rId="2039" sId="2">
    <oc r="R195">
      <f>IF(L195=0,0,IF(P195&gt;N195*H195,P195*(1-Q195),N195*H195))</f>
    </oc>
    <nc r="R195">
      <f>IF(L195=0,0,IF(P195&gt;N195*H195,P195*(1-Q195),N195*H195))</f>
    </nc>
  </rcc>
  <rcc rId="2040" sId="2">
    <oc r="R196">
      <f>IF(L196=0,0,IF(P196&gt;N196*H196,P196*(1-Q196),N196*H196))</f>
    </oc>
    <nc r="R196">
      <f>IF(L196=0,0,IF(P196&gt;N196*H196,P196*(1-Q196),N196*H196))</f>
    </nc>
  </rcc>
  <rcc rId="2041" sId="2">
    <oc r="R197">
      <f>IF(L197=0,0,IF(P197&gt;N197*H197,P197*(1-Q197),N197*H197))</f>
    </oc>
    <nc r="R197">
      <f>IF(L197=0,0,IF(P197&gt;N197*H197,P197*(1-Q197),N197*H197))</f>
    </nc>
  </rcc>
  <rcc rId="2042" sId="2">
    <oc r="R198">
      <f>IF(L198=0,0,IF(P198&gt;N198*H198,P198*(1-Q198),N198*H198))</f>
    </oc>
    <nc r="R198">
      <f>IF(L198=0,0,IF(P198&gt;N198*H198,P198*(1-Q198),N198*H198))</f>
    </nc>
  </rcc>
  <rcc rId="2043" sId="2">
    <oc r="R199">
      <f>IF(L199=0,0,IF(P199&gt;N199*H199,P199*(1-Q199),N199*H199))</f>
    </oc>
    <nc r="R199">
      <f>IF(L199=0,0,IF(P199&gt;N199*H199,P199*(1-Q199),N199*H199))</f>
    </nc>
  </rcc>
  <rcc rId="2044" sId="2">
    <oc r="R200">
      <f>IF(L200=0,0,IF(P200&gt;N200*H200,P200*(1-Q200),N200*H200))</f>
    </oc>
    <nc r="R200">
      <f>IF(L200=0,0,IF(P200&gt;N200*H200,P200*(1-Q200),N200*H200))</f>
    </nc>
  </rcc>
  <rcc rId="2045" sId="2">
    <oc r="R201">
      <f>IF(L201=0,0,IF(P201&gt;N201*H201,P201*(1-Q201),N201*H201))</f>
    </oc>
    <nc r="R201">
      <f>IF(L201=0,0,IF(P201&gt;N201*H201,P201*(1-Q201),N201*H201))</f>
    </nc>
  </rcc>
  <rcc rId="2046" sId="2">
    <oc r="R202">
      <f>IF(L202=0,0,IF(P202&gt;N202*H202,P202*(1-Q202),N202*H202))</f>
    </oc>
    <nc r="R202">
      <f>IF(L202=0,0,IF(P202&gt;N202*H202,P202*(1-Q202),N202*H202))</f>
    </nc>
  </rcc>
  <rcc rId="2047" sId="2">
    <oc r="R203">
      <f>IF(L203=0,0,IF(P203&gt;N203*H203,P203*(1-Q203),N203*H203))</f>
    </oc>
    <nc r="R203">
      <f>IF(L203=0,0,IF(P203&gt;N203*H203,P203*(1-Q203),N203*H203))</f>
    </nc>
  </rcc>
  <rcc rId="2048" sId="2">
    <oc r="R204">
      <f>IF(L204=0,0,IF(P204&gt;N204*H204,P204*(1-Q204),N204*H204))</f>
    </oc>
    <nc r="R204">
      <f>IF(L204=0,0,IF(P204&gt;N204*H204,P204*(1-Q204),N204*H204))</f>
    </nc>
  </rcc>
  <rcc rId="2049" sId="2">
    <oc r="R205">
      <f>IF(L205=0,0,IF(P205&gt;N205*H205,P205*(1-Q205),N205*H205))</f>
    </oc>
    <nc r="R205">
      <f>IF(L205=0,0,IF(P205&gt;N205*H205,P205*(1-Q205),N205*H205))</f>
    </nc>
  </rcc>
  <rcc rId="2050" sId="2">
    <oc r="R206">
      <f>IF(L206=0,0,IF(P206&gt;N206*H206,P206*(1-Q206),N206*H206))</f>
    </oc>
    <nc r="R206">
      <f>IF(L206=0,0,IF(P206&gt;N206*H206,P206*(1-Q206),N206*H206))</f>
    </nc>
  </rcc>
  <rcc rId="2051" sId="2">
    <oc r="R207">
      <f>IF(L207=0,0,IF(P207&gt;N207*H207,P207*(1-Q207),N207*H207))</f>
    </oc>
    <nc r="R207">
      <f>IF(L207=0,0,IF(P207&gt;N207*H207,P207*(1-Q207),N207*H207))</f>
    </nc>
  </rcc>
  <rcc rId="2052" sId="2">
    <oc r="R208">
      <f>IF(L208=0,0,IF(P208&gt;N208*H208,P208*(1-Q208),N208*H208))</f>
    </oc>
    <nc r="R208">
      <f>IF(L208=0,0,IF(P208&gt;N208*H208,P208*(1-Q208),N208*H208))</f>
    </nc>
  </rcc>
  <rcc rId="2053" sId="2">
    <oc r="R209">
      <f>IF(L209=0,0,IF(P209&gt;N209*H209,P209*(1-Q209),N209*H209))</f>
    </oc>
    <nc r="R209">
      <f>IF(L209=0,0,IF(P209&gt;N209*H209,P209*(1-Q209),N209*H209))</f>
    </nc>
  </rcc>
  <rcc rId="2054" sId="2">
    <oc r="R210">
      <f>IF(L210=0,0,IF(P210&gt;N210*H210,P210*(1-Q210),N210*H210))</f>
    </oc>
    <nc r="R210">
      <f>IF(L210=0,0,IF(P210&gt;N210*H210,P210*(1-Q210),N210*H210))</f>
    </nc>
  </rcc>
  <rcc rId="2055" sId="2">
    <oc r="R211">
      <f>IF(L211=0,0,IF(P211&gt;N211*H211,P211*(1-Q211),N211*H211))</f>
    </oc>
    <nc r="R211">
      <f>IF(L211=0,0,IF(P211&gt;N211*H211,P211*(1-Q211),N211*H211))</f>
    </nc>
  </rcc>
  <rcc rId="2056" sId="2">
    <oc r="R212">
      <f>IF(L212=0,0,IF(P212&gt;N212*H212,P212*(1-Q212),N212*H212))</f>
    </oc>
    <nc r="R212">
      <f>IF(L212=0,0,IF(P212&gt;N212*H212,P212*(1-Q212),N212*H212))</f>
    </nc>
  </rcc>
  <rcc rId="2057" sId="2">
    <oc r="R213">
      <f>IF(L213=0,0,IF(P213&gt;N213*H213,P213*(1-Q213),N213*H213))</f>
    </oc>
    <nc r="R213">
      <f>IF(L213=0,0,IF(P213&gt;N213*H213,P213*(1-Q213),N213*H213))</f>
    </nc>
  </rcc>
  <rcc rId="2058" sId="2">
    <oc r="R214">
      <f>IF(L214=0,0,IF(P214&gt;N214*H214,P214*(1-Q214),N214*H214))</f>
    </oc>
    <nc r="R214">
      <f>IF(L214=0,0,IF(P214&gt;N214*H214,P214*(1-Q214),N214*H214))</f>
    </nc>
  </rcc>
  <rcc rId="2059" sId="2">
    <oc r="R215">
      <f>IF(L215=0,0,IF(P215&gt;N215*H215,P215*(1-Q215),N215*H215))</f>
    </oc>
    <nc r="R215">
      <f>IF(L215=0,0,IF(P215&gt;N215*H215,P215*(1-Q215),N215*H215))</f>
    </nc>
  </rcc>
  <rcc rId="2060" sId="2">
    <oc r="R216">
      <f>IF(L216=0,0,IF(P216&gt;N216*H216,P216*(1-Q216),N216*H216))</f>
    </oc>
    <nc r="R216">
      <f>IF(L216=0,0,IF(P216&gt;N216*H216,P216*(1-Q216),N216*H216))</f>
    </nc>
  </rcc>
  <rcc rId="2061" sId="2">
    <oc r="R217">
      <f>IF(L217=0,0,IF(P217&gt;N217*H217,P217*(1-Q217),N217*H217))</f>
    </oc>
    <nc r="R217">
      <f>IF(L217=0,0,IF(P217&gt;N217*H217,P217*(1-Q217),N217*H217))</f>
    </nc>
  </rcc>
  <rcc rId="2062" sId="2">
    <oc r="R218">
      <f>IF(L218=0,0,IF(P218&gt;N218*H218,P218*(1-Q218),N218*H218))</f>
    </oc>
    <nc r="R218">
      <f>IF(L218=0,0,IF(P218&gt;N218*H218,P218*(1-Q218),N218*H218))</f>
    </nc>
  </rcc>
  <rcc rId="2063" sId="2">
    <oc r="R219">
      <f>IF(L219=0,0,IF(P219&gt;N219*H219,P219*(1-Q219),N219*H219))</f>
    </oc>
    <nc r="R219">
      <f>IF(L219=0,0,IF(P219&gt;N219*H219,P219*(1-Q219),N219*H219))</f>
    </nc>
  </rcc>
  <rcc rId="2064" sId="2">
    <oc r="R220">
      <f>IF(L220=0,0,IF(P220&gt;N220*H220,P220*(1-Q220),N220*H220))</f>
    </oc>
    <nc r="R220">
      <f>IF(L220=0,0,IF(P220&gt;N220*H220,P220*(1-Q220),N220*H220))</f>
    </nc>
  </rcc>
  <rcc rId="2065" sId="2">
    <oc r="R221">
      <f>IF(L221=0,0,IF(P221&gt;N221*H221,P221*(1-Q221),N221*H221))</f>
    </oc>
    <nc r="R221">
      <f>IF(L221=0,0,IF(P221&gt;N221*H221,P221*(1-Q221),N221*H221))</f>
    </nc>
  </rcc>
  <rcc rId="2066" sId="2">
    <oc r="R222">
      <f>IF(L222=0,0,IF(P222&gt;N222*H222,P222*(1-Q222),N222*H222))</f>
    </oc>
    <nc r="R222">
      <f>IF(L222=0,0,IF(P222&gt;N222*H222,P222*(1-Q222),N222*H222))</f>
    </nc>
  </rcc>
  <rcc rId="2067" sId="2">
    <oc r="R223">
      <f>IF(L223=0,0,IF(P223&gt;N223*H223,P223*(1-Q223),N223*H223))</f>
    </oc>
    <nc r="R223">
      <f>IF(L223=0,0,IF(P223&gt;N223*H223,P223*(1-Q223),N223*H223))</f>
    </nc>
  </rcc>
  <rcc rId="2068" sId="2">
    <oc r="R224">
      <f>IF(L224=0,0,IF(P224&gt;N224*H224,P224*(1-Q224),N224*H224))</f>
    </oc>
    <nc r="R224">
      <f>IF(L224=0,0,IF(P224&gt;N224*H224,P224*(1-Q224),N224*H224))</f>
    </nc>
  </rcc>
  <rcc rId="2069" sId="2">
    <oc r="R225">
      <f>IF(L225=0,0,IF(P225&gt;N225*H225,P225*(1-Q225),N225*H225))</f>
    </oc>
    <nc r="R225">
      <f>IF(L225=0,0,IF(P225&gt;N225*H225,P225*(1-Q225),N225*H225))</f>
    </nc>
  </rcc>
  <rcc rId="2070" sId="2">
    <oc r="R226">
      <f>IF(L226=0,0,IF(P226&gt;N226*H226,P226*(1-Q226),N226*H226))</f>
    </oc>
    <nc r="R226">
      <f>IF(L226=0,0,IF(P226&gt;N226*H226,P226*(1-Q226),N226*H226))</f>
    </nc>
  </rcc>
  <rcc rId="2071" sId="2">
    <oc r="R227">
      <f>IF(L227=0,0,IF(P227&gt;N227*H227,P227*(1-Q227),N227*H227))</f>
    </oc>
    <nc r="R227">
      <f>IF(L227=0,0,IF(P227&gt;N227*H227,P227*(1-Q227),N227*H227))</f>
    </nc>
  </rcc>
  <rcc rId="2072" sId="2">
    <oc r="R228">
      <f>IF(L228=0,0,IF(P228&gt;N228*H228,P228*(1-Q228),N228*H228))</f>
    </oc>
    <nc r="R228">
      <f>IF(L228=0,0,IF(P228&gt;N228*H228,P228*(1-Q228),N228*H228))</f>
    </nc>
  </rcc>
  <rcc rId="2073" sId="2">
    <oc r="R229">
      <f>IF(L229=0,0,IF(P229&gt;N229*H229,P229*(1-Q229),N229*H229))</f>
    </oc>
    <nc r="R229">
      <f>IF(L229=0,0,IF(P229&gt;N229*H229,P229*(1-Q229),N229*H229))</f>
    </nc>
  </rcc>
  <rcc rId="2074" sId="2">
    <oc r="R230">
      <f>IF(L230=0,0,IF(P230&gt;N230*H230,P230*(1-Q230),N230*H230))</f>
    </oc>
    <nc r="R230">
      <f>IF(L230=0,0,IF(P230&gt;N230*H230,P230*(1-Q230),N230*H230))</f>
    </nc>
  </rcc>
  <rcc rId="2075" sId="2">
    <oc r="R231">
      <f>IF(L231=0,0,IF(P231&gt;N231*H231,P231*(1-Q231),N231*H231))</f>
    </oc>
    <nc r="R231">
      <f>IF(L231=0,0,IF(P231&gt;N231*H231,P231*(1-Q231),N231*H231))</f>
    </nc>
  </rcc>
  <rcc rId="2076" sId="2">
    <oc r="R232">
      <f>IF(L232=0,0,IF(P232&gt;N232*H232,P232*(1-Q232),N232*H232))</f>
    </oc>
    <nc r="R232">
      <f>IF(L232=0,0,IF(P232&gt;N232*H232,P232*(1-Q232),N232*H232))</f>
    </nc>
  </rcc>
  <rcc rId="2077" sId="2">
    <oc r="R233">
      <f>IF(L233=0,0,IF(P233&gt;N233*H233,P233*(1-Q233),N233*H233))</f>
    </oc>
    <nc r="R233">
      <f>IF(L233=0,0,IF(P233&gt;N233*H233,P233*(1-Q233),N233*H233))</f>
    </nc>
  </rcc>
  <rcc rId="2078" sId="2">
    <oc r="R234">
      <f>IF(L234=0,0,IF(P234&gt;N234*H234,P234*(1-Q234),N234*H234))</f>
    </oc>
    <nc r="R234">
      <f>IF(L234=0,0,IF(P234&gt;N234*H234,P234*(1-Q234),N234*H234))</f>
    </nc>
  </rcc>
  <rcc rId="2079" sId="2">
    <oc r="R235">
      <f>IF(L235=0,0,IF(P235&gt;N235*H235,P235*(1-Q235),N235*H235))</f>
    </oc>
    <nc r="R235">
      <f>IF(L235=0,0,IF(P235&gt;N235*H235,P235*(1-Q235),N235*H235))</f>
    </nc>
  </rcc>
  <rcc rId="2080" sId="2">
    <oc r="R236">
      <f>IF(L236=0,0,IF(P236&gt;N236*H236,P236*(1-Q236),N236*H236))</f>
    </oc>
    <nc r="R236">
      <f>IF(L236=0,0,IF(P236&gt;N236*H236,P236*(1-Q236),N236*H236))</f>
    </nc>
  </rcc>
  <rcc rId="2081" sId="2">
    <oc r="R237">
      <f>IF(L237=0,0,IF(P237&gt;N237*H237,P237*(1-Q237),N237*H237))</f>
    </oc>
    <nc r="R237">
      <f>IF(L237=0,0,IF(P237&gt;N237*H237,P237*(1-Q237),N237*H237))</f>
    </nc>
  </rcc>
  <rcc rId="2082" sId="2">
    <oc r="R238">
      <f>IF(L238=0,0,IF(P238&gt;N238*H238,P238*(1-Q238),N238*H238))</f>
    </oc>
    <nc r="R238">
      <f>IF(L238=0,0,IF(P238&gt;N238*H238,P238*(1-Q238),N238*H238))</f>
    </nc>
  </rcc>
  <rcc rId="2083" sId="2">
    <oc r="R239">
      <f>IF(L239=0,0,IF(P239&gt;N239*H239,P239*(1-Q239),N239*H239))</f>
    </oc>
    <nc r="R239">
      <f>IF(L239=0,0,IF(P239&gt;N239*H239,P239*(1-Q239),N239*H239))</f>
    </nc>
  </rcc>
  <rcc rId="2084" sId="2">
    <oc r="R240">
      <f>IF(L240=0,0,IF(P240&gt;N240*H240,P240*(1-Q240),N240*H240))</f>
    </oc>
    <nc r="R240">
      <f>IF(L240=0,0,IF(P240&gt;N240*H240,P240*(1-Q240),N240*H240))</f>
    </nc>
  </rcc>
  <rcc rId="2085" sId="2">
    <oc r="R241">
      <f>IF(L241=0,0,IF(P241&gt;N241*H241,P241*(1-Q241),N241*H241))</f>
    </oc>
    <nc r="R241">
      <f>IF(L241=0,0,IF(P241&gt;N241*H241,P241*(1-Q241),N241*H241))</f>
    </nc>
  </rcc>
  <rcc rId="2086" sId="2">
    <oc r="R242">
      <f>IF(L242=0,0,IF(P242&gt;N242*H242,P242*(1-Q242),N242*H242))</f>
    </oc>
    <nc r="R242">
      <f>IF(L242=0,0,IF(P242&gt;N242*H242,P242*(1-Q242),N242*H242))</f>
    </nc>
  </rcc>
  <rcc rId="2087" sId="2">
    <oc r="R243">
      <f>IF(L243=0,0,IF(P243&gt;N243*H243,P243*(1-Q243),N243*H243))</f>
    </oc>
    <nc r="R243">
      <f>IF(L243=0,0,IF(P243&gt;N243*H243,P243*(1-Q243),N243*H243))</f>
    </nc>
  </rcc>
  <rcc rId="2088" sId="2">
    <oc r="R244">
      <f>IF(L244=0,0,IF(P244&gt;N244*H244,P244*(1-Q244),N244*H244))</f>
    </oc>
    <nc r="R244">
      <f>IF(L244=0,0,IF(P244&gt;N244*H244,P244*(1-Q244),N244*H244))</f>
    </nc>
  </rcc>
  <rcc rId="2089" sId="2">
    <oc r="R245">
      <f>IF(L245=0,0,IF(P245&gt;N245*H245,P245*(1-Q245),N245*H245))</f>
    </oc>
    <nc r="R245">
      <f>IF(L245=0,0,IF(P245&gt;N245*H245,P245*(1-Q245),N245*H245))</f>
    </nc>
  </rcc>
  <rcc rId="2090" sId="2">
    <oc r="R246">
      <f>IF(L246=0,0,IF(P246&gt;N246*H246,P246*(1-Q246),N246*H246))</f>
    </oc>
    <nc r="R246">
      <f>IF(L246=0,0,IF(P246&gt;N246*H246,P246*(1-Q246),N246*H246))</f>
    </nc>
  </rcc>
  <rcc rId="2091" sId="2">
    <oc r="R247">
      <f>IF(L247=0,0,IF(P247&gt;N247*H247,P247*(1-Q247),N247*H247))</f>
    </oc>
    <nc r="R247">
      <f>IF(L247=0,0,IF(P247&gt;N247*H247,P247*(1-Q247),N247*H247))</f>
    </nc>
  </rcc>
  <rcc rId="2092" sId="2">
    <oc r="R248">
      <f>IF(L248=0,0,IF(P248&gt;N248*H248,P248*(1-Q248),N248*H248))</f>
    </oc>
    <nc r="R248">
      <f>IF(L248=0,0,IF(P248&gt;N248*H248,P248*(1-Q248),N248*H248))</f>
    </nc>
  </rcc>
  <rcc rId="2093" sId="2">
    <oc r="R249">
      <f>IF(L249=0,0,IF(P249&gt;N249*H249,P249*(1-Q249),N249*H249))</f>
    </oc>
    <nc r="R249">
      <f>IF(L249=0,0,IF(P249&gt;N249*H249,P249*(1-Q249),N249*H249))</f>
    </nc>
  </rcc>
  <rcc rId="2094" sId="2" odxf="1" s="1" dxf="1">
    <oc r="N250">
      <f>SUM(N5:N249)</f>
    </oc>
    <nc r="N250">
      <f>SUM(N5:N249)</f>
    </nc>
    <ndxf>
      <font>
        <b/>
        <sz val="11"/>
        <color theme="1"/>
        <name val="Calibri"/>
        <scheme val="minor"/>
      </font>
      <numFmt numFmtId="4" formatCode="#,##0.00"/>
      <fill>
        <patternFill>
          <bgColor theme="4" tint="0.39997558519241921"/>
        </patternFill>
      </fill>
      <border outline="0">
        <left/>
        <right/>
        <top style="thick">
          <color theme="8" tint="-0.499984740745262"/>
        </top>
        <bottom style="thick">
          <color theme="8" tint="-0.499984740745262"/>
        </bottom>
      </border>
    </ndxf>
  </rcc>
  <rcc rId="2095" sId="2" odxf="1" dxf="1">
    <oc r="O250">
      <f>SUM(O5:O249)</f>
    </oc>
    <nc r="O250">
      <f>SUM(O5:O249)</f>
    </nc>
    <ndxf>
      <font>
        <b/>
        <sz val="11"/>
        <color theme="1"/>
        <name val="Calibri"/>
        <scheme val="minor"/>
      </font>
      <numFmt numFmtId="4" formatCode="#,##0.00"/>
      <fill>
        <patternFill>
          <bgColor theme="4" tint="0.39997558519241921"/>
        </patternFill>
      </fill>
      <border outline="0">
        <left/>
        <right/>
        <top style="thick">
          <color theme="8" tint="-0.499984740745262"/>
        </top>
        <bottom style="thick">
          <color theme="8" tint="-0.499984740745262"/>
        </bottom>
      </border>
    </ndxf>
  </rcc>
  <rfmt sheetId="2" sqref="P250" start="0" length="0">
    <dxf>
      <font>
        <b/>
        <sz val="11"/>
        <color theme="1"/>
        <name val="Calibri"/>
        <scheme val="minor"/>
      </font>
      <numFmt numFmtId="4" formatCode="#,##0.00"/>
      <fill>
        <patternFill>
          <bgColor theme="4" tint="0.39997558519241921"/>
        </patternFill>
      </fill>
      <border outline="0">
        <left/>
        <right/>
        <top style="thick">
          <color theme="8" tint="-0.499984740745262"/>
        </top>
        <bottom style="thick">
          <color theme="8" tint="-0.499984740745262"/>
        </bottom>
      </border>
    </dxf>
  </rfmt>
  <rfmt sheetId="2" sqref="Q250" start="0" length="0">
    <dxf>
      <numFmt numFmtId="4" formatCode="#,##0.00"/>
      <border outline="0">
        <left/>
        <right/>
      </border>
    </dxf>
  </rfmt>
  <rcc rId="2096" sId="2" odxf="1" dxf="1">
    <oc r="R250">
      <f>SUM(R5:R249)</f>
    </oc>
    <nc r="R250">
      <f>SUM(R5:R249)</f>
    </nc>
    <ndxf>
      <font>
        <b/>
        <sz val="11"/>
        <color theme="1"/>
        <name val="Calibri"/>
        <scheme val="minor"/>
      </font>
      <numFmt numFmtId="4" formatCode="#,##0.00"/>
      <fill>
        <patternFill>
          <bgColor theme="4" tint="0.39997558519241921"/>
        </patternFill>
      </fill>
      <border outline="0">
        <left/>
        <right/>
        <top style="thick">
          <color theme="8" tint="-0.499984740745262"/>
        </top>
        <bottom style="thick">
          <color theme="8" tint="-0.499984740745262"/>
        </bottom>
      </border>
    </ndxf>
  </rcc>
  <rcc rId="2097" sId="2">
    <oc r="L4" t="inlineStr">
      <is>
        <r>
          <t xml:space="preserve">Net Block as on 
</t>
        </r>
        <r>
          <rPr>
            <i/>
            <sz val="11"/>
            <color theme="0"/>
            <rFont val="Calibri"/>
            <family val="2"/>
          </rPr>
          <t>(31.12.21)</t>
        </r>
      </is>
    </oc>
    <nc r="L4" t="inlineStr">
      <is>
        <t xml:space="preserve">Net Block as on </t>
      </is>
    </nc>
  </rcc>
  <rfmt sheetId="2" sqref="R250 P250 O250 N250">
    <dxf>
      <numFmt numFmtId="170" formatCode="&quot;£&quot;#,##0.00"/>
    </dxf>
  </rfmt>
  <rcc rId="2098" sId="2" odxf="1" dxf="1">
    <oc r="P250">
      <f>SUM(P5:P249)</f>
    </oc>
    <nc r="P250">
      <f>SUM(P5:P249)</f>
    </nc>
    <ndxf>
      <font>
        <b val="0"/>
        <sz val="11"/>
        <color theme="1"/>
        <name val="Calibri"/>
        <scheme val="minor"/>
      </font>
      <numFmt numFmtId="165" formatCode="_ [$₹-4009]\ * #,##0_ ;_ [$₹-4009]\ * \-#,##0_ ;_ [$₹-4009]\ * &quot;-&quot;??_ ;_ @_ "/>
      <fill>
        <patternFill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P250">
    <dxf>
      <fill>
        <patternFill>
          <bgColor theme="4" tint="0.39997558519241921"/>
        </patternFill>
      </fill>
    </dxf>
  </rfmt>
  <rfmt sheetId="2" sqref="B250" start="0" length="0">
    <dxf>
      <border>
        <left style="thin">
          <color indexed="64"/>
        </left>
      </border>
    </dxf>
  </rfmt>
  <rfmt sheetId="2" sqref="B250:R250" start="0" length="0">
    <dxf>
      <border>
        <top style="thin">
          <color indexed="64"/>
        </top>
      </border>
    </dxf>
  </rfmt>
  <rfmt sheetId="2" sqref="R250" start="0" length="0">
    <dxf>
      <border>
        <right style="thin">
          <color indexed="64"/>
        </right>
      </border>
    </dxf>
  </rfmt>
  <rfmt sheetId="2" sqref="B250:R250" start="0" length="0">
    <dxf>
      <border>
        <bottom style="thin">
          <color indexed="64"/>
        </bottom>
      </border>
    </dxf>
  </rfmt>
  <rfmt sheetId="2" sqref="B250:R2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P250" start="0" length="2147483647">
    <dxf>
      <font>
        <b/>
      </font>
    </dxf>
  </rfmt>
  <rfmt sheetId="2" sqref="B250:R250" start="0" length="0">
    <dxf>
      <border>
        <top style="thick">
          <color theme="4" tint="-0.24994659260841701"/>
        </top>
      </border>
    </dxf>
  </rfmt>
  <rfmt sheetId="2" sqref="B250:R250" start="0" length="0">
    <dxf>
      <border>
        <bottom style="thick">
          <color theme="4" tint="-0.24994659260841701"/>
        </bottom>
      </border>
    </dxf>
  </rfmt>
  <rfmt sheetId="2" sqref="B250:R250">
    <dxf>
      <numFmt numFmtId="4" formatCode="#,##0.00"/>
    </dxf>
  </rfmt>
  <rfmt sheetId="2" sqref="B250:R250">
    <dxf>
      <numFmt numFmtId="171" formatCode="[$₹-439]#,##0.0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ACEFEEA2-4BBC-45BF-B7C8-1B9567AC40FE}" name="Tejas Bharadwaj" id="-417863407" dateTime="2022-04-21T18:17:48"/>
  <userInfo guid="{0EE98E39-D6B0-4403-8257-2FC2B09D9D91}" name="Tejas Bharadwaj" id="-417860983" dateTime="2022-05-02T10:58:1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7"/>
  <sheetViews>
    <sheetView workbookViewId="0">
      <selection activeCell="L110" sqref="J4:L110"/>
    </sheetView>
  </sheetViews>
  <sheetFormatPr defaultRowHeight="15" x14ac:dyDescent="0.25"/>
  <cols>
    <col min="1" max="1" width="2" style="2" customWidth="1"/>
    <col min="2" max="2" width="9.140625" style="1"/>
    <col min="3" max="3" width="7.42578125" style="2" customWidth="1"/>
    <col min="4" max="4" width="8.7109375" style="2" customWidth="1"/>
    <col min="5" max="5" width="7" style="2" bestFit="1" customWidth="1"/>
    <col min="6" max="16384" width="9.140625" style="2"/>
  </cols>
  <sheetData>
    <row r="2" spans="2:12" ht="21" x14ac:dyDescent="0.35">
      <c r="B2" s="7" t="s">
        <v>175</v>
      </c>
    </row>
    <row r="4" spans="2:12" x14ac:dyDescent="0.25">
      <c r="B4" s="3" t="s">
        <v>170</v>
      </c>
      <c r="C4" s="4" t="s">
        <v>168</v>
      </c>
      <c r="D4" s="4" t="s">
        <v>169</v>
      </c>
      <c r="E4" s="32" t="s">
        <v>178</v>
      </c>
      <c r="F4" s="4" t="s">
        <v>177</v>
      </c>
    </row>
    <row r="5" spans="2:12" x14ac:dyDescent="0.25">
      <c r="B5" s="5">
        <v>44287</v>
      </c>
      <c r="C5" s="2" t="s">
        <v>171</v>
      </c>
      <c r="D5" s="2">
        <v>146.58000000000001</v>
      </c>
      <c r="E5" s="2">
        <v>145.80000000000001</v>
      </c>
      <c r="F5" s="2">
        <v>146.46</v>
      </c>
    </row>
    <row r="6" spans="2:12" x14ac:dyDescent="0.25">
      <c r="B6" s="6">
        <v>43922</v>
      </c>
      <c r="C6" s="2" t="s">
        <v>171</v>
      </c>
      <c r="D6" s="2">
        <v>146.32</v>
      </c>
      <c r="E6" s="2">
        <v>145.54</v>
      </c>
      <c r="F6" s="2">
        <v>146.19999999999999</v>
      </c>
    </row>
    <row r="7" spans="2:12" x14ac:dyDescent="0.25">
      <c r="B7" s="6">
        <v>43556</v>
      </c>
      <c r="C7" s="2" t="s">
        <v>171</v>
      </c>
      <c r="D7" s="2">
        <v>146.24</v>
      </c>
      <c r="E7" s="2">
        <v>145.46</v>
      </c>
      <c r="F7" s="2">
        <v>146.12</v>
      </c>
    </row>
    <row r="8" spans="2:12" x14ac:dyDescent="0.25">
      <c r="B8" s="6">
        <v>43191</v>
      </c>
      <c r="C8" s="2" t="s">
        <v>171</v>
      </c>
      <c r="D8" s="2">
        <v>146.16999999999999</v>
      </c>
      <c r="E8" s="2">
        <v>145.38999999999999</v>
      </c>
      <c r="F8" s="2">
        <v>146.05000000000001</v>
      </c>
    </row>
    <row r="9" spans="2:12" x14ac:dyDescent="0.25">
      <c r="B9" s="6">
        <v>42826</v>
      </c>
      <c r="C9" s="2" t="s">
        <v>171</v>
      </c>
      <c r="D9" s="2">
        <v>146.04</v>
      </c>
      <c r="E9" s="2">
        <v>145.26</v>
      </c>
      <c r="F9" s="2">
        <v>145.91999999999999</v>
      </c>
    </row>
    <row r="10" spans="2:12" x14ac:dyDescent="0.25">
      <c r="B10" s="6">
        <v>42461</v>
      </c>
      <c r="C10" s="2" t="s">
        <v>171</v>
      </c>
      <c r="D10" s="2">
        <v>145.9</v>
      </c>
      <c r="E10" s="2">
        <v>144.22999999999999</v>
      </c>
      <c r="F10" s="2">
        <v>144.88</v>
      </c>
    </row>
    <row r="11" spans="2:12" x14ac:dyDescent="0.25">
      <c r="B11" s="6">
        <v>42095</v>
      </c>
      <c r="C11" s="2" t="s">
        <v>171</v>
      </c>
      <c r="D11" s="2">
        <v>144.62</v>
      </c>
      <c r="E11" s="2">
        <v>143.86000000000001</v>
      </c>
      <c r="F11" s="2">
        <v>144.51</v>
      </c>
    </row>
    <row r="12" spans="2:12" x14ac:dyDescent="0.25">
      <c r="B12" s="6">
        <v>41730</v>
      </c>
      <c r="C12" s="2" t="s">
        <v>171</v>
      </c>
      <c r="D12" s="2">
        <v>143.5</v>
      </c>
      <c r="E12" s="2">
        <v>142.75</v>
      </c>
      <c r="F12" s="2">
        <v>143.38999999999999</v>
      </c>
      <c r="L12" s="2">
        <f>('CCI Indices'!F5-'CCI Indices'!F11)</f>
        <v>1.9500000000000171</v>
      </c>
    </row>
    <row r="13" spans="2:12" x14ac:dyDescent="0.25">
      <c r="B13" s="6">
        <v>41365</v>
      </c>
      <c r="C13" s="2" t="s">
        <v>171</v>
      </c>
      <c r="D13" s="2">
        <v>140.91</v>
      </c>
      <c r="E13" s="2">
        <v>141.99</v>
      </c>
      <c r="F13" s="2">
        <v>142.16999999999999</v>
      </c>
    </row>
    <row r="14" spans="2:12" x14ac:dyDescent="0.25">
      <c r="B14" s="6">
        <v>41000</v>
      </c>
      <c r="C14" s="2" t="s">
        <v>172</v>
      </c>
      <c r="D14" s="2">
        <v>124.47</v>
      </c>
      <c r="E14" s="2">
        <v>125.23</v>
      </c>
      <c r="F14" s="2">
        <v>125.31</v>
      </c>
    </row>
    <row r="15" spans="2:12" x14ac:dyDescent="0.25">
      <c r="B15" s="6">
        <v>40634</v>
      </c>
      <c r="C15" s="2" t="s">
        <v>172</v>
      </c>
      <c r="D15" s="2">
        <v>119.39</v>
      </c>
      <c r="E15" s="2">
        <v>119.17</v>
      </c>
      <c r="F15" s="2">
        <v>120.27</v>
      </c>
    </row>
    <row r="16" spans="2:12" x14ac:dyDescent="0.25">
      <c r="B16" s="6">
        <v>40269</v>
      </c>
      <c r="C16" s="2" t="s">
        <v>172</v>
      </c>
      <c r="D16" s="2">
        <v>114.34</v>
      </c>
      <c r="E16" s="2">
        <v>113.6</v>
      </c>
      <c r="F16" s="2">
        <v>115.2</v>
      </c>
    </row>
    <row r="17" spans="2:6" x14ac:dyDescent="0.25">
      <c r="B17" s="6">
        <v>39904</v>
      </c>
      <c r="C17" s="2" t="s">
        <v>172</v>
      </c>
      <c r="D17" s="2">
        <v>110.71</v>
      </c>
      <c r="E17" s="2">
        <v>108.39</v>
      </c>
      <c r="F17" s="2">
        <v>111.08</v>
      </c>
    </row>
    <row r="18" spans="2:6" x14ac:dyDescent="0.25">
      <c r="B18" s="6">
        <v>39539</v>
      </c>
      <c r="C18" s="2" t="s">
        <v>172</v>
      </c>
      <c r="D18" s="2">
        <v>108.76</v>
      </c>
      <c r="E18" s="2">
        <v>106.35</v>
      </c>
      <c r="F18" s="2">
        <v>109.21</v>
      </c>
    </row>
    <row r="127" spans="12:12" x14ac:dyDescent="0.25">
      <c r="L127" s="2" t="e">
        <f>'CCI Indices'!D5-'CCI Indices'!#REF!</f>
        <v>#REF!</v>
      </c>
    </row>
  </sheetData>
  <customSheetViews>
    <customSheetView guid="{E000910B-4A13-4344-B983-271E77371C3C}" topLeftCell="A7">
      <selection activeCell="L110" sqref="J4:L110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2"/>
  <sheetViews>
    <sheetView tabSelected="1" zoomScaleNormal="100" workbookViewId="0">
      <pane ySplit="4" topLeftCell="A245" activePane="bottomLeft" state="frozen"/>
      <selection activeCell="B1" sqref="B1"/>
      <selection pane="bottomLeft" activeCell="K255" sqref="K255"/>
    </sheetView>
  </sheetViews>
  <sheetFormatPr defaultRowHeight="15" x14ac:dyDescent="0.25"/>
  <cols>
    <col min="1" max="1" width="2" style="9" customWidth="1"/>
    <col min="2" max="2" width="9.140625" style="9"/>
    <col min="3" max="3" width="56" style="35" bestFit="1" customWidth="1"/>
    <col min="4" max="4" width="16.85546875" style="8" hidden="1" customWidth="1"/>
    <col min="5" max="5" width="17.7109375" style="8" hidden="1" customWidth="1"/>
    <col min="6" max="6" width="15.85546875" style="8" hidden="1" customWidth="1"/>
    <col min="7" max="7" width="15.28515625" style="8" hidden="1" customWidth="1"/>
    <col min="8" max="8" width="14" style="8" hidden="1" customWidth="1"/>
    <col min="9" max="9" width="19.28515625" style="8" hidden="1" customWidth="1"/>
    <col min="10" max="10" width="21.140625" style="8" customWidth="1"/>
    <col min="11" max="11" width="26.7109375" style="8" bestFit="1" customWidth="1"/>
    <col min="12" max="12" width="19.5703125" style="8" customWidth="1"/>
    <col min="13" max="13" width="11.140625" style="8" customWidth="1"/>
    <col min="14" max="14" width="19.7109375" style="8" customWidth="1"/>
    <col min="15" max="15" width="22.5703125" style="8" customWidth="1"/>
    <col min="16" max="16" width="20.85546875" style="8" customWidth="1"/>
    <col min="17" max="17" width="15.5703125" style="8" customWidth="1"/>
    <col min="18" max="18" width="23" style="8" customWidth="1"/>
    <col min="19" max="16384" width="9.140625" style="9"/>
  </cols>
  <sheetData>
    <row r="2" spans="2:18" ht="23.25" x14ac:dyDescent="0.35">
      <c r="B2" s="48" t="s">
        <v>174</v>
      </c>
      <c r="C2" s="48"/>
      <c r="D2" s="48"/>
    </row>
    <row r="4" spans="2:18" ht="60" x14ac:dyDescent="0.25">
      <c r="B4" s="23" t="s">
        <v>0</v>
      </c>
      <c r="C4" s="33" t="s">
        <v>1</v>
      </c>
      <c r="D4" s="23" t="s">
        <v>2</v>
      </c>
      <c r="E4" s="23" t="s">
        <v>3</v>
      </c>
      <c r="F4" s="24" t="s">
        <v>4</v>
      </c>
      <c r="G4" s="23" t="s">
        <v>5</v>
      </c>
      <c r="H4" s="23" t="s">
        <v>6</v>
      </c>
      <c r="I4" s="25" t="s">
        <v>7</v>
      </c>
      <c r="J4" s="23" t="s">
        <v>179</v>
      </c>
      <c r="K4" s="23" t="s">
        <v>180</v>
      </c>
      <c r="L4" s="23" t="s">
        <v>181</v>
      </c>
      <c r="M4" s="23" t="s">
        <v>8</v>
      </c>
      <c r="N4" s="26" t="s">
        <v>176</v>
      </c>
      <c r="O4" s="27" t="s">
        <v>9</v>
      </c>
      <c r="P4" s="27" t="s">
        <v>10</v>
      </c>
      <c r="Q4" s="28" t="s">
        <v>11</v>
      </c>
      <c r="R4" s="29" t="s">
        <v>12</v>
      </c>
    </row>
    <row r="5" spans="2:18" x14ac:dyDescent="0.25">
      <c r="B5" s="10">
        <v>1</v>
      </c>
      <c r="C5" s="34" t="s">
        <v>13</v>
      </c>
      <c r="D5" s="11">
        <v>40145</v>
      </c>
      <c r="E5" s="12">
        <v>44662</v>
      </c>
      <c r="F5" s="13">
        <v>12.375342465753425</v>
      </c>
      <c r="G5" s="10">
        <v>12</v>
      </c>
      <c r="H5" s="14">
        <v>0.05</v>
      </c>
      <c r="I5" s="15">
        <f t="shared" ref="I5:I68" si="0">(1-H5)/G5</f>
        <v>7.9166666666666663E-2</v>
      </c>
      <c r="J5" s="16">
        <v>410361.89</v>
      </c>
      <c r="K5" s="16">
        <f>J5-0.28*J5</f>
        <v>295460.56079999998</v>
      </c>
      <c r="L5" s="17">
        <v>41036.19</v>
      </c>
      <c r="M5" s="18">
        <f>('CCI Indices'!$D$5-'CCI Indices'!$D$17)/'CCI Indices'!$D$17</f>
        <v>0.32399963869569165</v>
      </c>
      <c r="N5" s="19">
        <f>K5*(1+M5)</f>
        <v>391189.67574802641</v>
      </c>
      <c r="O5" s="20">
        <f>K5*I5*F5</f>
        <v>289467.02864769858</v>
      </c>
      <c r="P5" s="20">
        <f t="shared" ref="P5:P68" si="1">MAX(N5-O5,0)</f>
        <v>101722.64710032783</v>
      </c>
      <c r="Q5" s="21">
        <v>0.05</v>
      </c>
      <c r="R5" s="20">
        <f>IF(L5=0,0,IF(P5&gt;N5*H5,P5*(1-Q5),N5*H5))</f>
        <v>96636.514745311433</v>
      </c>
    </row>
    <row r="6" spans="2:18" x14ac:dyDescent="0.25">
      <c r="B6" s="10">
        <v>2</v>
      </c>
      <c r="C6" s="34" t="s">
        <v>14</v>
      </c>
      <c r="D6" s="11">
        <v>39550</v>
      </c>
      <c r="E6" s="12">
        <v>44662</v>
      </c>
      <c r="F6" s="13">
        <v>14.005479452054795</v>
      </c>
      <c r="G6" s="10">
        <v>12</v>
      </c>
      <c r="H6" s="14">
        <v>0.05</v>
      </c>
      <c r="I6" s="15">
        <f t="shared" si="0"/>
        <v>7.9166666666666663E-2</v>
      </c>
      <c r="J6" s="16">
        <v>108192</v>
      </c>
      <c r="K6" s="16">
        <f t="shared" ref="K6:K69" si="2">J6-0.28*J6</f>
        <v>77898.239999999991</v>
      </c>
      <c r="L6" s="17">
        <v>10819.2</v>
      </c>
      <c r="M6" s="22">
        <f>('CCI Indices'!D5-'CCI Indices'!D18)/'CCI Indices'!D18</f>
        <v>0.3477381390216992</v>
      </c>
      <c r="N6" s="19">
        <f t="shared" ref="N6:N69" si="3">K6*(1+M6)</f>
        <v>104986.42901066567</v>
      </c>
      <c r="O6" s="20">
        <f t="shared" ref="O6:O69" si="4">K6*I6*F6</f>
        <v>86371.007473972582</v>
      </c>
      <c r="P6" s="20">
        <f t="shared" si="1"/>
        <v>18615.421536693088</v>
      </c>
      <c r="Q6" s="21">
        <v>0.05</v>
      </c>
      <c r="R6" s="20">
        <f t="shared" ref="R6:R69" si="5">IF(L6=0,0,IF(P6&gt;N6*H6,P6*(1-Q6),N6*H6))</f>
        <v>17684.650459858432</v>
      </c>
    </row>
    <row r="7" spans="2:18" x14ac:dyDescent="0.25">
      <c r="B7" s="10">
        <v>3</v>
      </c>
      <c r="C7" s="34" t="s">
        <v>15</v>
      </c>
      <c r="D7" s="11">
        <v>40391</v>
      </c>
      <c r="E7" s="12">
        <v>44662</v>
      </c>
      <c r="F7" s="13">
        <v>11.701369863013699</v>
      </c>
      <c r="G7" s="10">
        <v>12</v>
      </c>
      <c r="H7" s="14">
        <v>0.05</v>
      </c>
      <c r="I7" s="15">
        <f t="shared" si="0"/>
        <v>7.9166666666666663E-2</v>
      </c>
      <c r="J7" s="16">
        <v>18079</v>
      </c>
      <c r="K7" s="16">
        <f t="shared" si="2"/>
        <v>13016.88</v>
      </c>
      <c r="L7" s="17">
        <v>1807.9</v>
      </c>
      <c r="M7" s="22">
        <f>('CCI Indices'!$D$5-'CCI Indices'!$D$16)/'CCI Indices'!$D$16</f>
        <v>0.28196606611859376</v>
      </c>
      <c r="N7" s="19">
        <f t="shared" si="3"/>
        <v>16687.198446737802</v>
      </c>
      <c r="O7" s="20">
        <f t="shared" si="4"/>
        <v>12058.296747945205</v>
      </c>
      <c r="P7" s="20">
        <f t="shared" si="1"/>
        <v>4628.901698792597</v>
      </c>
      <c r="Q7" s="21">
        <v>0.05</v>
      </c>
      <c r="R7" s="20">
        <f t="shared" si="5"/>
        <v>4397.4566138529672</v>
      </c>
    </row>
    <row r="8" spans="2:18" x14ac:dyDescent="0.25">
      <c r="B8" s="10">
        <v>4</v>
      </c>
      <c r="C8" s="34" t="s">
        <v>16</v>
      </c>
      <c r="D8" s="11">
        <v>40390</v>
      </c>
      <c r="E8" s="12">
        <v>44662</v>
      </c>
      <c r="F8" s="13">
        <v>11.704109589041096</v>
      </c>
      <c r="G8" s="10">
        <v>12</v>
      </c>
      <c r="H8" s="14">
        <v>0.05</v>
      </c>
      <c r="I8" s="15">
        <f t="shared" si="0"/>
        <v>7.9166666666666663E-2</v>
      </c>
      <c r="J8" s="16">
        <v>17633</v>
      </c>
      <c r="K8" s="16">
        <f t="shared" si="2"/>
        <v>12695.759999999998</v>
      </c>
      <c r="L8" s="17">
        <v>1763.3</v>
      </c>
      <c r="M8" s="22">
        <f>('CCI Indices'!$D$5-'CCI Indices'!$D$16)/'CCI Indices'!$D$16</f>
        <v>0.28196606611859376</v>
      </c>
      <c r="N8" s="19">
        <f t="shared" si="3"/>
        <v>16275.533503585797</v>
      </c>
      <c r="O8" s="20">
        <f t="shared" si="4"/>
        <v>11763.578169863011</v>
      </c>
      <c r="P8" s="20">
        <f t="shared" si="1"/>
        <v>4511.9553337227862</v>
      </c>
      <c r="Q8" s="21">
        <v>0.05</v>
      </c>
      <c r="R8" s="20">
        <f t="shared" si="5"/>
        <v>4286.3575670366463</v>
      </c>
    </row>
    <row r="9" spans="2:18" x14ac:dyDescent="0.25">
      <c r="B9" s="10">
        <v>5</v>
      </c>
      <c r="C9" s="34" t="s">
        <v>16</v>
      </c>
      <c r="D9" s="11">
        <v>40390</v>
      </c>
      <c r="E9" s="12">
        <v>44662</v>
      </c>
      <c r="F9" s="13">
        <v>11.704109589041096</v>
      </c>
      <c r="G9" s="10">
        <v>12</v>
      </c>
      <c r="H9" s="14">
        <v>0.05</v>
      </c>
      <c r="I9" s="15">
        <f t="shared" si="0"/>
        <v>7.9166666666666663E-2</v>
      </c>
      <c r="J9" s="16">
        <v>17822</v>
      </c>
      <c r="K9" s="16">
        <f t="shared" si="2"/>
        <v>12831.84</v>
      </c>
      <c r="L9" s="17">
        <v>1782.2</v>
      </c>
      <c r="M9" s="22">
        <f>('CCI Indices'!$D$5-'CCI Indices'!$D$16)/'CCI Indices'!$D$16</f>
        <v>0.28196606611859376</v>
      </c>
      <c r="N9" s="19">
        <f t="shared" si="3"/>
        <v>16449.983445863218</v>
      </c>
      <c r="O9" s="20">
        <f t="shared" si="4"/>
        <v>11889.666542465753</v>
      </c>
      <c r="P9" s="20">
        <f t="shared" si="1"/>
        <v>4560.3169033974646</v>
      </c>
      <c r="Q9" s="21">
        <v>0.05</v>
      </c>
      <c r="R9" s="20">
        <f t="shared" si="5"/>
        <v>4332.3010582275911</v>
      </c>
    </row>
    <row r="10" spans="2:18" x14ac:dyDescent="0.25">
      <c r="B10" s="10">
        <v>6</v>
      </c>
      <c r="C10" s="34" t="s">
        <v>16</v>
      </c>
      <c r="D10" s="11">
        <v>40391</v>
      </c>
      <c r="E10" s="12">
        <v>44662</v>
      </c>
      <c r="F10" s="13">
        <v>11.701369863013699</v>
      </c>
      <c r="G10" s="10">
        <v>12</v>
      </c>
      <c r="H10" s="14">
        <v>0.05</v>
      </c>
      <c r="I10" s="15">
        <f t="shared" si="0"/>
        <v>7.9166666666666663E-2</v>
      </c>
      <c r="J10" s="16">
        <v>17645</v>
      </c>
      <c r="K10" s="16">
        <f t="shared" si="2"/>
        <v>12704.4</v>
      </c>
      <c r="L10" s="17">
        <v>1764.5</v>
      </c>
      <c r="M10" s="22">
        <f>('CCI Indices'!$D$5-'CCI Indices'!$D$16)/'CCI Indices'!$D$16</f>
        <v>0.28196606611859376</v>
      </c>
      <c r="N10" s="19">
        <f t="shared" si="3"/>
        <v>16286.609690397063</v>
      </c>
      <c r="O10" s="20">
        <f t="shared" si="4"/>
        <v>11768.828260273971</v>
      </c>
      <c r="P10" s="20">
        <f t="shared" si="1"/>
        <v>4517.7814301230919</v>
      </c>
      <c r="Q10" s="21">
        <v>0.05</v>
      </c>
      <c r="R10" s="20">
        <f t="shared" si="5"/>
        <v>4291.8923586169367</v>
      </c>
    </row>
    <row r="11" spans="2:18" x14ac:dyDescent="0.25">
      <c r="B11" s="10">
        <v>7</v>
      </c>
      <c r="C11" s="34" t="s">
        <v>16</v>
      </c>
      <c r="D11" s="11">
        <v>40453</v>
      </c>
      <c r="E11" s="12">
        <v>44662</v>
      </c>
      <c r="F11" s="13">
        <v>11.531506849315068</v>
      </c>
      <c r="G11" s="10">
        <v>12</v>
      </c>
      <c r="H11" s="14">
        <v>0.05</v>
      </c>
      <c r="I11" s="15">
        <f t="shared" si="0"/>
        <v>7.9166666666666663E-2</v>
      </c>
      <c r="J11" s="16">
        <v>5301724.08</v>
      </c>
      <c r="K11" s="16">
        <f t="shared" si="2"/>
        <v>3817241.3376000002</v>
      </c>
      <c r="L11" s="17">
        <v>530172.41</v>
      </c>
      <c r="M11" s="22">
        <f>('CCI Indices'!$D$5-'CCI Indices'!$D$16)/'CCI Indices'!$D$16</f>
        <v>0.28196606611859376</v>
      </c>
      <c r="N11" s="19">
        <f t="shared" si="3"/>
        <v>4893573.8609883515</v>
      </c>
      <c r="O11" s="20">
        <f t="shared" si="4"/>
        <v>3484801.4498768221</v>
      </c>
      <c r="P11" s="20">
        <f t="shared" si="1"/>
        <v>1408772.4111115295</v>
      </c>
      <c r="Q11" s="21">
        <v>0.05</v>
      </c>
      <c r="R11" s="20">
        <f t="shared" si="5"/>
        <v>1338333.7905559528</v>
      </c>
    </row>
    <row r="12" spans="2:18" x14ac:dyDescent="0.25">
      <c r="B12" s="10">
        <v>8</v>
      </c>
      <c r="C12" s="34" t="s">
        <v>17</v>
      </c>
      <c r="D12" s="11">
        <v>42095</v>
      </c>
      <c r="E12" s="12">
        <v>44662</v>
      </c>
      <c r="F12" s="13">
        <v>7.0328767123287674</v>
      </c>
      <c r="G12" s="10">
        <v>12</v>
      </c>
      <c r="H12" s="14">
        <v>0.05</v>
      </c>
      <c r="I12" s="15">
        <f t="shared" si="0"/>
        <v>7.9166666666666663E-2</v>
      </c>
      <c r="J12" s="16">
        <v>50059.98</v>
      </c>
      <c r="K12" s="16">
        <f t="shared" si="2"/>
        <v>36043.185599999997</v>
      </c>
      <c r="L12" s="17">
        <v>5006</v>
      </c>
      <c r="M12" s="22">
        <f>('CCI Indices'!$F$5-'CCI Indices'!$F$11)/'CCI Indices'!$F$11</f>
        <v>1.3493875856342241E-2</v>
      </c>
      <c r="N12" s="19">
        <f t="shared" si="3"/>
        <v>36529.547871953502</v>
      </c>
      <c r="O12" s="20">
        <f t="shared" si="4"/>
        <v>20067.743051013698</v>
      </c>
      <c r="P12" s="20">
        <f t="shared" si="1"/>
        <v>16461.804820939804</v>
      </c>
      <c r="Q12" s="21">
        <v>0.05</v>
      </c>
      <c r="R12" s="20">
        <f t="shared" si="5"/>
        <v>15638.714579892812</v>
      </c>
    </row>
    <row r="13" spans="2:18" x14ac:dyDescent="0.25">
      <c r="B13" s="10">
        <v>9</v>
      </c>
      <c r="C13" s="34" t="s">
        <v>18</v>
      </c>
      <c r="D13" s="11">
        <v>42826</v>
      </c>
      <c r="E13" s="12">
        <v>44662</v>
      </c>
      <c r="F13" s="13">
        <v>5.0301369863013701</v>
      </c>
      <c r="G13" s="10">
        <v>12</v>
      </c>
      <c r="H13" s="14">
        <v>0.05</v>
      </c>
      <c r="I13" s="15">
        <f t="shared" si="0"/>
        <v>7.9166666666666663E-2</v>
      </c>
      <c r="J13" s="16">
        <v>2571716.92</v>
      </c>
      <c r="K13" s="16">
        <f t="shared" si="2"/>
        <v>1851636.1823999998</v>
      </c>
      <c r="L13" s="17">
        <v>257171.69</v>
      </c>
      <c r="M13" s="22">
        <f>('CCI Indices'!$D$5-'CCI Indices'!$D$9)/'CCI Indices'!$D$9</f>
        <v>3.6976170912080284E-3</v>
      </c>
      <c r="N13" s="19">
        <f t="shared" si="3"/>
        <v>1858482.8239947411</v>
      </c>
      <c r="O13" s="20">
        <f t="shared" si="4"/>
        <v>737357.0386625753</v>
      </c>
      <c r="P13" s="20">
        <f t="shared" si="1"/>
        <v>1121125.7853321657</v>
      </c>
      <c r="Q13" s="21">
        <v>0.05</v>
      </c>
      <c r="R13" s="20">
        <f t="shared" si="5"/>
        <v>1065069.4960655572</v>
      </c>
    </row>
    <row r="14" spans="2:18" x14ac:dyDescent="0.25">
      <c r="B14" s="10">
        <v>10</v>
      </c>
      <c r="C14" s="34" t="s">
        <v>19</v>
      </c>
      <c r="D14" s="11">
        <v>42826</v>
      </c>
      <c r="E14" s="12">
        <v>44662</v>
      </c>
      <c r="F14" s="13">
        <v>5.0301369863013701</v>
      </c>
      <c r="G14" s="10">
        <v>12</v>
      </c>
      <c r="H14" s="14">
        <v>0.05</v>
      </c>
      <c r="I14" s="15">
        <f t="shared" si="0"/>
        <v>7.9166666666666663E-2</v>
      </c>
      <c r="J14" s="16">
        <v>104901.08</v>
      </c>
      <c r="K14" s="16">
        <f t="shared" si="2"/>
        <v>75528.777600000001</v>
      </c>
      <c r="L14" s="17">
        <v>10490.11</v>
      </c>
      <c r="M14" s="22">
        <f>('CCI Indices'!$D$5-'CCI Indices'!$D$9)/'CCI Indices'!$D$9</f>
        <v>3.6976170912080284E-3</v>
      </c>
      <c r="N14" s="19">
        <f t="shared" si="3"/>
        <v>75808.054098931811</v>
      </c>
      <c r="O14" s="20">
        <f t="shared" si="4"/>
        <v>30077.007737424654</v>
      </c>
      <c r="P14" s="20">
        <f t="shared" si="1"/>
        <v>45731.046361507157</v>
      </c>
      <c r="Q14" s="21">
        <v>0.05</v>
      </c>
      <c r="R14" s="20">
        <f t="shared" si="5"/>
        <v>43444.494043431798</v>
      </c>
    </row>
    <row r="15" spans="2:18" x14ac:dyDescent="0.25">
      <c r="B15" s="10">
        <v>11</v>
      </c>
      <c r="C15" s="34" t="s">
        <v>20</v>
      </c>
      <c r="D15" s="11">
        <v>42826</v>
      </c>
      <c r="E15" s="12">
        <v>44662</v>
      </c>
      <c r="F15" s="13">
        <v>5.0301369863013701</v>
      </c>
      <c r="G15" s="10">
        <v>12</v>
      </c>
      <c r="H15" s="14">
        <v>0.05</v>
      </c>
      <c r="I15" s="15">
        <f t="shared" si="0"/>
        <v>7.9166666666666663E-2</v>
      </c>
      <c r="J15" s="16">
        <v>22827336.170000002</v>
      </c>
      <c r="K15" s="16">
        <f t="shared" si="2"/>
        <v>16435682.042400001</v>
      </c>
      <c r="L15" s="17">
        <v>2282733.62</v>
      </c>
      <c r="M15" s="22">
        <f>('CCI Indices'!$D$5-'CCI Indices'!$D$9)/'CCI Indices'!$D$9</f>
        <v>3.6976170912080284E-3</v>
      </c>
      <c r="N15" s="19">
        <f t="shared" si="3"/>
        <v>16496454.90122564</v>
      </c>
      <c r="O15" s="20">
        <f t="shared" si="4"/>
        <v>6545003.7941447673</v>
      </c>
      <c r="P15" s="20">
        <f t="shared" si="1"/>
        <v>9951451.1070808731</v>
      </c>
      <c r="Q15" s="21">
        <v>0.05</v>
      </c>
      <c r="R15" s="20">
        <f t="shared" si="5"/>
        <v>9453878.5517268293</v>
      </c>
    </row>
    <row r="16" spans="2:18" x14ac:dyDescent="0.25">
      <c r="B16" s="10">
        <v>12</v>
      </c>
      <c r="C16" s="34" t="s">
        <v>21</v>
      </c>
      <c r="D16" s="11">
        <v>42826</v>
      </c>
      <c r="E16" s="12">
        <v>44662</v>
      </c>
      <c r="F16" s="13">
        <v>5.0301369863013701</v>
      </c>
      <c r="G16" s="10">
        <v>12</v>
      </c>
      <c r="H16" s="14">
        <v>0.05</v>
      </c>
      <c r="I16" s="15">
        <f t="shared" si="0"/>
        <v>7.9166666666666663E-2</v>
      </c>
      <c r="J16" s="16">
        <v>1578395.23</v>
      </c>
      <c r="K16" s="16">
        <f t="shared" si="2"/>
        <v>1136444.5655999999</v>
      </c>
      <c r="L16" s="17">
        <v>157839.51999999999</v>
      </c>
      <c r="M16" s="22">
        <f>('CCI Indices'!$D$5-'CCI Indices'!$D$9)/'CCI Indices'!$D$9</f>
        <v>3.6976170912080284E-3</v>
      </c>
      <c r="N16" s="19">
        <f t="shared" si="3"/>
        <v>1140646.7024489727</v>
      </c>
      <c r="O16" s="20">
        <f t="shared" si="4"/>
        <v>452554.02084920544</v>
      </c>
      <c r="P16" s="20">
        <f t="shared" si="1"/>
        <v>688092.6815997673</v>
      </c>
      <c r="Q16" s="21">
        <v>0.05</v>
      </c>
      <c r="R16" s="20">
        <f t="shared" si="5"/>
        <v>653688.04751977895</v>
      </c>
    </row>
    <row r="17" spans="2:18" x14ac:dyDescent="0.25">
      <c r="B17" s="10">
        <v>13</v>
      </c>
      <c r="C17" s="34" t="s">
        <v>22</v>
      </c>
      <c r="D17" s="11">
        <v>42826</v>
      </c>
      <c r="E17" s="12">
        <v>44662</v>
      </c>
      <c r="F17" s="13">
        <v>5.0301369863013701</v>
      </c>
      <c r="G17" s="10">
        <v>12</v>
      </c>
      <c r="H17" s="14">
        <v>0.05</v>
      </c>
      <c r="I17" s="15">
        <f t="shared" si="0"/>
        <v>7.9166666666666663E-2</v>
      </c>
      <c r="J17" s="16">
        <v>231758.17</v>
      </c>
      <c r="K17" s="16">
        <f t="shared" si="2"/>
        <v>166865.8824</v>
      </c>
      <c r="L17" s="17">
        <v>23175.82</v>
      </c>
      <c r="M17" s="22">
        <f>('CCI Indices'!$D$5-'CCI Indices'!$D$9)/'CCI Indices'!$D$9</f>
        <v>3.6976170912080284E-3</v>
      </c>
      <c r="N17" s="19">
        <f t="shared" si="3"/>
        <v>167482.88853870175</v>
      </c>
      <c r="O17" s="20">
        <f t="shared" si="4"/>
        <v>66449.194539287666</v>
      </c>
      <c r="P17" s="20">
        <f t="shared" si="1"/>
        <v>101033.69399941408</v>
      </c>
      <c r="Q17" s="21">
        <v>0.05</v>
      </c>
      <c r="R17" s="20">
        <f t="shared" si="5"/>
        <v>95982.00929944338</v>
      </c>
    </row>
    <row r="18" spans="2:18" x14ac:dyDescent="0.25">
      <c r="B18" s="10">
        <v>14</v>
      </c>
      <c r="C18" s="34" t="s">
        <v>23</v>
      </c>
      <c r="D18" s="11">
        <v>42826</v>
      </c>
      <c r="E18" s="12">
        <v>44662</v>
      </c>
      <c r="F18" s="13">
        <v>5.0301369863013701</v>
      </c>
      <c r="G18" s="10">
        <v>12</v>
      </c>
      <c r="H18" s="14">
        <v>0.05</v>
      </c>
      <c r="I18" s="15">
        <f t="shared" si="0"/>
        <v>7.9166666666666663E-2</v>
      </c>
      <c r="J18" s="16">
        <v>134175.85999999999</v>
      </c>
      <c r="K18" s="16">
        <f t="shared" si="2"/>
        <v>96606.619199999986</v>
      </c>
      <c r="L18" s="17">
        <v>13417.59</v>
      </c>
      <c r="M18" s="22">
        <f>('CCI Indices'!$D$5-'CCI Indices'!$D$9)/'CCI Indices'!$D$9</f>
        <v>3.6976170912080284E-3</v>
      </c>
      <c r="N18" s="19">
        <f t="shared" si="3"/>
        <v>96963.833486277726</v>
      </c>
      <c r="O18" s="20">
        <f t="shared" si="4"/>
        <v>38470.608495123284</v>
      </c>
      <c r="P18" s="20">
        <f t="shared" si="1"/>
        <v>58493.224991154442</v>
      </c>
      <c r="Q18" s="21">
        <v>0.05</v>
      </c>
      <c r="R18" s="20">
        <f t="shared" si="5"/>
        <v>55568.563741596714</v>
      </c>
    </row>
    <row r="19" spans="2:18" x14ac:dyDescent="0.25">
      <c r="B19" s="10">
        <v>15</v>
      </c>
      <c r="C19" s="34" t="s">
        <v>24</v>
      </c>
      <c r="D19" s="11">
        <v>42826</v>
      </c>
      <c r="E19" s="12">
        <v>44662</v>
      </c>
      <c r="F19" s="13">
        <v>5.0301369863013701</v>
      </c>
      <c r="G19" s="10">
        <v>12</v>
      </c>
      <c r="H19" s="14">
        <v>0.05</v>
      </c>
      <c r="I19" s="15">
        <f t="shared" si="0"/>
        <v>7.9166666666666663E-2</v>
      </c>
      <c r="J19" s="16">
        <v>553017.74</v>
      </c>
      <c r="K19" s="16">
        <f t="shared" si="2"/>
        <v>398172.77279999998</v>
      </c>
      <c r="L19" s="17">
        <v>460663.79</v>
      </c>
      <c r="M19" s="22">
        <v>3.7006578947369828E-3</v>
      </c>
      <c r="N19" s="19">
        <f t="shared" si="3"/>
        <v>399646.27401513158</v>
      </c>
      <c r="O19" s="20">
        <f t="shared" si="4"/>
        <v>158560.03431912328</v>
      </c>
      <c r="P19" s="20">
        <f t="shared" si="1"/>
        <v>241086.2396960083</v>
      </c>
      <c r="Q19" s="21">
        <v>0.05</v>
      </c>
      <c r="R19" s="20">
        <f t="shared" si="5"/>
        <v>229031.92771120789</v>
      </c>
    </row>
    <row r="20" spans="2:18" x14ac:dyDescent="0.25">
      <c r="B20" s="10">
        <v>16</v>
      </c>
      <c r="C20" s="34" t="s">
        <v>25</v>
      </c>
      <c r="D20" s="11">
        <v>42826</v>
      </c>
      <c r="E20" s="12">
        <v>44662</v>
      </c>
      <c r="F20" s="13">
        <v>5.0301369863013701</v>
      </c>
      <c r="G20" s="10">
        <v>12</v>
      </c>
      <c r="H20" s="14">
        <v>0.05</v>
      </c>
      <c r="I20" s="15">
        <f t="shared" si="0"/>
        <v>7.9166666666666663E-2</v>
      </c>
      <c r="J20" s="16">
        <v>947941.64</v>
      </c>
      <c r="K20" s="16">
        <f t="shared" si="2"/>
        <v>682517.98080000002</v>
      </c>
      <c r="L20" s="17">
        <v>94794.16</v>
      </c>
      <c r="M20" s="22">
        <f>('CCI Indices'!$D$5-'CCI Indices'!$D$9)/'CCI Indices'!$D$9</f>
        <v>3.6976170912080284E-3</v>
      </c>
      <c r="N20" s="19">
        <f t="shared" si="3"/>
        <v>685041.67095086281</v>
      </c>
      <c r="O20" s="20">
        <f t="shared" si="4"/>
        <v>271791.74934049317</v>
      </c>
      <c r="P20" s="20">
        <f t="shared" si="1"/>
        <v>413249.92161036964</v>
      </c>
      <c r="Q20" s="21">
        <v>0.05</v>
      </c>
      <c r="R20" s="20">
        <f t="shared" si="5"/>
        <v>392587.42552985111</v>
      </c>
    </row>
    <row r="21" spans="2:18" x14ac:dyDescent="0.25">
      <c r="B21" s="10">
        <v>17</v>
      </c>
      <c r="C21" s="34" t="s">
        <v>26</v>
      </c>
      <c r="D21" s="11">
        <v>43373</v>
      </c>
      <c r="E21" s="12">
        <v>44662</v>
      </c>
      <c r="F21" s="13">
        <v>3.5315068493150683</v>
      </c>
      <c r="G21" s="10">
        <v>12</v>
      </c>
      <c r="H21" s="14">
        <v>0.05</v>
      </c>
      <c r="I21" s="15">
        <f t="shared" si="0"/>
        <v>7.9166666666666663E-2</v>
      </c>
      <c r="J21" s="16">
        <v>2052998</v>
      </c>
      <c r="K21" s="16">
        <f t="shared" si="2"/>
        <v>1478158.56</v>
      </c>
      <c r="L21" s="17">
        <v>205299.8</v>
      </c>
      <c r="M21" s="22">
        <f>('CCI Indices'!D5-'CCI Indices'!D8)/'CCI Indices'!D8</f>
        <v>2.80495313675874E-3</v>
      </c>
      <c r="N21" s="19">
        <f t="shared" si="3"/>
        <v>1482304.7254894988</v>
      </c>
      <c r="O21" s="20">
        <f t="shared" si="4"/>
        <v>413260.06042191776</v>
      </c>
      <c r="P21" s="20">
        <f t="shared" si="1"/>
        <v>1069044.665067581</v>
      </c>
      <c r="Q21" s="21">
        <v>0.05</v>
      </c>
      <c r="R21" s="20">
        <f t="shared" si="5"/>
        <v>1015592.4318142019</v>
      </c>
    </row>
    <row r="22" spans="2:18" x14ac:dyDescent="0.25">
      <c r="B22" s="10">
        <v>18</v>
      </c>
      <c r="C22" s="34" t="s">
        <v>27</v>
      </c>
      <c r="D22" s="11">
        <v>43856</v>
      </c>
      <c r="E22" s="12">
        <v>44662</v>
      </c>
      <c r="F22" s="13">
        <v>2.2082191780821918</v>
      </c>
      <c r="G22" s="10">
        <v>12</v>
      </c>
      <c r="H22" s="14">
        <v>0.05</v>
      </c>
      <c r="I22" s="15">
        <f t="shared" si="0"/>
        <v>7.9166666666666663E-2</v>
      </c>
      <c r="J22" s="16">
        <v>32625527.34</v>
      </c>
      <c r="K22" s="16">
        <f t="shared" si="2"/>
        <v>23490379.684799999</v>
      </c>
      <c r="L22" s="17">
        <v>30592912.420000002</v>
      </c>
      <c r="M22" s="22">
        <f>('CCI Indices'!D5-'CCI Indices'!D8)/'CCI Indices'!D8</f>
        <v>2.80495313675874E-3</v>
      </c>
      <c r="N22" s="19">
        <f t="shared" si="3"/>
        <v>23556269.098980531</v>
      </c>
      <c r="O22" s="20">
        <f t="shared" si="4"/>
        <v>4106525.9645322738</v>
      </c>
      <c r="P22" s="20">
        <f t="shared" si="1"/>
        <v>19449743.134448256</v>
      </c>
      <c r="Q22" s="21">
        <v>0.05</v>
      </c>
      <c r="R22" s="20">
        <f t="shared" si="5"/>
        <v>18477255.977725841</v>
      </c>
    </row>
    <row r="23" spans="2:18" x14ac:dyDescent="0.25">
      <c r="B23" s="10">
        <v>19</v>
      </c>
      <c r="C23" s="34" t="s">
        <v>28</v>
      </c>
      <c r="D23" s="11">
        <v>43496</v>
      </c>
      <c r="E23" s="12">
        <v>44662</v>
      </c>
      <c r="F23" s="13">
        <v>3.1945205479452055</v>
      </c>
      <c r="G23" s="10">
        <v>12</v>
      </c>
      <c r="H23" s="14">
        <v>0.05</v>
      </c>
      <c r="I23" s="15">
        <f t="shared" si="0"/>
        <v>7.9166666666666663E-2</v>
      </c>
      <c r="J23" s="16">
        <v>5561633</v>
      </c>
      <c r="K23" s="16">
        <f t="shared" si="2"/>
        <v>4004375.76</v>
      </c>
      <c r="L23" s="17">
        <v>4957846.8600000003</v>
      </c>
      <c r="M23" s="22">
        <f>('CCI Indices'!$D$5-'CCI Indices'!$D$8)/'CCI Indices'!$D$8</f>
        <v>2.80495313675874E-3</v>
      </c>
      <c r="N23" s="19">
        <f t="shared" si="3"/>
        <v>4015607.8463487723</v>
      </c>
      <c r="O23" s="20">
        <f t="shared" si="4"/>
        <v>1012704.8012219176</v>
      </c>
      <c r="P23" s="20">
        <f t="shared" si="1"/>
        <v>3002903.0451268544</v>
      </c>
      <c r="Q23" s="21">
        <v>0.05</v>
      </c>
      <c r="R23" s="20">
        <f t="shared" si="5"/>
        <v>2852757.8928705114</v>
      </c>
    </row>
    <row r="24" spans="2:18" x14ac:dyDescent="0.25">
      <c r="B24" s="10">
        <v>20</v>
      </c>
      <c r="C24" s="34" t="s">
        <v>29</v>
      </c>
      <c r="D24" s="11">
        <v>43521</v>
      </c>
      <c r="E24" s="12">
        <v>44662</v>
      </c>
      <c r="F24" s="13">
        <v>3.1260273972602741</v>
      </c>
      <c r="G24" s="10">
        <v>12</v>
      </c>
      <c r="H24" s="14">
        <v>0.05</v>
      </c>
      <c r="I24" s="15">
        <f t="shared" si="0"/>
        <v>7.9166666666666663E-2</v>
      </c>
      <c r="J24" s="16">
        <v>285454402.80000001</v>
      </c>
      <c r="K24" s="16">
        <f t="shared" si="2"/>
        <v>205527170.016</v>
      </c>
      <c r="L24" s="17">
        <v>255260365.59</v>
      </c>
      <c r="M24" s="22">
        <f>('CCI Indices'!$D$5-'CCI Indices'!$D$8)/'CCI Indices'!$D$8</f>
        <v>2.80495313675874E-3</v>
      </c>
      <c r="N24" s="19">
        <f t="shared" si="3"/>
        <v>206103664.0962255</v>
      </c>
      <c r="O24" s="20">
        <f t="shared" si="4"/>
        <v>50863282.177818082</v>
      </c>
      <c r="P24" s="20">
        <f t="shared" si="1"/>
        <v>155240381.91840741</v>
      </c>
      <c r="Q24" s="21">
        <v>0.05</v>
      </c>
      <c r="R24" s="20">
        <f t="shared" si="5"/>
        <v>147478362.82248703</v>
      </c>
    </row>
    <row r="25" spans="2:18" x14ac:dyDescent="0.25">
      <c r="B25" s="10">
        <v>21</v>
      </c>
      <c r="C25" s="34" t="s">
        <v>30</v>
      </c>
      <c r="D25" s="11">
        <v>43496</v>
      </c>
      <c r="E25" s="12">
        <v>44662</v>
      </c>
      <c r="F25" s="13">
        <v>3.1945205479452055</v>
      </c>
      <c r="G25" s="10">
        <v>12</v>
      </c>
      <c r="H25" s="14">
        <v>0.05</v>
      </c>
      <c r="I25" s="15">
        <f t="shared" si="0"/>
        <v>7.9166666666666663E-2</v>
      </c>
      <c r="J25" s="16">
        <v>61395807.130000003</v>
      </c>
      <c r="K25" s="16">
        <f t="shared" si="2"/>
        <v>44204981.133599997</v>
      </c>
      <c r="L25" s="17">
        <v>55625159.600000001</v>
      </c>
      <c r="M25" s="22">
        <f>('CCI Indices'!$D$5-'CCI Indices'!$D$8)/'CCI Indices'!$D$8</f>
        <v>2.80495313675874E-3</v>
      </c>
      <c r="N25" s="19">
        <f t="shared" si="3"/>
        <v>44328974.034091048</v>
      </c>
      <c r="O25" s="20">
        <f t="shared" si="4"/>
        <v>11179419.543764547</v>
      </c>
      <c r="P25" s="20">
        <f t="shared" si="1"/>
        <v>33149554.490326501</v>
      </c>
      <c r="Q25" s="21">
        <v>0.05</v>
      </c>
      <c r="R25" s="20">
        <f t="shared" si="5"/>
        <v>31492076.765810177</v>
      </c>
    </row>
    <row r="26" spans="2:18" x14ac:dyDescent="0.25">
      <c r="B26" s="10">
        <v>22</v>
      </c>
      <c r="C26" s="34" t="s">
        <v>31</v>
      </c>
      <c r="D26" s="11">
        <v>43496</v>
      </c>
      <c r="E26" s="12">
        <v>44662</v>
      </c>
      <c r="F26" s="13">
        <v>3.1945205479452055</v>
      </c>
      <c r="G26" s="10">
        <v>12</v>
      </c>
      <c r="H26" s="14">
        <v>0.05</v>
      </c>
      <c r="I26" s="15">
        <f t="shared" si="0"/>
        <v>7.9166666666666663E-2</v>
      </c>
      <c r="J26" s="16">
        <v>597089.07999999996</v>
      </c>
      <c r="K26" s="16">
        <f t="shared" si="2"/>
        <v>429904.13759999996</v>
      </c>
      <c r="L26" s="17">
        <v>59708.91</v>
      </c>
      <c r="M26" s="22">
        <f>('CCI Indices'!$D$5-'CCI Indices'!$D$8)/'CCI Indices'!$D$8</f>
        <v>2.80495313675874E-3</v>
      </c>
      <c r="N26" s="19">
        <f t="shared" si="3"/>
        <v>431109.99855926662</v>
      </c>
      <c r="O26" s="20">
        <f t="shared" si="4"/>
        <v>108722.56009578082</v>
      </c>
      <c r="P26" s="20">
        <f t="shared" si="1"/>
        <v>322387.4384634858</v>
      </c>
      <c r="Q26" s="21">
        <v>0.05</v>
      </c>
      <c r="R26" s="20">
        <f t="shared" si="5"/>
        <v>306268.0665403115</v>
      </c>
    </row>
    <row r="27" spans="2:18" x14ac:dyDescent="0.25">
      <c r="B27" s="10">
        <v>23</v>
      </c>
      <c r="C27" s="34" t="s">
        <v>32</v>
      </c>
      <c r="D27" s="11">
        <v>43521</v>
      </c>
      <c r="E27" s="12">
        <v>44662</v>
      </c>
      <c r="F27" s="13">
        <v>3.1260273972602741</v>
      </c>
      <c r="G27" s="10">
        <v>12</v>
      </c>
      <c r="H27" s="14">
        <v>0.05</v>
      </c>
      <c r="I27" s="15">
        <f t="shared" si="0"/>
        <v>7.9166666666666663E-2</v>
      </c>
      <c r="J27" s="16">
        <v>201560890.09999999</v>
      </c>
      <c r="K27" s="16">
        <f t="shared" si="2"/>
        <v>145123840.87199998</v>
      </c>
      <c r="L27" s="17">
        <v>185637461.88</v>
      </c>
      <c r="M27" s="22">
        <f>('CCI Indices'!$D$5-'CCI Indices'!$D$8)/'CCI Indices'!$D$8</f>
        <v>2.80495313675874E-3</v>
      </c>
      <c r="N27" s="19">
        <f t="shared" si="3"/>
        <v>145530906.44467235</v>
      </c>
      <c r="O27" s="20">
        <f t="shared" si="4"/>
        <v>35914837.286119722</v>
      </c>
      <c r="P27" s="20">
        <f t="shared" si="1"/>
        <v>109616069.15855262</v>
      </c>
      <c r="Q27" s="21">
        <v>0.05</v>
      </c>
      <c r="R27" s="20">
        <f t="shared" si="5"/>
        <v>104135265.70062499</v>
      </c>
    </row>
    <row r="28" spans="2:18" x14ac:dyDescent="0.25">
      <c r="B28" s="10">
        <v>24</v>
      </c>
      <c r="C28" s="34" t="s">
        <v>33</v>
      </c>
      <c r="D28" s="11">
        <v>43521</v>
      </c>
      <c r="E28" s="12">
        <v>44662</v>
      </c>
      <c r="F28" s="13">
        <v>3.1260273972602741</v>
      </c>
      <c r="G28" s="10">
        <v>12</v>
      </c>
      <c r="H28" s="14">
        <v>0.05</v>
      </c>
      <c r="I28" s="15">
        <f t="shared" si="0"/>
        <v>7.9166666666666663E-2</v>
      </c>
      <c r="J28" s="16">
        <v>19357330.940000001</v>
      </c>
      <c r="K28" s="16">
        <f t="shared" si="2"/>
        <v>13937278.276799999</v>
      </c>
      <c r="L28" s="17">
        <v>17849544.960000001</v>
      </c>
      <c r="M28" s="22">
        <f>('CCI Indices'!F5-'CCI Indices'!F7)/'CCI Indices'!F7</f>
        <v>2.3268546400219232E-3</v>
      </c>
      <c r="N28" s="19">
        <f t="shared" si="3"/>
        <v>13969708.297427649</v>
      </c>
      <c r="O28" s="20">
        <f t="shared" si="4"/>
        <v>3449158.1708076163</v>
      </c>
      <c r="P28" s="20">
        <f t="shared" si="1"/>
        <v>10520550.126620032</v>
      </c>
      <c r="Q28" s="21">
        <v>0.05</v>
      </c>
      <c r="R28" s="20">
        <f t="shared" si="5"/>
        <v>9994522.6202890296</v>
      </c>
    </row>
    <row r="29" spans="2:18" x14ac:dyDescent="0.25">
      <c r="B29" s="10">
        <v>25</v>
      </c>
      <c r="C29" s="34" t="s">
        <v>34</v>
      </c>
      <c r="D29" s="11">
        <v>43921</v>
      </c>
      <c r="E29" s="12">
        <v>44662</v>
      </c>
      <c r="F29" s="13">
        <v>2.0301369863013701</v>
      </c>
      <c r="G29" s="10">
        <v>12</v>
      </c>
      <c r="H29" s="14">
        <v>0.05</v>
      </c>
      <c r="I29" s="15">
        <f t="shared" si="0"/>
        <v>7.9166666666666663E-2</v>
      </c>
      <c r="J29" s="16">
        <v>5617050.7300000004</v>
      </c>
      <c r="K29" s="16">
        <f t="shared" si="2"/>
        <v>4044276.5256000003</v>
      </c>
      <c r="L29" s="17">
        <v>5226181.4800000004</v>
      </c>
      <c r="M29" s="22">
        <v>2.80495313675874E-3</v>
      </c>
      <c r="N29" s="19">
        <f t="shared" si="3"/>
        <v>4055620.5317264013</v>
      </c>
      <c r="O29" s="20">
        <f t="shared" si="4"/>
        <v>649992.7991315343</v>
      </c>
      <c r="P29" s="20">
        <f t="shared" si="1"/>
        <v>3405627.7325948672</v>
      </c>
      <c r="Q29" s="21">
        <v>0.05</v>
      </c>
      <c r="R29" s="20">
        <f t="shared" si="5"/>
        <v>3235346.3459651237</v>
      </c>
    </row>
    <row r="30" spans="2:18" x14ac:dyDescent="0.25">
      <c r="B30" s="10">
        <v>26</v>
      </c>
      <c r="C30" s="34" t="s">
        <v>35</v>
      </c>
      <c r="D30" s="11">
        <v>43921</v>
      </c>
      <c r="E30" s="12">
        <v>44662</v>
      </c>
      <c r="F30" s="13">
        <v>2.0301369863013701</v>
      </c>
      <c r="G30" s="10">
        <v>12</v>
      </c>
      <c r="H30" s="14">
        <v>0.05</v>
      </c>
      <c r="I30" s="15">
        <f t="shared" si="0"/>
        <v>7.9166666666666663E-2</v>
      </c>
      <c r="J30" s="16">
        <v>2958190.52</v>
      </c>
      <c r="K30" s="16">
        <f t="shared" si="2"/>
        <v>2129897.1743999999</v>
      </c>
      <c r="L30" s="17">
        <v>2752341.27</v>
      </c>
      <c r="M30" s="22">
        <v>2.80495313675874E-3</v>
      </c>
      <c r="N30" s="19">
        <f t="shared" si="3"/>
        <v>2135871.4361603064</v>
      </c>
      <c r="O30" s="20">
        <f t="shared" si="4"/>
        <v>342315.32326915069</v>
      </c>
      <c r="P30" s="20">
        <f t="shared" si="1"/>
        <v>1793556.1128911558</v>
      </c>
      <c r="Q30" s="21">
        <v>0.05</v>
      </c>
      <c r="R30" s="20">
        <f t="shared" si="5"/>
        <v>1703878.3072465979</v>
      </c>
    </row>
    <row r="31" spans="2:18" x14ac:dyDescent="0.25">
      <c r="B31" s="10">
        <v>27</v>
      </c>
      <c r="C31" s="34" t="s">
        <v>36</v>
      </c>
      <c r="D31" s="11">
        <v>43921</v>
      </c>
      <c r="E31" s="12">
        <v>44662</v>
      </c>
      <c r="F31" s="13">
        <v>2.0301369863013701</v>
      </c>
      <c r="G31" s="10">
        <v>12</v>
      </c>
      <c r="H31" s="14">
        <v>0.05</v>
      </c>
      <c r="I31" s="15">
        <f t="shared" si="0"/>
        <v>7.9166666666666663E-2</v>
      </c>
      <c r="J31" s="16">
        <v>1512474.71</v>
      </c>
      <c r="K31" s="16">
        <f t="shared" si="2"/>
        <v>1088981.7911999999</v>
      </c>
      <c r="L31" s="17">
        <v>1407227.33</v>
      </c>
      <c r="M31" s="22">
        <v>2.80495313675874E-3</v>
      </c>
      <c r="N31" s="19">
        <f t="shared" si="3"/>
        <v>1092036.3340910994</v>
      </c>
      <c r="O31" s="20">
        <f t="shared" si="4"/>
        <v>175020.25842813699</v>
      </c>
      <c r="P31" s="20">
        <f t="shared" si="1"/>
        <v>917016.07566296239</v>
      </c>
      <c r="Q31" s="21">
        <v>0.05</v>
      </c>
      <c r="R31" s="20">
        <f t="shared" si="5"/>
        <v>871165.27187981422</v>
      </c>
    </row>
    <row r="32" spans="2:18" x14ac:dyDescent="0.25">
      <c r="B32" s="10">
        <v>28</v>
      </c>
      <c r="C32" s="34" t="s">
        <v>37</v>
      </c>
      <c r="D32" s="11">
        <v>43921</v>
      </c>
      <c r="E32" s="12">
        <v>44662</v>
      </c>
      <c r="F32" s="13">
        <v>2.0301369863013701</v>
      </c>
      <c r="G32" s="10">
        <v>12</v>
      </c>
      <c r="H32" s="14">
        <v>0.05</v>
      </c>
      <c r="I32" s="15">
        <f t="shared" si="0"/>
        <v>7.9166666666666663E-2</v>
      </c>
      <c r="J32" s="16">
        <v>802955.38</v>
      </c>
      <c r="K32" s="16">
        <f t="shared" si="2"/>
        <v>578127.87360000005</v>
      </c>
      <c r="L32" s="17">
        <v>747080.76</v>
      </c>
      <c r="M32" s="22">
        <v>2.80495313675874E-3</v>
      </c>
      <c r="N32" s="19">
        <f t="shared" si="3"/>
        <v>579749.49519250193</v>
      </c>
      <c r="O32" s="20">
        <f t="shared" si="4"/>
        <v>92916.236671397273</v>
      </c>
      <c r="P32" s="20">
        <f t="shared" si="1"/>
        <v>486833.25852110464</v>
      </c>
      <c r="Q32" s="21">
        <v>0.05</v>
      </c>
      <c r="R32" s="20">
        <f t="shared" si="5"/>
        <v>462491.59559504938</v>
      </c>
    </row>
    <row r="33" spans="2:18" x14ac:dyDescent="0.25">
      <c r="B33" s="10">
        <v>29</v>
      </c>
      <c r="C33" s="34" t="s">
        <v>38</v>
      </c>
      <c r="D33" s="11">
        <v>43921</v>
      </c>
      <c r="E33" s="12">
        <v>44662</v>
      </c>
      <c r="F33" s="13">
        <v>2.0301369863013701</v>
      </c>
      <c r="G33" s="10">
        <v>12</v>
      </c>
      <c r="H33" s="14">
        <v>0.05</v>
      </c>
      <c r="I33" s="15">
        <f t="shared" si="0"/>
        <v>7.9166666666666663E-2</v>
      </c>
      <c r="J33" s="16">
        <v>1631333.22</v>
      </c>
      <c r="K33" s="16">
        <f t="shared" si="2"/>
        <v>1174559.9183999998</v>
      </c>
      <c r="L33" s="17">
        <v>1517814.93</v>
      </c>
      <c r="M33" s="22">
        <v>2.80495313675874E-3</v>
      </c>
      <c r="N33" s="19">
        <f t="shared" si="3"/>
        <v>1177854.5039274269</v>
      </c>
      <c r="O33" s="20">
        <f t="shared" si="4"/>
        <v>188774.30469353421</v>
      </c>
      <c r="P33" s="20">
        <f t="shared" si="1"/>
        <v>989080.19923389261</v>
      </c>
      <c r="Q33" s="21">
        <v>0.05</v>
      </c>
      <c r="R33" s="20">
        <f t="shared" si="5"/>
        <v>939626.18927219789</v>
      </c>
    </row>
    <row r="34" spans="2:18" x14ac:dyDescent="0.25">
      <c r="B34" s="10">
        <v>30</v>
      </c>
      <c r="C34" s="34" t="s">
        <v>39</v>
      </c>
      <c r="D34" s="11">
        <v>43921</v>
      </c>
      <c r="E34" s="12">
        <v>44662</v>
      </c>
      <c r="F34" s="13">
        <v>2.0301369863013701</v>
      </c>
      <c r="G34" s="10">
        <v>12</v>
      </c>
      <c r="H34" s="14">
        <v>0.05</v>
      </c>
      <c r="I34" s="15">
        <f t="shared" si="0"/>
        <v>7.9166666666666663E-2</v>
      </c>
      <c r="J34" s="16">
        <v>736196.48</v>
      </c>
      <c r="K34" s="16">
        <f t="shared" si="2"/>
        <v>530061.4656</v>
      </c>
      <c r="L34" s="17">
        <v>684967.36</v>
      </c>
      <c r="M34" s="22">
        <v>2.80495313675874E-3</v>
      </c>
      <c r="N34" s="19">
        <f t="shared" si="3"/>
        <v>531548.2631706096</v>
      </c>
      <c r="O34" s="20">
        <f t="shared" si="4"/>
        <v>85191.043084273973</v>
      </c>
      <c r="P34" s="20">
        <f t="shared" si="1"/>
        <v>446357.22008633561</v>
      </c>
      <c r="Q34" s="21">
        <v>0.05</v>
      </c>
      <c r="R34" s="20">
        <f t="shared" si="5"/>
        <v>424039.35908201884</v>
      </c>
    </row>
    <row r="35" spans="2:18" x14ac:dyDescent="0.25">
      <c r="B35" s="10">
        <v>31</v>
      </c>
      <c r="C35" s="34" t="s">
        <v>40</v>
      </c>
      <c r="D35" s="11">
        <v>43921</v>
      </c>
      <c r="E35" s="12">
        <v>44662</v>
      </c>
      <c r="F35" s="13">
        <v>2.0301369863013701</v>
      </c>
      <c r="G35" s="10">
        <v>12</v>
      </c>
      <c r="H35" s="14">
        <v>0.05</v>
      </c>
      <c r="I35" s="15">
        <f t="shared" si="0"/>
        <v>7.9166666666666663E-2</v>
      </c>
      <c r="J35" s="16">
        <v>2368652.2000000002</v>
      </c>
      <c r="K35" s="16">
        <f t="shared" si="2"/>
        <v>1705429.584</v>
      </c>
      <c r="L35" s="17">
        <v>2203826.6800000002</v>
      </c>
      <c r="M35" s="22">
        <v>2.80495313675874E-3</v>
      </c>
      <c r="N35" s="19">
        <f t="shared" si="3"/>
        <v>1710213.2340611618</v>
      </c>
      <c r="O35" s="20">
        <f t="shared" si="4"/>
        <v>274095.24101753428</v>
      </c>
      <c r="P35" s="20">
        <f t="shared" si="1"/>
        <v>1436117.9930436276</v>
      </c>
      <c r="Q35" s="21">
        <v>0.05</v>
      </c>
      <c r="R35" s="20">
        <f t="shared" si="5"/>
        <v>1364312.0933914462</v>
      </c>
    </row>
    <row r="36" spans="2:18" x14ac:dyDescent="0.25">
      <c r="B36" s="10">
        <v>32</v>
      </c>
      <c r="C36" s="34" t="s">
        <v>41</v>
      </c>
      <c r="D36" s="11">
        <v>43921</v>
      </c>
      <c r="E36" s="12">
        <v>44662</v>
      </c>
      <c r="F36" s="13">
        <v>2.0301369863013701</v>
      </c>
      <c r="G36" s="10">
        <v>12</v>
      </c>
      <c r="H36" s="14">
        <v>0.05</v>
      </c>
      <c r="I36" s="15">
        <f t="shared" si="0"/>
        <v>7.9166666666666663E-2</v>
      </c>
      <c r="J36" s="16">
        <v>1329234.42</v>
      </c>
      <c r="K36" s="16">
        <f t="shared" si="2"/>
        <v>957048.78239999991</v>
      </c>
      <c r="L36" s="17">
        <v>1236738.04</v>
      </c>
      <c r="M36" s="22">
        <v>2.80495313675874E-3</v>
      </c>
      <c r="N36" s="19">
        <f t="shared" si="3"/>
        <v>959733.25938422384</v>
      </c>
      <c r="O36" s="20">
        <f t="shared" si="4"/>
        <v>153816.09369189039</v>
      </c>
      <c r="P36" s="20">
        <f t="shared" si="1"/>
        <v>805917.16569233348</v>
      </c>
      <c r="Q36" s="21">
        <v>0.05</v>
      </c>
      <c r="R36" s="20">
        <f t="shared" si="5"/>
        <v>765621.30740771675</v>
      </c>
    </row>
    <row r="37" spans="2:18" x14ac:dyDescent="0.25">
      <c r="B37" s="10">
        <v>33</v>
      </c>
      <c r="C37" s="34" t="s">
        <v>42</v>
      </c>
      <c r="D37" s="11">
        <v>43921</v>
      </c>
      <c r="E37" s="12">
        <v>44662</v>
      </c>
      <c r="F37" s="13">
        <v>2.0301369863013701</v>
      </c>
      <c r="G37" s="10">
        <v>12</v>
      </c>
      <c r="H37" s="14">
        <v>0.05</v>
      </c>
      <c r="I37" s="15">
        <f t="shared" si="0"/>
        <v>7.9166666666666663E-2</v>
      </c>
      <c r="J37" s="16">
        <v>789550.72</v>
      </c>
      <c r="K37" s="16">
        <f t="shared" si="2"/>
        <v>568476.51839999994</v>
      </c>
      <c r="L37" s="17">
        <v>734608.89</v>
      </c>
      <c r="M37" s="22">
        <v>2.80495313675874E-3</v>
      </c>
      <c r="N37" s="19">
        <f t="shared" si="3"/>
        <v>570071.06839345966</v>
      </c>
      <c r="O37" s="20">
        <f t="shared" si="4"/>
        <v>91365.078796273971</v>
      </c>
      <c r="P37" s="20">
        <f t="shared" si="1"/>
        <v>478705.98959718569</v>
      </c>
      <c r="Q37" s="21">
        <v>0.05</v>
      </c>
      <c r="R37" s="20">
        <f t="shared" si="5"/>
        <v>454770.69011732639</v>
      </c>
    </row>
    <row r="38" spans="2:18" x14ac:dyDescent="0.25">
      <c r="B38" s="10">
        <v>34</v>
      </c>
      <c r="C38" s="34" t="s">
        <v>43</v>
      </c>
      <c r="D38" s="11">
        <v>43922</v>
      </c>
      <c r="E38" s="12">
        <v>44662</v>
      </c>
      <c r="F38" s="13">
        <v>2.0273972602739727</v>
      </c>
      <c r="G38" s="10">
        <v>12</v>
      </c>
      <c r="H38" s="14">
        <v>0.05</v>
      </c>
      <c r="I38" s="15">
        <f t="shared" si="0"/>
        <v>7.9166666666666663E-2</v>
      </c>
      <c r="J38" s="16">
        <v>2012336.06</v>
      </c>
      <c r="K38" s="16">
        <f t="shared" si="2"/>
        <v>1448881.9632000001</v>
      </c>
      <c r="L38" s="17">
        <v>1940200.23</v>
      </c>
      <c r="M38" s="22">
        <f>('CCI Indices'!$F$5-'CCI Indices'!$F$6)/'CCI Indices'!$F$6</f>
        <v>1.7783857729139489E-3</v>
      </c>
      <c r="N38" s="19">
        <f t="shared" si="3"/>
        <v>1451458.6342699865</v>
      </c>
      <c r="O38" s="20">
        <f t="shared" si="4"/>
        <v>232548.86304328771</v>
      </c>
      <c r="P38" s="20">
        <f t="shared" si="1"/>
        <v>1218909.7712266988</v>
      </c>
      <c r="Q38" s="21">
        <v>0.05</v>
      </c>
      <c r="R38" s="20">
        <f t="shared" si="5"/>
        <v>1157964.2826653637</v>
      </c>
    </row>
    <row r="39" spans="2:18" x14ac:dyDescent="0.25">
      <c r="B39" s="10">
        <v>35</v>
      </c>
      <c r="C39" s="34" t="s">
        <v>44</v>
      </c>
      <c r="D39" s="11">
        <v>43922</v>
      </c>
      <c r="E39" s="12">
        <v>44662</v>
      </c>
      <c r="F39" s="13">
        <v>2.0273972602739727</v>
      </c>
      <c r="G39" s="10">
        <v>12</v>
      </c>
      <c r="H39" s="14">
        <v>0.05</v>
      </c>
      <c r="I39" s="15">
        <f t="shared" si="0"/>
        <v>7.9166666666666663E-2</v>
      </c>
      <c r="J39" s="16">
        <v>200273.11</v>
      </c>
      <c r="K39" s="16">
        <f t="shared" si="2"/>
        <v>144196.63919999998</v>
      </c>
      <c r="L39" s="17">
        <v>186894.87</v>
      </c>
      <c r="M39" s="22">
        <v>2.80495313675874E-3</v>
      </c>
      <c r="N39" s="19">
        <f t="shared" si="3"/>
        <v>144601.10401543407</v>
      </c>
      <c r="O39" s="20">
        <f t="shared" si="4"/>
        <v>23143.889807671228</v>
      </c>
      <c r="P39" s="20">
        <f t="shared" si="1"/>
        <v>121457.21420776285</v>
      </c>
      <c r="Q39" s="21">
        <v>0.05</v>
      </c>
      <c r="R39" s="20">
        <f t="shared" si="5"/>
        <v>115384.3534973747</v>
      </c>
    </row>
    <row r="40" spans="2:18" x14ac:dyDescent="0.25">
      <c r="B40" s="10">
        <v>36</v>
      </c>
      <c r="C40" s="34" t="s">
        <v>45</v>
      </c>
      <c r="D40" s="11">
        <v>44531</v>
      </c>
      <c r="E40" s="12">
        <v>44662</v>
      </c>
      <c r="F40" s="13">
        <v>0.35890410958904112</v>
      </c>
      <c r="G40" s="10">
        <v>12</v>
      </c>
      <c r="H40" s="14">
        <v>0.05</v>
      </c>
      <c r="I40" s="15">
        <f t="shared" si="0"/>
        <v>7.9166666666666663E-2</v>
      </c>
      <c r="J40" s="16">
        <v>4083226.14</v>
      </c>
      <c r="K40" s="16">
        <f t="shared" si="2"/>
        <v>2939922.8207999999</v>
      </c>
      <c r="L40" s="17">
        <v>4037769.9</v>
      </c>
      <c r="M40" s="22">
        <v>0</v>
      </c>
      <c r="N40" s="19">
        <f t="shared" si="3"/>
        <v>2939922.8207999999</v>
      </c>
      <c r="O40" s="20">
        <f t="shared" si="4"/>
        <v>83532.738595561648</v>
      </c>
      <c r="P40" s="20">
        <f t="shared" si="1"/>
        <v>2856390.0822044383</v>
      </c>
      <c r="Q40" s="21">
        <v>0.05</v>
      </c>
      <c r="R40" s="20">
        <f t="shared" si="5"/>
        <v>2713570.5780942161</v>
      </c>
    </row>
    <row r="41" spans="2:18" x14ac:dyDescent="0.25">
      <c r="B41" s="10">
        <v>37</v>
      </c>
      <c r="C41" s="34" t="s">
        <v>46</v>
      </c>
      <c r="D41" s="11">
        <v>44531</v>
      </c>
      <c r="E41" s="12">
        <v>44662</v>
      </c>
      <c r="F41" s="13">
        <v>0.35890410958904112</v>
      </c>
      <c r="G41" s="10">
        <v>12</v>
      </c>
      <c r="H41" s="14">
        <v>0.05</v>
      </c>
      <c r="I41" s="15">
        <f t="shared" si="0"/>
        <v>7.9166666666666663E-2</v>
      </c>
      <c r="J41" s="16">
        <v>72808057.819999993</v>
      </c>
      <c r="K41" s="16">
        <f t="shared" si="2"/>
        <v>52421801.630399995</v>
      </c>
      <c r="L41" s="17">
        <v>71997527.040000007</v>
      </c>
      <c r="M41" s="22">
        <v>0</v>
      </c>
      <c r="N41" s="19">
        <f t="shared" si="3"/>
        <v>52421801.630399995</v>
      </c>
      <c r="O41" s="20">
        <f t="shared" si="4"/>
        <v>1489473.3362792877</v>
      </c>
      <c r="P41" s="20">
        <f t="shared" si="1"/>
        <v>50932328.294120707</v>
      </c>
      <c r="Q41" s="21">
        <v>0.05</v>
      </c>
      <c r="R41" s="20">
        <f t="shared" si="5"/>
        <v>48385711.87941467</v>
      </c>
    </row>
    <row r="42" spans="2:18" x14ac:dyDescent="0.25">
      <c r="B42" s="10">
        <v>38</v>
      </c>
      <c r="C42" s="34" t="s">
        <v>47</v>
      </c>
      <c r="D42" s="11">
        <v>44531</v>
      </c>
      <c r="E42" s="12">
        <v>44662</v>
      </c>
      <c r="F42" s="13">
        <v>0.35890410958904112</v>
      </c>
      <c r="G42" s="10">
        <v>12</v>
      </c>
      <c r="H42" s="14">
        <v>0.05</v>
      </c>
      <c r="I42" s="15">
        <f t="shared" si="0"/>
        <v>7.9166666666666663E-2</v>
      </c>
      <c r="J42" s="16">
        <v>12126083.220000001</v>
      </c>
      <c r="K42" s="16">
        <f t="shared" si="2"/>
        <v>8730779.9184000008</v>
      </c>
      <c r="L42" s="17">
        <v>11991090.42</v>
      </c>
      <c r="M42" s="22">
        <v>0</v>
      </c>
      <c r="N42" s="19">
        <f t="shared" si="3"/>
        <v>8730779.9184000008</v>
      </c>
      <c r="O42" s="20">
        <f t="shared" si="4"/>
        <v>248069.76274997264</v>
      </c>
      <c r="P42" s="20">
        <f t="shared" si="1"/>
        <v>8482710.155650029</v>
      </c>
      <c r="Q42" s="21">
        <v>0.05</v>
      </c>
      <c r="R42" s="20">
        <f t="shared" si="5"/>
        <v>8058574.6478675269</v>
      </c>
    </row>
    <row r="43" spans="2:18" x14ac:dyDescent="0.25">
      <c r="B43" s="10">
        <v>39</v>
      </c>
      <c r="C43" s="34" t="s">
        <v>48</v>
      </c>
      <c r="D43" s="11">
        <v>44531</v>
      </c>
      <c r="E43" s="12">
        <v>44662</v>
      </c>
      <c r="F43" s="13">
        <v>0.35890410958904112</v>
      </c>
      <c r="G43" s="10">
        <v>12</v>
      </c>
      <c r="H43" s="14">
        <v>0.05</v>
      </c>
      <c r="I43" s="15">
        <f t="shared" si="0"/>
        <v>7.9166666666666663E-2</v>
      </c>
      <c r="J43" s="16">
        <v>15472877.17</v>
      </c>
      <c r="K43" s="16">
        <f t="shared" si="2"/>
        <v>11140471.562399998</v>
      </c>
      <c r="L43" s="17">
        <v>15300626.41</v>
      </c>
      <c r="M43" s="22">
        <v>0</v>
      </c>
      <c r="N43" s="19">
        <f t="shared" si="3"/>
        <v>11140471.562399998</v>
      </c>
      <c r="O43" s="20">
        <f t="shared" si="4"/>
        <v>316536.9145983287</v>
      </c>
      <c r="P43" s="20">
        <f t="shared" si="1"/>
        <v>10823934.647801669</v>
      </c>
      <c r="Q43" s="21">
        <v>0.05</v>
      </c>
      <c r="R43" s="20">
        <f t="shared" si="5"/>
        <v>10282737.915411586</v>
      </c>
    </row>
    <row r="44" spans="2:18" x14ac:dyDescent="0.25">
      <c r="B44" s="10">
        <v>40</v>
      </c>
      <c r="C44" s="34" t="s">
        <v>49</v>
      </c>
      <c r="D44" s="11">
        <v>44531</v>
      </c>
      <c r="E44" s="12">
        <v>44662</v>
      </c>
      <c r="F44" s="13">
        <v>0.35890410958904112</v>
      </c>
      <c r="G44" s="10">
        <v>12</v>
      </c>
      <c r="H44" s="14">
        <v>0.05</v>
      </c>
      <c r="I44" s="15">
        <f t="shared" si="0"/>
        <v>7.9166666666666663E-2</v>
      </c>
      <c r="J44" s="16">
        <v>4513834.57</v>
      </c>
      <c r="K44" s="16">
        <f t="shared" si="2"/>
        <v>3249960.8903999999</v>
      </c>
      <c r="L44" s="17">
        <v>4463584.6100000003</v>
      </c>
      <c r="M44" s="22">
        <v>0</v>
      </c>
      <c r="N44" s="19">
        <f t="shared" si="3"/>
        <v>3249960.8903999999</v>
      </c>
      <c r="O44" s="20">
        <f t="shared" si="4"/>
        <v>92341.92529915068</v>
      </c>
      <c r="P44" s="20">
        <f t="shared" si="1"/>
        <v>3157618.965100849</v>
      </c>
      <c r="Q44" s="21">
        <v>0.05</v>
      </c>
      <c r="R44" s="20">
        <f t="shared" si="5"/>
        <v>2999738.0168458065</v>
      </c>
    </row>
    <row r="45" spans="2:18" x14ac:dyDescent="0.25">
      <c r="B45" s="10">
        <v>41</v>
      </c>
      <c r="C45" s="34" t="s">
        <v>50</v>
      </c>
      <c r="D45" s="11">
        <v>42750</v>
      </c>
      <c r="E45" s="12">
        <v>44662</v>
      </c>
      <c r="F45" s="13">
        <v>5.2383561643835614</v>
      </c>
      <c r="G45" s="10">
        <v>25</v>
      </c>
      <c r="H45" s="14">
        <v>0.05</v>
      </c>
      <c r="I45" s="15">
        <f t="shared" si="0"/>
        <v>3.7999999999999999E-2</v>
      </c>
      <c r="J45" s="16">
        <v>3115187244.1500001</v>
      </c>
      <c r="K45" s="16">
        <f t="shared" si="2"/>
        <v>2242934815.7880001</v>
      </c>
      <c r="L45" s="17">
        <v>2574774346.4099998</v>
      </c>
      <c r="M45" s="22">
        <f>('CCI Indices'!$E$5-'CCI Indices'!$E$9)/'CCI Indices'!$E$9</f>
        <v>3.717472118959249E-3</v>
      </c>
      <c r="N45" s="19">
        <f t="shared" si="3"/>
        <v>2251272863.430335</v>
      </c>
      <c r="O45" s="20">
        <f t="shared" si="4"/>
        <v>446473073.90655595</v>
      </c>
      <c r="P45" s="20">
        <f t="shared" si="1"/>
        <v>1804799789.5237792</v>
      </c>
      <c r="Q45" s="21">
        <v>0.05</v>
      </c>
      <c r="R45" s="20">
        <f t="shared" si="5"/>
        <v>1714559800.04759</v>
      </c>
    </row>
    <row r="46" spans="2:18" x14ac:dyDescent="0.25">
      <c r="B46" s="10">
        <v>42</v>
      </c>
      <c r="C46" s="34" t="s">
        <v>51</v>
      </c>
      <c r="D46" s="11">
        <v>42987</v>
      </c>
      <c r="E46" s="12">
        <v>44662</v>
      </c>
      <c r="F46" s="13">
        <v>4.5890410958904111</v>
      </c>
      <c r="G46" s="10">
        <v>25</v>
      </c>
      <c r="H46" s="14">
        <v>0.05</v>
      </c>
      <c r="I46" s="15">
        <f t="shared" si="0"/>
        <v>3.7999999999999999E-2</v>
      </c>
      <c r="J46" s="16">
        <v>979426611.99000001</v>
      </c>
      <c r="K46" s="16">
        <f t="shared" si="2"/>
        <v>705187160.63279998</v>
      </c>
      <c r="L46" s="17">
        <v>833911135.98000002</v>
      </c>
      <c r="M46" s="22">
        <f>('CCI Indices'!$E$5-'CCI Indices'!$E$9)/'CCI Indices'!$E$9</f>
        <v>3.717472118959249E-3</v>
      </c>
      <c r="N46" s="19">
        <f t="shared" si="3"/>
        <v>707808674.24110043</v>
      </c>
      <c r="O46" s="20">
        <f t="shared" si="4"/>
        <v>122973048.69665128</v>
      </c>
      <c r="P46" s="20">
        <f t="shared" si="1"/>
        <v>584835625.54444909</v>
      </c>
      <c r="Q46" s="21">
        <v>0.05</v>
      </c>
      <c r="R46" s="20">
        <f t="shared" si="5"/>
        <v>555593844.26722658</v>
      </c>
    </row>
    <row r="47" spans="2:18" x14ac:dyDescent="0.25">
      <c r="B47" s="10">
        <v>43</v>
      </c>
      <c r="C47" s="34" t="s">
        <v>52</v>
      </c>
      <c r="D47" s="11">
        <v>44531</v>
      </c>
      <c r="E47" s="12">
        <v>44662</v>
      </c>
      <c r="F47" s="13">
        <v>0.35890410958904112</v>
      </c>
      <c r="G47" s="10">
        <v>25</v>
      </c>
      <c r="H47" s="14">
        <v>0.05</v>
      </c>
      <c r="I47" s="15">
        <f t="shared" si="0"/>
        <v>3.7999999999999999E-2</v>
      </c>
      <c r="J47" s="16">
        <v>2613699261.4699998</v>
      </c>
      <c r="K47" s="16">
        <f t="shared" si="2"/>
        <v>1881863468.2583997</v>
      </c>
      <c r="L47" s="17">
        <v>2584602431.04</v>
      </c>
      <c r="M47" s="22">
        <v>0</v>
      </c>
      <c r="N47" s="19">
        <f t="shared" si="3"/>
        <v>1881863468.2583997</v>
      </c>
      <c r="O47" s="20">
        <f t="shared" si="4"/>
        <v>25665524.232850175</v>
      </c>
      <c r="P47" s="20">
        <f t="shared" si="1"/>
        <v>1856197944.0255497</v>
      </c>
      <c r="Q47" s="21">
        <v>0.05</v>
      </c>
      <c r="R47" s="20">
        <f t="shared" si="5"/>
        <v>1763388046.8242722</v>
      </c>
    </row>
    <row r="48" spans="2:18" x14ac:dyDescent="0.25">
      <c r="B48" s="10">
        <v>44</v>
      </c>
      <c r="C48" s="34" t="s">
        <v>53</v>
      </c>
      <c r="D48" s="11">
        <v>43521</v>
      </c>
      <c r="E48" s="12">
        <v>44662</v>
      </c>
      <c r="F48" s="13">
        <v>3.1260273972602741</v>
      </c>
      <c r="G48" s="10">
        <v>25</v>
      </c>
      <c r="H48" s="14">
        <v>0.05</v>
      </c>
      <c r="I48" s="15">
        <f t="shared" si="0"/>
        <v>3.7999999999999999E-2</v>
      </c>
      <c r="J48" s="16">
        <v>1902698537.8199999</v>
      </c>
      <c r="K48" s="16">
        <f t="shared" si="2"/>
        <v>1369942947.2303998</v>
      </c>
      <c r="L48" s="17">
        <v>1719460010</v>
      </c>
      <c r="M48" s="22">
        <f>('CCI Indices'!$E$5-'CCI Indices'!$E$7)/'CCI Indices'!$E$7</f>
        <v>2.3374123470370095E-3</v>
      </c>
      <c r="N48" s="19">
        <f t="shared" si="3"/>
        <v>1373145068.7899923</v>
      </c>
      <c r="O48" s="20">
        <f t="shared" si="4"/>
        <v>162734209.05757719</v>
      </c>
      <c r="P48" s="20">
        <f t="shared" si="1"/>
        <v>1210410859.7324152</v>
      </c>
      <c r="Q48" s="21">
        <v>0.05</v>
      </c>
      <c r="R48" s="20">
        <f t="shared" si="5"/>
        <v>1149890316.7457943</v>
      </c>
    </row>
    <row r="49" spans="2:18" x14ac:dyDescent="0.25">
      <c r="B49" s="10">
        <v>45</v>
      </c>
      <c r="C49" s="34" t="s">
        <v>54</v>
      </c>
      <c r="D49" s="11">
        <v>41153</v>
      </c>
      <c r="E49" s="12">
        <v>44662</v>
      </c>
      <c r="F49" s="13">
        <v>9.6136986301369856</v>
      </c>
      <c r="G49" s="10">
        <v>35</v>
      </c>
      <c r="H49" s="14">
        <v>0.05</v>
      </c>
      <c r="I49" s="15">
        <f t="shared" si="0"/>
        <v>2.7142857142857142E-2</v>
      </c>
      <c r="J49" s="16">
        <v>23563548.859999999</v>
      </c>
      <c r="K49" s="16">
        <f t="shared" si="2"/>
        <v>16965755.179200001</v>
      </c>
      <c r="L49" s="17">
        <v>2356354.89</v>
      </c>
      <c r="M49" s="22">
        <f>('CCI Indices'!$F$5-'CCI Indices'!$F$14)/'CCI Indices'!$F$14</f>
        <v>0.16878142207325836</v>
      </c>
      <c r="N49" s="19">
        <f t="shared" si="3"/>
        <v>19829259.464892127</v>
      </c>
      <c r="O49" s="20">
        <f t="shared" si="4"/>
        <v>4427099.2702639652</v>
      </c>
      <c r="P49" s="20">
        <f t="shared" si="1"/>
        <v>15402160.19462816</v>
      </c>
      <c r="Q49" s="21">
        <v>0.05</v>
      </c>
      <c r="R49" s="20">
        <f t="shared" si="5"/>
        <v>14632052.184896752</v>
      </c>
    </row>
    <row r="50" spans="2:18" x14ac:dyDescent="0.25">
      <c r="B50" s="10">
        <v>46</v>
      </c>
      <c r="C50" s="34" t="s">
        <v>55</v>
      </c>
      <c r="D50" s="11">
        <v>41000</v>
      </c>
      <c r="E50" s="12">
        <v>44662</v>
      </c>
      <c r="F50" s="13">
        <v>10.032876712328767</v>
      </c>
      <c r="G50" s="10">
        <v>35</v>
      </c>
      <c r="H50" s="14">
        <v>0.05</v>
      </c>
      <c r="I50" s="15">
        <f t="shared" si="0"/>
        <v>2.7142857142857142E-2</v>
      </c>
      <c r="J50" s="16">
        <v>12457155.23</v>
      </c>
      <c r="K50" s="16">
        <f t="shared" si="2"/>
        <v>8969151.7655999996</v>
      </c>
      <c r="L50" s="17">
        <v>1245715.52</v>
      </c>
      <c r="M50" s="22">
        <f>('CCI Indices'!$F$5-'CCI Indices'!$F$14)/'CCI Indices'!$F$14</f>
        <v>0.16878142207325836</v>
      </c>
      <c r="N50" s="19">
        <f t="shared" si="3"/>
        <v>10482977.955388844</v>
      </c>
      <c r="O50" s="20">
        <f t="shared" si="4"/>
        <v>2442487.833843118</v>
      </c>
      <c r="P50" s="20">
        <f t="shared" si="1"/>
        <v>8040490.1215457264</v>
      </c>
      <c r="Q50" s="21">
        <v>0.05</v>
      </c>
      <c r="R50" s="20">
        <f t="shared" si="5"/>
        <v>7638465.6154684396</v>
      </c>
    </row>
    <row r="51" spans="2:18" x14ac:dyDescent="0.25">
      <c r="B51" s="10">
        <v>47</v>
      </c>
      <c r="C51" s="34" t="s">
        <v>56</v>
      </c>
      <c r="D51" s="11">
        <v>41364</v>
      </c>
      <c r="E51" s="12">
        <v>44662</v>
      </c>
      <c r="F51" s="13">
        <v>9.0356164383561648</v>
      </c>
      <c r="G51" s="10">
        <v>35</v>
      </c>
      <c r="H51" s="14">
        <v>0.05</v>
      </c>
      <c r="I51" s="15">
        <f t="shared" si="0"/>
        <v>2.7142857142857142E-2</v>
      </c>
      <c r="J51" s="16">
        <v>14616920.07</v>
      </c>
      <c r="K51" s="16">
        <f t="shared" si="2"/>
        <v>10524182.4504</v>
      </c>
      <c r="L51" s="17">
        <v>1461692.01</v>
      </c>
      <c r="M51" s="22">
        <f>('CCI Indices'!$F$5-'CCI Indices'!$F$13)/'CCI Indices'!$F$13</f>
        <v>3.0175142435113038E-2</v>
      </c>
      <c r="N51" s="19">
        <f t="shared" si="3"/>
        <v>10841751.154853938</v>
      </c>
      <c r="O51" s="20">
        <f t="shared" si="4"/>
        <v>2581081.490046829</v>
      </c>
      <c r="P51" s="20">
        <f t="shared" si="1"/>
        <v>8260669.6648071092</v>
      </c>
      <c r="Q51" s="21">
        <v>0.05</v>
      </c>
      <c r="R51" s="20">
        <f t="shared" si="5"/>
        <v>7847636.1815667534</v>
      </c>
    </row>
    <row r="52" spans="2:18" x14ac:dyDescent="0.25">
      <c r="B52" s="10">
        <v>48</v>
      </c>
      <c r="C52" s="34" t="s">
        <v>57</v>
      </c>
      <c r="D52" s="11">
        <v>41233</v>
      </c>
      <c r="E52" s="12">
        <v>44662</v>
      </c>
      <c r="F52" s="13">
        <v>9.3945205479452056</v>
      </c>
      <c r="G52" s="10">
        <v>35</v>
      </c>
      <c r="H52" s="14">
        <v>0.05</v>
      </c>
      <c r="I52" s="15">
        <f t="shared" si="0"/>
        <v>2.7142857142857142E-2</v>
      </c>
      <c r="J52" s="16">
        <v>3482859.63</v>
      </c>
      <c r="K52" s="16">
        <f t="shared" si="2"/>
        <v>2507658.9336000001</v>
      </c>
      <c r="L52" s="17">
        <v>348285.96</v>
      </c>
      <c r="M52" s="22">
        <f>('CCI Indices'!$F$5-'CCI Indices'!$F$14)/'CCI Indices'!$F$14</f>
        <v>0.16878142207325836</v>
      </c>
      <c r="N52" s="19">
        <f t="shared" si="3"/>
        <v>2930905.1744877188</v>
      </c>
      <c r="O52" s="20">
        <f t="shared" si="4"/>
        <v>639438.30599989672</v>
      </c>
      <c r="P52" s="20">
        <f t="shared" si="1"/>
        <v>2291466.8684878219</v>
      </c>
      <c r="Q52" s="21">
        <v>0.05</v>
      </c>
      <c r="R52" s="20">
        <f t="shared" si="5"/>
        <v>2176893.5250634309</v>
      </c>
    </row>
    <row r="53" spans="2:18" x14ac:dyDescent="0.25">
      <c r="B53" s="10">
        <v>49</v>
      </c>
      <c r="C53" s="34" t="s">
        <v>58</v>
      </c>
      <c r="D53" s="11">
        <v>41729</v>
      </c>
      <c r="E53" s="12">
        <v>44662</v>
      </c>
      <c r="F53" s="13">
        <v>8.0356164383561648</v>
      </c>
      <c r="G53" s="10">
        <v>35</v>
      </c>
      <c r="H53" s="14">
        <v>0.05</v>
      </c>
      <c r="I53" s="15">
        <f t="shared" si="0"/>
        <v>2.7142857142857142E-2</v>
      </c>
      <c r="J53" s="16">
        <v>11978333.73</v>
      </c>
      <c r="K53" s="16">
        <f t="shared" si="2"/>
        <v>8624400.2855999991</v>
      </c>
      <c r="L53" s="17">
        <v>1197833.3700000001</v>
      </c>
      <c r="M53" s="22">
        <f>('CCI Indices'!$F$5-'CCI Indices'!$F$12)/'CCI Indices'!$F$12</f>
        <v>2.1410140177139422E-2</v>
      </c>
      <c r="N53" s="19">
        <f t="shared" si="3"/>
        <v>8809049.9046584554</v>
      </c>
      <c r="O53" s="20">
        <f t="shared" si="4"/>
        <v>1881064.4020181259</v>
      </c>
      <c r="P53" s="20">
        <f t="shared" si="1"/>
        <v>6927985.5026403293</v>
      </c>
      <c r="Q53" s="21">
        <v>0.05</v>
      </c>
      <c r="R53" s="20">
        <f t="shared" si="5"/>
        <v>6581586.2275083121</v>
      </c>
    </row>
    <row r="54" spans="2:18" x14ac:dyDescent="0.25">
      <c r="B54" s="10">
        <v>50</v>
      </c>
      <c r="C54" s="34" t="s">
        <v>59</v>
      </c>
      <c r="D54" s="11">
        <v>42095</v>
      </c>
      <c r="E54" s="12">
        <v>44662</v>
      </c>
      <c r="F54" s="13">
        <v>7.0328767123287674</v>
      </c>
      <c r="G54" s="10">
        <v>35</v>
      </c>
      <c r="H54" s="14">
        <v>0.05</v>
      </c>
      <c r="I54" s="15">
        <f t="shared" si="0"/>
        <v>2.7142857142857142E-2</v>
      </c>
      <c r="J54" s="16">
        <v>14500819.960000001</v>
      </c>
      <c r="K54" s="16">
        <f t="shared" si="2"/>
        <v>10440590.371200001</v>
      </c>
      <c r="L54" s="17">
        <v>8630898.7400000002</v>
      </c>
      <c r="M54" s="22">
        <f>('CCI Indices'!$F$5-'CCI Indices'!$F$11)/'CCI Indices'!$F$11</f>
        <v>1.3493875856342241E-2</v>
      </c>
      <c r="N54" s="19">
        <f t="shared" si="3"/>
        <v>10581474.401535897</v>
      </c>
      <c r="O54" s="20">
        <f t="shared" si="4"/>
        <v>1993029.0182956466</v>
      </c>
      <c r="P54" s="20">
        <f t="shared" si="1"/>
        <v>8588445.383240249</v>
      </c>
      <c r="Q54" s="21">
        <v>0.05</v>
      </c>
      <c r="R54" s="20">
        <f t="shared" si="5"/>
        <v>8159023.1140782358</v>
      </c>
    </row>
    <row r="55" spans="2:18" x14ac:dyDescent="0.25">
      <c r="B55" s="10">
        <v>51</v>
      </c>
      <c r="C55" s="34" t="s">
        <v>60</v>
      </c>
      <c r="D55" s="11">
        <v>42460</v>
      </c>
      <c r="E55" s="12">
        <v>44662</v>
      </c>
      <c r="F55" s="13">
        <v>6.0328767123287674</v>
      </c>
      <c r="G55" s="10">
        <v>35</v>
      </c>
      <c r="H55" s="14">
        <v>0.05</v>
      </c>
      <c r="I55" s="15">
        <f t="shared" si="0"/>
        <v>2.7142857142857142E-2</v>
      </c>
      <c r="J55" s="16">
        <v>17388585.460000001</v>
      </c>
      <c r="K55" s="16">
        <f t="shared" si="2"/>
        <v>12519781.531199999</v>
      </c>
      <c r="L55" s="17">
        <v>13870094.82</v>
      </c>
      <c r="M55" s="22">
        <f>('CCI Indices'!$F$5-'CCI Indices'!$F$10)/'CCI Indices'!$F$10</f>
        <v>1.0905577029265685E-2</v>
      </c>
      <c r="N55" s="19">
        <f t="shared" si="3"/>
        <v>12656316.973078078</v>
      </c>
      <c r="O55" s="20">
        <f t="shared" si="4"/>
        <v>2050108.1005962645</v>
      </c>
      <c r="P55" s="20">
        <f t="shared" si="1"/>
        <v>10606208.872481814</v>
      </c>
      <c r="Q55" s="21">
        <v>0.05</v>
      </c>
      <c r="R55" s="20">
        <f t="shared" si="5"/>
        <v>10075898.428857723</v>
      </c>
    </row>
    <row r="56" spans="2:18" x14ac:dyDescent="0.25">
      <c r="B56" s="10">
        <v>52</v>
      </c>
      <c r="C56" s="34" t="s">
        <v>61</v>
      </c>
      <c r="D56" s="11">
        <v>42460</v>
      </c>
      <c r="E56" s="12">
        <v>44662</v>
      </c>
      <c r="F56" s="13">
        <v>6.0328767123287674</v>
      </c>
      <c r="G56" s="10">
        <v>35</v>
      </c>
      <c r="H56" s="14">
        <v>0.05</v>
      </c>
      <c r="I56" s="15">
        <f t="shared" si="0"/>
        <v>2.7142857142857142E-2</v>
      </c>
      <c r="J56" s="16">
        <v>15761345.16</v>
      </c>
      <c r="K56" s="16">
        <f t="shared" si="2"/>
        <v>11348168.5152</v>
      </c>
      <c r="L56" s="17">
        <v>12558902.5</v>
      </c>
      <c r="M56" s="22">
        <f>('CCI Indices'!$F$5-'CCI Indices'!$F$10)/'CCI Indices'!$F$10</f>
        <v>1.0905577029265685E-2</v>
      </c>
      <c r="N56" s="19">
        <f t="shared" si="3"/>
        <v>11471926.841083601</v>
      </c>
      <c r="O56" s="20">
        <f t="shared" si="4"/>
        <v>1858257.0424224564</v>
      </c>
      <c r="P56" s="20">
        <f t="shared" si="1"/>
        <v>9613669.7986611445</v>
      </c>
      <c r="Q56" s="21">
        <v>0.05</v>
      </c>
      <c r="R56" s="20">
        <f t="shared" si="5"/>
        <v>9132986.3087280877</v>
      </c>
    </row>
    <row r="57" spans="2:18" x14ac:dyDescent="0.25">
      <c r="B57" s="10">
        <v>53</v>
      </c>
      <c r="C57" s="34" t="s">
        <v>62</v>
      </c>
      <c r="D57" s="11">
        <v>42582</v>
      </c>
      <c r="E57" s="12">
        <v>44662</v>
      </c>
      <c r="F57" s="13">
        <v>5.6986301369863011</v>
      </c>
      <c r="G57" s="10">
        <v>20</v>
      </c>
      <c r="H57" s="14">
        <v>0.05</v>
      </c>
      <c r="I57" s="15">
        <f t="shared" si="0"/>
        <v>4.7500000000000001E-2</v>
      </c>
      <c r="J57" s="16">
        <v>2230652.7999999998</v>
      </c>
      <c r="K57" s="16">
        <f t="shared" si="2"/>
        <v>1606070.0159999998</v>
      </c>
      <c r="L57" s="17">
        <v>1841896.71</v>
      </c>
      <c r="M57" s="22">
        <f>('CCI Indices'!$F$5-'CCI Indices'!$F$10)/'CCI Indices'!$F$10</f>
        <v>1.0905577029265685E-2</v>
      </c>
      <c r="N57" s="19">
        <f t="shared" si="3"/>
        <v>1623585.1362738817</v>
      </c>
      <c r="O57" s="20">
        <f t="shared" si="4"/>
        <v>434738.95227616432</v>
      </c>
      <c r="P57" s="20">
        <f t="shared" si="1"/>
        <v>1188846.1839977172</v>
      </c>
      <c r="Q57" s="21">
        <v>0.05</v>
      </c>
      <c r="R57" s="20">
        <f t="shared" si="5"/>
        <v>1129403.8747978313</v>
      </c>
    </row>
    <row r="58" spans="2:18" x14ac:dyDescent="0.25">
      <c r="B58" s="10">
        <v>54</v>
      </c>
      <c r="C58" s="34" t="s">
        <v>63</v>
      </c>
      <c r="D58" s="11">
        <v>42582</v>
      </c>
      <c r="E58" s="12">
        <v>44662</v>
      </c>
      <c r="F58" s="13">
        <v>5.6986301369863011</v>
      </c>
      <c r="G58" s="10">
        <v>20</v>
      </c>
      <c r="H58" s="14">
        <v>0.05</v>
      </c>
      <c r="I58" s="15">
        <f t="shared" si="0"/>
        <v>4.7500000000000001E-2</v>
      </c>
      <c r="J58" s="16">
        <v>2586497.25</v>
      </c>
      <c r="K58" s="16">
        <f t="shared" si="2"/>
        <v>1862278.02</v>
      </c>
      <c r="L58" s="17">
        <v>2149687.4</v>
      </c>
      <c r="M58" s="22">
        <f>('CCI Indices'!$F$5-'CCI Indices'!$F$10)/'CCI Indices'!$F$10</f>
        <v>1.0905577029265685E-2</v>
      </c>
      <c r="N58" s="19">
        <f t="shared" si="3"/>
        <v>1882587.2363970184</v>
      </c>
      <c r="O58" s="20">
        <f t="shared" si="4"/>
        <v>504090.59829041094</v>
      </c>
      <c r="P58" s="20">
        <f t="shared" si="1"/>
        <v>1378496.6381066074</v>
      </c>
      <c r="Q58" s="21">
        <v>0.05</v>
      </c>
      <c r="R58" s="20">
        <f t="shared" si="5"/>
        <v>1309571.8062012768</v>
      </c>
    </row>
    <row r="59" spans="2:18" x14ac:dyDescent="0.25">
      <c r="B59" s="10">
        <v>55</v>
      </c>
      <c r="C59" s="34" t="s">
        <v>64</v>
      </c>
      <c r="D59" s="11">
        <v>42582</v>
      </c>
      <c r="E59" s="12">
        <v>44662</v>
      </c>
      <c r="F59" s="13">
        <v>5.6986301369863011</v>
      </c>
      <c r="G59" s="10">
        <v>20</v>
      </c>
      <c r="H59" s="14">
        <v>0.05</v>
      </c>
      <c r="I59" s="15">
        <f t="shared" si="0"/>
        <v>4.7500000000000001E-2</v>
      </c>
      <c r="J59" s="16">
        <v>2830963.74</v>
      </c>
      <c r="K59" s="16">
        <f t="shared" si="2"/>
        <v>2038293.8928</v>
      </c>
      <c r="L59" s="17">
        <v>2379104.79</v>
      </c>
      <c r="M59" s="22">
        <f>('CCI Indices'!$F$5-'CCI Indices'!$F$10)/'CCI Indices'!$F$10</f>
        <v>1.0905577029265685E-2</v>
      </c>
      <c r="N59" s="19">
        <f t="shared" si="3"/>
        <v>2060522.663856212</v>
      </c>
      <c r="O59" s="20">
        <f t="shared" si="4"/>
        <v>551735.44276339724</v>
      </c>
      <c r="P59" s="20">
        <f t="shared" si="1"/>
        <v>1508787.2210928148</v>
      </c>
      <c r="Q59" s="21">
        <v>0.05</v>
      </c>
      <c r="R59" s="20">
        <f t="shared" si="5"/>
        <v>1433347.8600381741</v>
      </c>
    </row>
    <row r="60" spans="2:18" x14ac:dyDescent="0.25">
      <c r="B60" s="10">
        <v>56</v>
      </c>
      <c r="C60" s="34" t="s">
        <v>65</v>
      </c>
      <c r="D60" s="11">
        <v>42582</v>
      </c>
      <c r="E60" s="12">
        <v>44662</v>
      </c>
      <c r="F60" s="13">
        <v>5.6986301369863011</v>
      </c>
      <c r="G60" s="10">
        <v>20</v>
      </c>
      <c r="H60" s="14">
        <v>0.05</v>
      </c>
      <c r="I60" s="15">
        <f t="shared" si="0"/>
        <v>4.7500000000000001E-2</v>
      </c>
      <c r="J60" s="16">
        <v>983062.95</v>
      </c>
      <c r="K60" s="16">
        <f t="shared" si="2"/>
        <v>707805.32400000002</v>
      </c>
      <c r="L60" s="17">
        <v>806545.95</v>
      </c>
      <c r="M60" s="22">
        <f>('CCI Indices'!$F$5-'CCI Indices'!$F$10)/'CCI Indices'!$F$10</f>
        <v>1.0905577029265685E-2</v>
      </c>
      <c r="N60" s="19">
        <f t="shared" si="3"/>
        <v>715524.3494826064</v>
      </c>
      <c r="O60" s="20">
        <f t="shared" si="4"/>
        <v>191592.23564712331</v>
      </c>
      <c r="P60" s="20">
        <f t="shared" si="1"/>
        <v>523932.11383548309</v>
      </c>
      <c r="Q60" s="21">
        <v>0.05</v>
      </c>
      <c r="R60" s="20">
        <f t="shared" si="5"/>
        <v>497735.50814370892</v>
      </c>
    </row>
    <row r="61" spans="2:18" x14ac:dyDescent="0.25">
      <c r="B61" s="10">
        <v>57</v>
      </c>
      <c r="C61" s="34" t="s">
        <v>66</v>
      </c>
      <c r="D61" s="11">
        <v>42582</v>
      </c>
      <c r="E61" s="12">
        <v>44662</v>
      </c>
      <c r="F61" s="13">
        <v>5.6986301369863011</v>
      </c>
      <c r="G61" s="10">
        <v>20</v>
      </c>
      <c r="H61" s="14">
        <v>0.05</v>
      </c>
      <c r="I61" s="15">
        <f t="shared" si="0"/>
        <v>4.7500000000000001E-2</v>
      </c>
      <c r="J61" s="16">
        <v>2122734.54</v>
      </c>
      <c r="K61" s="16">
        <f t="shared" si="2"/>
        <v>1528368.8687999998</v>
      </c>
      <c r="L61" s="17">
        <v>1748551.89</v>
      </c>
      <c r="M61" s="22">
        <f>('CCI Indices'!$F$5-'CCI Indices'!$F$10)/'CCI Indices'!$F$10</f>
        <v>1.0905577029265685E-2</v>
      </c>
      <c r="N61" s="19">
        <f t="shared" si="3"/>
        <v>1545036.6132278298</v>
      </c>
      <c r="O61" s="20">
        <f t="shared" si="4"/>
        <v>413706.42256832874</v>
      </c>
      <c r="P61" s="20">
        <f t="shared" si="1"/>
        <v>1131330.1906595011</v>
      </c>
      <c r="Q61" s="21">
        <v>0.05</v>
      </c>
      <c r="R61" s="20">
        <f t="shared" si="5"/>
        <v>1074763.6811265261</v>
      </c>
    </row>
    <row r="62" spans="2:18" x14ac:dyDescent="0.25">
      <c r="B62" s="10">
        <v>58</v>
      </c>
      <c r="C62" s="34" t="s">
        <v>67</v>
      </c>
      <c r="D62" s="11">
        <v>42582</v>
      </c>
      <c r="E62" s="12">
        <v>44662</v>
      </c>
      <c r="F62" s="13">
        <v>5.6986301369863011</v>
      </c>
      <c r="G62" s="10">
        <v>20</v>
      </c>
      <c r="H62" s="14">
        <v>0.05</v>
      </c>
      <c r="I62" s="15">
        <f t="shared" si="0"/>
        <v>4.7500000000000001E-2</v>
      </c>
      <c r="J62" s="16">
        <v>3240015.96</v>
      </c>
      <c r="K62" s="16">
        <f t="shared" si="2"/>
        <v>2332811.4912</v>
      </c>
      <c r="L62" s="17">
        <v>2642016.1</v>
      </c>
      <c r="M62" s="22">
        <f>('CCI Indices'!$F$5-'CCI Indices'!$F$10)/'CCI Indices'!$F$10</f>
        <v>1.0905577029265685E-2</v>
      </c>
      <c r="N62" s="19">
        <f t="shared" si="3"/>
        <v>2358252.1466120379</v>
      </c>
      <c r="O62" s="20">
        <f t="shared" si="4"/>
        <v>631456.91871386301</v>
      </c>
      <c r="P62" s="20">
        <f t="shared" si="1"/>
        <v>1726795.2278981749</v>
      </c>
      <c r="Q62" s="21">
        <v>0.05</v>
      </c>
      <c r="R62" s="20">
        <f t="shared" si="5"/>
        <v>1640455.466503266</v>
      </c>
    </row>
    <row r="63" spans="2:18" x14ac:dyDescent="0.25">
      <c r="B63" s="10">
        <v>59</v>
      </c>
      <c r="C63" s="34" t="s">
        <v>67</v>
      </c>
      <c r="D63" s="11">
        <v>42582</v>
      </c>
      <c r="E63" s="12">
        <v>44662</v>
      </c>
      <c r="F63" s="13">
        <v>5.6986301369863011</v>
      </c>
      <c r="G63" s="10">
        <v>20</v>
      </c>
      <c r="H63" s="14">
        <v>0.05</v>
      </c>
      <c r="I63" s="15">
        <f t="shared" si="0"/>
        <v>4.7500000000000001E-2</v>
      </c>
      <c r="J63" s="16">
        <v>4517361.3499999996</v>
      </c>
      <c r="K63" s="16">
        <f t="shared" si="2"/>
        <v>3252500.1719999993</v>
      </c>
      <c r="L63" s="17">
        <v>3867378.96</v>
      </c>
      <c r="M63" s="22">
        <f>('CCI Indices'!$F$5-'CCI Indices'!$F$10)/'CCI Indices'!$F$10</f>
        <v>1.0905577029265685E-2</v>
      </c>
      <c r="N63" s="19">
        <f t="shared" si="3"/>
        <v>3287970.5631634449</v>
      </c>
      <c r="O63" s="20">
        <f t="shared" si="4"/>
        <v>880402.7862838353</v>
      </c>
      <c r="P63" s="20">
        <f t="shared" si="1"/>
        <v>2407567.7768796096</v>
      </c>
      <c r="Q63" s="21">
        <v>0.05</v>
      </c>
      <c r="R63" s="20">
        <f t="shared" si="5"/>
        <v>2287189.3880356289</v>
      </c>
    </row>
    <row r="64" spans="2:18" x14ac:dyDescent="0.25">
      <c r="B64" s="10">
        <v>60</v>
      </c>
      <c r="C64" s="34" t="s">
        <v>67</v>
      </c>
      <c r="D64" s="11">
        <v>42582</v>
      </c>
      <c r="E64" s="12">
        <v>44662</v>
      </c>
      <c r="F64" s="13">
        <v>5.6986301369863011</v>
      </c>
      <c r="G64" s="10">
        <v>20</v>
      </c>
      <c r="H64" s="14">
        <v>0.05</v>
      </c>
      <c r="I64" s="15">
        <f t="shared" si="0"/>
        <v>4.7500000000000001E-2</v>
      </c>
      <c r="J64" s="16">
        <v>4110203.01</v>
      </c>
      <c r="K64" s="16">
        <f t="shared" si="2"/>
        <v>2959346.1672</v>
      </c>
      <c r="L64" s="17">
        <v>3365516.67</v>
      </c>
      <c r="M64" s="22">
        <f>('CCI Indices'!$F$5-'CCI Indices'!$F$10)/'CCI Indices'!$F$10</f>
        <v>1.0905577029265685E-2</v>
      </c>
      <c r="N64" s="19">
        <f t="shared" si="3"/>
        <v>2991619.5447826618</v>
      </c>
      <c r="O64" s="20">
        <f t="shared" si="4"/>
        <v>801050.41457358899</v>
      </c>
      <c r="P64" s="20">
        <f t="shared" si="1"/>
        <v>2190569.130209073</v>
      </c>
      <c r="Q64" s="21">
        <v>0.05</v>
      </c>
      <c r="R64" s="20">
        <f t="shared" si="5"/>
        <v>2081040.6736986192</v>
      </c>
    </row>
    <row r="65" spans="2:18" x14ac:dyDescent="0.25">
      <c r="B65" s="10">
        <v>61</v>
      </c>
      <c r="C65" s="34" t="s">
        <v>67</v>
      </c>
      <c r="D65" s="11">
        <v>42582</v>
      </c>
      <c r="E65" s="12">
        <v>44662</v>
      </c>
      <c r="F65" s="13">
        <v>5.6986301369863011</v>
      </c>
      <c r="G65" s="10">
        <v>20</v>
      </c>
      <c r="H65" s="14">
        <v>0.05</v>
      </c>
      <c r="I65" s="15">
        <f t="shared" si="0"/>
        <v>4.7500000000000001E-2</v>
      </c>
      <c r="J65" s="16">
        <v>2697832.37</v>
      </c>
      <c r="K65" s="16">
        <f t="shared" si="2"/>
        <v>1942439.3064000001</v>
      </c>
      <c r="L65" s="17">
        <v>2216812.5</v>
      </c>
      <c r="M65" s="22">
        <f>('CCI Indices'!$F$5-'CCI Indices'!$F$10)/'CCI Indices'!$F$10</f>
        <v>1.0905577029265685E-2</v>
      </c>
      <c r="N65" s="19">
        <f t="shared" si="3"/>
        <v>1963622.7278806185</v>
      </c>
      <c r="O65" s="20">
        <f t="shared" si="4"/>
        <v>525789.05060909584</v>
      </c>
      <c r="P65" s="20">
        <f t="shared" si="1"/>
        <v>1437833.6772715226</v>
      </c>
      <c r="Q65" s="21">
        <v>0.05</v>
      </c>
      <c r="R65" s="20">
        <f t="shared" si="5"/>
        <v>1365941.9934079463</v>
      </c>
    </row>
    <row r="66" spans="2:18" x14ac:dyDescent="0.25">
      <c r="B66" s="10">
        <v>62</v>
      </c>
      <c r="C66" s="34" t="s">
        <v>68</v>
      </c>
      <c r="D66" s="11">
        <v>42582</v>
      </c>
      <c r="E66" s="12">
        <v>44662</v>
      </c>
      <c r="F66" s="13">
        <v>5.6986301369863011</v>
      </c>
      <c r="G66" s="10">
        <v>20</v>
      </c>
      <c r="H66" s="14">
        <v>0.05</v>
      </c>
      <c r="I66" s="15">
        <f t="shared" si="0"/>
        <v>4.7500000000000001E-2</v>
      </c>
      <c r="J66" s="16">
        <v>1534697.59</v>
      </c>
      <c r="K66" s="16">
        <f t="shared" si="2"/>
        <v>1104982.2648</v>
      </c>
      <c r="L66" s="17">
        <v>1239924.3</v>
      </c>
      <c r="M66" s="22">
        <f>('CCI Indices'!$F$5-'CCI Indices'!$F$10)/'CCI Indices'!$F$10</f>
        <v>1.0905577029265685E-2</v>
      </c>
      <c r="N66" s="19">
        <f t="shared" si="3"/>
        <v>1117032.7340047488</v>
      </c>
      <c r="O66" s="20">
        <f t="shared" si="4"/>
        <v>299102.04866367119</v>
      </c>
      <c r="P66" s="20">
        <f t="shared" si="1"/>
        <v>817930.68534107762</v>
      </c>
      <c r="Q66" s="21">
        <v>0.05</v>
      </c>
      <c r="R66" s="20">
        <f t="shared" si="5"/>
        <v>777034.15107402368</v>
      </c>
    </row>
    <row r="67" spans="2:18" x14ac:dyDescent="0.25">
      <c r="B67" s="10">
        <v>63</v>
      </c>
      <c r="C67" s="34" t="s">
        <v>69</v>
      </c>
      <c r="D67" s="11">
        <v>42582</v>
      </c>
      <c r="E67" s="12">
        <v>44662</v>
      </c>
      <c r="F67" s="13">
        <v>5.6986301369863011</v>
      </c>
      <c r="G67" s="10">
        <v>20</v>
      </c>
      <c r="H67" s="14">
        <v>0.05</v>
      </c>
      <c r="I67" s="15">
        <f t="shared" si="0"/>
        <v>4.7500000000000001E-2</v>
      </c>
      <c r="J67" s="16">
        <v>1780436.01</v>
      </c>
      <c r="K67" s="16">
        <f t="shared" si="2"/>
        <v>1281913.9272</v>
      </c>
      <c r="L67" s="17">
        <v>1467065.43</v>
      </c>
      <c r="M67" s="22">
        <f>('CCI Indices'!$F$5-'CCI Indices'!$F$10)/'CCI Indices'!$F$10</f>
        <v>1.0905577029265685E-2</v>
      </c>
      <c r="N67" s="19">
        <f t="shared" si="3"/>
        <v>1295893.938277968</v>
      </c>
      <c r="O67" s="20">
        <f t="shared" si="4"/>
        <v>346994.78358180821</v>
      </c>
      <c r="P67" s="20">
        <f t="shared" si="1"/>
        <v>948899.15469615976</v>
      </c>
      <c r="Q67" s="21">
        <v>0.05</v>
      </c>
      <c r="R67" s="20">
        <f t="shared" si="5"/>
        <v>901454.19696135179</v>
      </c>
    </row>
    <row r="68" spans="2:18" x14ac:dyDescent="0.25">
      <c r="B68" s="10">
        <v>64</v>
      </c>
      <c r="C68" s="34" t="s">
        <v>70</v>
      </c>
      <c r="D68" s="11">
        <v>42582</v>
      </c>
      <c r="E68" s="12">
        <v>44662</v>
      </c>
      <c r="F68" s="13">
        <v>5.6986301369863011</v>
      </c>
      <c r="G68" s="10">
        <v>20</v>
      </c>
      <c r="H68" s="14">
        <v>0.05</v>
      </c>
      <c r="I68" s="15">
        <f t="shared" si="0"/>
        <v>4.7500000000000001E-2</v>
      </c>
      <c r="J68" s="16">
        <v>6268432.04</v>
      </c>
      <c r="K68" s="16">
        <f t="shared" si="2"/>
        <v>4513271.0687999995</v>
      </c>
      <c r="L68" s="17">
        <v>5198493.18</v>
      </c>
      <c r="M68" s="22">
        <f>('CCI Indices'!$F$5-'CCI Indices'!$F$10)/'CCI Indices'!$F$10</f>
        <v>1.0905577029265685E-2</v>
      </c>
      <c r="N68" s="19">
        <f t="shared" si="3"/>
        <v>4562490.894094754</v>
      </c>
      <c r="O68" s="20">
        <f t="shared" si="4"/>
        <v>1221674.4701299723</v>
      </c>
      <c r="P68" s="20">
        <f t="shared" si="1"/>
        <v>3340816.4239647817</v>
      </c>
      <c r="Q68" s="21">
        <v>0.05</v>
      </c>
      <c r="R68" s="20">
        <f t="shared" si="5"/>
        <v>3173775.6027665422</v>
      </c>
    </row>
    <row r="69" spans="2:18" x14ac:dyDescent="0.25">
      <c r="B69" s="10">
        <v>65</v>
      </c>
      <c r="C69" s="34" t="s">
        <v>69</v>
      </c>
      <c r="D69" s="11">
        <v>42582</v>
      </c>
      <c r="E69" s="12">
        <v>44662</v>
      </c>
      <c r="F69" s="13">
        <v>5.6986301369863011</v>
      </c>
      <c r="G69" s="10">
        <v>20</v>
      </c>
      <c r="H69" s="14">
        <v>0.05</v>
      </c>
      <c r="I69" s="15">
        <f t="shared" ref="I69:I132" si="6">(1-H69)/G69</f>
        <v>4.7500000000000001E-2</v>
      </c>
      <c r="J69" s="16">
        <v>1844738.42</v>
      </c>
      <c r="K69" s="16">
        <f t="shared" si="2"/>
        <v>1328211.6623999998</v>
      </c>
      <c r="L69" s="17">
        <v>1493509.21</v>
      </c>
      <c r="M69" s="22">
        <f>('CCI Indices'!$F$5-'CCI Indices'!$F$10)/'CCI Indices'!$F$10</f>
        <v>1.0905577029265685E-2</v>
      </c>
      <c r="N69" s="19">
        <f t="shared" si="3"/>
        <v>1342696.576995472</v>
      </c>
      <c r="O69" s="20">
        <f t="shared" si="4"/>
        <v>359526.88286334241</v>
      </c>
      <c r="P69" s="20">
        <f t="shared" ref="P69:P132" si="7">MAX(N69-O69,0)</f>
        <v>983169.69413212955</v>
      </c>
      <c r="Q69" s="21">
        <v>0.05</v>
      </c>
      <c r="R69" s="20">
        <f t="shared" si="5"/>
        <v>934011.20942552306</v>
      </c>
    </row>
    <row r="70" spans="2:18" x14ac:dyDescent="0.25">
      <c r="B70" s="10">
        <v>66</v>
      </c>
      <c r="C70" s="34" t="s">
        <v>71</v>
      </c>
      <c r="D70" s="11">
        <v>42582</v>
      </c>
      <c r="E70" s="12">
        <v>44662</v>
      </c>
      <c r="F70" s="13">
        <v>5.6986301369863011</v>
      </c>
      <c r="G70" s="10">
        <v>35</v>
      </c>
      <c r="H70" s="14">
        <v>0.05</v>
      </c>
      <c r="I70" s="15">
        <f t="shared" si="6"/>
        <v>2.7142857142857142E-2</v>
      </c>
      <c r="J70" s="16">
        <v>39065422.850000001</v>
      </c>
      <c r="K70" s="16">
        <f t="shared" ref="K70:K133" si="8">J70-0.28*J70</f>
        <v>28127104.452</v>
      </c>
      <c r="L70" s="17">
        <v>31617258.940000001</v>
      </c>
      <c r="M70" s="22">
        <f>('CCI Indices'!$F$5-'CCI Indices'!$F$10)/'CCI Indices'!$F$10</f>
        <v>1.0905577029265685E-2</v>
      </c>
      <c r="N70" s="19">
        <f t="shared" ref="N70:N133" si="9">K70*(1+M70)</f>
        <v>28433846.756211486</v>
      </c>
      <c r="O70" s="20">
        <f t="shared" ref="O70:O133" si="10">K70*I70*F70</f>
        <v>4350619.0526146377</v>
      </c>
      <c r="P70" s="20">
        <f t="shared" si="7"/>
        <v>24083227.703596849</v>
      </c>
      <c r="Q70" s="21">
        <v>0.05</v>
      </c>
      <c r="R70" s="20">
        <f t="shared" ref="R70:R133" si="11">IF(L70=0,0,IF(P70&gt;N70*H70,P70*(1-Q70),N70*H70))</f>
        <v>22879066.318417005</v>
      </c>
    </row>
    <row r="71" spans="2:18" x14ac:dyDescent="0.25">
      <c r="B71" s="10">
        <v>67</v>
      </c>
      <c r="C71" s="34" t="s">
        <v>72</v>
      </c>
      <c r="D71" s="11">
        <v>42750</v>
      </c>
      <c r="E71" s="12">
        <v>44662</v>
      </c>
      <c r="F71" s="13">
        <v>5.2383561643835614</v>
      </c>
      <c r="G71" s="10">
        <v>25</v>
      </c>
      <c r="H71" s="14">
        <v>0.05</v>
      </c>
      <c r="I71" s="15">
        <f t="shared" si="6"/>
        <v>3.7999999999999999E-2</v>
      </c>
      <c r="J71" s="16">
        <v>51790524.170000002</v>
      </c>
      <c r="K71" s="16">
        <f t="shared" si="8"/>
        <v>37289177.402400002</v>
      </c>
      <c r="L71" s="17">
        <v>46323278.82</v>
      </c>
      <c r="M71" s="22">
        <f>('CCI Indices'!$E$5-'CCI Indices'!$E$9)/'CCI Indices'!$E$9</f>
        <v>3.717472118959249E-3</v>
      </c>
      <c r="N71" s="19">
        <f t="shared" si="9"/>
        <v>37427798.879732348</v>
      </c>
      <c r="O71" s="20">
        <f t="shared" si="10"/>
        <v>7422691.7078048615</v>
      </c>
      <c r="P71" s="20">
        <f t="shared" si="7"/>
        <v>30005107.171927486</v>
      </c>
      <c r="Q71" s="21">
        <v>0.05</v>
      </c>
      <c r="R71" s="20">
        <f t="shared" si="11"/>
        <v>28504851.813331109</v>
      </c>
    </row>
    <row r="72" spans="2:18" x14ac:dyDescent="0.25">
      <c r="B72" s="10">
        <v>68</v>
      </c>
      <c r="C72" s="34" t="s">
        <v>73</v>
      </c>
      <c r="D72" s="11">
        <v>42095</v>
      </c>
      <c r="E72" s="12">
        <v>44662</v>
      </c>
      <c r="F72" s="13">
        <v>7.0328767123287674</v>
      </c>
      <c r="G72" s="10">
        <v>35</v>
      </c>
      <c r="H72" s="14">
        <v>0.05</v>
      </c>
      <c r="I72" s="15">
        <f t="shared" si="6"/>
        <v>2.7142857142857142E-2</v>
      </c>
      <c r="J72" s="16">
        <v>28094021.23</v>
      </c>
      <c r="K72" s="16">
        <f t="shared" si="8"/>
        <v>20227695.285599999</v>
      </c>
      <c r="L72" s="17">
        <v>18628372.989999998</v>
      </c>
      <c r="M72" s="22">
        <f>('CCI Indices'!$F$5-'CCI Indices'!$F$11)/'CCI Indices'!$F$11</f>
        <v>1.3493875856342241E-2</v>
      </c>
      <c r="N72" s="19">
        <f t="shared" si="9"/>
        <v>20500645.294643808</v>
      </c>
      <c r="O72" s="20">
        <f t="shared" si="10"/>
        <v>3861312.6503505628</v>
      </c>
      <c r="P72" s="20">
        <f t="shared" si="7"/>
        <v>16639332.644293245</v>
      </c>
      <c r="Q72" s="21">
        <v>0.05</v>
      </c>
      <c r="R72" s="20">
        <f t="shared" si="11"/>
        <v>15807366.012078581</v>
      </c>
    </row>
    <row r="73" spans="2:18" x14ac:dyDescent="0.25">
      <c r="B73" s="10">
        <v>69</v>
      </c>
      <c r="C73" s="34" t="s">
        <v>74</v>
      </c>
      <c r="D73" s="11">
        <v>42095</v>
      </c>
      <c r="E73" s="12">
        <v>44662</v>
      </c>
      <c r="F73" s="13">
        <v>7.0328767123287674</v>
      </c>
      <c r="G73" s="10">
        <v>35</v>
      </c>
      <c r="H73" s="14">
        <v>0.05</v>
      </c>
      <c r="I73" s="15">
        <f t="shared" si="6"/>
        <v>2.7142857142857142E-2</v>
      </c>
      <c r="J73" s="16">
        <v>26819528.739999998</v>
      </c>
      <c r="K73" s="16">
        <f t="shared" si="8"/>
        <v>19310060.6928</v>
      </c>
      <c r="L73" s="17">
        <v>17685248.5</v>
      </c>
      <c r="M73" s="22">
        <f>('CCI Indices'!$F$5-'CCI Indices'!$F$11)/'CCI Indices'!$F$11</f>
        <v>1.3493875856342241E-2</v>
      </c>
      <c r="N73" s="19">
        <f t="shared" si="9"/>
        <v>19570628.254567079</v>
      </c>
      <c r="O73" s="20">
        <f t="shared" si="10"/>
        <v>3686143.2100584516</v>
      </c>
      <c r="P73" s="20">
        <f t="shared" si="7"/>
        <v>15884485.044508629</v>
      </c>
      <c r="Q73" s="21">
        <v>0.05</v>
      </c>
      <c r="R73" s="20">
        <f t="shared" si="11"/>
        <v>15090260.792283196</v>
      </c>
    </row>
    <row r="74" spans="2:18" x14ac:dyDescent="0.25">
      <c r="B74" s="10">
        <v>70</v>
      </c>
      <c r="C74" s="34" t="s">
        <v>75</v>
      </c>
      <c r="D74" s="11">
        <v>42826</v>
      </c>
      <c r="E74" s="12">
        <v>44662</v>
      </c>
      <c r="F74" s="13">
        <v>5.0301369863013701</v>
      </c>
      <c r="G74" s="10">
        <v>20</v>
      </c>
      <c r="H74" s="14">
        <v>0.05</v>
      </c>
      <c r="I74" s="15">
        <f t="shared" si="6"/>
        <v>4.7500000000000001E-2</v>
      </c>
      <c r="J74" s="16">
        <v>500452346.44</v>
      </c>
      <c r="K74" s="16">
        <f t="shared" si="8"/>
        <v>360325689.4368</v>
      </c>
      <c r="L74" s="17">
        <v>413865494.01999998</v>
      </c>
      <c r="M74" s="22">
        <f>('CCI Indices'!$E$5-'CCI Indices'!$E$9)/'CCI Indices'!$E$9</f>
        <v>3.717472118959249E-3</v>
      </c>
      <c r="N74" s="19">
        <f t="shared" si="9"/>
        <v>361665190.14102608</v>
      </c>
      <c r="O74" s="20">
        <f t="shared" si="10"/>
        <v>86093159.933652952</v>
      </c>
      <c r="P74" s="20">
        <f t="shared" si="7"/>
        <v>275572030.20737314</v>
      </c>
      <c r="Q74" s="21">
        <v>0.05</v>
      </c>
      <c r="R74" s="20">
        <f t="shared" si="11"/>
        <v>261793428.69700447</v>
      </c>
    </row>
    <row r="75" spans="2:18" x14ac:dyDescent="0.25">
      <c r="B75" s="10">
        <v>71</v>
      </c>
      <c r="C75" s="34" t="s">
        <v>76</v>
      </c>
      <c r="D75" s="11">
        <v>42886</v>
      </c>
      <c r="E75" s="12">
        <v>44662</v>
      </c>
      <c r="F75" s="13">
        <v>4.8657534246575347</v>
      </c>
      <c r="G75" s="10">
        <v>35</v>
      </c>
      <c r="H75" s="14">
        <v>0.05</v>
      </c>
      <c r="I75" s="15">
        <f t="shared" si="6"/>
        <v>2.7142857142857142E-2</v>
      </c>
      <c r="J75" s="16">
        <v>36296261.25</v>
      </c>
      <c r="K75" s="16">
        <f t="shared" si="8"/>
        <v>26133308.100000001</v>
      </c>
      <c r="L75" s="17">
        <v>30519697.120000001</v>
      </c>
      <c r="M75" s="22">
        <f>('CCI Indices'!$F$5-'CCI Indices'!$F$8)/'CCI Indices'!$F$8</f>
        <v>2.8072577884285968E-3</v>
      </c>
      <c r="N75" s="19">
        <f t="shared" si="9"/>
        <v>26206671.032701131</v>
      </c>
      <c r="O75" s="20">
        <f t="shared" si="10"/>
        <v>3451437.7633127202</v>
      </c>
      <c r="P75" s="20">
        <f t="shared" si="7"/>
        <v>22755233.269388411</v>
      </c>
      <c r="Q75" s="21">
        <v>0.05</v>
      </c>
      <c r="R75" s="20">
        <f t="shared" si="11"/>
        <v>21617471.605918989</v>
      </c>
    </row>
    <row r="76" spans="2:18" x14ac:dyDescent="0.25">
      <c r="B76" s="10">
        <v>72</v>
      </c>
      <c r="C76" s="34" t="s">
        <v>77</v>
      </c>
      <c r="D76" s="11">
        <v>42826</v>
      </c>
      <c r="E76" s="12">
        <v>44662</v>
      </c>
      <c r="F76" s="13">
        <v>5.0301369863013701</v>
      </c>
      <c r="G76" s="10">
        <v>35</v>
      </c>
      <c r="H76" s="14">
        <v>0.05</v>
      </c>
      <c r="I76" s="15">
        <f t="shared" si="6"/>
        <v>2.7142857142857142E-2</v>
      </c>
      <c r="J76" s="16">
        <v>36667460.039999999</v>
      </c>
      <c r="K76" s="16">
        <f t="shared" si="8"/>
        <v>26400571.228799999</v>
      </c>
      <c r="L76" s="17">
        <v>30729206.09</v>
      </c>
      <c r="M76" s="22">
        <f>('CCI Indices'!$F$5-'CCI Indices'!$F$8)/'CCI Indices'!$F$8</f>
        <v>2.8072577884285968E-3</v>
      </c>
      <c r="N76" s="19">
        <f t="shared" si="9"/>
        <v>26474684.438001011</v>
      </c>
      <c r="O76" s="20">
        <f t="shared" si="10"/>
        <v>3604530.4373599184</v>
      </c>
      <c r="P76" s="20">
        <f t="shared" si="7"/>
        <v>22870154.000641093</v>
      </c>
      <c r="Q76" s="21">
        <v>0.05</v>
      </c>
      <c r="R76" s="20">
        <f t="shared" si="11"/>
        <v>21726646.300609037</v>
      </c>
    </row>
    <row r="77" spans="2:18" x14ac:dyDescent="0.25">
      <c r="B77" s="10">
        <v>73</v>
      </c>
      <c r="C77" s="34" t="s">
        <v>78</v>
      </c>
      <c r="D77" s="11">
        <v>42826</v>
      </c>
      <c r="E77" s="12">
        <v>44662</v>
      </c>
      <c r="F77" s="13">
        <v>5.0301369863013701</v>
      </c>
      <c r="G77" s="10">
        <v>35</v>
      </c>
      <c r="H77" s="14">
        <v>0.05</v>
      </c>
      <c r="I77" s="15">
        <f t="shared" si="6"/>
        <v>2.7142857142857142E-2</v>
      </c>
      <c r="J77" s="16">
        <v>36667460.039999999</v>
      </c>
      <c r="K77" s="16">
        <f t="shared" si="8"/>
        <v>26400571.228799999</v>
      </c>
      <c r="L77" s="17">
        <v>30729206.09</v>
      </c>
      <c r="M77" s="22">
        <f>('CCI Indices'!$F$5-'CCI Indices'!$F$8)/'CCI Indices'!$F$8</f>
        <v>2.8072577884285968E-3</v>
      </c>
      <c r="N77" s="19">
        <f t="shared" si="9"/>
        <v>26474684.438001011</v>
      </c>
      <c r="O77" s="20">
        <f t="shared" si="10"/>
        <v>3604530.4373599184</v>
      </c>
      <c r="P77" s="20">
        <f t="shared" si="7"/>
        <v>22870154.000641093</v>
      </c>
      <c r="Q77" s="21">
        <v>0.05</v>
      </c>
      <c r="R77" s="20">
        <f t="shared" si="11"/>
        <v>21726646.300609037</v>
      </c>
    </row>
    <row r="78" spans="2:18" x14ac:dyDescent="0.25">
      <c r="B78" s="10">
        <v>74</v>
      </c>
      <c r="C78" s="34" t="s">
        <v>79</v>
      </c>
      <c r="D78" s="11">
        <v>42917</v>
      </c>
      <c r="E78" s="12">
        <v>44662</v>
      </c>
      <c r="F78" s="13">
        <v>4.7808219178082192</v>
      </c>
      <c r="G78" s="10">
        <v>35</v>
      </c>
      <c r="H78" s="14">
        <v>0.05</v>
      </c>
      <c r="I78" s="15">
        <f t="shared" si="6"/>
        <v>2.7142857142857142E-2</v>
      </c>
      <c r="J78" s="16">
        <v>46830070.109999999</v>
      </c>
      <c r="K78" s="16">
        <f t="shared" si="8"/>
        <v>33717650.479199998</v>
      </c>
      <c r="L78" s="17">
        <v>39609575.130000003</v>
      </c>
      <c r="M78" s="22">
        <f>('CCI Indices'!$F$5-'CCI Indices'!$F$8)/'CCI Indices'!$F$8</f>
        <v>2.8072577884285968E-3</v>
      </c>
      <c r="N78" s="19">
        <f t="shared" si="9"/>
        <v>33812304.616115242</v>
      </c>
      <c r="O78" s="20">
        <f t="shared" si="10"/>
        <v>4375376.5230445238</v>
      </c>
      <c r="P78" s="20">
        <f t="shared" si="7"/>
        <v>29436928.093070719</v>
      </c>
      <c r="Q78" s="21">
        <v>0.05</v>
      </c>
      <c r="R78" s="20">
        <f t="shared" si="11"/>
        <v>27965081.688417181</v>
      </c>
    </row>
    <row r="79" spans="2:18" x14ac:dyDescent="0.25">
      <c r="B79" s="10">
        <v>75</v>
      </c>
      <c r="C79" s="34" t="s">
        <v>80</v>
      </c>
      <c r="D79" s="11">
        <v>42917</v>
      </c>
      <c r="E79" s="12">
        <v>44662</v>
      </c>
      <c r="F79" s="13">
        <v>4.7808219178082192</v>
      </c>
      <c r="G79" s="10">
        <v>35</v>
      </c>
      <c r="H79" s="14">
        <v>0.05</v>
      </c>
      <c r="I79" s="15">
        <f t="shared" si="6"/>
        <v>2.7142857142857142E-2</v>
      </c>
      <c r="J79" s="16">
        <v>29469438.780000001</v>
      </c>
      <c r="K79" s="16">
        <f t="shared" si="8"/>
        <v>21217995.921599999</v>
      </c>
      <c r="L79" s="17">
        <v>24793563.379999999</v>
      </c>
      <c r="M79" s="22">
        <f>('CCI Indices'!$F$5-'CCI Indices'!$F$8)/'CCI Indices'!$F$8</f>
        <v>2.8072577884285968E-3</v>
      </c>
      <c r="N79" s="19">
        <f t="shared" si="9"/>
        <v>21277560.305905756</v>
      </c>
      <c r="O79" s="20">
        <f t="shared" si="10"/>
        <v>2753356.7701786612</v>
      </c>
      <c r="P79" s="20">
        <f t="shared" si="7"/>
        <v>18524203.535727095</v>
      </c>
      <c r="Q79" s="21">
        <v>0.05</v>
      </c>
      <c r="R79" s="20">
        <f t="shared" si="11"/>
        <v>17597993.358940739</v>
      </c>
    </row>
    <row r="80" spans="2:18" x14ac:dyDescent="0.25">
      <c r="B80" s="10">
        <v>76</v>
      </c>
      <c r="C80" s="34" t="s">
        <v>81</v>
      </c>
      <c r="D80" s="11">
        <v>42917</v>
      </c>
      <c r="E80" s="12">
        <v>44662</v>
      </c>
      <c r="F80" s="13">
        <v>4.7808219178082192</v>
      </c>
      <c r="G80" s="10">
        <v>35</v>
      </c>
      <c r="H80" s="14">
        <v>0.05</v>
      </c>
      <c r="I80" s="15">
        <f t="shared" si="6"/>
        <v>2.7142857142857142E-2</v>
      </c>
      <c r="J80" s="16">
        <v>31689003.960000001</v>
      </c>
      <c r="K80" s="16">
        <f t="shared" si="8"/>
        <v>22816082.851199999</v>
      </c>
      <c r="L80" s="17">
        <v>27090214.289999999</v>
      </c>
      <c r="M80" s="22">
        <f>('CCI Indices'!$F$5-'CCI Indices'!$F$8)/'CCI Indices'!$F$8</f>
        <v>2.8072577884285968E-3</v>
      </c>
      <c r="N80" s="19">
        <f t="shared" si="9"/>
        <v>22880133.477485463</v>
      </c>
      <c r="O80" s="20">
        <f t="shared" si="10"/>
        <v>2960732.7864247984</v>
      </c>
      <c r="P80" s="20">
        <f t="shared" si="7"/>
        <v>19919400.691060666</v>
      </c>
      <c r="Q80" s="21">
        <v>0.05</v>
      </c>
      <c r="R80" s="20">
        <f t="shared" si="11"/>
        <v>18923430.656507634</v>
      </c>
    </row>
    <row r="81" spans="2:18" x14ac:dyDescent="0.25">
      <c r="B81" s="10">
        <v>77</v>
      </c>
      <c r="C81" s="34" t="s">
        <v>82</v>
      </c>
      <c r="D81" s="11">
        <v>42917</v>
      </c>
      <c r="E81" s="12">
        <v>44662</v>
      </c>
      <c r="F81" s="13">
        <v>4.7808219178082192</v>
      </c>
      <c r="G81" s="10">
        <v>35</v>
      </c>
      <c r="H81" s="14">
        <v>0.05</v>
      </c>
      <c r="I81" s="15">
        <f t="shared" si="6"/>
        <v>2.7142857142857142E-2</v>
      </c>
      <c r="J81" s="16">
        <v>2287631.73</v>
      </c>
      <c r="K81" s="16">
        <f t="shared" si="8"/>
        <v>1647094.8455999999</v>
      </c>
      <c r="L81" s="17">
        <v>1924656.35</v>
      </c>
      <c r="M81" s="22">
        <f>('CCI Indices'!$F$5-'CCI Indices'!$F$8)/'CCI Indices'!$F$8</f>
        <v>2.8072577884285968E-3</v>
      </c>
      <c r="N81" s="19">
        <f t="shared" si="9"/>
        <v>1651718.665433591</v>
      </c>
      <c r="O81" s="20">
        <f t="shared" si="10"/>
        <v>213735.53661787865</v>
      </c>
      <c r="P81" s="20">
        <f t="shared" si="7"/>
        <v>1437983.1288157124</v>
      </c>
      <c r="Q81" s="21">
        <v>0.05</v>
      </c>
      <c r="R81" s="20">
        <f t="shared" si="11"/>
        <v>1366083.9723749268</v>
      </c>
    </row>
    <row r="82" spans="2:18" x14ac:dyDescent="0.25">
      <c r="B82" s="10">
        <v>78</v>
      </c>
      <c r="C82" s="34" t="s">
        <v>83</v>
      </c>
      <c r="D82" s="11">
        <v>42917</v>
      </c>
      <c r="E82" s="12">
        <v>44662</v>
      </c>
      <c r="F82" s="13">
        <v>4.7808219178082192</v>
      </c>
      <c r="G82" s="10">
        <v>35</v>
      </c>
      <c r="H82" s="14">
        <v>0.05</v>
      </c>
      <c r="I82" s="15">
        <f t="shared" si="6"/>
        <v>2.7142857142857142E-2</v>
      </c>
      <c r="J82" s="16">
        <v>11461947.48</v>
      </c>
      <c r="K82" s="16">
        <f t="shared" si="8"/>
        <v>8252602.1855999995</v>
      </c>
      <c r="L82" s="17">
        <v>9760020.7300000004</v>
      </c>
      <c r="M82" s="22">
        <f>('CCI Indices'!$F$5-'CCI Indices'!$F$8)/'CCI Indices'!$F$8</f>
        <v>2.8072577884285968E-3</v>
      </c>
      <c r="N82" s="19">
        <f t="shared" si="9"/>
        <v>8275769.3673603283</v>
      </c>
      <c r="O82" s="20">
        <f t="shared" si="10"/>
        <v>1070900.2953564306</v>
      </c>
      <c r="P82" s="20">
        <f t="shared" si="7"/>
        <v>7204869.0720038973</v>
      </c>
      <c r="Q82" s="21">
        <v>0.05</v>
      </c>
      <c r="R82" s="20">
        <f t="shared" si="11"/>
        <v>6844625.618403702</v>
      </c>
    </row>
    <row r="83" spans="2:18" x14ac:dyDescent="0.25">
      <c r="B83" s="10">
        <v>79</v>
      </c>
      <c r="C83" s="34" t="s">
        <v>84</v>
      </c>
      <c r="D83" s="11">
        <v>42826</v>
      </c>
      <c r="E83" s="12">
        <v>44662</v>
      </c>
      <c r="F83" s="13">
        <v>5.0301369863013701</v>
      </c>
      <c r="G83" s="10">
        <v>35</v>
      </c>
      <c r="H83" s="14">
        <v>0.05</v>
      </c>
      <c r="I83" s="15">
        <f t="shared" si="6"/>
        <v>2.7142857142857142E-2</v>
      </c>
      <c r="J83" s="16">
        <v>7467995.6200000001</v>
      </c>
      <c r="K83" s="16">
        <f t="shared" si="8"/>
        <v>5376956.8464000002</v>
      </c>
      <c r="L83" s="17">
        <v>6196258.79</v>
      </c>
      <c r="M83" s="22">
        <f>('CCI Indices'!$E$5-'CCI Indices'!$E$9)/'CCI Indices'!$E$9</f>
        <v>3.717472118959249E-3</v>
      </c>
      <c r="N83" s="19">
        <f t="shared" si="9"/>
        <v>5396945.5335613387</v>
      </c>
      <c r="O83" s="20">
        <f t="shared" si="10"/>
        <v>734128.22947091039</v>
      </c>
      <c r="P83" s="20">
        <f t="shared" si="7"/>
        <v>4662817.3040904282</v>
      </c>
      <c r="Q83" s="21">
        <v>0.05</v>
      </c>
      <c r="R83" s="20">
        <f t="shared" si="11"/>
        <v>4429676.4388859067</v>
      </c>
    </row>
    <row r="84" spans="2:18" x14ac:dyDescent="0.25">
      <c r="B84" s="10">
        <v>80</v>
      </c>
      <c r="C84" s="34" t="s">
        <v>85</v>
      </c>
      <c r="D84" s="11">
        <v>42826</v>
      </c>
      <c r="E84" s="12">
        <v>44662</v>
      </c>
      <c r="F84" s="13">
        <v>5.0301369863013701</v>
      </c>
      <c r="G84" s="10">
        <v>35</v>
      </c>
      <c r="H84" s="14">
        <v>0.05</v>
      </c>
      <c r="I84" s="15">
        <f t="shared" si="6"/>
        <v>2.7142857142857142E-2</v>
      </c>
      <c r="J84" s="16">
        <v>38772165.329999998</v>
      </c>
      <c r="K84" s="16">
        <f t="shared" si="8"/>
        <v>27915959.037599996</v>
      </c>
      <c r="L84" s="17">
        <v>32166600.760000002</v>
      </c>
      <c r="M84" s="22">
        <f>('CCI Indices'!$E$5-'CCI Indices'!$E$9)/'CCI Indices'!$E$9</f>
        <v>3.717472118959249E-3</v>
      </c>
      <c r="N84" s="19">
        <f t="shared" si="9"/>
        <v>28019735.836996283</v>
      </c>
      <c r="O84" s="20">
        <f t="shared" si="10"/>
        <v>3811429.8045700127</v>
      </c>
      <c r="P84" s="20">
        <f t="shared" si="7"/>
        <v>24208306.032426272</v>
      </c>
      <c r="Q84" s="21">
        <v>0.05</v>
      </c>
      <c r="R84" s="20">
        <f t="shared" si="11"/>
        <v>22997890.730804957</v>
      </c>
    </row>
    <row r="85" spans="2:18" x14ac:dyDescent="0.25">
      <c r="B85" s="10">
        <v>81</v>
      </c>
      <c r="C85" s="34" t="s">
        <v>86</v>
      </c>
      <c r="D85" s="11">
        <v>42826</v>
      </c>
      <c r="E85" s="12">
        <v>44662</v>
      </c>
      <c r="F85" s="13">
        <v>5.0301369863013701</v>
      </c>
      <c r="G85" s="10">
        <v>35</v>
      </c>
      <c r="H85" s="14">
        <v>0.05</v>
      </c>
      <c r="I85" s="15">
        <f t="shared" si="6"/>
        <v>2.7142857142857142E-2</v>
      </c>
      <c r="J85" s="16">
        <v>43081535.189999998</v>
      </c>
      <c r="K85" s="16">
        <f t="shared" si="8"/>
        <v>31018705.336799998</v>
      </c>
      <c r="L85" s="17">
        <v>35740918.490000002</v>
      </c>
      <c r="M85" s="22">
        <f>('CCI Indices'!$E$5-'CCI Indices'!$E$9)/'CCI Indices'!$E$9</f>
        <v>3.717472118959249E-3</v>
      </c>
      <c r="N85" s="19">
        <f t="shared" si="9"/>
        <v>31134016.509055763</v>
      </c>
      <c r="O85" s="20">
        <f t="shared" si="10"/>
        <v>4235054.8609351516</v>
      </c>
      <c r="P85" s="20">
        <f t="shared" si="7"/>
        <v>26898961.648120612</v>
      </c>
      <c r="Q85" s="21">
        <v>0.05</v>
      </c>
      <c r="R85" s="20">
        <f t="shared" si="11"/>
        <v>25554013.565714579</v>
      </c>
    </row>
    <row r="86" spans="2:18" x14ac:dyDescent="0.25">
      <c r="B86" s="10">
        <v>82</v>
      </c>
      <c r="C86" s="34" t="s">
        <v>87</v>
      </c>
      <c r="D86" s="11">
        <v>42826</v>
      </c>
      <c r="E86" s="12">
        <v>44662</v>
      </c>
      <c r="F86" s="13">
        <v>5.0301369863013701</v>
      </c>
      <c r="G86" s="10">
        <v>35</v>
      </c>
      <c r="H86" s="14">
        <v>0.05</v>
      </c>
      <c r="I86" s="15">
        <f t="shared" si="6"/>
        <v>2.7142857142857142E-2</v>
      </c>
      <c r="J86" s="16">
        <v>20554174.629999999</v>
      </c>
      <c r="K86" s="16">
        <f t="shared" si="8"/>
        <v>14799005.733599998</v>
      </c>
      <c r="L86" s="17">
        <v>17053221.98</v>
      </c>
      <c r="M86" s="22">
        <f>('CCI Indices'!$E$5-'CCI Indices'!$E$9)/'CCI Indices'!$E$9</f>
        <v>3.717472118959249E-3</v>
      </c>
      <c r="N86" s="19">
        <f t="shared" si="9"/>
        <v>14854020.624802973</v>
      </c>
      <c r="O86" s="20">
        <f t="shared" si="10"/>
        <v>2020542.1370289719</v>
      </c>
      <c r="P86" s="20">
        <f t="shared" si="7"/>
        <v>12833478.487774001</v>
      </c>
      <c r="Q86" s="21">
        <v>0.05</v>
      </c>
      <c r="R86" s="20">
        <f t="shared" si="11"/>
        <v>12191804.5633853</v>
      </c>
    </row>
    <row r="87" spans="2:18" x14ac:dyDescent="0.25">
      <c r="B87" s="10">
        <v>83</v>
      </c>
      <c r="C87" s="34" t="s">
        <v>88</v>
      </c>
      <c r="D87" s="11">
        <v>42826</v>
      </c>
      <c r="E87" s="12">
        <v>44662</v>
      </c>
      <c r="F87" s="13">
        <v>5.0301369863013701</v>
      </c>
      <c r="G87" s="10">
        <v>35</v>
      </c>
      <c r="H87" s="14">
        <v>0.05</v>
      </c>
      <c r="I87" s="15">
        <f t="shared" si="6"/>
        <v>2.7142857142857142E-2</v>
      </c>
      <c r="J87" s="16">
        <v>26491150.52</v>
      </c>
      <c r="K87" s="16">
        <f t="shared" si="8"/>
        <v>19073628.374399997</v>
      </c>
      <c r="L87" s="17">
        <v>21938078.629999999</v>
      </c>
      <c r="M87" s="22">
        <f>('CCI Indices'!$E$5-'CCI Indices'!$E$9)/'CCI Indices'!$E$9</f>
        <v>3.717472118959249E-3</v>
      </c>
      <c r="N87" s="19">
        <f t="shared" si="9"/>
        <v>19144534.056089219</v>
      </c>
      <c r="O87" s="20">
        <f t="shared" si="10"/>
        <v>2604166.1534738536</v>
      </c>
      <c r="P87" s="20">
        <f t="shared" si="7"/>
        <v>16540367.902615365</v>
      </c>
      <c r="Q87" s="21">
        <v>0.05</v>
      </c>
      <c r="R87" s="20">
        <f t="shared" si="11"/>
        <v>15713349.507484596</v>
      </c>
    </row>
    <row r="88" spans="2:18" x14ac:dyDescent="0.25">
      <c r="B88" s="10">
        <v>84</v>
      </c>
      <c r="C88" s="34" t="s">
        <v>89</v>
      </c>
      <c r="D88" s="11">
        <v>42987</v>
      </c>
      <c r="E88" s="12">
        <v>44662</v>
      </c>
      <c r="F88" s="13">
        <v>4.5890410958904111</v>
      </c>
      <c r="G88" s="10">
        <v>35</v>
      </c>
      <c r="H88" s="14">
        <v>0.05</v>
      </c>
      <c r="I88" s="15">
        <f t="shared" si="6"/>
        <v>2.7142857142857142E-2</v>
      </c>
      <c r="J88" s="16">
        <v>42102698.93</v>
      </c>
      <c r="K88" s="16">
        <f t="shared" si="8"/>
        <v>30313943.229599997</v>
      </c>
      <c r="L88" s="17">
        <v>35762678.149999999</v>
      </c>
      <c r="M88" s="22">
        <f>('CCI Indices'!$F$5-'CCI Indices'!$F$8)/'CCI Indices'!$F$8</f>
        <v>2.8072577884285968E-3</v>
      </c>
      <c r="N88" s="19">
        <f t="shared" si="9"/>
        <v>30399042.282829273</v>
      </c>
      <c r="O88" s="20">
        <f t="shared" si="10"/>
        <v>3775895.2770333462</v>
      </c>
      <c r="P88" s="20">
        <f t="shared" si="7"/>
        <v>26623147.005795926</v>
      </c>
      <c r="Q88" s="21">
        <v>0.05</v>
      </c>
      <c r="R88" s="20">
        <f t="shared" si="11"/>
        <v>25291989.655506127</v>
      </c>
    </row>
    <row r="89" spans="2:18" x14ac:dyDescent="0.25">
      <c r="B89" s="10">
        <v>85</v>
      </c>
      <c r="C89" s="34" t="s">
        <v>90</v>
      </c>
      <c r="D89" s="11">
        <v>42987</v>
      </c>
      <c r="E89" s="12">
        <v>44662</v>
      </c>
      <c r="F89" s="13">
        <v>4.5890410958904111</v>
      </c>
      <c r="G89" s="10">
        <v>35</v>
      </c>
      <c r="H89" s="14">
        <v>0.05</v>
      </c>
      <c r="I89" s="15">
        <f t="shared" si="6"/>
        <v>2.7142857142857142E-2</v>
      </c>
      <c r="J89" s="16">
        <v>44268062.469999999</v>
      </c>
      <c r="K89" s="16">
        <f t="shared" si="8"/>
        <v>31873004.978399999</v>
      </c>
      <c r="L89" s="17">
        <v>37636377.770000003</v>
      </c>
      <c r="M89" s="22">
        <f>('CCI Indices'!$F$5-'CCI Indices'!$F$8)/'CCI Indices'!$F$8</f>
        <v>2.8072577884285968E-3</v>
      </c>
      <c r="N89" s="19">
        <f t="shared" si="9"/>
        <v>31962480.719866235</v>
      </c>
      <c r="O89" s="20">
        <f t="shared" si="10"/>
        <v>3970091.52030364</v>
      </c>
      <c r="P89" s="20">
        <f t="shared" si="7"/>
        <v>27992389.199562594</v>
      </c>
      <c r="Q89" s="21">
        <v>0.05</v>
      </c>
      <c r="R89" s="20">
        <f t="shared" si="11"/>
        <v>26592769.739584465</v>
      </c>
    </row>
    <row r="90" spans="2:18" x14ac:dyDescent="0.25">
      <c r="B90" s="10">
        <v>86</v>
      </c>
      <c r="C90" s="34" t="s">
        <v>91</v>
      </c>
      <c r="D90" s="11">
        <v>42987</v>
      </c>
      <c r="E90" s="12">
        <v>44662</v>
      </c>
      <c r="F90" s="13">
        <v>4.5890410958904111</v>
      </c>
      <c r="G90" s="10">
        <v>35</v>
      </c>
      <c r="H90" s="14">
        <v>0.05</v>
      </c>
      <c r="I90" s="15">
        <f t="shared" si="6"/>
        <v>2.7142857142857142E-2</v>
      </c>
      <c r="J90" s="16">
        <v>33741091.640000001</v>
      </c>
      <c r="K90" s="16">
        <f t="shared" si="8"/>
        <v>24293585.980799999</v>
      </c>
      <c r="L90" s="17">
        <v>13280559.050000001</v>
      </c>
      <c r="M90" s="22">
        <f>('CCI Indices'!$F$5-'CCI Indices'!$F$8)/'CCI Indices'!$F$8</f>
        <v>2.8072577884285968E-3</v>
      </c>
      <c r="N90" s="19">
        <f t="shared" si="9"/>
        <v>24361784.339253459</v>
      </c>
      <c r="O90" s="20">
        <f t="shared" si="10"/>
        <v>3026001.4631661838</v>
      </c>
      <c r="P90" s="20">
        <f t="shared" si="7"/>
        <v>21335782.876087274</v>
      </c>
      <c r="Q90" s="21">
        <v>0.05</v>
      </c>
      <c r="R90" s="20">
        <f t="shared" si="11"/>
        <v>20268993.73228291</v>
      </c>
    </row>
    <row r="91" spans="2:18" x14ac:dyDescent="0.25">
      <c r="B91" s="10">
        <v>87</v>
      </c>
      <c r="C91" s="34" t="s">
        <v>92</v>
      </c>
      <c r="D91" s="11">
        <v>42987</v>
      </c>
      <c r="E91" s="12">
        <v>44662</v>
      </c>
      <c r="F91" s="13">
        <v>4.5890410958904111</v>
      </c>
      <c r="G91" s="10">
        <v>20</v>
      </c>
      <c r="H91" s="14">
        <v>0.05</v>
      </c>
      <c r="I91" s="15">
        <f t="shared" si="6"/>
        <v>4.7500000000000001E-2</v>
      </c>
      <c r="J91" s="16">
        <v>34023325.009999998</v>
      </c>
      <c r="K91" s="16">
        <f t="shared" si="8"/>
        <v>24496794.007199995</v>
      </c>
      <c r="L91" s="17">
        <v>30520280.390000001</v>
      </c>
      <c r="M91" s="22">
        <f>('CCI Indices'!$F$5-'CCI Indices'!$F$8)/'CCI Indices'!$F$8</f>
        <v>2.8072577884285968E-3</v>
      </c>
      <c r="N91" s="19">
        <f t="shared" si="9"/>
        <v>24565562.822968237</v>
      </c>
      <c r="O91" s="20">
        <f t="shared" si="10"/>
        <v>5339797.7347886302</v>
      </c>
      <c r="P91" s="20">
        <f t="shared" si="7"/>
        <v>19225765.088179607</v>
      </c>
      <c r="Q91" s="21">
        <v>0.05</v>
      </c>
      <c r="R91" s="20">
        <f t="shared" si="11"/>
        <v>18264476.833770625</v>
      </c>
    </row>
    <row r="92" spans="2:18" x14ac:dyDescent="0.25">
      <c r="B92" s="10">
        <v>88</v>
      </c>
      <c r="C92" s="34" t="s">
        <v>93</v>
      </c>
      <c r="D92" s="11">
        <v>43190</v>
      </c>
      <c r="E92" s="12">
        <v>44662</v>
      </c>
      <c r="F92" s="13">
        <v>4.0328767123287674</v>
      </c>
      <c r="G92" s="10">
        <v>35</v>
      </c>
      <c r="H92" s="14">
        <v>0.05</v>
      </c>
      <c r="I92" s="15">
        <f t="shared" si="6"/>
        <v>2.7142857142857142E-2</v>
      </c>
      <c r="J92" s="16">
        <v>36099183.509999998</v>
      </c>
      <c r="K92" s="16">
        <f t="shared" si="8"/>
        <v>25991412.1272</v>
      </c>
      <c r="L92" s="17">
        <v>31240368.93</v>
      </c>
      <c r="M92" s="22">
        <f>('CCI Indices'!$F$5-'CCI Indices'!$F$8)/'CCI Indices'!$F$8</f>
        <v>2.8072577884285968E-3</v>
      </c>
      <c r="N92" s="19">
        <f t="shared" si="9"/>
        <v>26064376.72132634</v>
      </c>
      <c r="O92" s="20">
        <f t="shared" si="10"/>
        <v>2845118.6472545192</v>
      </c>
      <c r="P92" s="20">
        <f t="shared" si="7"/>
        <v>23219258.074071821</v>
      </c>
      <c r="Q92" s="21">
        <v>0.05</v>
      </c>
      <c r="R92" s="20">
        <f t="shared" si="11"/>
        <v>22058295.170368228</v>
      </c>
    </row>
    <row r="93" spans="2:18" x14ac:dyDescent="0.25">
      <c r="B93" s="10">
        <v>89</v>
      </c>
      <c r="C93" s="34" t="s">
        <v>94</v>
      </c>
      <c r="D93" s="11">
        <v>43190</v>
      </c>
      <c r="E93" s="12">
        <v>44662</v>
      </c>
      <c r="F93" s="13">
        <v>4.0328767123287674</v>
      </c>
      <c r="G93" s="10">
        <v>35</v>
      </c>
      <c r="H93" s="14">
        <v>0.05</v>
      </c>
      <c r="I93" s="15">
        <f t="shared" si="6"/>
        <v>2.7142857142857142E-2</v>
      </c>
      <c r="J93" s="16">
        <v>29182872.800000001</v>
      </c>
      <c r="K93" s="16">
        <f t="shared" si="8"/>
        <v>21011668.416000001</v>
      </c>
      <c r="L93" s="17">
        <v>25202650.98</v>
      </c>
      <c r="M93" s="22">
        <f>('CCI Indices'!$F$5-'CCI Indices'!$F$8)/'CCI Indices'!$F$8</f>
        <v>2.8072577884285968E-3</v>
      </c>
      <c r="N93" s="19">
        <f t="shared" si="9"/>
        <v>21070653.585808698</v>
      </c>
      <c r="O93" s="20">
        <f t="shared" si="10"/>
        <v>2300016.9951416366</v>
      </c>
      <c r="P93" s="20">
        <f t="shared" si="7"/>
        <v>18770636.590667062</v>
      </c>
      <c r="Q93" s="21">
        <v>0.05</v>
      </c>
      <c r="R93" s="20">
        <f t="shared" si="11"/>
        <v>17832104.761133708</v>
      </c>
    </row>
    <row r="94" spans="2:18" x14ac:dyDescent="0.25">
      <c r="B94" s="10">
        <v>90</v>
      </c>
      <c r="C94" s="34" t="s">
        <v>95</v>
      </c>
      <c r="D94" s="11">
        <v>43497</v>
      </c>
      <c r="E94" s="12">
        <v>44662</v>
      </c>
      <c r="F94" s="13">
        <v>3.1917808219178081</v>
      </c>
      <c r="G94" s="10">
        <v>35</v>
      </c>
      <c r="H94" s="14">
        <v>0.05</v>
      </c>
      <c r="I94" s="15">
        <f t="shared" si="6"/>
        <v>2.7142857142857142E-2</v>
      </c>
      <c r="J94" s="16">
        <v>28475857.949999999</v>
      </c>
      <c r="K94" s="16">
        <f t="shared" si="8"/>
        <v>20502617.723999999</v>
      </c>
      <c r="L94" s="17">
        <v>25384550.02</v>
      </c>
      <c r="M94" s="22">
        <f>('CCI Indices'!$F$5-'CCI Indices'!$F$7)/'CCI Indices'!$F$7</f>
        <v>2.3268546400219232E-3</v>
      </c>
      <c r="N94" s="19">
        <f t="shared" si="9"/>
        <v>20550324.335183684</v>
      </c>
      <c r="O94" s="20">
        <f t="shared" si="10"/>
        <v>1776224.8270870447</v>
      </c>
      <c r="P94" s="20">
        <f t="shared" si="7"/>
        <v>18774099.508096639</v>
      </c>
      <c r="Q94" s="21">
        <v>0.05</v>
      </c>
      <c r="R94" s="20">
        <f t="shared" si="11"/>
        <v>17835394.532691807</v>
      </c>
    </row>
    <row r="95" spans="2:18" x14ac:dyDescent="0.25">
      <c r="B95" s="10">
        <v>91</v>
      </c>
      <c r="C95" s="34" t="s">
        <v>96</v>
      </c>
      <c r="D95" s="11">
        <v>43496</v>
      </c>
      <c r="E95" s="12">
        <v>44662</v>
      </c>
      <c r="F95" s="13">
        <v>3.1945205479452055</v>
      </c>
      <c r="G95" s="10">
        <v>35</v>
      </c>
      <c r="H95" s="14">
        <v>0.05</v>
      </c>
      <c r="I95" s="15">
        <f t="shared" si="6"/>
        <v>2.7142857142857142E-2</v>
      </c>
      <c r="J95" s="16">
        <v>101142068.64</v>
      </c>
      <c r="K95" s="16">
        <f t="shared" si="8"/>
        <v>72822289.4208</v>
      </c>
      <c r="L95" s="17">
        <v>95307022.280000001</v>
      </c>
      <c r="M95" s="22">
        <f>('CCI Indices'!$F$5-'CCI Indices'!$F$7)/'CCI Indices'!$F$7</f>
        <v>2.3268546400219232E-3</v>
      </c>
      <c r="N95" s="19">
        <f t="shared" si="9"/>
        <v>72991736.302835807</v>
      </c>
      <c r="O95" s="20">
        <f t="shared" si="10"/>
        <v>6314305.2830857262</v>
      </c>
      <c r="P95" s="20">
        <f t="shared" si="7"/>
        <v>66677431.019750081</v>
      </c>
      <c r="Q95" s="21">
        <v>0.05</v>
      </c>
      <c r="R95" s="20">
        <f t="shared" si="11"/>
        <v>63343559.468762577</v>
      </c>
    </row>
    <row r="96" spans="2:18" x14ac:dyDescent="0.25">
      <c r="B96" s="10">
        <v>92</v>
      </c>
      <c r="C96" s="34" t="s">
        <v>97</v>
      </c>
      <c r="D96" s="11">
        <v>43496</v>
      </c>
      <c r="E96" s="12">
        <v>44662</v>
      </c>
      <c r="F96" s="13">
        <v>3.1945205479452055</v>
      </c>
      <c r="G96" s="10">
        <v>35</v>
      </c>
      <c r="H96" s="14">
        <v>0.05</v>
      </c>
      <c r="I96" s="15">
        <f t="shared" si="6"/>
        <v>2.7142857142857142E-2</v>
      </c>
      <c r="J96" s="16">
        <v>57330651.149999999</v>
      </c>
      <c r="K96" s="16">
        <f t="shared" si="8"/>
        <v>41278068.827999994</v>
      </c>
      <c r="L96" s="17">
        <v>51106898.490000002</v>
      </c>
      <c r="M96" s="22">
        <f>('CCI Indices'!$F$5-'CCI Indices'!$F$7)/'CCI Indices'!$F$7</f>
        <v>2.3268546400219232E-3</v>
      </c>
      <c r="N96" s="19">
        <f t="shared" si="9"/>
        <v>41374116.893983573</v>
      </c>
      <c r="O96" s="20">
        <f t="shared" si="10"/>
        <v>3579155.9170861524</v>
      </c>
      <c r="P96" s="20">
        <f t="shared" si="7"/>
        <v>37794960.976897418</v>
      </c>
      <c r="Q96" s="21">
        <v>0.05</v>
      </c>
      <c r="R96" s="20">
        <f t="shared" si="11"/>
        <v>35905212.928052545</v>
      </c>
    </row>
    <row r="97" spans="2:18" x14ac:dyDescent="0.25">
      <c r="B97" s="10">
        <v>93</v>
      </c>
      <c r="C97" s="34" t="s">
        <v>98</v>
      </c>
      <c r="D97" s="11">
        <v>43496</v>
      </c>
      <c r="E97" s="12">
        <v>44662</v>
      </c>
      <c r="F97" s="13">
        <v>3.1945205479452055</v>
      </c>
      <c r="G97" s="10">
        <v>35</v>
      </c>
      <c r="H97" s="14">
        <v>0.05</v>
      </c>
      <c r="I97" s="15">
        <f t="shared" si="6"/>
        <v>2.7142857142857142E-2</v>
      </c>
      <c r="J97" s="16">
        <v>21182840.48</v>
      </c>
      <c r="K97" s="16">
        <f t="shared" si="8"/>
        <v>15251645.145599999</v>
      </c>
      <c r="L97" s="17">
        <v>18883443.149999999</v>
      </c>
      <c r="M97" s="22">
        <f>('CCI Indices'!$F$5-'CCI Indices'!$F$7)/'CCI Indices'!$F$7</f>
        <v>2.3268546400219232E-3</v>
      </c>
      <c r="N97" s="19">
        <f t="shared" si="9"/>
        <v>15287133.506875006</v>
      </c>
      <c r="O97" s="20">
        <f t="shared" si="10"/>
        <v>1322445.974777387</v>
      </c>
      <c r="P97" s="20">
        <f t="shared" si="7"/>
        <v>13964687.532097619</v>
      </c>
      <c r="Q97" s="21">
        <v>0.05</v>
      </c>
      <c r="R97" s="20">
        <f t="shared" si="11"/>
        <v>13266453.155492738</v>
      </c>
    </row>
    <row r="98" spans="2:18" x14ac:dyDescent="0.25">
      <c r="B98" s="10">
        <v>94</v>
      </c>
      <c r="C98" s="34" t="s">
        <v>99</v>
      </c>
      <c r="D98" s="11">
        <v>43282</v>
      </c>
      <c r="E98" s="12">
        <v>44662</v>
      </c>
      <c r="F98" s="13">
        <v>3.7808219178082192</v>
      </c>
      <c r="G98" s="10">
        <v>35</v>
      </c>
      <c r="H98" s="14">
        <v>0.05</v>
      </c>
      <c r="I98" s="15">
        <f t="shared" si="6"/>
        <v>2.7142857142857142E-2</v>
      </c>
      <c r="J98" s="16">
        <v>31467947.219999999</v>
      </c>
      <c r="K98" s="16">
        <f t="shared" si="8"/>
        <v>22656921.998399999</v>
      </c>
      <c r="L98" s="17">
        <v>27526124.07</v>
      </c>
      <c r="M98" s="22">
        <f>('CCI Indices'!$F$5-'CCI Indices'!$F$8)/'CCI Indices'!$F$8</f>
        <v>2.8072577884285968E-3</v>
      </c>
      <c r="N98" s="19">
        <f t="shared" si="9"/>
        <v>22720525.819141828</v>
      </c>
      <c r="O98" s="20">
        <f t="shared" si="10"/>
        <v>2325105.6547868806</v>
      </c>
      <c r="P98" s="20">
        <f t="shared" si="7"/>
        <v>20395420.164354946</v>
      </c>
      <c r="Q98" s="21">
        <v>0.05</v>
      </c>
      <c r="R98" s="20">
        <f t="shared" si="11"/>
        <v>19375649.156137198</v>
      </c>
    </row>
    <row r="99" spans="2:18" x14ac:dyDescent="0.25">
      <c r="B99" s="10">
        <v>95</v>
      </c>
      <c r="C99" s="34" t="s">
        <v>100</v>
      </c>
      <c r="D99" s="11">
        <v>43435</v>
      </c>
      <c r="E99" s="12">
        <v>44662</v>
      </c>
      <c r="F99" s="13">
        <v>3.3616438356164382</v>
      </c>
      <c r="G99" s="10">
        <v>35</v>
      </c>
      <c r="H99" s="14">
        <v>0.05</v>
      </c>
      <c r="I99" s="15">
        <f t="shared" si="6"/>
        <v>2.7142857142857142E-2</v>
      </c>
      <c r="J99" s="16">
        <v>42253555.359999999</v>
      </c>
      <c r="K99" s="16">
        <f t="shared" si="8"/>
        <v>30422559.859200001</v>
      </c>
      <c r="L99" s="17">
        <v>38310608.740000002</v>
      </c>
      <c r="M99" s="22">
        <f>('CCI Indices'!$F$5-'CCI Indices'!$F$8)/'CCI Indices'!$F$8</f>
        <v>2.8072577884285968E-3</v>
      </c>
      <c r="N99" s="19">
        <f t="shared" si="9"/>
        <v>30507963.827308677</v>
      </c>
      <c r="O99" s="20">
        <f t="shared" si="10"/>
        <v>2775894.8649609769</v>
      </c>
      <c r="P99" s="20">
        <f t="shared" si="7"/>
        <v>27732068.962347701</v>
      </c>
      <c r="Q99" s="21">
        <v>0.05</v>
      </c>
      <c r="R99" s="20">
        <f t="shared" si="11"/>
        <v>26345465.514230315</v>
      </c>
    </row>
    <row r="100" spans="2:18" x14ac:dyDescent="0.25">
      <c r="B100" s="10">
        <v>96</v>
      </c>
      <c r="C100" s="34" t="s">
        <v>101</v>
      </c>
      <c r="D100" s="11">
        <v>43496</v>
      </c>
      <c r="E100" s="12">
        <v>44662</v>
      </c>
      <c r="F100" s="13">
        <v>3.1945205479452055</v>
      </c>
      <c r="G100" s="10">
        <v>35</v>
      </c>
      <c r="H100" s="14">
        <v>0.05</v>
      </c>
      <c r="I100" s="15">
        <f t="shared" si="6"/>
        <v>2.7142857142857142E-2</v>
      </c>
      <c r="J100" s="16">
        <v>27323664.91</v>
      </c>
      <c r="K100" s="16">
        <f t="shared" si="8"/>
        <v>19673038.735199999</v>
      </c>
      <c r="L100" s="17">
        <v>24680065.82</v>
      </c>
      <c r="M100" s="22">
        <f>('CCI Indices'!$F$5-'CCI Indices'!$F$7)/'CCI Indices'!$F$7</f>
        <v>2.3268546400219232E-3</v>
      </c>
      <c r="N100" s="19">
        <f t="shared" si="9"/>
        <v>19718815.036664329</v>
      </c>
      <c r="O100" s="20">
        <f t="shared" si="10"/>
        <v>1705818.0044603553</v>
      </c>
      <c r="P100" s="20">
        <f t="shared" si="7"/>
        <v>18012997.032203972</v>
      </c>
      <c r="Q100" s="21">
        <v>0.05</v>
      </c>
      <c r="R100" s="20">
        <f t="shared" si="11"/>
        <v>17112347.180593774</v>
      </c>
    </row>
    <row r="101" spans="2:18" x14ac:dyDescent="0.25">
      <c r="B101" s="10">
        <v>97</v>
      </c>
      <c r="C101" s="34" t="s">
        <v>102</v>
      </c>
      <c r="D101" s="11">
        <v>43496</v>
      </c>
      <c r="E101" s="12">
        <v>44662</v>
      </c>
      <c r="F101" s="13">
        <v>3.1945205479452055</v>
      </c>
      <c r="G101" s="10">
        <v>35</v>
      </c>
      <c r="H101" s="14">
        <v>0.05</v>
      </c>
      <c r="I101" s="15">
        <f t="shared" si="6"/>
        <v>2.7142857142857142E-2</v>
      </c>
      <c r="J101" s="16">
        <v>25047428.18</v>
      </c>
      <c r="K101" s="16">
        <f t="shared" si="8"/>
        <v>18034148.2896</v>
      </c>
      <c r="L101" s="17">
        <v>22437666.440000001</v>
      </c>
      <c r="M101" s="22">
        <f>('CCI Indices'!$F$5-'CCI Indices'!$F$7)/'CCI Indices'!$F$7</f>
        <v>2.3268546400219232E-3</v>
      </c>
      <c r="N101" s="19">
        <f t="shared" si="9"/>
        <v>18076111.131226499</v>
      </c>
      <c r="O101" s="20">
        <f t="shared" si="10"/>
        <v>1563712.411772205</v>
      </c>
      <c r="P101" s="20">
        <f t="shared" si="7"/>
        <v>16512398.719454294</v>
      </c>
      <c r="Q101" s="21">
        <v>0.05</v>
      </c>
      <c r="R101" s="20">
        <f t="shared" si="11"/>
        <v>15686778.783481579</v>
      </c>
    </row>
    <row r="102" spans="2:18" x14ac:dyDescent="0.25">
      <c r="B102" s="10">
        <v>98</v>
      </c>
      <c r="C102" s="34" t="s">
        <v>103</v>
      </c>
      <c r="D102" s="11">
        <v>43496</v>
      </c>
      <c r="E102" s="12">
        <v>44662</v>
      </c>
      <c r="F102" s="13">
        <v>3.1945205479452055</v>
      </c>
      <c r="G102" s="10">
        <v>35</v>
      </c>
      <c r="H102" s="14">
        <v>0.05</v>
      </c>
      <c r="I102" s="15">
        <f t="shared" si="6"/>
        <v>2.7142857142857142E-2</v>
      </c>
      <c r="J102" s="16">
        <v>25033392.57</v>
      </c>
      <c r="K102" s="16">
        <f t="shared" si="8"/>
        <v>18024042.650399998</v>
      </c>
      <c r="L102" s="17">
        <v>22423835.48</v>
      </c>
      <c r="M102" s="22">
        <f>('CCI Indices'!$F$5-'CCI Indices'!$F$7)/'CCI Indices'!$F$7</f>
        <v>2.3268546400219232E-3</v>
      </c>
      <c r="N102" s="19">
        <f t="shared" si="9"/>
        <v>18065981.977673035</v>
      </c>
      <c r="O102" s="20">
        <f t="shared" si="10"/>
        <v>1562836.1678158964</v>
      </c>
      <c r="P102" s="20">
        <f t="shared" si="7"/>
        <v>16503145.809857139</v>
      </c>
      <c r="Q102" s="21">
        <v>0.05</v>
      </c>
      <c r="R102" s="20">
        <f t="shared" si="11"/>
        <v>15677988.519364282</v>
      </c>
    </row>
    <row r="103" spans="2:18" x14ac:dyDescent="0.25">
      <c r="B103" s="10">
        <v>99</v>
      </c>
      <c r="C103" s="34" t="s">
        <v>104</v>
      </c>
      <c r="D103" s="11">
        <v>43830</v>
      </c>
      <c r="E103" s="12">
        <v>44662</v>
      </c>
      <c r="F103" s="13">
        <v>2.2794520547945205</v>
      </c>
      <c r="G103" s="10">
        <v>20</v>
      </c>
      <c r="H103" s="14">
        <v>0.05</v>
      </c>
      <c r="I103" s="15">
        <f t="shared" si="6"/>
        <v>4.7500000000000001E-2</v>
      </c>
      <c r="J103" s="16">
        <v>2512485.13</v>
      </c>
      <c r="K103" s="16">
        <f t="shared" si="8"/>
        <v>1808989.2936</v>
      </c>
      <c r="L103" s="17">
        <v>2316694.64</v>
      </c>
      <c r="M103" s="22">
        <f>('CCI Indices'!$F$5-'CCI Indices'!$F$7)/'CCI Indices'!$F$7</f>
        <v>2.3268546400219232E-3</v>
      </c>
      <c r="N103" s="19">
        <f t="shared" si="9"/>
        <v>1813198.5487315631</v>
      </c>
      <c r="O103" s="20">
        <f t="shared" si="10"/>
        <v>195866.45721389589</v>
      </c>
      <c r="P103" s="20">
        <f t="shared" si="7"/>
        <v>1617332.0915176673</v>
      </c>
      <c r="Q103" s="21">
        <v>0.05</v>
      </c>
      <c r="R103" s="20">
        <f t="shared" si="11"/>
        <v>1536465.4869417839</v>
      </c>
    </row>
    <row r="104" spans="2:18" x14ac:dyDescent="0.25">
      <c r="B104" s="10">
        <v>100</v>
      </c>
      <c r="C104" s="34" t="s">
        <v>105</v>
      </c>
      <c r="D104" s="11">
        <v>43637</v>
      </c>
      <c r="E104" s="12">
        <v>44662</v>
      </c>
      <c r="F104" s="13">
        <v>2.8082191780821919</v>
      </c>
      <c r="G104" s="10">
        <v>35</v>
      </c>
      <c r="H104" s="14">
        <v>0.05</v>
      </c>
      <c r="I104" s="15">
        <f t="shared" si="6"/>
        <v>2.7142857142857142E-2</v>
      </c>
      <c r="J104" s="16">
        <v>345141.49</v>
      </c>
      <c r="K104" s="16">
        <f t="shared" si="8"/>
        <v>248501.87279999998</v>
      </c>
      <c r="L104" s="17">
        <v>312482.14</v>
      </c>
      <c r="M104" s="22">
        <f>('CCI Indices'!$F$5-'CCI Indices'!$F$7)/'CCI Indices'!$F$7</f>
        <v>2.3268546400219232E-3</v>
      </c>
      <c r="N104" s="19">
        <f t="shared" si="9"/>
        <v>249080.10053577879</v>
      </c>
      <c r="O104" s="20">
        <f t="shared" si="10"/>
        <v>18941.581106771035</v>
      </c>
      <c r="P104" s="20">
        <f t="shared" si="7"/>
        <v>230138.51942900775</v>
      </c>
      <c r="Q104" s="21">
        <v>0.05</v>
      </c>
      <c r="R104" s="20">
        <f t="shared" si="11"/>
        <v>218631.59345755735</v>
      </c>
    </row>
    <row r="105" spans="2:18" x14ac:dyDescent="0.25">
      <c r="B105" s="10">
        <v>101</v>
      </c>
      <c r="C105" s="34" t="s">
        <v>106</v>
      </c>
      <c r="D105" s="11">
        <v>43496</v>
      </c>
      <c r="E105" s="12">
        <v>44662</v>
      </c>
      <c r="F105" s="13">
        <v>3.1945205479452055</v>
      </c>
      <c r="G105" s="10">
        <v>20</v>
      </c>
      <c r="H105" s="14">
        <v>0.05</v>
      </c>
      <c r="I105" s="15">
        <f t="shared" si="6"/>
        <v>4.7500000000000001E-2</v>
      </c>
      <c r="J105" s="16">
        <v>63345695.420000002</v>
      </c>
      <c r="K105" s="16">
        <f t="shared" si="8"/>
        <v>45608900.702399999</v>
      </c>
      <c r="L105" s="17">
        <v>56468679.880000003</v>
      </c>
      <c r="M105" s="22">
        <f>('CCI Indices'!$F$5-'CCI Indices'!$F$7)/'CCI Indices'!$F$7</f>
        <v>2.3268546400219232E-3</v>
      </c>
      <c r="N105" s="19">
        <f t="shared" si="9"/>
        <v>45715025.984625675</v>
      </c>
      <c r="O105" s="20">
        <f t="shared" si="10"/>
        <v>6920682.0969929416</v>
      </c>
      <c r="P105" s="20">
        <f t="shared" si="7"/>
        <v>38794343.887632735</v>
      </c>
      <c r="Q105" s="21">
        <v>0.05</v>
      </c>
      <c r="R105" s="20">
        <f t="shared" si="11"/>
        <v>36854626.693251096</v>
      </c>
    </row>
    <row r="106" spans="2:18" x14ac:dyDescent="0.25">
      <c r="B106" s="10">
        <v>102</v>
      </c>
      <c r="C106" s="34" t="s">
        <v>107</v>
      </c>
      <c r="D106" s="11">
        <v>43521</v>
      </c>
      <c r="E106" s="12">
        <v>44662</v>
      </c>
      <c r="F106" s="13">
        <v>3.1260273972602741</v>
      </c>
      <c r="G106" s="10">
        <v>35</v>
      </c>
      <c r="H106" s="14">
        <v>0.05</v>
      </c>
      <c r="I106" s="15">
        <f t="shared" si="6"/>
        <v>2.7142857142857142E-2</v>
      </c>
      <c r="J106" s="16">
        <v>241188.78</v>
      </c>
      <c r="K106" s="16">
        <f t="shared" si="8"/>
        <v>173655.9216</v>
      </c>
      <c r="L106" s="17">
        <v>108145.47</v>
      </c>
      <c r="M106" s="22">
        <f>('CCI Indices'!$F$5-'CCI Indices'!$F$7)/'CCI Indices'!$F$7</f>
        <v>2.3268546400219232E-3</v>
      </c>
      <c r="N106" s="19">
        <f t="shared" si="9"/>
        <v>174059.99368694224</v>
      </c>
      <c r="O106" s="20">
        <f t="shared" si="10"/>
        <v>14734.586005347946</v>
      </c>
      <c r="P106" s="20">
        <f t="shared" si="7"/>
        <v>159325.40768159428</v>
      </c>
      <c r="Q106" s="21">
        <v>0.05</v>
      </c>
      <c r="R106" s="20">
        <f t="shared" si="11"/>
        <v>151359.13729751456</v>
      </c>
    </row>
    <row r="107" spans="2:18" x14ac:dyDescent="0.25">
      <c r="B107" s="10">
        <v>103</v>
      </c>
      <c r="C107" s="34" t="s">
        <v>108</v>
      </c>
      <c r="D107" s="11">
        <v>43797</v>
      </c>
      <c r="E107" s="12">
        <v>44662</v>
      </c>
      <c r="F107" s="13">
        <v>2.3698630136986303</v>
      </c>
      <c r="G107" s="10">
        <v>35</v>
      </c>
      <c r="H107" s="14">
        <v>0.05</v>
      </c>
      <c r="I107" s="15">
        <f t="shared" si="6"/>
        <v>2.7142857142857142E-2</v>
      </c>
      <c r="J107" s="16">
        <v>1104680.25</v>
      </c>
      <c r="K107" s="16">
        <f t="shared" si="8"/>
        <v>795369.78</v>
      </c>
      <c r="L107" s="17">
        <v>1015517.72</v>
      </c>
      <c r="M107" s="22">
        <f>('CCI Indices'!$F$5-'CCI Indices'!$F$7)/'CCI Indices'!$F$7</f>
        <v>2.3268546400219232E-3</v>
      </c>
      <c r="N107" s="19">
        <f t="shared" si="9"/>
        <v>797220.48986312619</v>
      </c>
      <c r="O107" s="20">
        <f t="shared" si="10"/>
        <v>51162.044361252447</v>
      </c>
      <c r="P107" s="20">
        <f t="shared" si="7"/>
        <v>746058.44550187374</v>
      </c>
      <c r="Q107" s="21">
        <v>0.05</v>
      </c>
      <c r="R107" s="20">
        <f t="shared" si="11"/>
        <v>708755.52322678</v>
      </c>
    </row>
    <row r="108" spans="2:18" x14ac:dyDescent="0.25">
      <c r="B108" s="10">
        <v>104</v>
      </c>
      <c r="C108" s="34" t="s">
        <v>109</v>
      </c>
      <c r="D108" s="11">
        <v>43521</v>
      </c>
      <c r="E108" s="12">
        <v>44662</v>
      </c>
      <c r="F108" s="13">
        <v>3.1260273972602741</v>
      </c>
      <c r="G108" s="10">
        <v>20</v>
      </c>
      <c r="H108" s="14">
        <v>0.05</v>
      </c>
      <c r="I108" s="15">
        <f t="shared" si="6"/>
        <v>4.7500000000000001E-2</v>
      </c>
      <c r="J108" s="16">
        <v>3645736.74</v>
      </c>
      <c r="K108" s="16">
        <f t="shared" si="8"/>
        <v>2624930.4528000001</v>
      </c>
      <c r="L108" s="17">
        <v>3230122.76</v>
      </c>
      <c r="M108" s="22">
        <f>('CCI Indices'!$F$5-'CCI Indices'!$F$7)/'CCI Indices'!$F$7</f>
        <v>2.3268546400219232E-3</v>
      </c>
      <c r="N108" s="19">
        <f t="shared" si="9"/>
        <v>2631038.2844038326</v>
      </c>
      <c r="O108" s="20">
        <f t="shared" si="10"/>
        <v>389766.21428939182</v>
      </c>
      <c r="P108" s="20">
        <f t="shared" si="7"/>
        <v>2241272.0701144408</v>
      </c>
      <c r="Q108" s="21">
        <v>0.05</v>
      </c>
      <c r="R108" s="20">
        <f t="shared" si="11"/>
        <v>2129208.4666087185</v>
      </c>
    </row>
    <row r="109" spans="2:18" x14ac:dyDescent="0.25">
      <c r="B109" s="10">
        <v>105</v>
      </c>
      <c r="C109" s="34" t="s">
        <v>110</v>
      </c>
      <c r="D109" s="11">
        <v>43804</v>
      </c>
      <c r="E109" s="12">
        <v>44662</v>
      </c>
      <c r="F109" s="13">
        <v>2.3506849315068492</v>
      </c>
      <c r="G109" s="10">
        <v>35</v>
      </c>
      <c r="H109" s="14">
        <v>0.05</v>
      </c>
      <c r="I109" s="15">
        <f t="shared" si="6"/>
        <v>2.7142857142857142E-2</v>
      </c>
      <c r="J109" s="16">
        <v>204506.14</v>
      </c>
      <c r="K109" s="16">
        <f t="shared" si="8"/>
        <v>147244.42080000002</v>
      </c>
      <c r="L109" s="17">
        <v>188569.59</v>
      </c>
      <c r="M109" s="22">
        <f>('CCI Indices'!$F$5-'CCI Indices'!$F$7)/'CCI Indices'!$F$7</f>
        <v>2.3268546400219232E-3</v>
      </c>
      <c r="N109" s="19">
        <f t="shared" si="9"/>
        <v>147587.03716375583</v>
      </c>
      <c r="O109" s="20">
        <f t="shared" si="10"/>
        <v>9394.8279760532296</v>
      </c>
      <c r="P109" s="20">
        <f t="shared" si="7"/>
        <v>138192.2091877026</v>
      </c>
      <c r="Q109" s="21">
        <v>0.05</v>
      </c>
      <c r="R109" s="20">
        <f t="shared" si="11"/>
        <v>131282.59872831745</v>
      </c>
    </row>
    <row r="110" spans="2:18" x14ac:dyDescent="0.25">
      <c r="B110" s="10">
        <v>106</v>
      </c>
      <c r="C110" s="34" t="s">
        <v>111</v>
      </c>
      <c r="D110" s="11">
        <v>43921</v>
      </c>
      <c r="E110" s="12">
        <v>44662</v>
      </c>
      <c r="F110" s="13">
        <v>2.0301369863013701</v>
      </c>
      <c r="G110" s="10">
        <v>35</v>
      </c>
      <c r="H110" s="14">
        <v>0.05</v>
      </c>
      <c r="I110" s="15">
        <f t="shared" si="6"/>
        <v>2.7142857142857142E-2</v>
      </c>
      <c r="J110" s="16">
        <v>977516.94</v>
      </c>
      <c r="K110" s="16">
        <f t="shared" si="8"/>
        <v>703812.19679999992</v>
      </c>
      <c r="L110" s="17">
        <v>922949.25</v>
      </c>
      <c r="M110" s="22">
        <f>('CCI Indices'!$F$5-'CCI Indices'!$F$6)/'CCI Indices'!$F$6</f>
        <v>1.7783857729139489E-3</v>
      </c>
      <c r="N110" s="19">
        <f t="shared" si="9"/>
        <v>705063.84639759234</v>
      </c>
      <c r="O110" s="20">
        <f t="shared" si="10"/>
        <v>38782.668957914677</v>
      </c>
      <c r="P110" s="20">
        <f t="shared" si="7"/>
        <v>666281.17743967765</v>
      </c>
      <c r="Q110" s="21">
        <v>0.05</v>
      </c>
      <c r="R110" s="20">
        <f t="shared" si="11"/>
        <v>632967.11856769375</v>
      </c>
    </row>
    <row r="111" spans="2:18" x14ac:dyDescent="0.25">
      <c r="B111" s="10">
        <v>107</v>
      </c>
      <c r="C111" s="34" t="s">
        <v>112</v>
      </c>
      <c r="D111" s="11">
        <v>43921</v>
      </c>
      <c r="E111" s="12">
        <v>44662</v>
      </c>
      <c r="F111" s="13">
        <v>2.0301369863013701</v>
      </c>
      <c r="G111" s="10">
        <v>35</v>
      </c>
      <c r="H111" s="14">
        <v>0.05</v>
      </c>
      <c r="I111" s="15">
        <f t="shared" si="6"/>
        <v>2.7142857142857142E-2</v>
      </c>
      <c r="J111" s="16">
        <v>64970463.840000004</v>
      </c>
      <c r="K111" s="16">
        <f t="shared" si="8"/>
        <v>46778733.9648</v>
      </c>
      <c r="L111" s="17">
        <v>60449415.689999998</v>
      </c>
      <c r="M111" s="22">
        <f>('CCI Indices'!$F$5-'CCI Indices'!$F$6)/'CCI Indices'!$F$6</f>
        <v>1.7783857729139489E-3</v>
      </c>
      <c r="N111" s="19">
        <f t="shared" si="9"/>
        <v>46861924.599757925</v>
      </c>
      <c r="O111" s="20">
        <f t="shared" si="10"/>
        <v>2577682.1741307992</v>
      </c>
      <c r="P111" s="20">
        <f t="shared" si="7"/>
        <v>44284242.425627127</v>
      </c>
      <c r="Q111" s="21">
        <v>0.05</v>
      </c>
      <c r="R111" s="20">
        <f t="shared" si="11"/>
        <v>42070030.304345772</v>
      </c>
    </row>
    <row r="112" spans="2:18" x14ac:dyDescent="0.25">
      <c r="B112" s="10">
        <v>108</v>
      </c>
      <c r="C112" s="34" t="s">
        <v>113</v>
      </c>
      <c r="D112" s="11">
        <v>43921</v>
      </c>
      <c r="E112" s="12">
        <v>44662</v>
      </c>
      <c r="F112" s="13">
        <v>2.0301369863013701</v>
      </c>
      <c r="G112" s="10">
        <v>35</v>
      </c>
      <c r="H112" s="14">
        <v>0.05</v>
      </c>
      <c r="I112" s="15">
        <f t="shared" si="6"/>
        <v>2.7142857142857142E-2</v>
      </c>
      <c r="J112" s="16">
        <v>36585299.890000001</v>
      </c>
      <c r="K112" s="16">
        <f t="shared" si="8"/>
        <v>26341415.9208</v>
      </c>
      <c r="L112" s="17">
        <v>34105038.340000004</v>
      </c>
      <c r="M112" s="22">
        <f>('CCI Indices'!$F$5-'CCI Indices'!$F$6)/'CCI Indices'!$F$6</f>
        <v>1.7783857729139489E-3</v>
      </c>
      <c r="N112" s="19">
        <f t="shared" si="9"/>
        <v>26388261.120111957</v>
      </c>
      <c r="O112" s="20">
        <f t="shared" si="10"/>
        <v>1451509.9598784472</v>
      </c>
      <c r="P112" s="20">
        <f t="shared" si="7"/>
        <v>24936751.160233509</v>
      </c>
      <c r="Q112" s="21">
        <v>0.05</v>
      </c>
      <c r="R112" s="20">
        <f t="shared" si="11"/>
        <v>23689913.602221832</v>
      </c>
    </row>
    <row r="113" spans="2:18" x14ac:dyDescent="0.25">
      <c r="B113" s="10">
        <v>109</v>
      </c>
      <c r="C113" s="34" t="s">
        <v>114</v>
      </c>
      <c r="D113" s="11">
        <v>43921</v>
      </c>
      <c r="E113" s="12">
        <v>44662</v>
      </c>
      <c r="F113" s="13">
        <v>2.0301369863013701</v>
      </c>
      <c r="G113" s="10">
        <v>35</v>
      </c>
      <c r="H113" s="14">
        <v>0.05</v>
      </c>
      <c r="I113" s="15">
        <f t="shared" si="6"/>
        <v>2.7142857142857142E-2</v>
      </c>
      <c r="J113" s="16">
        <v>32979744.149999999</v>
      </c>
      <c r="K113" s="16">
        <f t="shared" si="8"/>
        <v>23745415.787999999</v>
      </c>
      <c r="L113" s="17">
        <v>30879139.100000001</v>
      </c>
      <c r="M113" s="22">
        <f>('CCI Indices'!$F$5-'CCI Indices'!$F$6)/'CCI Indices'!$F$6</f>
        <v>1.7783857729139489E-3</v>
      </c>
      <c r="N113" s="19">
        <f t="shared" si="9"/>
        <v>23787644.297609303</v>
      </c>
      <c r="O113" s="20">
        <f t="shared" si="10"/>
        <v>1308460.7001144893</v>
      </c>
      <c r="P113" s="20">
        <f t="shared" si="7"/>
        <v>22479183.597494815</v>
      </c>
      <c r="Q113" s="21">
        <v>0.05</v>
      </c>
      <c r="R113" s="20">
        <f t="shared" si="11"/>
        <v>21355224.417620074</v>
      </c>
    </row>
    <row r="114" spans="2:18" x14ac:dyDescent="0.25">
      <c r="B114" s="10">
        <v>110</v>
      </c>
      <c r="C114" s="34" t="s">
        <v>115</v>
      </c>
      <c r="D114" s="11">
        <v>43921</v>
      </c>
      <c r="E114" s="12">
        <v>44662</v>
      </c>
      <c r="F114" s="13">
        <v>2.0301369863013701</v>
      </c>
      <c r="G114" s="10">
        <v>35</v>
      </c>
      <c r="H114" s="14">
        <v>0.05</v>
      </c>
      <c r="I114" s="15">
        <f t="shared" si="6"/>
        <v>2.7142857142857142E-2</v>
      </c>
      <c r="J114" s="16">
        <v>38861536.619999997</v>
      </c>
      <c r="K114" s="16">
        <f t="shared" si="8"/>
        <v>27980306.366399996</v>
      </c>
      <c r="L114" s="17">
        <v>36351639.939999998</v>
      </c>
      <c r="M114" s="22">
        <f>('CCI Indices'!$F$5-'CCI Indices'!$F$6)/'CCI Indices'!$F$6</f>
        <v>1.7783857729139489E-3</v>
      </c>
      <c r="N114" s="19">
        <f t="shared" si="9"/>
        <v>28030066.145163774</v>
      </c>
      <c r="O114" s="20">
        <f t="shared" si="10"/>
        <v>1541818.9171528204</v>
      </c>
      <c r="P114" s="20">
        <f t="shared" si="7"/>
        <v>26488247.228010952</v>
      </c>
      <c r="Q114" s="21">
        <v>0.05</v>
      </c>
      <c r="R114" s="20">
        <f t="shared" si="11"/>
        <v>25163834.866610404</v>
      </c>
    </row>
    <row r="115" spans="2:18" x14ac:dyDescent="0.25">
      <c r="B115" s="10">
        <v>111</v>
      </c>
      <c r="C115" s="34" t="s">
        <v>116</v>
      </c>
      <c r="D115" s="11">
        <v>43921</v>
      </c>
      <c r="E115" s="12">
        <v>44662</v>
      </c>
      <c r="F115" s="13">
        <v>2.0301369863013701</v>
      </c>
      <c r="G115" s="10">
        <v>35</v>
      </c>
      <c r="H115" s="14">
        <v>0.05</v>
      </c>
      <c r="I115" s="15">
        <f t="shared" si="6"/>
        <v>2.7142857142857142E-2</v>
      </c>
      <c r="J115" s="16">
        <v>33582322.520000003</v>
      </c>
      <c r="K115" s="16">
        <f t="shared" si="8"/>
        <v>24179272.214400001</v>
      </c>
      <c r="L115" s="17">
        <v>31245267.02</v>
      </c>
      <c r="M115" s="22">
        <f>('CCI Indices'!$F$5-'CCI Indices'!$F$6)/'CCI Indices'!$F$6</f>
        <v>1.7783857729139489E-3</v>
      </c>
      <c r="N115" s="19">
        <f t="shared" si="9"/>
        <v>24222272.288105503</v>
      </c>
      <c r="O115" s="20">
        <f t="shared" si="10"/>
        <v>1332367.8023739241</v>
      </c>
      <c r="P115" s="20">
        <f t="shared" si="7"/>
        <v>22889904.485731579</v>
      </c>
      <c r="Q115" s="21">
        <v>0.05</v>
      </c>
      <c r="R115" s="20">
        <f t="shared" si="11"/>
        <v>21745409.261445001</v>
      </c>
    </row>
    <row r="116" spans="2:18" x14ac:dyDescent="0.25">
      <c r="B116" s="10">
        <v>112</v>
      </c>
      <c r="C116" s="34" t="s">
        <v>117</v>
      </c>
      <c r="D116" s="11">
        <v>43921</v>
      </c>
      <c r="E116" s="12">
        <v>44662</v>
      </c>
      <c r="F116" s="13">
        <v>2.0301369863013701</v>
      </c>
      <c r="G116" s="10">
        <v>35</v>
      </c>
      <c r="H116" s="14">
        <v>0.05</v>
      </c>
      <c r="I116" s="15">
        <f t="shared" si="6"/>
        <v>2.7142857142857142E-2</v>
      </c>
      <c r="J116" s="16">
        <v>14739930.800000001</v>
      </c>
      <c r="K116" s="16">
        <f t="shared" si="8"/>
        <v>10612750.175999999</v>
      </c>
      <c r="L116" s="17">
        <v>13714151.949999999</v>
      </c>
      <c r="M116" s="22">
        <f>('CCI Indices'!$F$5-'CCI Indices'!$F$6)/'CCI Indices'!$F$6</f>
        <v>1.7783857729139489E-3</v>
      </c>
      <c r="N116" s="19">
        <f t="shared" si="9"/>
        <v>10631623.739924487</v>
      </c>
      <c r="O116" s="20">
        <f t="shared" si="10"/>
        <v>584801.99502115068</v>
      </c>
      <c r="P116" s="20">
        <f t="shared" si="7"/>
        <v>10046821.744903335</v>
      </c>
      <c r="Q116" s="21">
        <v>0.05</v>
      </c>
      <c r="R116" s="20">
        <f t="shared" si="11"/>
        <v>9544480.657658169</v>
      </c>
    </row>
    <row r="117" spans="2:18" x14ac:dyDescent="0.25">
      <c r="B117" s="10">
        <v>113</v>
      </c>
      <c r="C117" s="34" t="s">
        <v>118</v>
      </c>
      <c r="D117" s="11">
        <v>43921</v>
      </c>
      <c r="E117" s="12">
        <v>44662</v>
      </c>
      <c r="F117" s="13">
        <v>2.0301369863013701</v>
      </c>
      <c r="G117" s="10">
        <v>35</v>
      </c>
      <c r="H117" s="14">
        <v>0.05</v>
      </c>
      <c r="I117" s="15">
        <f t="shared" si="6"/>
        <v>2.7142857142857142E-2</v>
      </c>
      <c r="J117" s="16">
        <v>3087737.2</v>
      </c>
      <c r="K117" s="16">
        <f t="shared" si="8"/>
        <v>2223170.784</v>
      </c>
      <c r="L117" s="17">
        <v>2872855.89</v>
      </c>
      <c r="M117" s="22">
        <f>('CCI Indices'!$F$5-'CCI Indices'!$F$6)/'CCI Indices'!$F$6</f>
        <v>1.7783857729139489E-3</v>
      </c>
      <c r="N117" s="19">
        <f t="shared" si="9"/>
        <v>2227124.4392930232</v>
      </c>
      <c r="O117" s="20">
        <f t="shared" si="10"/>
        <v>122504.97639113895</v>
      </c>
      <c r="P117" s="20">
        <f t="shared" si="7"/>
        <v>2104619.4629018842</v>
      </c>
      <c r="Q117" s="21">
        <v>0.05</v>
      </c>
      <c r="R117" s="20">
        <f t="shared" si="11"/>
        <v>1999388.48975679</v>
      </c>
    </row>
    <row r="118" spans="2:18" x14ac:dyDescent="0.25">
      <c r="B118" s="10">
        <v>114</v>
      </c>
      <c r="C118" s="34" t="s">
        <v>119</v>
      </c>
      <c r="D118" s="11">
        <v>43921</v>
      </c>
      <c r="E118" s="12">
        <v>44662</v>
      </c>
      <c r="F118" s="13">
        <v>2.0301369863013701</v>
      </c>
      <c r="G118" s="10">
        <v>35</v>
      </c>
      <c r="H118" s="14">
        <v>0.05</v>
      </c>
      <c r="I118" s="15">
        <f t="shared" si="6"/>
        <v>2.7142857142857142E-2</v>
      </c>
      <c r="J118" s="16">
        <v>3993731.84</v>
      </c>
      <c r="K118" s="16">
        <f t="shared" si="8"/>
        <v>2875486.9247999997</v>
      </c>
      <c r="L118" s="17">
        <v>3715800.71</v>
      </c>
      <c r="M118" s="22">
        <f>('CCI Indices'!$F$5-'CCI Indices'!$F$6)/'CCI Indices'!$F$6</f>
        <v>1.7783857729139489E-3</v>
      </c>
      <c r="N118" s="19">
        <f t="shared" si="9"/>
        <v>2880600.6498372639</v>
      </c>
      <c r="O118" s="20">
        <f t="shared" si="10"/>
        <v>158450.02119083836</v>
      </c>
      <c r="P118" s="20">
        <f t="shared" si="7"/>
        <v>2722150.6286464254</v>
      </c>
      <c r="Q118" s="21">
        <v>0.05</v>
      </c>
      <c r="R118" s="20">
        <f t="shared" si="11"/>
        <v>2586043.0972141041</v>
      </c>
    </row>
    <row r="119" spans="2:18" x14ac:dyDescent="0.25">
      <c r="B119" s="10">
        <v>115</v>
      </c>
      <c r="C119" s="34" t="s">
        <v>120</v>
      </c>
      <c r="D119" s="11">
        <v>43921</v>
      </c>
      <c r="E119" s="12">
        <v>44662</v>
      </c>
      <c r="F119" s="13">
        <v>2.0301369863013701</v>
      </c>
      <c r="G119" s="10">
        <v>35</v>
      </c>
      <c r="H119" s="14">
        <v>0.05</v>
      </c>
      <c r="I119" s="15">
        <f t="shared" si="6"/>
        <v>2.7142857142857142E-2</v>
      </c>
      <c r="J119" s="16">
        <v>2255985.27</v>
      </c>
      <c r="K119" s="16">
        <f t="shared" si="8"/>
        <v>1624309.3944000001</v>
      </c>
      <c r="L119" s="17">
        <v>2098987.1</v>
      </c>
      <c r="M119" s="22">
        <f>('CCI Indices'!$F$5-'CCI Indices'!$F$6)/'CCI Indices'!$F$6</f>
        <v>1.7783857729139489E-3</v>
      </c>
      <c r="N119" s="19">
        <f t="shared" si="9"/>
        <v>1627198.0431178114</v>
      </c>
      <c r="O119" s="20">
        <f t="shared" si="10"/>
        <v>89505.487137994525</v>
      </c>
      <c r="P119" s="20">
        <f t="shared" si="7"/>
        <v>1537692.5559798169</v>
      </c>
      <c r="Q119" s="21">
        <v>0.05</v>
      </c>
      <c r="R119" s="20">
        <f t="shared" si="11"/>
        <v>1460807.9281808261</v>
      </c>
    </row>
    <row r="120" spans="2:18" x14ac:dyDescent="0.25">
      <c r="B120" s="10">
        <v>116</v>
      </c>
      <c r="C120" s="34" t="s">
        <v>121</v>
      </c>
      <c r="D120" s="11">
        <v>43890</v>
      </c>
      <c r="E120" s="12">
        <v>44662</v>
      </c>
      <c r="F120" s="13">
        <v>2.1150684931506851</v>
      </c>
      <c r="G120" s="10">
        <v>35</v>
      </c>
      <c r="H120" s="14">
        <v>0.05</v>
      </c>
      <c r="I120" s="15">
        <f t="shared" si="6"/>
        <v>2.7142857142857142E-2</v>
      </c>
      <c r="J120" s="16">
        <v>3301120.75</v>
      </c>
      <c r="K120" s="16">
        <f t="shared" si="8"/>
        <v>2376806.94</v>
      </c>
      <c r="L120" s="17">
        <v>3062210.04</v>
      </c>
      <c r="M120" s="22">
        <f>('CCI Indices'!$F$5-'CCI Indices'!$F$6)/'CCI Indices'!$F$6</f>
        <v>1.7783857729139489E-3</v>
      </c>
      <c r="N120" s="19">
        <f t="shared" si="9"/>
        <v>2381033.8196470588</v>
      </c>
      <c r="O120" s="20">
        <f t="shared" si="10"/>
        <v>136450.11426974559</v>
      </c>
      <c r="P120" s="20">
        <f t="shared" si="7"/>
        <v>2244583.7053773133</v>
      </c>
      <c r="Q120" s="21">
        <v>0.05</v>
      </c>
      <c r="R120" s="20">
        <f t="shared" si="11"/>
        <v>2132354.5201084474</v>
      </c>
    </row>
    <row r="121" spans="2:18" x14ac:dyDescent="0.25">
      <c r="B121" s="10">
        <v>117</v>
      </c>
      <c r="C121" s="34" t="s">
        <v>122</v>
      </c>
      <c r="D121" s="11">
        <v>43890</v>
      </c>
      <c r="E121" s="12">
        <v>44662</v>
      </c>
      <c r="F121" s="13">
        <v>2.1150684931506851</v>
      </c>
      <c r="G121" s="10">
        <v>35</v>
      </c>
      <c r="H121" s="14">
        <v>0.05</v>
      </c>
      <c r="I121" s="15">
        <f t="shared" si="6"/>
        <v>2.7142857142857142E-2</v>
      </c>
      <c r="J121" s="16">
        <v>2019996.59</v>
      </c>
      <c r="K121" s="16">
        <f t="shared" si="8"/>
        <v>1454397.5448</v>
      </c>
      <c r="L121" s="17">
        <v>1873804.18</v>
      </c>
      <c r="M121" s="22">
        <f>('CCI Indices'!$F$5-'CCI Indices'!$F$6)/'CCI Indices'!$F$6</f>
        <v>1.7783857729139489E-3</v>
      </c>
      <c r="N121" s="19">
        <f t="shared" si="9"/>
        <v>1456984.0247018333</v>
      </c>
      <c r="O121" s="20">
        <f t="shared" si="10"/>
        <v>83495.511495602361</v>
      </c>
      <c r="P121" s="20">
        <f t="shared" si="7"/>
        <v>1373488.5132062309</v>
      </c>
      <c r="Q121" s="21">
        <v>0.05</v>
      </c>
      <c r="R121" s="20">
        <f t="shared" si="11"/>
        <v>1304814.0875459192</v>
      </c>
    </row>
    <row r="122" spans="2:18" x14ac:dyDescent="0.25">
      <c r="B122" s="10">
        <v>118</v>
      </c>
      <c r="C122" s="34" t="s">
        <v>123</v>
      </c>
      <c r="D122" s="11">
        <v>43890</v>
      </c>
      <c r="E122" s="12">
        <v>44662</v>
      </c>
      <c r="F122" s="13">
        <v>2.1150684931506851</v>
      </c>
      <c r="G122" s="10">
        <v>35</v>
      </c>
      <c r="H122" s="14">
        <v>0.05</v>
      </c>
      <c r="I122" s="15">
        <f t="shared" si="6"/>
        <v>2.7142857142857142E-2</v>
      </c>
      <c r="J122" s="16">
        <v>2019996.59</v>
      </c>
      <c r="K122" s="16">
        <f t="shared" si="8"/>
        <v>1454397.5448</v>
      </c>
      <c r="L122" s="17">
        <v>1873804.18</v>
      </c>
      <c r="M122" s="22">
        <f>('CCI Indices'!$F$5-'CCI Indices'!$F$6)/'CCI Indices'!$F$6</f>
        <v>1.7783857729139489E-3</v>
      </c>
      <c r="N122" s="19">
        <f t="shared" si="9"/>
        <v>1456984.0247018333</v>
      </c>
      <c r="O122" s="20">
        <f t="shared" si="10"/>
        <v>83495.511495602361</v>
      </c>
      <c r="P122" s="20">
        <f t="shared" si="7"/>
        <v>1373488.5132062309</v>
      </c>
      <c r="Q122" s="21">
        <v>0.05</v>
      </c>
      <c r="R122" s="20">
        <f t="shared" si="11"/>
        <v>1304814.0875459192</v>
      </c>
    </row>
    <row r="123" spans="2:18" x14ac:dyDescent="0.25">
      <c r="B123" s="10">
        <v>119</v>
      </c>
      <c r="C123" s="34" t="s">
        <v>124</v>
      </c>
      <c r="D123" s="11">
        <v>43890</v>
      </c>
      <c r="E123" s="12">
        <v>44662</v>
      </c>
      <c r="F123" s="13">
        <v>2.1150684931506851</v>
      </c>
      <c r="G123" s="10">
        <v>35</v>
      </c>
      <c r="H123" s="14">
        <v>0.05</v>
      </c>
      <c r="I123" s="15">
        <f t="shared" si="6"/>
        <v>2.7142857142857142E-2</v>
      </c>
      <c r="J123" s="16">
        <v>2019996.59</v>
      </c>
      <c r="K123" s="16">
        <f t="shared" si="8"/>
        <v>1454397.5448</v>
      </c>
      <c r="L123" s="17">
        <v>1873804.18</v>
      </c>
      <c r="M123" s="22">
        <f>('CCI Indices'!$F$5-'CCI Indices'!$F$6)/'CCI Indices'!$F$6</f>
        <v>1.7783857729139489E-3</v>
      </c>
      <c r="N123" s="19">
        <f t="shared" si="9"/>
        <v>1456984.0247018333</v>
      </c>
      <c r="O123" s="20">
        <f t="shared" si="10"/>
        <v>83495.511495602361</v>
      </c>
      <c r="P123" s="20">
        <f t="shared" si="7"/>
        <v>1373488.5132062309</v>
      </c>
      <c r="Q123" s="21">
        <v>0.05</v>
      </c>
      <c r="R123" s="20">
        <f t="shared" si="11"/>
        <v>1304814.0875459192</v>
      </c>
    </row>
    <row r="124" spans="2:18" x14ac:dyDescent="0.25">
      <c r="B124" s="10">
        <v>120</v>
      </c>
      <c r="C124" s="34" t="s">
        <v>125</v>
      </c>
      <c r="D124" s="11">
        <v>43890</v>
      </c>
      <c r="E124" s="12">
        <v>44662</v>
      </c>
      <c r="F124" s="13">
        <v>2.1150684931506851</v>
      </c>
      <c r="G124" s="10">
        <v>35</v>
      </c>
      <c r="H124" s="14">
        <v>0.05</v>
      </c>
      <c r="I124" s="15">
        <f t="shared" si="6"/>
        <v>2.7142857142857142E-2</v>
      </c>
      <c r="J124" s="16">
        <v>2470670.75</v>
      </c>
      <c r="K124" s="16">
        <f t="shared" si="8"/>
        <v>1778882.94</v>
      </c>
      <c r="L124" s="17">
        <v>2291861.88</v>
      </c>
      <c r="M124" s="22">
        <f>('CCI Indices'!$F$5-'CCI Indices'!$F$6)/'CCI Indices'!$F$6</f>
        <v>1.7783857729139489E-3</v>
      </c>
      <c r="N124" s="19">
        <f t="shared" si="9"/>
        <v>1782046.4801121752</v>
      </c>
      <c r="O124" s="20">
        <f t="shared" si="10"/>
        <v>102123.89418363992</v>
      </c>
      <c r="P124" s="20">
        <f t="shared" si="7"/>
        <v>1679922.5859285353</v>
      </c>
      <c r="Q124" s="21">
        <v>0.05</v>
      </c>
      <c r="R124" s="20">
        <f t="shared" si="11"/>
        <v>1595926.4566321084</v>
      </c>
    </row>
    <row r="125" spans="2:18" x14ac:dyDescent="0.25">
      <c r="B125" s="10">
        <v>121</v>
      </c>
      <c r="C125" s="34" t="s">
        <v>126</v>
      </c>
      <c r="D125" s="11">
        <v>43890</v>
      </c>
      <c r="E125" s="12">
        <v>44662</v>
      </c>
      <c r="F125" s="13">
        <v>2.1150684931506851</v>
      </c>
      <c r="G125" s="10">
        <v>35</v>
      </c>
      <c r="H125" s="14">
        <v>0.05</v>
      </c>
      <c r="I125" s="15">
        <f t="shared" si="6"/>
        <v>2.7142857142857142E-2</v>
      </c>
      <c r="J125" s="16">
        <v>2019996.59</v>
      </c>
      <c r="K125" s="16">
        <f t="shared" si="8"/>
        <v>1454397.5448</v>
      </c>
      <c r="L125" s="17">
        <v>1873804.18</v>
      </c>
      <c r="M125" s="22">
        <f>('CCI Indices'!$F$5-'CCI Indices'!$F$6)/'CCI Indices'!$F$6</f>
        <v>1.7783857729139489E-3</v>
      </c>
      <c r="N125" s="19">
        <f t="shared" si="9"/>
        <v>1456984.0247018333</v>
      </c>
      <c r="O125" s="20">
        <f t="shared" si="10"/>
        <v>83495.511495602361</v>
      </c>
      <c r="P125" s="20">
        <f t="shared" si="7"/>
        <v>1373488.5132062309</v>
      </c>
      <c r="Q125" s="21">
        <v>0.05</v>
      </c>
      <c r="R125" s="20">
        <f t="shared" si="11"/>
        <v>1304814.0875459192</v>
      </c>
    </row>
    <row r="126" spans="2:18" x14ac:dyDescent="0.25">
      <c r="B126" s="10">
        <v>122</v>
      </c>
      <c r="C126" s="34" t="s">
        <v>127</v>
      </c>
      <c r="D126" s="11">
        <v>44104</v>
      </c>
      <c r="E126" s="12">
        <v>44662</v>
      </c>
      <c r="F126" s="13">
        <v>1.5287671232876712</v>
      </c>
      <c r="G126" s="10">
        <v>35</v>
      </c>
      <c r="H126" s="14">
        <v>0.05</v>
      </c>
      <c r="I126" s="15">
        <f t="shared" si="6"/>
        <v>2.7142857142857142E-2</v>
      </c>
      <c r="J126" s="16">
        <v>35887614.149999999</v>
      </c>
      <c r="K126" s="16">
        <f t="shared" si="8"/>
        <v>25839082.187999997</v>
      </c>
      <c r="L126" s="17">
        <v>33989682.219999999</v>
      </c>
      <c r="M126" s="22">
        <f>('CCI Indices'!$F$5-'CCI Indices'!$F$6)/'CCI Indices'!$F$6</f>
        <v>1.7783857729139489E-3</v>
      </c>
      <c r="N126" s="19">
        <f t="shared" si="9"/>
        <v>25885034.044148289</v>
      </c>
      <c r="O126" s="20">
        <f t="shared" si="10"/>
        <v>1072195.4965055811</v>
      </c>
      <c r="P126" s="20">
        <f t="shared" si="7"/>
        <v>24812838.547642708</v>
      </c>
      <c r="Q126" s="21">
        <v>0.05</v>
      </c>
      <c r="R126" s="20">
        <f t="shared" si="11"/>
        <v>23572196.62026057</v>
      </c>
    </row>
    <row r="127" spans="2:18" x14ac:dyDescent="0.25">
      <c r="B127" s="10">
        <v>123</v>
      </c>
      <c r="C127" s="34" t="s">
        <v>128</v>
      </c>
      <c r="D127" s="11">
        <v>44104</v>
      </c>
      <c r="E127" s="12">
        <v>44662</v>
      </c>
      <c r="F127" s="13">
        <v>1.5287671232876712</v>
      </c>
      <c r="G127" s="10">
        <v>35</v>
      </c>
      <c r="H127" s="14">
        <v>0.05</v>
      </c>
      <c r="I127" s="15">
        <f t="shared" si="6"/>
        <v>2.7142857142857142E-2</v>
      </c>
      <c r="J127" s="16">
        <v>29881019.34</v>
      </c>
      <c r="K127" s="16">
        <f t="shared" si="8"/>
        <v>21514333.924800001</v>
      </c>
      <c r="L127" s="17">
        <v>28300625.890000001</v>
      </c>
      <c r="M127" s="22">
        <f>('CCI Indices'!$F$5-'CCI Indices'!$F$6)/'CCI Indices'!$F$6</f>
        <v>1.7783857729139489E-3</v>
      </c>
      <c r="N127" s="19">
        <f t="shared" si="9"/>
        <v>21552594.710165583</v>
      </c>
      <c r="O127" s="20">
        <f t="shared" si="10"/>
        <v>892739.60184238595</v>
      </c>
      <c r="P127" s="20">
        <f t="shared" si="7"/>
        <v>20659855.108323198</v>
      </c>
      <c r="Q127" s="21">
        <v>0.05</v>
      </c>
      <c r="R127" s="20">
        <f t="shared" si="11"/>
        <v>19626862.352907035</v>
      </c>
    </row>
    <row r="128" spans="2:18" x14ac:dyDescent="0.25">
      <c r="B128" s="10">
        <v>124</v>
      </c>
      <c r="C128" s="34" t="s">
        <v>129</v>
      </c>
      <c r="D128" s="11">
        <v>44104</v>
      </c>
      <c r="E128" s="12">
        <v>44662</v>
      </c>
      <c r="F128" s="13">
        <v>1.5287671232876712</v>
      </c>
      <c r="G128" s="10">
        <v>35</v>
      </c>
      <c r="H128" s="14">
        <v>0.05</v>
      </c>
      <c r="I128" s="15">
        <f t="shared" si="6"/>
        <v>2.7142857142857142E-2</v>
      </c>
      <c r="J128" s="16">
        <v>55053835.829999998</v>
      </c>
      <c r="K128" s="16">
        <f t="shared" si="8"/>
        <v>39638761.797600001</v>
      </c>
      <c r="L128" s="17">
        <v>53606766.210000001</v>
      </c>
      <c r="M128" s="22">
        <f>('CCI Indices'!$F$5-'CCI Indices'!$F$6)/'CCI Indices'!$F$6</f>
        <v>1.7783857729139489E-3</v>
      </c>
      <c r="N128" s="19">
        <f t="shared" si="9"/>
        <v>39709254.807636775</v>
      </c>
      <c r="O128" s="20">
        <f t="shared" si="10"/>
        <v>1644814.6871943453</v>
      </c>
      <c r="P128" s="20">
        <f t="shared" si="7"/>
        <v>38064440.120442428</v>
      </c>
      <c r="Q128" s="21">
        <v>0.05</v>
      </c>
      <c r="R128" s="20">
        <f t="shared" si="11"/>
        <v>36161218.114420302</v>
      </c>
    </row>
    <row r="129" spans="2:18" x14ac:dyDescent="0.25">
      <c r="B129" s="10">
        <v>125</v>
      </c>
      <c r="C129" s="34" t="s">
        <v>130</v>
      </c>
      <c r="D129" s="11">
        <v>44138</v>
      </c>
      <c r="E129" s="12">
        <v>44662</v>
      </c>
      <c r="F129" s="13">
        <v>1.4356164383561645</v>
      </c>
      <c r="G129" s="10">
        <v>10</v>
      </c>
      <c r="H129" s="14">
        <v>0.05</v>
      </c>
      <c r="I129" s="15">
        <f t="shared" si="6"/>
        <v>9.5000000000000001E-2</v>
      </c>
      <c r="J129" s="16">
        <v>125925</v>
      </c>
      <c r="K129" s="16">
        <f t="shared" si="8"/>
        <v>90666</v>
      </c>
      <c r="L129" s="17">
        <v>93814.12</v>
      </c>
      <c r="M129" s="22">
        <f>('CCI Indices'!$F$5-'CCI Indices'!$F$6)/'CCI Indices'!$F$6</f>
        <v>1.7783857729139489E-3</v>
      </c>
      <c r="N129" s="19">
        <f t="shared" si="9"/>
        <v>90827.239124487009</v>
      </c>
      <c r="O129" s="20">
        <f t="shared" si="10"/>
        <v>12365.352000000001</v>
      </c>
      <c r="P129" s="20">
        <f t="shared" si="7"/>
        <v>78461.88712448701</v>
      </c>
      <c r="Q129" s="21">
        <v>0.05</v>
      </c>
      <c r="R129" s="20">
        <f t="shared" si="11"/>
        <v>74538.792768262661</v>
      </c>
    </row>
    <row r="130" spans="2:18" x14ac:dyDescent="0.25">
      <c r="B130" s="10">
        <v>126</v>
      </c>
      <c r="C130" s="34" t="s">
        <v>130</v>
      </c>
      <c r="D130" s="11">
        <v>44138</v>
      </c>
      <c r="E130" s="12">
        <v>44662</v>
      </c>
      <c r="F130" s="13">
        <v>1.4356164383561645</v>
      </c>
      <c r="G130" s="10">
        <v>10</v>
      </c>
      <c r="H130" s="14">
        <v>0.05</v>
      </c>
      <c r="I130" s="15">
        <f t="shared" si="6"/>
        <v>9.5000000000000001E-2</v>
      </c>
      <c r="J130" s="16">
        <v>125925</v>
      </c>
      <c r="K130" s="16">
        <f t="shared" si="8"/>
        <v>90666</v>
      </c>
      <c r="L130" s="17">
        <v>93814.12</v>
      </c>
      <c r="M130" s="22">
        <f>('CCI Indices'!$F$5-'CCI Indices'!$F$6)/'CCI Indices'!$F$6</f>
        <v>1.7783857729139489E-3</v>
      </c>
      <c r="N130" s="19">
        <f t="shared" si="9"/>
        <v>90827.239124487009</v>
      </c>
      <c r="O130" s="20">
        <f t="shared" si="10"/>
        <v>12365.352000000001</v>
      </c>
      <c r="P130" s="20">
        <f t="shared" si="7"/>
        <v>78461.88712448701</v>
      </c>
      <c r="Q130" s="21">
        <v>0.05</v>
      </c>
      <c r="R130" s="20">
        <f t="shared" si="11"/>
        <v>74538.792768262661</v>
      </c>
    </row>
    <row r="131" spans="2:18" x14ac:dyDescent="0.25">
      <c r="B131" s="10">
        <v>127</v>
      </c>
      <c r="C131" s="34" t="s">
        <v>130</v>
      </c>
      <c r="D131" s="11">
        <v>44138</v>
      </c>
      <c r="E131" s="12">
        <v>44662</v>
      </c>
      <c r="F131" s="13">
        <v>1.4356164383561645</v>
      </c>
      <c r="G131" s="10">
        <v>10</v>
      </c>
      <c r="H131" s="14">
        <v>0.05</v>
      </c>
      <c r="I131" s="15">
        <f t="shared" si="6"/>
        <v>9.5000000000000001E-2</v>
      </c>
      <c r="J131" s="16">
        <v>125925</v>
      </c>
      <c r="K131" s="16">
        <f t="shared" si="8"/>
        <v>90666</v>
      </c>
      <c r="L131" s="17">
        <v>93814.12</v>
      </c>
      <c r="M131" s="22">
        <f>('CCI Indices'!$F$5-'CCI Indices'!$F$6)/'CCI Indices'!$F$6</f>
        <v>1.7783857729139489E-3</v>
      </c>
      <c r="N131" s="19">
        <f t="shared" si="9"/>
        <v>90827.239124487009</v>
      </c>
      <c r="O131" s="20">
        <f t="shared" si="10"/>
        <v>12365.352000000001</v>
      </c>
      <c r="P131" s="20">
        <f t="shared" si="7"/>
        <v>78461.88712448701</v>
      </c>
      <c r="Q131" s="21">
        <v>0.05</v>
      </c>
      <c r="R131" s="20">
        <f t="shared" si="11"/>
        <v>74538.792768262661</v>
      </c>
    </row>
    <row r="132" spans="2:18" x14ac:dyDescent="0.25">
      <c r="B132" s="10">
        <v>128</v>
      </c>
      <c r="C132" s="34" t="s">
        <v>130</v>
      </c>
      <c r="D132" s="11">
        <v>44138</v>
      </c>
      <c r="E132" s="12">
        <v>44662</v>
      </c>
      <c r="F132" s="13">
        <v>1.4356164383561645</v>
      </c>
      <c r="G132" s="10">
        <v>10</v>
      </c>
      <c r="H132" s="14">
        <v>0.05</v>
      </c>
      <c r="I132" s="15">
        <f t="shared" si="6"/>
        <v>9.5000000000000001E-2</v>
      </c>
      <c r="J132" s="16">
        <v>125925</v>
      </c>
      <c r="K132" s="16">
        <f t="shared" si="8"/>
        <v>90666</v>
      </c>
      <c r="L132" s="17">
        <v>93814.12</v>
      </c>
      <c r="M132" s="22">
        <f>('CCI Indices'!$F$5-'CCI Indices'!$F$6)/'CCI Indices'!$F$6</f>
        <v>1.7783857729139489E-3</v>
      </c>
      <c r="N132" s="19">
        <f t="shared" si="9"/>
        <v>90827.239124487009</v>
      </c>
      <c r="O132" s="20">
        <f t="shared" si="10"/>
        <v>12365.352000000001</v>
      </c>
      <c r="P132" s="20">
        <f t="shared" si="7"/>
        <v>78461.88712448701</v>
      </c>
      <c r="Q132" s="21">
        <v>0.05</v>
      </c>
      <c r="R132" s="20">
        <f t="shared" si="11"/>
        <v>74538.792768262661</v>
      </c>
    </row>
    <row r="133" spans="2:18" x14ac:dyDescent="0.25">
      <c r="B133" s="10">
        <v>129</v>
      </c>
      <c r="C133" s="34" t="s">
        <v>130</v>
      </c>
      <c r="D133" s="11">
        <v>44138</v>
      </c>
      <c r="E133" s="12">
        <v>44662</v>
      </c>
      <c r="F133" s="13">
        <v>1.4356164383561645</v>
      </c>
      <c r="G133" s="10">
        <v>10</v>
      </c>
      <c r="H133" s="14">
        <v>0.05</v>
      </c>
      <c r="I133" s="15">
        <f t="shared" ref="I133:I196" si="12">(1-H133)/G133</f>
        <v>9.5000000000000001E-2</v>
      </c>
      <c r="J133" s="16">
        <v>125925</v>
      </c>
      <c r="K133" s="16">
        <f t="shared" si="8"/>
        <v>90666</v>
      </c>
      <c r="L133" s="17">
        <v>93814.12</v>
      </c>
      <c r="M133" s="22">
        <f>('CCI Indices'!$F$5-'CCI Indices'!$F$6)/'CCI Indices'!$F$6</f>
        <v>1.7783857729139489E-3</v>
      </c>
      <c r="N133" s="19">
        <f t="shared" si="9"/>
        <v>90827.239124487009</v>
      </c>
      <c r="O133" s="20">
        <f t="shared" si="10"/>
        <v>12365.352000000001</v>
      </c>
      <c r="P133" s="20">
        <f t="shared" ref="P133:P196" si="13">MAX(N133-O133,0)</f>
        <v>78461.88712448701</v>
      </c>
      <c r="Q133" s="21">
        <v>0.05</v>
      </c>
      <c r="R133" s="20">
        <f t="shared" si="11"/>
        <v>74538.792768262661</v>
      </c>
    </row>
    <row r="134" spans="2:18" x14ac:dyDescent="0.25">
      <c r="B134" s="10">
        <v>130</v>
      </c>
      <c r="C134" s="34" t="s">
        <v>130</v>
      </c>
      <c r="D134" s="11">
        <v>44138</v>
      </c>
      <c r="E134" s="12">
        <v>44662</v>
      </c>
      <c r="F134" s="13">
        <v>1.4356164383561645</v>
      </c>
      <c r="G134" s="10">
        <v>10</v>
      </c>
      <c r="H134" s="14">
        <v>0.05</v>
      </c>
      <c r="I134" s="15">
        <f t="shared" si="12"/>
        <v>9.5000000000000001E-2</v>
      </c>
      <c r="J134" s="16">
        <v>125925</v>
      </c>
      <c r="K134" s="16">
        <f t="shared" ref="K134:K197" si="14">J134-0.28*J134</f>
        <v>90666</v>
      </c>
      <c r="L134" s="17">
        <v>93814.12</v>
      </c>
      <c r="M134" s="22">
        <f>('CCI Indices'!$F$5-'CCI Indices'!$F$6)/'CCI Indices'!$F$6</f>
        <v>1.7783857729139489E-3</v>
      </c>
      <c r="N134" s="19">
        <f t="shared" ref="N134:N197" si="15">K134*(1+M134)</f>
        <v>90827.239124487009</v>
      </c>
      <c r="O134" s="20">
        <f t="shared" ref="O134:O197" si="16">K134*I134*F134</f>
        <v>12365.352000000001</v>
      </c>
      <c r="P134" s="20">
        <f t="shared" si="13"/>
        <v>78461.88712448701</v>
      </c>
      <c r="Q134" s="21">
        <v>0.05</v>
      </c>
      <c r="R134" s="20">
        <f t="shared" ref="R134:R197" si="17">IF(L134=0,0,IF(P134&gt;N134*H134,P134*(1-Q134),N134*H134))</f>
        <v>74538.792768262661</v>
      </c>
    </row>
    <row r="135" spans="2:18" x14ac:dyDescent="0.25">
      <c r="B135" s="10">
        <v>131</v>
      </c>
      <c r="C135" s="34" t="s">
        <v>130</v>
      </c>
      <c r="D135" s="11">
        <v>44138</v>
      </c>
      <c r="E135" s="12">
        <v>44662</v>
      </c>
      <c r="F135" s="13">
        <v>1.4356164383561645</v>
      </c>
      <c r="G135" s="10">
        <v>10</v>
      </c>
      <c r="H135" s="14">
        <v>0.05</v>
      </c>
      <c r="I135" s="15">
        <f t="shared" si="12"/>
        <v>9.5000000000000001E-2</v>
      </c>
      <c r="J135" s="16">
        <v>125925</v>
      </c>
      <c r="K135" s="16">
        <f t="shared" si="14"/>
        <v>90666</v>
      </c>
      <c r="L135" s="17">
        <v>93814.12</v>
      </c>
      <c r="M135" s="22">
        <f>('CCI Indices'!$F$5-'CCI Indices'!$F$6)/'CCI Indices'!$F$6</f>
        <v>1.7783857729139489E-3</v>
      </c>
      <c r="N135" s="19">
        <f t="shared" si="15"/>
        <v>90827.239124487009</v>
      </c>
      <c r="O135" s="20">
        <f t="shared" si="16"/>
        <v>12365.352000000001</v>
      </c>
      <c r="P135" s="20">
        <f t="shared" si="13"/>
        <v>78461.88712448701</v>
      </c>
      <c r="Q135" s="21">
        <v>0.05</v>
      </c>
      <c r="R135" s="20">
        <f t="shared" si="17"/>
        <v>74538.792768262661</v>
      </c>
    </row>
    <row r="136" spans="2:18" x14ac:dyDescent="0.25">
      <c r="B136" s="10">
        <v>132</v>
      </c>
      <c r="C136" s="34" t="s">
        <v>130</v>
      </c>
      <c r="D136" s="11">
        <v>44138</v>
      </c>
      <c r="E136" s="12">
        <v>44662</v>
      </c>
      <c r="F136" s="13">
        <v>1.4356164383561645</v>
      </c>
      <c r="G136" s="10">
        <v>10</v>
      </c>
      <c r="H136" s="14">
        <v>0.05</v>
      </c>
      <c r="I136" s="15">
        <f t="shared" si="12"/>
        <v>9.5000000000000001E-2</v>
      </c>
      <c r="J136" s="16">
        <v>125925</v>
      </c>
      <c r="K136" s="16">
        <f t="shared" si="14"/>
        <v>90666</v>
      </c>
      <c r="L136" s="17">
        <v>93814.12</v>
      </c>
      <c r="M136" s="22">
        <f>('CCI Indices'!$F$5-'CCI Indices'!$F$6)/'CCI Indices'!$F$6</f>
        <v>1.7783857729139489E-3</v>
      </c>
      <c r="N136" s="19">
        <f t="shared" si="15"/>
        <v>90827.239124487009</v>
      </c>
      <c r="O136" s="20">
        <f t="shared" si="16"/>
        <v>12365.352000000001</v>
      </c>
      <c r="P136" s="20">
        <f t="shared" si="13"/>
        <v>78461.88712448701</v>
      </c>
      <c r="Q136" s="21">
        <v>0.05</v>
      </c>
      <c r="R136" s="20">
        <f t="shared" si="17"/>
        <v>74538.792768262661</v>
      </c>
    </row>
    <row r="137" spans="2:18" x14ac:dyDescent="0.25">
      <c r="B137" s="10">
        <v>133</v>
      </c>
      <c r="C137" s="34" t="s">
        <v>130</v>
      </c>
      <c r="D137" s="11">
        <v>44138</v>
      </c>
      <c r="E137" s="12">
        <v>44662</v>
      </c>
      <c r="F137" s="13">
        <v>1.4356164383561645</v>
      </c>
      <c r="G137" s="10">
        <v>10</v>
      </c>
      <c r="H137" s="14">
        <v>0.05</v>
      </c>
      <c r="I137" s="15">
        <f t="shared" si="12"/>
        <v>9.5000000000000001E-2</v>
      </c>
      <c r="J137" s="16">
        <v>125925</v>
      </c>
      <c r="K137" s="16">
        <f t="shared" si="14"/>
        <v>90666</v>
      </c>
      <c r="L137" s="17">
        <v>93814.12</v>
      </c>
      <c r="M137" s="22">
        <f>('CCI Indices'!$F$5-'CCI Indices'!$F$6)/'CCI Indices'!$F$6</f>
        <v>1.7783857729139489E-3</v>
      </c>
      <c r="N137" s="19">
        <f t="shared" si="15"/>
        <v>90827.239124487009</v>
      </c>
      <c r="O137" s="20">
        <f t="shared" si="16"/>
        <v>12365.352000000001</v>
      </c>
      <c r="P137" s="20">
        <f t="shared" si="13"/>
        <v>78461.88712448701</v>
      </c>
      <c r="Q137" s="21">
        <v>0.05</v>
      </c>
      <c r="R137" s="20">
        <f t="shared" si="17"/>
        <v>74538.792768262661</v>
      </c>
    </row>
    <row r="138" spans="2:18" x14ac:dyDescent="0.25">
      <c r="B138" s="10">
        <v>134</v>
      </c>
      <c r="C138" s="34" t="s">
        <v>130</v>
      </c>
      <c r="D138" s="11">
        <v>44138</v>
      </c>
      <c r="E138" s="12">
        <v>44662</v>
      </c>
      <c r="F138" s="13">
        <v>1.4356164383561645</v>
      </c>
      <c r="G138" s="10">
        <v>10</v>
      </c>
      <c r="H138" s="14">
        <v>0.05</v>
      </c>
      <c r="I138" s="15">
        <f t="shared" si="12"/>
        <v>9.5000000000000001E-2</v>
      </c>
      <c r="J138" s="16">
        <v>125925</v>
      </c>
      <c r="K138" s="16">
        <f t="shared" si="14"/>
        <v>90666</v>
      </c>
      <c r="L138" s="17">
        <v>93814.12</v>
      </c>
      <c r="M138" s="22">
        <f>('CCI Indices'!$F$5-'CCI Indices'!$F$6)/'CCI Indices'!$F$6</f>
        <v>1.7783857729139489E-3</v>
      </c>
      <c r="N138" s="19">
        <f t="shared" si="15"/>
        <v>90827.239124487009</v>
      </c>
      <c r="O138" s="20">
        <f t="shared" si="16"/>
        <v>12365.352000000001</v>
      </c>
      <c r="P138" s="20">
        <f t="shared" si="13"/>
        <v>78461.88712448701</v>
      </c>
      <c r="Q138" s="21">
        <v>0.05</v>
      </c>
      <c r="R138" s="20">
        <f t="shared" si="17"/>
        <v>74538.792768262661</v>
      </c>
    </row>
    <row r="139" spans="2:18" x14ac:dyDescent="0.25">
      <c r="B139" s="10">
        <v>135</v>
      </c>
      <c r="C139" s="34" t="s">
        <v>130</v>
      </c>
      <c r="D139" s="11">
        <v>44138</v>
      </c>
      <c r="E139" s="12">
        <v>44662</v>
      </c>
      <c r="F139" s="13">
        <v>1.4356164383561645</v>
      </c>
      <c r="G139" s="10">
        <v>10</v>
      </c>
      <c r="H139" s="14">
        <v>0.05</v>
      </c>
      <c r="I139" s="15">
        <f t="shared" si="12"/>
        <v>9.5000000000000001E-2</v>
      </c>
      <c r="J139" s="16">
        <v>125925</v>
      </c>
      <c r="K139" s="16">
        <f t="shared" si="14"/>
        <v>90666</v>
      </c>
      <c r="L139" s="17">
        <v>93814.12</v>
      </c>
      <c r="M139" s="22">
        <f>('CCI Indices'!$F$5-'CCI Indices'!$F$6)/'CCI Indices'!$F$6</f>
        <v>1.7783857729139489E-3</v>
      </c>
      <c r="N139" s="19">
        <f t="shared" si="15"/>
        <v>90827.239124487009</v>
      </c>
      <c r="O139" s="20">
        <f t="shared" si="16"/>
        <v>12365.352000000001</v>
      </c>
      <c r="P139" s="20">
        <f t="shared" si="13"/>
        <v>78461.88712448701</v>
      </c>
      <c r="Q139" s="21">
        <v>0.05</v>
      </c>
      <c r="R139" s="20">
        <f t="shared" si="17"/>
        <v>74538.792768262661</v>
      </c>
    </row>
    <row r="140" spans="2:18" x14ac:dyDescent="0.25">
      <c r="B140" s="10">
        <v>136</v>
      </c>
      <c r="C140" s="34" t="s">
        <v>130</v>
      </c>
      <c r="D140" s="11">
        <v>44138</v>
      </c>
      <c r="E140" s="12">
        <v>44662</v>
      </c>
      <c r="F140" s="13">
        <v>1.4356164383561645</v>
      </c>
      <c r="G140" s="10">
        <v>10</v>
      </c>
      <c r="H140" s="14">
        <v>0.05</v>
      </c>
      <c r="I140" s="15">
        <f t="shared" si="12"/>
        <v>9.5000000000000001E-2</v>
      </c>
      <c r="J140" s="16">
        <v>125925</v>
      </c>
      <c r="K140" s="16">
        <f t="shared" si="14"/>
        <v>90666</v>
      </c>
      <c r="L140" s="17">
        <v>93814.12</v>
      </c>
      <c r="M140" s="22">
        <f>('CCI Indices'!$F$5-'CCI Indices'!$F$6)/'CCI Indices'!$F$6</f>
        <v>1.7783857729139489E-3</v>
      </c>
      <c r="N140" s="19">
        <f t="shared" si="15"/>
        <v>90827.239124487009</v>
      </c>
      <c r="O140" s="20">
        <f t="shared" si="16"/>
        <v>12365.352000000001</v>
      </c>
      <c r="P140" s="20">
        <f t="shared" si="13"/>
        <v>78461.88712448701</v>
      </c>
      <c r="Q140" s="21">
        <v>0.05</v>
      </c>
      <c r="R140" s="20">
        <f t="shared" si="17"/>
        <v>74538.792768262661</v>
      </c>
    </row>
    <row r="141" spans="2:18" x14ac:dyDescent="0.25">
      <c r="B141" s="10">
        <v>137</v>
      </c>
      <c r="C141" s="34" t="s">
        <v>130</v>
      </c>
      <c r="D141" s="11">
        <v>44138</v>
      </c>
      <c r="E141" s="12">
        <v>44662</v>
      </c>
      <c r="F141" s="13">
        <v>1.4356164383561645</v>
      </c>
      <c r="G141" s="10">
        <v>10</v>
      </c>
      <c r="H141" s="14">
        <v>0.05</v>
      </c>
      <c r="I141" s="15">
        <f t="shared" si="12"/>
        <v>9.5000000000000001E-2</v>
      </c>
      <c r="J141" s="16">
        <v>125925</v>
      </c>
      <c r="K141" s="16">
        <f t="shared" si="14"/>
        <v>90666</v>
      </c>
      <c r="L141" s="17">
        <v>93814.12</v>
      </c>
      <c r="M141" s="22">
        <f>('CCI Indices'!$F$5-'CCI Indices'!$F$6)/'CCI Indices'!$F$6</f>
        <v>1.7783857729139489E-3</v>
      </c>
      <c r="N141" s="19">
        <f t="shared" si="15"/>
        <v>90827.239124487009</v>
      </c>
      <c r="O141" s="20">
        <f t="shared" si="16"/>
        <v>12365.352000000001</v>
      </c>
      <c r="P141" s="20">
        <f t="shared" si="13"/>
        <v>78461.88712448701</v>
      </c>
      <c r="Q141" s="21">
        <v>0.05</v>
      </c>
      <c r="R141" s="20">
        <f t="shared" si="17"/>
        <v>74538.792768262661</v>
      </c>
    </row>
    <row r="142" spans="2:18" x14ac:dyDescent="0.25">
      <c r="B142" s="10">
        <v>138</v>
      </c>
      <c r="C142" s="34" t="s">
        <v>130</v>
      </c>
      <c r="D142" s="11">
        <v>44138</v>
      </c>
      <c r="E142" s="12">
        <v>44662</v>
      </c>
      <c r="F142" s="13">
        <v>1.4356164383561645</v>
      </c>
      <c r="G142" s="10">
        <v>10</v>
      </c>
      <c r="H142" s="14">
        <v>0.05</v>
      </c>
      <c r="I142" s="15">
        <f t="shared" si="12"/>
        <v>9.5000000000000001E-2</v>
      </c>
      <c r="J142" s="16">
        <v>125925</v>
      </c>
      <c r="K142" s="16">
        <f t="shared" si="14"/>
        <v>90666</v>
      </c>
      <c r="L142" s="17">
        <v>93814.12</v>
      </c>
      <c r="M142" s="22">
        <f>('CCI Indices'!$F$5-'CCI Indices'!$F$6)/'CCI Indices'!$F$6</f>
        <v>1.7783857729139489E-3</v>
      </c>
      <c r="N142" s="19">
        <f t="shared" si="15"/>
        <v>90827.239124487009</v>
      </c>
      <c r="O142" s="20">
        <f t="shared" si="16"/>
        <v>12365.352000000001</v>
      </c>
      <c r="P142" s="20">
        <f t="shared" si="13"/>
        <v>78461.88712448701</v>
      </c>
      <c r="Q142" s="21">
        <v>0.05</v>
      </c>
      <c r="R142" s="20">
        <f t="shared" si="17"/>
        <v>74538.792768262661</v>
      </c>
    </row>
    <row r="143" spans="2:18" x14ac:dyDescent="0.25">
      <c r="B143" s="10">
        <v>139</v>
      </c>
      <c r="C143" s="34" t="s">
        <v>130</v>
      </c>
      <c r="D143" s="11">
        <v>44138</v>
      </c>
      <c r="E143" s="12">
        <v>44662</v>
      </c>
      <c r="F143" s="13">
        <v>1.4356164383561645</v>
      </c>
      <c r="G143" s="10">
        <v>10</v>
      </c>
      <c r="H143" s="14">
        <v>0.05</v>
      </c>
      <c r="I143" s="15">
        <f t="shared" si="12"/>
        <v>9.5000000000000001E-2</v>
      </c>
      <c r="J143" s="16">
        <v>125925</v>
      </c>
      <c r="K143" s="16">
        <f t="shared" si="14"/>
        <v>90666</v>
      </c>
      <c r="L143" s="17">
        <v>93814.12</v>
      </c>
      <c r="M143" s="22">
        <f>('CCI Indices'!$F$5-'CCI Indices'!$F$6)/'CCI Indices'!$F$6</f>
        <v>1.7783857729139489E-3</v>
      </c>
      <c r="N143" s="19">
        <f t="shared" si="15"/>
        <v>90827.239124487009</v>
      </c>
      <c r="O143" s="20">
        <f t="shared" si="16"/>
        <v>12365.352000000001</v>
      </c>
      <c r="P143" s="20">
        <f t="shared" si="13"/>
        <v>78461.88712448701</v>
      </c>
      <c r="Q143" s="21">
        <v>0.05</v>
      </c>
      <c r="R143" s="20">
        <f t="shared" si="17"/>
        <v>74538.792768262661</v>
      </c>
    </row>
    <row r="144" spans="2:18" x14ac:dyDescent="0.25">
      <c r="B144" s="10">
        <v>140</v>
      </c>
      <c r="C144" s="34" t="s">
        <v>130</v>
      </c>
      <c r="D144" s="11">
        <v>44138</v>
      </c>
      <c r="E144" s="12">
        <v>44662</v>
      </c>
      <c r="F144" s="13">
        <v>1.4356164383561645</v>
      </c>
      <c r="G144" s="10">
        <v>10</v>
      </c>
      <c r="H144" s="14">
        <v>0.05</v>
      </c>
      <c r="I144" s="15">
        <f t="shared" si="12"/>
        <v>9.5000000000000001E-2</v>
      </c>
      <c r="J144" s="16">
        <v>125925</v>
      </c>
      <c r="K144" s="16">
        <f t="shared" si="14"/>
        <v>90666</v>
      </c>
      <c r="L144" s="17">
        <v>93814.12</v>
      </c>
      <c r="M144" s="22">
        <f>('CCI Indices'!$F$5-'CCI Indices'!$F$6)/'CCI Indices'!$F$6</f>
        <v>1.7783857729139489E-3</v>
      </c>
      <c r="N144" s="19">
        <f t="shared" si="15"/>
        <v>90827.239124487009</v>
      </c>
      <c r="O144" s="20">
        <f t="shared" si="16"/>
        <v>12365.352000000001</v>
      </c>
      <c r="P144" s="20">
        <f t="shared" si="13"/>
        <v>78461.88712448701</v>
      </c>
      <c r="Q144" s="21">
        <v>0.05</v>
      </c>
      <c r="R144" s="20">
        <f t="shared" si="17"/>
        <v>74538.792768262661</v>
      </c>
    </row>
    <row r="145" spans="2:18" x14ac:dyDescent="0.25">
      <c r="B145" s="10">
        <v>141</v>
      </c>
      <c r="C145" s="34" t="s">
        <v>130</v>
      </c>
      <c r="D145" s="11">
        <v>44138</v>
      </c>
      <c r="E145" s="12">
        <v>44662</v>
      </c>
      <c r="F145" s="13">
        <v>1.4356164383561645</v>
      </c>
      <c r="G145" s="10">
        <v>10</v>
      </c>
      <c r="H145" s="14">
        <v>0.05</v>
      </c>
      <c r="I145" s="15">
        <f t="shared" si="12"/>
        <v>9.5000000000000001E-2</v>
      </c>
      <c r="J145" s="16">
        <v>125925</v>
      </c>
      <c r="K145" s="16">
        <f t="shared" si="14"/>
        <v>90666</v>
      </c>
      <c r="L145" s="17">
        <v>93814.12</v>
      </c>
      <c r="M145" s="22">
        <f>('CCI Indices'!$F$5-'CCI Indices'!$F$6)/'CCI Indices'!$F$6</f>
        <v>1.7783857729139489E-3</v>
      </c>
      <c r="N145" s="19">
        <f t="shared" si="15"/>
        <v>90827.239124487009</v>
      </c>
      <c r="O145" s="20">
        <f t="shared" si="16"/>
        <v>12365.352000000001</v>
      </c>
      <c r="P145" s="20">
        <f t="shared" si="13"/>
        <v>78461.88712448701</v>
      </c>
      <c r="Q145" s="21">
        <v>0.05</v>
      </c>
      <c r="R145" s="20">
        <f t="shared" si="17"/>
        <v>74538.792768262661</v>
      </c>
    </row>
    <row r="146" spans="2:18" x14ac:dyDescent="0.25">
      <c r="B146" s="10">
        <v>142</v>
      </c>
      <c r="C146" s="34" t="s">
        <v>130</v>
      </c>
      <c r="D146" s="11">
        <v>44138</v>
      </c>
      <c r="E146" s="12">
        <v>44662</v>
      </c>
      <c r="F146" s="13">
        <v>1.4356164383561645</v>
      </c>
      <c r="G146" s="10">
        <v>10</v>
      </c>
      <c r="H146" s="14">
        <v>0.05</v>
      </c>
      <c r="I146" s="15">
        <f t="shared" si="12"/>
        <v>9.5000000000000001E-2</v>
      </c>
      <c r="J146" s="16">
        <v>125925</v>
      </c>
      <c r="K146" s="16">
        <f t="shared" si="14"/>
        <v>90666</v>
      </c>
      <c r="L146" s="17">
        <v>93814.12</v>
      </c>
      <c r="M146" s="22">
        <f>('CCI Indices'!$F$5-'CCI Indices'!$F$6)/'CCI Indices'!$F$6</f>
        <v>1.7783857729139489E-3</v>
      </c>
      <c r="N146" s="19">
        <f t="shared" si="15"/>
        <v>90827.239124487009</v>
      </c>
      <c r="O146" s="20">
        <f t="shared" si="16"/>
        <v>12365.352000000001</v>
      </c>
      <c r="P146" s="20">
        <f t="shared" si="13"/>
        <v>78461.88712448701</v>
      </c>
      <c r="Q146" s="21">
        <v>0.05</v>
      </c>
      <c r="R146" s="20">
        <f t="shared" si="17"/>
        <v>74538.792768262661</v>
      </c>
    </row>
    <row r="147" spans="2:18" x14ac:dyDescent="0.25">
      <c r="B147" s="10">
        <v>143</v>
      </c>
      <c r="C147" s="34" t="s">
        <v>130</v>
      </c>
      <c r="D147" s="11">
        <v>44138</v>
      </c>
      <c r="E147" s="12">
        <v>44662</v>
      </c>
      <c r="F147" s="13">
        <v>1.4356164383561645</v>
      </c>
      <c r="G147" s="10">
        <v>10</v>
      </c>
      <c r="H147" s="14">
        <v>0.05</v>
      </c>
      <c r="I147" s="15">
        <f t="shared" si="12"/>
        <v>9.5000000000000001E-2</v>
      </c>
      <c r="J147" s="16">
        <v>125925</v>
      </c>
      <c r="K147" s="16">
        <f t="shared" si="14"/>
        <v>90666</v>
      </c>
      <c r="L147" s="17">
        <v>93814.12</v>
      </c>
      <c r="M147" s="22">
        <f>('CCI Indices'!$F$5-'CCI Indices'!$F$6)/'CCI Indices'!$F$6</f>
        <v>1.7783857729139489E-3</v>
      </c>
      <c r="N147" s="19">
        <f t="shared" si="15"/>
        <v>90827.239124487009</v>
      </c>
      <c r="O147" s="20">
        <f t="shared" si="16"/>
        <v>12365.352000000001</v>
      </c>
      <c r="P147" s="20">
        <f t="shared" si="13"/>
        <v>78461.88712448701</v>
      </c>
      <c r="Q147" s="21">
        <v>0.05</v>
      </c>
      <c r="R147" s="20">
        <f t="shared" si="17"/>
        <v>74538.792768262661</v>
      </c>
    </row>
    <row r="148" spans="2:18" x14ac:dyDescent="0.25">
      <c r="B148" s="10">
        <v>144</v>
      </c>
      <c r="C148" s="34" t="s">
        <v>130</v>
      </c>
      <c r="D148" s="11">
        <v>44138</v>
      </c>
      <c r="E148" s="12">
        <v>44662</v>
      </c>
      <c r="F148" s="13">
        <v>1.4356164383561645</v>
      </c>
      <c r="G148" s="10">
        <v>10</v>
      </c>
      <c r="H148" s="14">
        <v>0.05</v>
      </c>
      <c r="I148" s="15">
        <f t="shared" si="12"/>
        <v>9.5000000000000001E-2</v>
      </c>
      <c r="J148" s="16">
        <v>125925</v>
      </c>
      <c r="K148" s="16">
        <f t="shared" si="14"/>
        <v>90666</v>
      </c>
      <c r="L148" s="17">
        <v>93814.12</v>
      </c>
      <c r="M148" s="22">
        <f>('CCI Indices'!$F$5-'CCI Indices'!$F$6)/'CCI Indices'!$F$6</f>
        <v>1.7783857729139489E-3</v>
      </c>
      <c r="N148" s="19">
        <f t="shared" si="15"/>
        <v>90827.239124487009</v>
      </c>
      <c r="O148" s="20">
        <f t="shared" si="16"/>
        <v>12365.352000000001</v>
      </c>
      <c r="P148" s="20">
        <f t="shared" si="13"/>
        <v>78461.88712448701</v>
      </c>
      <c r="Q148" s="21">
        <v>0.05</v>
      </c>
      <c r="R148" s="20">
        <f t="shared" si="17"/>
        <v>74538.792768262661</v>
      </c>
    </row>
    <row r="149" spans="2:18" x14ac:dyDescent="0.25">
      <c r="B149" s="10">
        <v>145</v>
      </c>
      <c r="C149" s="34" t="s">
        <v>130</v>
      </c>
      <c r="D149" s="11">
        <v>44138</v>
      </c>
      <c r="E149" s="12">
        <v>44662</v>
      </c>
      <c r="F149" s="13">
        <v>1.4356164383561645</v>
      </c>
      <c r="G149" s="10">
        <v>10</v>
      </c>
      <c r="H149" s="14">
        <v>0.05</v>
      </c>
      <c r="I149" s="15">
        <f t="shared" si="12"/>
        <v>9.5000000000000001E-2</v>
      </c>
      <c r="J149" s="16">
        <v>125925</v>
      </c>
      <c r="K149" s="16">
        <f t="shared" si="14"/>
        <v>90666</v>
      </c>
      <c r="L149" s="17">
        <v>93814.12</v>
      </c>
      <c r="M149" s="22">
        <f>('CCI Indices'!$F$5-'CCI Indices'!$F$6)/'CCI Indices'!$F$6</f>
        <v>1.7783857729139489E-3</v>
      </c>
      <c r="N149" s="19">
        <f t="shared" si="15"/>
        <v>90827.239124487009</v>
      </c>
      <c r="O149" s="20">
        <f t="shared" si="16"/>
        <v>12365.352000000001</v>
      </c>
      <c r="P149" s="20">
        <f t="shared" si="13"/>
        <v>78461.88712448701</v>
      </c>
      <c r="Q149" s="21">
        <v>0.05</v>
      </c>
      <c r="R149" s="20">
        <f t="shared" si="17"/>
        <v>74538.792768262661</v>
      </c>
    </row>
    <row r="150" spans="2:18" x14ac:dyDescent="0.25">
      <c r="B150" s="10">
        <v>146</v>
      </c>
      <c r="C150" s="34" t="s">
        <v>130</v>
      </c>
      <c r="D150" s="11">
        <v>44138</v>
      </c>
      <c r="E150" s="12">
        <v>44662</v>
      </c>
      <c r="F150" s="13">
        <v>1.4356164383561645</v>
      </c>
      <c r="G150" s="10">
        <v>10</v>
      </c>
      <c r="H150" s="14">
        <v>0.05</v>
      </c>
      <c r="I150" s="15">
        <f t="shared" si="12"/>
        <v>9.5000000000000001E-2</v>
      </c>
      <c r="J150" s="16">
        <v>125925</v>
      </c>
      <c r="K150" s="16">
        <f t="shared" si="14"/>
        <v>90666</v>
      </c>
      <c r="L150" s="17">
        <v>93814.12</v>
      </c>
      <c r="M150" s="22">
        <f>('CCI Indices'!$F$5-'CCI Indices'!$F$6)/'CCI Indices'!$F$6</f>
        <v>1.7783857729139489E-3</v>
      </c>
      <c r="N150" s="19">
        <f t="shared" si="15"/>
        <v>90827.239124487009</v>
      </c>
      <c r="O150" s="20">
        <f t="shared" si="16"/>
        <v>12365.352000000001</v>
      </c>
      <c r="P150" s="20">
        <f t="shared" si="13"/>
        <v>78461.88712448701</v>
      </c>
      <c r="Q150" s="21">
        <v>0.05</v>
      </c>
      <c r="R150" s="20">
        <f t="shared" si="17"/>
        <v>74538.792768262661</v>
      </c>
    </row>
    <row r="151" spans="2:18" x14ac:dyDescent="0.25">
      <c r="B151" s="10">
        <v>147</v>
      </c>
      <c r="C151" s="34" t="s">
        <v>130</v>
      </c>
      <c r="D151" s="11">
        <v>44138</v>
      </c>
      <c r="E151" s="12">
        <v>44662</v>
      </c>
      <c r="F151" s="13">
        <v>1.4356164383561645</v>
      </c>
      <c r="G151" s="10">
        <v>10</v>
      </c>
      <c r="H151" s="14">
        <v>0.05</v>
      </c>
      <c r="I151" s="15">
        <f t="shared" si="12"/>
        <v>9.5000000000000001E-2</v>
      </c>
      <c r="J151" s="16">
        <v>125925</v>
      </c>
      <c r="K151" s="16">
        <f t="shared" si="14"/>
        <v>90666</v>
      </c>
      <c r="L151" s="17">
        <v>93814.12</v>
      </c>
      <c r="M151" s="22">
        <f>('CCI Indices'!$F$5-'CCI Indices'!$F$6)/'CCI Indices'!$F$6</f>
        <v>1.7783857729139489E-3</v>
      </c>
      <c r="N151" s="19">
        <f t="shared" si="15"/>
        <v>90827.239124487009</v>
      </c>
      <c r="O151" s="20">
        <f t="shared" si="16"/>
        <v>12365.352000000001</v>
      </c>
      <c r="P151" s="20">
        <f t="shared" si="13"/>
        <v>78461.88712448701</v>
      </c>
      <c r="Q151" s="21">
        <v>0.05</v>
      </c>
      <c r="R151" s="20">
        <f t="shared" si="17"/>
        <v>74538.792768262661</v>
      </c>
    </row>
    <row r="152" spans="2:18" x14ac:dyDescent="0.25">
      <c r="B152" s="10">
        <v>148</v>
      </c>
      <c r="C152" s="34" t="s">
        <v>130</v>
      </c>
      <c r="D152" s="11">
        <v>44138</v>
      </c>
      <c r="E152" s="12">
        <v>44662</v>
      </c>
      <c r="F152" s="13">
        <v>1.4356164383561645</v>
      </c>
      <c r="G152" s="10">
        <v>10</v>
      </c>
      <c r="H152" s="14">
        <v>0.05</v>
      </c>
      <c r="I152" s="15">
        <f t="shared" si="12"/>
        <v>9.5000000000000001E-2</v>
      </c>
      <c r="J152" s="16">
        <v>125925</v>
      </c>
      <c r="K152" s="16">
        <f t="shared" si="14"/>
        <v>90666</v>
      </c>
      <c r="L152" s="17">
        <v>93814.12</v>
      </c>
      <c r="M152" s="22">
        <f>('CCI Indices'!$F$5-'CCI Indices'!$F$6)/'CCI Indices'!$F$6</f>
        <v>1.7783857729139489E-3</v>
      </c>
      <c r="N152" s="19">
        <f t="shared" si="15"/>
        <v>90827.239124487009</v>
      </c>
      <c r="O152" s="20">
        <f t="shared" si="16"/>
        <v>12365.352000000001</v>
      </c>
      <c r="P152" s="20">
        <f t="shared" si="13"/>
        <v>78461.88712448701</v>
      </c>
      <c r="Q152" s="21">
        <v>0.05</v>
      </c>
      <c r="R152" s="20">
        <f t="shared" si="17"/>
        <v>74538.792768262661</v>
      </c>
    </row>
    <row r="153" spans="2:18" x14ac:dyDescent="0.25">
      <c r="B153" s="10">
        <v>149</v>
      </c>
      <c r="C153" s="34" t="s">
        <v>130</v>
      </c>
      <c r="D153" s="11">
        <v>44138</v>
      </c>
      <c r="E153" s="12">
        <v>44662</v>
      </c>
      <c r="F153" s="13">
        <v>1.4356164383561645</v>
      </c>
      <c r="G153" s="10">
        <v>10</v>
      </c>
      <c r="H153" s="14">
        <v>0.05</v>
      </c>
      <c r="I153" s="15">
        <f t="shared" si="12"/>
        <v>9.5000000000000001E-2</v>
      </c>
      <c r="J153" s="16">
        <v>125925</v>
      </c>
      <c r="K153" s="16">
        <f t="shared" si="14"/>
        <v>90666</v>
      </c>
      <c r="L153" s="17">
        <v>93814.12</v>
      </c>
      <c r="M153" s="22">
        <f>('CCI Indices'!$F$5-'CCI Indices'!$F$6)/'CCI Indices'!$F$6</f>
        <v>1.7783857729139489E-3</v>
      </c>
      <c r="N153" s="19">
        <f t="shared" si="15"/>
        <v>90827.239124487009</v>
      </c>
      <c r="O153" s="20">
        <f t="shared" si="16"/>
        <v>12365.352000000001</v>
      </c>
      <c r="P153" s="20">
        <f t="shared" si="13"/>
        <v>78461.88712448701</v>
      </c>
      <c r="Q153" s="21">
        <v>0.05</v>
      </c>
      <c r="R153" s="20">
        <f t="shared" si="17"/>
        <v>74538.792768262661</v>
      </c>
    </row>
    <row r="154" spans="2:18" x14ac:dyDescent="0.25">
      <c r="B154" s="10">
        <v>150</v>
      </c>
      <c r="C154" s="34" t="s">
        <v>130</v>
      </c>
      <c r="D154" s="11">
        <v>44138</v>
      </c>
      <c r="E154" s="12">
        <v>44662</v>
      </c>
      <c r="F154" s="13">
        <v>1.4356164383561645</v>
      </c>
      <c r="G154" s="10">
        <v>10</v>
      </c>
      <c r="H154" s="14">
        <v>0.05</v>
      </c>
      <c r="I154" s="15">
        <f t="shared" si="12"/>
        <v>9.5000000000000001E-2</v>
      </c>
      <c r="J154" s="16">
        <v>125925</v>
      </c>
      <c r="K154" s="16">
        <f t="shared" si="14"/>
        <v>90666</v>
      </c>
      <c r="L154" s="17">
        <v>93814.12</v>
      </c>
      <c r="M154" s="22">
        <f>('CCI Indices'!$F$5-'CCI Indices'!$F$6)/'CCI Indices'!$F$6</f>
        <v>1.7783857729139489E-3</v>
      </c>
      <c r="N154" s="19">
        <f t="shared" si="15"/>
        <v>90827.239124487009</v>
      </c>
      <c r="O154" s="20">
        <f t="shared" si="16"/>
        <v>12365.352000000001</v>
      </c>
      <c r="P154" s="20">
        <f t="shared" si="13"/>
        <v>78461.88712448701</v>
      </c>
      <c r="Q154" s="21">
        <v>0.05</v>
      </c>
      <c r="R154" s="20">
        <f t="shared" si="17"/>
        <v>74538.792768262661</v>
      </c>
    </row>
    <row r="155" spans="2:18" x14ac:dyDescent="0.25">
      <c r="B155" s="10">
        <v>151</v>
      </c>
      <c r="C155" s="34" t="s">
        <v>130</v>
      </c>
      <c r="D155" s="11">
        <v>44138</v>
      </c>
      <c r="E155" s="12">
        <v>44662</v>
      </c>
      <c r="F155" s="13">
        <v>1.4356164383561645</v>
      </c>
      <c r="G155" s="10">
        <v>10</v>
      </c>
      <c r="H155" s="14">
        <v>0.05</v>
      </c>
      <c r="I155" s="15">
        <f t="shared" si="12"/>
        <v>9.5000000000000001E-2</v>
      </c>
      <c r="J155" s="16">
        <v>125925</v>
      </c>
      <c r="K155" s="16">
        <f t="shared" si="14"/>
        <v>90666</v>
      </c>
      <c r="L155" s="17">
        <v>93814.12</v>
      </c>
      <c r="M155" s="22">
        <f>('CCI Indices'!$F$5-'CCI Indices'!$F$6)/'CCI Indices'!$F$6</f>
        <v>1.7783857729139489E-3</v>
      </c>
      <c r="N155" s="19">
        <f t="shared" si="15"/>
        <v>90827.239124487009</v>
      </c>
      <c r="O155" s="20">
        <f t="shared" si="16"/>
        <v>12365.352000000001</v>
      </c>
      <c r="P155" s="20">
        <f t="shared" si="13"/>
        <v>78461.88712448701</v>
      </c>
      <c r="Q155" s="21">
        <v>0.05</v>
      </c>
      <c r="R155" s="20">
        <f t="shared" si="17"/>
        <v>74538.792768262661</v>
      </c>
    </row>
    <row r="156" spans="2:18" x14ac:dyDescent="0.25">
      <c r="B156" s="10">
        <v>152</v>
      </c>
      <c r="C156" s="34" t="s">
        <v>130</v>
      </c>
      <c r="D156" s="11">
        <v>44138</v>
      </c>
      <c r="E156" s="12">
        <v>44662</v>
      </c>
      <c r="F156" s="13">
        <v>1.4356164383561645</v>
      </c>
      <c r="G156" s="10">
        <v>10</v>
      </c>
      <c r="H156" s="14">
        <v>0.05</v>
      </c>
      <c r="I156" s="15">
        <f t="shared" si="12"/>
        <v>9.5000000000000001E-2</v>
      </c>
      <c r="J156" s="16">
        <v>125925</v>
      </c>
      <c r="K156" s="16">
        <f t="shared" si="14"/>
        <v>90666</v>
      </c>
      <c r="L156" s="17">
        <v>93814.12</v>
      </c>
      <c r="M156" s="22">
        <f>('CCI Indices'!$F$5-'CCI Indices'!$F$6)/'CCI Indices'!$F$6</f>
        <v>1.7783857729139489E-3</v>
      </c>
      <c r="N156" s="19">
        <f t="shared" si="15"/>
        <v>90827.239124487009</v>
      </c>
      <c r="O156" s="20">
        <f t="shared" si="16"/>
        <v>12365.352000000001</v>
      </c>
      <c r="P156" s="20">
        <f t="shared" si="13"/>
        <v>78461.88712448701</v>
      </c>
      <c r="Q156" s="21">
        <v>0.05</v>
      </c>
      <c r="R156" s="20">
        <f t="shared" si="17"/>
        <v>74538.792768262661</v>
      </c>
    </row>
    <row r="157" spans="2:18" x14ac:dyDescent="0.25">
      <c r="B157" s="10">
        <v>153</v>
      </c>
      <c r="C157" s="34" t="s">
        <v>130</v>
      </c>
      <c r="D157" s="11">
        <v>44138</v>
      </c>
      <c r="E157" s="12">
        <v>44662</v>
      </c>
      <c r="F157" s="13">
        <v>1.4356164383561645</v>
      </c>
      <c r="G157" s="10">
        <v>10</v>
      </c>
      <c r="H157" s="14">
        <v>0.05</v>
      </c>
      <c r="I157" s="15">
        <f t="shared" si="12"/>
        <v>9.5000000000000001E-2</v>
      </c>
      <c r="J157" s="16">
        <v>125925</v>
      </c>
      <c r="K157" s="16">
        <f t="shared" si="14"/>
        <v>90666</v>
      </c>
      <c r="L157" s="17">
        <v>93814.12</v>
      </c>
      <c r="M157" s="22">
        <f>('CCI Indices'!$F$5-'CCI Indices'!$F$6)/'CCI Indices'!$F$6</f>
        <v>1.7783857729139489E-3</v>
      </c>
      <c r="N157" s="19">
        <f t="shared" si="15"/>
        <v>90827.239124487009</v>
      </c>
      <c r="O157" s="20">
        <f t="shared" si="16"/>
        <v>12365.352000000001</v>
      </c>
      <c r="P157" s="20">
        <f t="shared" si="13"/>
        <v>78461.88712448701</v>
      </c>
      <c r="Q157" s="21">
        <v>0.05</v>
      </c>
      <c r="R157" s="20">
        <f t="shared" si="17"/>
        <v>74538.792768262661</v>
      </c>
    </row>
    <row r="158" spans="2:18" x14ac:dyDescent="0.25">
      <c r="B158" s="10">
        <v>154</v>
      </c>
      <c r="C158" s="34" t="s">
        <v>130</v>
      </c>
      <c r="D158" s="11">
        <v>44138</v>
      </c>
      <c r="E158" s="12">
        <v>44662</v>
      </c>
      <c r="F158" s="13">
        <v>1.4356164383561645</v>
      </c>
      <c r="G158" s="10">
        <v>10</v>
      </c>
      <c r="H158" s="14">
        <v>0.05</v>
      </c>
      <c r="I158" s="15">
        <f t="shared" si="12"/>
        <v>9.5000000000000001E-2</v>
      </c>
      <c r="J158" s="16">
        <v>125925</v>
      </c>
      <c r="K158" s="16">
        <f t="shared" si="14"/>
        <v>90666</v>
      </c>
      <c r="L158" s="17">
        <v>93814.12</v>
      </c>
      <c r="M158" s="22">
        <f>('CCI Indices'!$F$5-'CCI Indices'!$F$6)/'CCI Indices'!$F$6</f>
        <v>1.7783857729139489E-3</v>
      </c>
      <c r="N158" s="19">
        <f t="shared" si="15"/>
        <v>90827.239124487009</v>
      </c>
      <c r="O158" s="20">
        <f t="shared" si="16"/>
        <v>12365.352000000001</v>
      </c>
      <c r="P158" s="20">
        <f t="shared" si="13"/>
        <v>78461.88712448701</v>
      </c>
      <c r="Q158" s="21">
        <v>0.05</v>
      </c>
      <c r="R158" s="20">
        <f t="shared" si="17"/>
        <v>74538.792768262661</v>
      </c>
    </row>
    <row r="159" spans="2:18" x14ac:dyDescent="0.25">
      <c r="B159" s="10">
        <v>155</v>
      </c>
      <c r="C159" s="34" t="s">
        <v>130</v>
      </c>
      <c r="D159" s="11">
        <v>44138</v>
      </c>
      <c r="E159" s="12">
        <v>44662</v>
      </c>
      <c r="F159" s="13">
        <v>1.4356164383561645</v>
      </c>
      <c r="G159" s="10">
        <v>10</v>
      </c>
      <c r="H159" s="14">
        <v>0.05</v>
      </c>
      <c r="I159" s="15">
        <f t="shared" si="12"/>
        <v>9.5000000000000001E-2</v>
      </c>
      <c r="J159" s="16">
        <v>125925</v>
      </c>
      <c r="K159" s="16">
        <f t="shared" si="14"/>
        <v>90666</v>
      </c>
      <c r="L159" s="17">
        <v>93814.12</v>
      </c>
      <c r="M159" s="22">
        <f>('CCI Indices'!$F$5-'CCI Indices'!$F$6)/'CCI Indices'!$F$6</f>
        <v>1.7783857729139489E-3</v>
      </c>
      <c r="N159" s="19">
        <f t="shared" si="15"/>
        <v>90827.239124487009</v>
      </c>
      <c r="O159" s="20">
        <f t="shared" si="16"/>
        <v>12365.352000000001</v>
      </c>
      <c r="P159" s="20">
        <f t="shared" si="13"/>
        <v>78461.88712448701</v>
      </c>
      <c r="Q159" s="21">
        <v>0.05</v>
      </c>
      <c r="R159" s="20">
        <f t="shared" si="17"/>
        <v>74538.792768262661</v>
      </c>
    </row>
    <row r="160" spans="2:18" x14ac:dyDescent="0.25">
      <c r="B160" s="10">
        <v>156</v>
      </c>
      <c r="C160" s="34" t="s">
        <v>130</v>
      </c>
      <c r="D160" s="11">
        <v>44138</v>
      </c>
      <c r="E160" s="12">
        <v>44662</v>
      </c>
      <c r="F160" s="13">
        <v>1.4356164383561645</v>
      </c>
      <c r="G160" s="10">
        <v>10</v>
      </c>
      <c r="H160" s="14">
        <v>0.05</v>
      </c>
      <c r="I160" s="15">
        <f t="shared" si="12"/>
        <v>9.5000000000000001E-2</v>
      </c>
      <c r="J160" s="16">
        <v>125925</v>
      </c>
      <c r="K160" s="16">
        <f t="shared" si="14"/>
        <v>90666</v>
      </c>
      <c r="L160" s="17">
        <v>93814.12</v>
      </c>
      <c r="M160" s="22">
        <f>('CCI Indices'!$F$5-'CCI Indices'!$F$6)/'CCI Indices'!$F$6</f>
        <v>1.7783857729139489E-3</v>
      </c>
      <c r="N160" s="19">
        <f t="shared" si="15"/>
        <v>90827.239124487009</v>
      </c>
      <c r="O160" s="20">
        <f t="shared" si="16"/>
        <v>12365.352000000001</v>
      </c>
      <c r="P160" s="20">
        <f t="shared" si="13"/>
        <v>78461.88712448701</v>
      </c>
      <c r="Q160" s="21">
        <v>0.05</v>
      </c>
      <c r="R160" s="20">
        <f t="shared" si="17"/>
        <v>74538.792768262661</v>
      </c>
    </row>
    <row r="161" spans="2:18" x14ac:dyDescent="0.25">
      <c r="B161" s="10">
        <v>157</v>
      </c>
      <c r="C161" s="34" t="s">
        <v>131</v>
      </c>
      <c r="D161" s="11">
        <v>44286</v>
      </c>
      <c r="E161" s="12">
        <v>44662</v>
      </c>
      <c r="F161" s="13">
        <v>1.0301369863013699</v>
      </c>
      <c r="G161" s="10">
        <v>10</v>
      </c>
      <c r="H161" s="14">
        <v>0.05</v>
      </c>
      <c r="I161" s="15">
        <f t="shared" si="12"/>
        <v>9.5000000000000001E-2</v>
      </c>
      <c r="J161" s="16">
        <v>44679528.43</v>
      </c>
      <c r="K161" s="16">
        <f t="shared" si="14"/>
        <v>32169260.469599999</v>
      </c>
      <c r="L161" s="17">
        <v>43146336.740000002</v>
      </c>
      <c r="M161" s="22">
        <v>0</v>
      </c>
      <c r="N161" s="19">
        <f t="shared" si="15"/>
        <v>32169260.469599999</v>
      </c>
      <c r="O161" s="20">
        <f t="shared" si="16"/>
        <v>3148180.7780112657</v>
      </c>
      <c r="P161" s="20">
        <f t="shared" si="13"/>
        <v>29021079.691588733</v>
      </c>
      <c r="Q161" s="21">
        <v>0.05</v>
      </c>
      <c r="R161" s="20">
        <f t="shared" si="17"/>
        <v>27570025.707009297</v>
      </c>
    </row>
    <row r="162" spans="2:18" x14ac:dyDescent="0.25">
      <c r="B162" s="10">
        <v>158</v>
      </c>
      <c r="C162" s="34" t="s">
        <v>132</v>
      </c>
      <c r="D162" s="11">
        <v>44286</v>
      </c>
      <c r="E162" s="12">
        <v>44662</v>
      </c>
      <c r="F162" s="13">
        <v>1.0301369863013699</v>
      </c>
      <c r="G162" s="10">
        <v>10</v>
      </c>
      <c r="H162" s="14">
        <v>0.05</v>
      </c>
      <c r="I162" s="15">
        <f t="shared" si="12"/>
        <v>9.5000000000000001E-2</v>
      </c>
      <c r="J162" s="16">
        <v>35961010.829999998</v>
      </c>
      <c r="K162" s="16">
        <f t="shared" si="14"/>
        <v>25891927.797599997</v>
      </c>
      <c r="L162" s="17">
        <v>34659767.859999999</v>
      </c>
      <c r="M162" s="22">
        <v>0</v>
      </c>
      <c r="N162" s="19">
        <f t="shared" si="15"/>
        <v>25891927.797599997</v>
      </c>
      <c r="O162" s="20">
        <f t="shared" si="16"/>
        <v>2533862.0847404711</v>
      </c>
      <c r="P162" s="20">
        <f t="shared" si="13"/>
        <v>23358065.712859526</v>
      </c>
      <c r="Q162" s="21">
        <v>0.05</v>
      </c>
      <c r="R162" s="20">
        <f t="shared" si="17"/>
        <v>22190162.427216548</v>
      </c>
    </row>
    <row r="163" spans="2:18" x14ac:dyDescent="0.25">
      <c r="B163" s="10">
        <v>159</v>
      </c>
      <c r="C163" s="34" t="s">
        <v>133</v>
      </c>
      <c r="D163" s="11">
        <v>44260</v>
      </c>
      <c r="E163" s="12">
        <v>44662</v>
      </c>
      <c r="F163" s="13">
        <v>1.1013698630136985</v>
      </c>
      <c r="G163" s="10">
        <v>10</v>
      </c>
      <c r="H163" s="14">
        <v>0.05</v>
      </c>
      <c r="I163" s="15">
        <f t="shared" si="12"/>
        <v>9.5000000000000001E-2</v>
      </c>
      <c r="J163" s="16">
        <v>21927599.510000002</v>
      </c>
      <c r="K163" s="16">
        <f t="shared" si="14"/>
        <v>15787871.6472</v>
      </c>
      <c r="L163" s="17">
        <v>21134153.100000001</v>
      </c>
      <c r="M163" s="22">
        <v>0</v>
      </c>
      <c r="N163" s="19">
        <f t="shared" si="15"/>
        <v>15787871.6472</v>
      </c>
      <c r="O163" s="20">
        <f t="shared" si="16"/>
        <v>1651887.1731686795</v>
      </c>
      <c r="P163" s="20">
        <f t="shared" si="13"/>
        <v>14135984.47403132</v>
      </c>
      <c r="Q163" s="21">
        <v>0.05</v>
      </c>
      <c r="R163" s="20">
        <f t="shared" si="17"/>
        <v>13429185.250329753</v>
      </c>
    </row>
    <row r="164" spans="2:18" x14ac:dyDescent="0.25">
      <c r="B164" s="10">
        <v>160</v>
      </c>
      <c r="C164" s="34" t="s">
        <v>134</v>
      </c>
      <c r="D164" s="11">
        <v>44525</v>
      </c>
      <c r="E164" s="12">
        <v>44662</v>
      </c>
      <c r="F164" s="13">
        <v>0.37534246575342467</v>
      </c>
      <c r="G164" s="10">
        <v>10</v>
      </c>
      <c r="H164" s="14">
        <v>0.05</v>
      </c>
      <c r="I164" s="15">
        <f t="shared" si="12"/>
        <v>9.5000000000000001E-2</v>
      </c>
      <c r="J164" s="16">
        <v>303452.03000000003</v>
      </c>
      <c r="K164" s="16">
        <f t="shared" si="14"/>
        <v>218485.46160000001</v>
      </c>
      <c r="L164" s="17">
        <v>221998.66</v>
      </c>
      <c r="M164" s="22">
        <v>0</v>
      </c>
      <c r="N164" s="19">
        <f t="shared" si="15"/>
        <v>218485.46160000001</v>
      </c>
      <c r="O164" s="20">
        <f t="shared" si="16"/>
        <v>7790.6528293808224</v>
      </c>
      <c r="P164" s="20">
        <f t="shared" si="13"/>
        <v>210694.80877061919</v>
      </c>
      <c r="Q164" s="21">
        <v>0.05</v>
      </c>
      <c r="R164" s="20">
        <f t="shared" si="17"/>
        <v>200160.06833208821</v>
      </c>
    </row>
    <row r="165" spans="2:18" x14ac:dyDescent="0.25">
      <c r="B165" s="10">
        <v>161</v>
      </c>
      <c r="C165" s="34" t="s">
        <v>135</v>
      </c>
      <c r="D165" s="11">
        <v>44531</v>
      </c>
      <c r="E165" s="12">
        <v>44662</v>
      </c>
      <c r="F165" s="13">
        <v>0.35890410958904112</v>
      </c>
      <c r="G165" s="10">
        <v>10</v>
      </c>
      <c r="H165" s="14">
        <v>0.05</v>
      </c>
      <c r="I165" s="15">
        <f t="shared" si="12"/>
        <v>9.5000000000000001E-2</v>
      </c>
      <c r="J165" s="16">
        <v>1526483.55</v>
      </c>
      <c r="K165" s="16">
        <f t="shared" si="14"/>
        <v>1099068.156</v>
      </c>
      <c r="L165" s="17">
        <v>1509490.08</v>
      </c>
      <c r="M165" s="22">
        <v>0</v>
      </c>
      <c r="N165" s="19">
        <f t="shared" si="15"/>
        <v>1099068.156</v>
      </c>
      <c r="O165" s="20">
        <f t="shared" si="16"/>
        <v>37473.707401150692</v>
      </c>
      <c r="P165" s="20">
        <f t="shared" si="13"/>
        <v>1061594.4485988494</v>
      </c>
      <c r="Q165" s="21">
        <v>0.05</v>
      </c>
      <c r="R165" s="20">
        <f t="shared" si="17"/>
        <v>1008514.7261689068</v>
      </c>
    </row>
    <row r="166" spans="2:18" x14ac:dyDescent="0.25">
      <c r="B166" s="10">
        <v>162</v>
      </c>
      <c r="C166" s="34" t="s">
        <v>136</v>
      </c>
      <c r="D166" s="11">
        <v>44531</v>
      </c>
      <c r="E166" s="12">
        <v>44662</v>
      </c>
      <c r="F166" s="13">
        <v>0.35890410958904112</v>
      </c>
      <c r="G166" s="10">
        <v>10</v>
      </c>
      <c r="H166" s="14">
        <v>0.05</v>
      </c>
      <c r="I166" s="15">
        <f t="shared" si="12"/>
        <v>9.5000000000000001E-2</v>
      </c>
      <c r="J166" s="16">
        <v>3469582.63</v>
      </c>
      <c r="K166" s="16">
        <f t="shared" si="14"/>
        <v>2498099.4935999997</v>
      </c>
      <c r="L166" s="17">
        <v>3430957.74</v>
      </c>
      <c r="M166" s="22">
        <v>0</v>
      </c>
      <c r="N166" s="19">
        <f t="shared" si="15"/>
        <v>2498099.4935999997</v>
      </c>
      <c r="O166" s="20">
        <f t="shared" si="16"/>
        <v>85174.92656945753</v>
      </c>
      <c r="P166" s="20">
        <f t="shared" si="13"/>
        <v>2412924.5670305421</v>
      </c>
      <c r="Q166" s="21">
        <v>0.05</v>
      </c>
      <c r="R166" s="20">
        <f t="shared" si="17"/>
        <v>2292278.3386790147</v>
      </c>
    </row>
    <row r="167" spans="2:18" x14ac:dyDescent="0.25">
      <c r="B167" s="10">
        <v>163</v>
      </c>
      <c r="C167" s="34" t="s">
        <v>137</v>
      </c>
      <c r="D167" s="11">
        <v>44531</v>
      </c>
      <c r="E167" s="12">
        <v>44662</v>
      </c>
      <c r="F167" s="13">
        <v>0.35890410958904112</v>
      </c>
      <c r="G167" s="10">
        <v>10</v>
      </c>
      <c r="H167" s="14">
        <v>0.05</v>
      </c>
      <c r="I167" s="15">
        <f t="shared" si="12"/>
        <v>9.5000000000000001E-2</v>
      </c>
      <c r="J167" s="16">
        <v>1273530.8</v>
      </c>
      <c r="K167" s="16">
        <f t="shared" si="14"/>
        <v>916942.17599999998</v>
      </c>
      <c r="L167" s="17">
        <v>1259353.3</v>
      </c>
      <c r="M167" s="22">
        <v>0</v>
      </c>
      <c r="N167" s="19">
        <f t="shared" si="15"/>
        <v>916942.17599999998</v>
      </c>
      <c r="O167" s="20">
        <f t="shared" si="16"/>
        <v>31263.959946082196</v>
      </c>
      <c r="P167" s="20">
        <f t="shared" si="13"/>
        <v>885678.21605391777</v>
      </c>
      <c r="Q167" s="21">
        <v>0.05</v>
      </c>
      <c r="R167" s="20">
        <f t="shared" si="17"/>
        <v>841394.30525122187</v>
      </c>
    </row>
    <row r="168" spans="2:18" x14ac:dyDescent="0.25">
      <c r="B168" s="10">
        <v>164</v>
      </c>
      <c r="C168" s="34" t="s">
        <v>138</v>
      </c>
      <c r="D168" s="11">
        <v>44531</v>
      </c>
      <c r="E168" s="12">
        <v>44662</v>
      </c>
      <c r="F168" s="13">
        <v>0.35890410958904112</v>
      </c>
      <c r="G168" s="10">
        <v>10</v>
      </c>
      <c r="H168" s="14">
        <v>0.05</v>
      </c>
      <c r="I168" s="15">
        <f t="shared" si="12"/>
        <v>9.5000000000000001E-2</v>
      </c>
      <c r="J168" s="16">
        <v>16054357.359999999</v>
      </c>
      <c r="K168" s="16">
        <f t="shared" si="14"/>
        <v>11559137.299199998</v>
      </c>
      <c r="L168" s="17">
        <v>15875633.310000001</v>
      </c>
      <c r="M168" s="22">
        <v>0</v>
      </c>
      <c r="N168" s="19">
        <f t="shared" si="15"/>
        <v>11559137.299199998</v>
      </c>
      <c r="O168" s="20">
        <f t="shared" si="16"/>
        <v>394119.07859875064</v>
      </c>
      <c r="P168" s="20">
        <f t="shared" si="13"/>
        <v>11165018.220601248</v>
      </c>
      <c r="Q168" s="21">
        <v>0.05</v>
      </c>
      <c r="R168" s="20">
        <f t="shared" si="17"/>
        <v>10606767.309571184</v>
      </c>
    </row>
    <row r="169" spans="2:18" x14ac:dyDescent="0.25">
      <c r="B169" s="10">
        <v>165</v>
      </c>
      <c r="C169" s="34" t="s">
        <v>139</v>
      </c>
      <c r="D169" s="11">
        <v>44531</v>
      </c>
      <c r="E169" s="12">
        <v>44662</v>
      </c>
      <c r="F169" s="13">
        <v>0.35890410958904112</v>
      </c>
      <c r="G169" s="10">
        <v>10</v>
      </c>
      <c r="H169" s="14">
        <v>0.05</v>
      </c>
      <c r="I169" s="15">
        <f t="shared" si="12"/>
        <v>9.5000000000000001E-2</v>
      </c>
      <c r="J169" s="16">
        <v>27503382.09</v>
      </c>
      <c r="K169" s="16">
        <f t="shared" si="14"/>
        <v>19802435.104800001</v>
      </c>
      <c r="L169" s="17">
        <v>27197202.550000001</v>
      </c>
      <c r="M169" s="22">
        <v>0</v>
      </c>
      <c r="N169" s="19">
        <f t="shared" si="15"/>
        <v>19802435.104800001</v>
      </c>
      <c r="O169" s="20">
        <f t="shared" si="16"/>
        <v>675181.65720338642</v>
      </c>
      <c r="P169" s="20">
        <f t="shared" si="13"/>
        <v>19127253.447596613</v>
      </c>
      <c r="Q169" s="21">
        <v>0.05</v>
      </c>
      <c r="R169" s="20">
        <f t="shared" si="17"/>
        <v>18170890.775216781</v>
      </c>
    </row>
    <row r="170" spans="2:18" x14ac:dyDescent="0.25">
      <c r="B170" s="10">
        <v>166</v>
      </c>
      <c r="C170" s="34" t="s">
        <v>140</v>
      </c>
      <c r="D170" s="11">
        <v>44531</v>
      </c>
      <c r="E170" s="12">
        <v>44662</v>
      </c>
      <c r="F170" s="13">
        <v>0.35890410958904112</v>
      </c>
      <c r="G170" s="10">
        <v>10</v>
      </c>
      <c r="H170" s="14">
        <v>0.05</v>
      </c>
      <c r="I170" s="15">
        <f t="shared" si="12"/>
        <v>9.5000000000000001E-2</v>
      </c>
      <c r="J170" s="16">
        <v>640859.12</v>
      </c>
      <c r="K170" s="16">
        <f t="shared" si="14"/>
        <v>461418.56640000001</v>
      </c>
      <c r="L170" s="17">
        <v>633724.80000000005</v>
      </c>
      <c r="M170" s="22">
        <v>0</v>
      </c>
      <c r="N170" s="19">
        <f t="shared" si="15"/>
        <v>461418.56640000001</v>
      </c>
      <c r="O170" s="20">
        <f t="shared" si="16"/>
        <v>15732.476873556167</v>
      </c>
      <c r="P170" s="20">
        <f t="shared" si="13"/>
        <v>445686.08952644386</v>
      </c>
      <c r="Q170" s="21">
        <v>0.05</v>
      </c>
      <c r="R170" s="20">
        <f t="shared" si="17"/>
        <v>423401.78505012166</v>
      </c>
    </row>
    <row r="171" spans="2:18" x14ac:dyDescent="0.25">
      <c r="B171" s="10">
        <v>167</v>
      </c>
      <c r="C171" s="34" t="s">
        <v>141</v>
      </c>
      <c r="D171" s="11">
        <v>44531</v>
      </c>
      <c r="E171" s="12">
        <v>44662</v>
      </c>
      <c r="F171" s="13">
        <v>0.35890410958904112</v>
      </c>
      <c r="G171" s="10">
        <v>10</v>
      </c>
      <c r="H171" s="14">
        <v>0.05</v>
      </c>
      <c r="I171" s="15">
        <f t="shared" si="12"/>
        <v>9.5000000000000001E-2</v>
      </c>
      <c r="J171" s="16">
        <v>2584445.4700000002</v>
      </c>
      <c r="K171" s="16">
        <f t="shared" si="14"/>
        <v>1860800.7384000001</v>
      </c>
      <c r="L171" s="17">
        <v>2555674.31</v>
      </c>
      <c r="M171" s="22">
        <v>0</v>
      </c>
      <c r="N171" s="19">
        <f t="shared" si="15"/>
        <v>1860800.7384000001</v>
      </c>
      <c r="O171" s="20">
        <f t="shared" si="16"/>
        <v>63445.658053117826</v>
      </c>
      <c r="P171" s="20">
        <f t="shared" si="13"/>
        <v>1797355.0803468823</v>
      </c>
      <c r="Q171" s="21">
        <v>0.05</v>
      </c>
      <c r="R171" s="20">
        <f t="shared" si="17"/>
        <v>1707487.3263295381</v>
      </c>
    </row>
    <row r="172" spans="2:18" x14ac:dyDescent="0.25">
      <c r="B172" s="10">
        <v>168</v>
      </c>
      <c r="C172" s="34" t="s">
        <v>142</v>
      </c>
      <c r="D172" s="11">
        <v>44531</v>
      </c>
      <c r="E172" s="12">
        <v>44662</v>
      </c>
      <c r="F172" s="13">
        <v>0.35890410958904112</v>
      </c>
      <c r="G172" s="10">
        <v>10</v>
      </c>
      <c r="H172" s="14">
        <v>0.05</v>
      </c>
      <c r="I172" s="15">
        <f t="shared" si="12"/>
        <v>9.5000000000000001E-2</v>
      </c>
      <c r="J172" s="16">
        <v>2584445.4700000002</v>
      </c>
      <c r="K172" s="16">
        <f t="shared" si="14"/>
        <v>1860800.7384000001</v>
      </c>
      <c r="L172" s="17">
        <v>2555674.31</v>
      </c>
      <c r="M172" s="22">
        <v>0</v>
      </c>
      <c r="N172" s="19">
        <f t="shared" si="15"/>
        <v>1860800.7384000001</v>
      </c>
      <c r="O172" s="20">
        <f t="shared" si="16"/>
        <v>63445.658053117826</v>
      </c>
      <c r="P172" s="20">
        <f t="shared" si="13"/>
        <v>1797355.0803468823</v>
      </c>
      <c r="Q172" s="21">
        <v>0.05</v>
      </c>
      <c r="R172" s="20">
        <f t="shared" si="17"/>
        <v>1707487.3263295381</v>
      </c>
    </row>
    <row r="173" spans="2:18" x14ac:dyDescent="0.25">
      <c r="B173" s="10">
        <v>169</v>
      </c>
      <c r="C173" s="34" t="s">
        <v>143</v>
      </c>
      <c r="D173" s="11">
        <v>44531</v>
      </c>
      <c r="E173" s="12">
        <v>44662</v>
      </c>
      <c r="F173" s="13">
        <v>0.35890410958904112</v>
      </c>
      <c r="G173" s="10">
        <v>10</v>
      </c>
      <c r="H173" s="14">
        <v>0.05</v>
      </c>
      <c r="I173" s="15">
        <f t="shared" si="12"/>
        <v>9.5000000000000001E-2</v>
      </c>
      <c r="J173" s="16">
        <v>67342888.670000002</v>
      </c>
      <c r="K173" s="16">
        <f t="shared" si="14"/>
        <v>48486879.842399999</v>
      </c>
      <c r="L173" s="17">
        <v>66593198.509999998</v>
      </c>
      <c r="M173" s="22">
        <v>0</v>
      </c>
      <c r="N173" s="19">
        <f t="shared" si="15"/>
        <v>48486879.842399999</v>
      </c>
      <c r="O173" s="20">
        <f t="shared" si="16"/>
        <v>1653203.3414758029</v>
      </c>
      <c r="P173" s="20">
        <f t="shared" si="13"/>
        <v>46833676.5009242</v>
      </c>
      <c r="Q173" s="21">
        <v>0.05</v>
      </c>
      <c r="R173" s="20">
        <f t="shared" si="17"/>
        <v>44491992.675877988</v>
      </c>
    </row>
    <row r="174" spans="2:18" x14ac:dyDescent="0.25">
      <c r="B174" s="10">
        <v>170</v>
      </c>
      <c r="C174" s="34" t="s">
        <v>144</v>
      </c>
      <c r="D174" s="11">
        <v>44531</v>
      </c>
      <c r="E174" s="12">
        <v>44662</v>
      </c>
      <c r="F174" s="13">
        <v>0.35890410958904112</v>
      </c>
      <c r="G174" s="10">
        <v>10</v>
      </c>
      <c r="H174" s="14">
        <v>0.05</v>
      </c>
      <c r="I174" s="15">
        <f t="shared" si="12"/>
        <v>9.5000000000000001E-2</v>
      </c>
      <c r="J174" s="16">
        <v>973408.93</v>
      </c>
      <c r="K174" s="16">
        <f t="shared" si="14"/>
        <v>700854.42960000003</v>
      </c>
      <c r="L174" s="17">
        <v>962572.52</v>
      </c>
      <c r="M174" s="22">
        <v>0</v>
      </c>
      <c r="N174" s="19">
        <f t="shared" si="15"/>
        <v>700854.42960000003</v>
      </c>
      <c r="O174" s="20">
        <f t="shared" si="16"/>
        <v>23896.255825676712</v>
      </c>
      <c r="P174" s="20">
        <f t="shared" si="13"/>
        <v>676958.17377432331</v>
      </c>
      <c r="Q174" s="21">
        <v>0.05</v>
      </c>
      <c r="R174" s="20">
        <f t="shared" si="17"/>
        <v>643110.26508560707</v>
      </c>
    </row>
    <row r="175" spans="2:18" x14ac:dyDescent="0.25">
      <c r="B175" s="10">
        <v>171</v>
      </c>
      <c r="C175" s="34" t="s">
        <v>145</v>
      </c>
      <c r="D175" s="11">
        <v>44531</v>
      </c>
      <c r="E175" s="12">
        <v>44662</v>
      </c>
      <c r="F175" s="13">
        <v>0.35890410958904112</v>
      </c>
      <c r="G175" s="10">
        <v>10</v>
      </c>
      <c r="H175" s="14">
        <v>0.05</v>
      </c>
      <c r="I175" s="15">
        <f t="shared" si="12"/>
        <v>9.5000000000000001E-2</v>
      </c>
      <c r="J175" s="16">
        <v>678530.68</v>
      </c>
      <c r="K175" s="16">
        <f t="shared" si="14"/>
        <v>488542.08960000001</v>
      </c>
      <c r="L175" s="17">
        <v>670976.98</v>
      </c>
      <c r="M175" s="22">
        <v>0</v>
      </c>
      <c r="N175" s="19">
        <f t="shared" si="15"/>
        <v>488542.08960000001</v>
      </c>
      <c r="O175" s="20">
        <f t="shared" si="16"/>
        <v>16657.277548142465</v>
      </c>
      <c r="P175" s="20">
        <f t="shared" si="13"/>
        <v>471884.81205185753</v>
      </c>
      <c r="Q175" s="21">
        <v>0.05</v>
      </c>
      <c r="R175" s="20">
        <f t="shared" si="17"/>
        <v>448290.57144926465</v>
      </c>
    </row>
    <row r="176" spans="2:18" x14ac:dyDescent="0.25">
      <c r="B176" s="10">
        <v>172</v>
      </c>
      <c r="C176" s="34" t="s">
        <v>146</v>
      </c>
      <c r="D176" s="11">
        <v>40136</v>
      </c>
      <c r="E176" s="12">
        <v>44662</v>
      </c>
      <c r="F176" s="13">
        <v>12.4</v>
      </c>
      <c r="G176" s="10">
        <v>10</v>
      </c>
      <c r="H176" s="14">
        <v>0.05</v>
      </c>
      <c r="I176" s="15">
        <f t="shared" si="12"/>
        <v>9.5000000000000001E-2</v>
      </c>
      <c r="J176" s="16">
        <v>441022</v>
      </c>
      <c r="K176" s="16">
        <f t="shared" si="14"/>
        <v>317535.83999999997</v>
      </c>
      <c r="L176" s="17">
        <v>0</v>
      </c>
      <c r="M176" s="22">
        <f>('CCI Indices'!$F$5-'CCI Indices'!$F$17)/'CCI Indices'!$F$17</f>
        <v>0.31850918257111999</v>
      </c>
      <c r="N176" s="19">
        <f t="shared" si="15"/>
        <v>418673.92083543388</v>
      </c>
      <c r="O176" s="20">
        <f t="shared" si="16"/>
        <v>374057.21951999998</v>
      </c>
      <c r="P176" s="20">
        <f t="shared" si="13"/>
        <v>44616.701315433893</v>
      </c>
      <c r="Q176" s="21">
        <v>0.05</v>
      </c>
      <c r="R176" s="20">
        <f t="shared" si="17"/>
        <v>0</v>
      </c>
    </row>
    <row r="177" spans="2:18" x14ac:dyDescent="0.25">
      <c r="B177" s="10">
        <v>173</v>
      </c>
      <c r="C177" s="34" t="s">
        <v>146</v>
      </c>
      <c r="D177" s="11">
        <v>40190</v>
      </c>
      <c r="E177" s="12">
        <v>44662</v>
      </c>
      <c r="F177" s="13">
        <v>12.252054794520548</v>
      </c>
      <c r="G177" s="10">
        <v>10</v>
      </c>
      <c r="H177" s="14">
        <v>0.05</v>
      </c>
      <c r="I177" s="15">
        <f t="shared" si="12"/>
        <v>9.5000000000000001E-2</v>
      </c>
      <c r="J177" s="16">
        <v>441765</v>
      </c>
      <c r="K177" s="16">
        <f t="shared" si="14"/>
        <v>318070.8</v>
      </c>
      <c r="L177" s="17">
        <v>0</v>
      </c>
      <c r="M177" s="22">
        <f>('CCI Indices'!$F$5-'CCI Indices'!$F$16)/'CCI Indices'!$F$16</f>
        <v>0.27135416666666673</v>
      </c>
      <c r="N177" s="19">
        <f t="shared" si="15"/>
        <v>404380.63687500003</v>
      </c>
      <c r="O177" s="20">
        <f t="shared" si="16"/>
        <v>370216.98266301368</v>
      </c>
      <c r="P177" s="20">
        <f t="shared" si="13"/>
        <v>34163.654211986344</v>
      </c>
      <c r="Q177" s="21">
        <v>0.05</v>
      </c>
      <c r="R177" s="20">
        <f t="shared" si="17"/>
        <v>0</v>
      </c>
    </row>
    <row r="178" spans="2:18" x14ac:dyDescent="0.25">
      <c r="B178" s="10">
        <v>174</v>
      </c>
      <c r="C178" s="34" t="s">
        <v>147</v>
      </c>
      <c r="D178" s="11">
        <v>39538</v>
      </c>
      <c r="E178" s="12">
        <v>44662</v>
      </c>
      <c r="F178" s="13">
        <v>14.038356164383561</v>
      </c>
      <c r="G178" s="10">
        <v>10</v>
      </c>
      <c r="H178" s="14">
        <v>0.05</v>
      </c>
      <c r="I178" s="15">
        <f t="shared" si="12"/>
        <v>9.5000000000000001E-2</v>
      </c>
      <c r="J178" s="16">
        <v>1166810.52</v>
      </c>
      <c r="K178" s="16">
        <f t="shared" si="14"/>
        <v>840103.57440000004</v>
      </c>
      <c r="L178" s="17">
        <v>0</v>
      </c>
      <c r="M178" s="22">
        <f>('CCI Indices'!$F$5-'CCI Indices'!$F$18)/'CCI Indices'!$F$18</f>
        <v>0.34108598113725863</v>
      </c>
      <c r="N178" s="19">
        <f t="shared" si="15"/>
        <v>1126651.1263311419</v>
      </c>
      <c r="O178" s="20">
        <f t="shared" si="16"/>
        <v>1120398.9532778959</v>
      </c>
      <c r="P178" s="20">
        <f t="shared" si="13"/>
        <v>6252.1730532459915</v>
      </c>
      <c r="Q178" s="21">
        <v>0.05</v>
      </c>
      <c r="R178" s="20">
        <f t="shared" si="17"/>
        <v>0</v>
      </c>
    </row>
    <row r="179" spans="2:18" x14ac:dyDescent="0.25">
      <c r="B179" s="10">
        <v>175</v>
      </c>
      <c r="C179" s="34" t="s">
        <v>148</v>
      </c>
      <c r="D179" s="11">
        <v>40263</v>
      </c>
      <c r="E179" s="12">
        <v>44662</v>
      </c>
      <c r="F179" s="13">
        <v>12.052054794520547</v>
      </c>
      <c r="G179" s="10">
        <v>10</v>
      </c>
      <c r="H179" s="14">
        <v>0.05</v>
      </c>
      <c r="I179" s="15">
        <f t="shared" si="12"/>
        <v>9.5000000000000001E-2</v>
      </c>
      <c r="J179" s="16">
        <v>1434850</v>
      </c>
      <c r="K179" s="16">
        <f t="shared" si="14"/>
        <v>1033092</v>
      </c>
      <c r="L179" s="17">
        <v>0</v>
      </c>
      <c r="M179" s="22">
        <f>('CCI Indices'!$F$5-'CCI Indices'!$F$16)/'CCI Indices'!$F$16</f>
        <v>0.27135416666666673</v>
      </c>
      <c r="N179" s="19">
        <f t="shared" si="15"/>
        <v>1313425.8187500001</v>
      </c>
      <c r="O179" s="20">
        <f t="shared" si="16"/>
        <v>1182833.732219178</v>
      </c>
      <c r="P179" s="20">
        <f t="shared" si="13"/>
        <v>130592.0865308221</v>
      </c>
      <c r="Q179" s="21">
        <v>0.05</v>
      </c>
      <c r="R179" s="20">
        <f t="shared" si="17"/>
        <v>0</v>
      </c>
    </row>
    <row r="180" spans="2:18" x14ac:dyDescent="0.25">
      <c r="B180" s="10">
        <v>176</v>
      </c>
      <c r="C180" s="34" t="s">
        <v>146</v>
      </c>
      <c r="D180" s="11">
        <v>40190</v>
      </c>
      <c r="E180" s="12">
        <v>44662</v>
      </c>
      <c r="F180" s="13">
        <v>12.252054794520548</v>
      </c>
      <c r="G180" s="10">
        <v>10</v>
      </c>
      <c r="H180" s="14">
        <v>0.05</v>
      </c>
      <c r="I180" s="15">
        <f t="shared" si="12"/>
        <v>9.5000000000000001E-2</v>
      </c>
      <c r="J180" s="16">
        <v>441766</v>
      </c>
      <c r="K180" s="16">
        <f t="shared" si="14"/>
        <v>318071.52</v>
      </c>
      <c r="L180" s="17">
        <v>0</v>
      </c>
      <c r="M180" s="22">
        <f>('CCI Indices'!$F$5-'CCI Indices'!$F$16)/'CCI Indices'!$F$16</f>
        <v>0.27135416666666673</v>
      </c>
      <c r="N180" s="19">
        <f t="shared" si="15"/>
        <v>404381.55225000007</v>
      </c>
      <c r="O180" s="20">
        <f t="shared" si="16"/>
        <v>370217.82070356171</v>
      </c>
      <c r="P180" s="20">
        <f t="shared" si="13"/>
        <v>34163.731546438357</v>
      </c>
      <c r="Q180" s="21">
        <v>0.05</v>
      </c>
      <c r="R180" s="20">
        <f t="shared" si="17"/>
        <v>0</v>
      </c>
    </row>
    <row r="181" spans="2:18" x14ac:dyDescent="0.25">
      <c r="B181" s="10">
        <v>177</v>
      </c>
      <c r="C181" s="34" t="s">
        <v>146</v>
      </c>
      <c r="D181" s="11">
        <v>40136</v>
      </c>
      <c r="E181" s="12">
        <v>44662</v>
      </c>
      <c r="F181" s="13">
        <v>12.4</v>
      </c>
      <c r="G181" s="10">
        <v>10</v>
      </c>
      <c r="H181" s="14">
        <v>0.05</v>
      </c>
      <c r="I181" s="15">
        <f t="shared" si="12"/>
        <v>9.5000000000000001E-2</v>
      </c>
      <c r="J181" s="16">
        <v>441023</v>
      </c>
      <c r="K181" s="16">
        <f t="shared" si="14"/>
        <v>317536.56</v>
      </c>
      <c r="L181" s="17">
        <v>0</v>
      </c>
      <c r="M181" s="22">
        <f>('CCI Indices'!$F$5-'CCI Indices'!$F$17)/'CCI Indices'!$F$17</f>
        <v>0.31850918257111999</v>
      </c>
      <c r="N181" s="19">
        <f t="shared" si="15"/>
        <v>418674.87016204535</v>
      </c>
      <c r="O181" s="20">
        <f t="shared" si="16"/>
        <v>374058.06768000004</v>
      </c>
      <c r="P181" s="20">
        <f t="shared" si="13"/>
        <v>44616.802482045314</v>
      </c>
      <c r="Q181" s="21">
        <v>0.05</v>
      </c>
      <c r="R181" s="20">
        <f t="shared" si="17"/>
        <v>0</v>
      </c>
    </row>
    <row r="182" spans="2:18" x14ac:dyDescent="0.25">
      <c r="B182" s="10">
        <v>178</v>
      </c>
      <c r="C182" s="34" t="s">
        <v>149</v>
      </c>
      <c r="D182" s="11">
        <v>40607</v>
      </c>
      <c r="E182" s="12">
        <v>44662</v>
      </c>
      <c r="F182" s="13">
        <v>11.109589041095891</v>
      </c>
      <c r="G182" s="10">
        <v>10</v>
      </c>
      <c r="H182" s="14">
        <v>0.05</v>
      </c>
      <c r="I182" s="15">
        <f t="shared" si="12"/>
        <v>9.5000000000000001E-2</v>
      </c>
      <c r="J182" s="16">
        <v>954464.8</v>
      </c>
      <c r="K182" s="16">
        <f t="shared" si="14"/>
        <v>687214.65599999996</v>
      </c>
      <c r="L182" s="17">
        <v>0</v>
      </c>
      <c r="M182" s="22">
        <f>('CCI Indices'!$F$5-'CCI Indices'!$F$15)/'CCI Indices'!$F$15</f>
        <v>0.21776003991020215</v>
      </c>
      <c r="N182" s="19">
        <f t="shared" si="15"/>
        <v>836862.54691743583</v>
      </c>
      <c r="O182" s="20">
        <f t="shared" si="16"/>
        <v>725293.87906191777</v>
      </c>
      <c r="P182" s="20">
        <f t="shared" si="13"/>
        <v>111568.66785551806</v>
      </c>
      <c r="Q182" s="21">
        <v>0.05</v>
      </c>
      <c r="R182" s="20">
        <f t="shared" si="17"/>
        <v>0</v>
      </c>
    </row>
    <row r="183" spans="2:18" x14ac:dyDescent="0.25">
      <c r="B183" s="10">
        <v>179</v>
      </c>
      <c r="C183" s="34" t="s">
        <v>149</v>
      </c>
      <c r="D183" s="11">
        <v>40607</v>
      </c>
      <c r="E183" s="12">
        <v>44662</v>
      </c>
      <c r="F183" s="13">
        <v>11.109589041095891</v>
      </c>
      <c r="G183" s="10">
        <v>10</v>
      </c>
      <c r="H183" s="14">
        <v>0.05</v>
      </c>
      <c r="I183" s="15">
        <f t="shared" si="12"/>
        <v>9.5000000000000001E-2</v>
      </c>
      <c r="J183" s="16">
        <v>954464.8</v>
      </c>
      <c r="K183" s="16">
        <f t="shared" si="14"/>
        <v>687214.65599999996</v>
      </c>
      <c r="L183" s="17">
        <v>0</v>
      </c>
      <c r="M183" s="22">
        <f>('CCI Indices'!$F$5-'CCI Indices'!$F$15)/'CCI Indices'!$F$15</f>
        <v>0.21776003991020215</v>
      </c>
      <c r="N183" s="19">
        <f t="shared" si="15"/>
        <v>836862.54691743583</v>
      </c>
      <c r="O183" s="20">
        <f t="shared" si="16"/>
        <v>725293.87906191777</v>
      </c>
      <c r="P183" s="20">
        <f t="shared" si="13"/>
        <v>111568.66785551806</v>
      </c>
      <c r="Q183" s="21">
        <v>0.05</v>
      </c>
      <c r="R183" s="20">
        <f t="shared" si="17"/>
        <v>0</v>
      </c>
    </row>
    <row r="184" spans="2:18" x14ac:dyDescent="0.25">
      <c r="B184" s="10">
        <v>180</v>
      </c>
      <c r="C184" s="34" t="s">
        <v>149</v>
      </c>
      <c r="D184" s="11">
        <v>40607</v>
      </c>
      <c r="E184" s="12">
        <v>44662</v>
      </c>
      <c r="F184" s="13">
        <v>11.109589041095891</v>
      </c>
      <c r="G184" s="10">
        <v>10</v>
      </c>
      <c r="H184" s="14">
        <v>0.05</v>
      </c>
      <c r="I184" s="15">
        <f t="shared" si="12"/>
        <v>9.5000000000000001E-2</v>
      </c>
      <c r="J184" s="16">
        <v>954464.8</v>
      </c>
      <c r="K184" s="16">
        <f t="shared" si="14"/>
        <v>687214.65599999996</v>
      </c>
      <c r="L184" s="17">
        <v>0</v>
      </c>
      <c r="M184" s="22">
        <f>('CCI Indices'!$F$5-'CCI Indices'!$F$15)/'CCI Indices'!$F$15</f>
        <v>0.21776003991020215</v>
      </c>
      <c r="N184" s="19">
        <f t="shared" si="15"/>
        <v>836862.54691743583</v>
      </c>
      <c r="O184" s="20">
        <f t="shared" si="16"/>
        <v>725293.87906191777</v>
      </c>
      <c r="P184" s="20">
        <f t="shared" si="13"/>
        <v>111568.66785551806</v>
      </c>
      <c r="Q184" s="21">
        <v>0.05</v>
      </c>
      <c r="R184" s="20">
        <f t="shared" si="17"/>
        <v>0</v>
      </c>
    </row>
    <row r="185" spans="2:18" x14ac:dyDescent="0.25">
      <c r="B185" s="10">
        <v>181</v>
      </c>
      <c r="C185" s="34" t="s">
        <v>149</v>
      </c>
      <c r="D185" s="11">
        <v>40607</v>
      </c>
      <c r="E185" s="12">
        <v>44662</v>
      </c>
      <c r="F185" s="13">
        <v>11.109589041095891</v>
      </c>
      <c r="G185" s="10">
        <v>10</v>
      </c>
      <c r="H185" s="14">
        <v>0.05</v>
      </c>
      <c r="I185" s="15">
        <f t="shared" si="12"/>
        <v>9.5000000000000001E-2</v>
      </c>
      <c r="J185" s="16">
        <v>954464.76</v>
      </c>
      <c r="K185" s="16">
        <f t="shared" si="14"/>
        <v>687214.62719999999</v>
      </c>
      <c r="L185" s="17">
        <v>0</v>
      </c>
      <c r="M185" s="22">
        <f>('CCI Indices'!$F$5-'CCI Indices'!$F$15)/'CCI Indices'!$F$15</f>
        <v>0.21776003991020215</v>
      </c>
      <c r="N185" s="19">
        <f t="shared" si="15"/>
        <v>836862.51184594666</v>
      </c>
      <c r="O185" s="20">
        <f t="shared" si="16"/>
        <v>725293.84866608214</v>
      </c>
      <c r="P185" s="20">
        <f t="shared" si="13"/>
        <v>111568.66317986452</v>
      </c>
      <c r="Q185" s="21">
        <v>0.05</v>
      </c>
      <c r="R185" s="20">
        <f t="shared" si="17"/>
        <v>0</v>
      </c>
    </row>
    <row r="186" spans="2:18" x14ac:dyDescent="0.25">
      <c r="B186" s="10">
        <v>182</v>
      </c>
      <c r="C186" s="34" t="s">
        <v>150</v>
      </c>
      <c r="D186" s="11">
        <v>40607</v>
      </c>
      <c r="E186" s="12">
        <v>44662</v>
      </c>
      <c r="F186" s="13">
        <v>11.109589041095891</v>
      </c>
      <c r="G186" s="10">
        <v>10</v>
      </c>
      <c r="H186" s="14">
        <v>0.05</v>
      </c>
      <c r="I186" s="15">
        <f t="shared" si="12"/>
        <v>9.5000000000000001E-2</v>
      </c>
      <c r="J186" s="16">
        <v>945568.5</v>
      </c>
      <c r="K186" s="16">
        <f t="shared" si="14"/>
        <v>680809.32</v>
      </c>
      <c r="L186" s="17">
        <v>0</v>
      </c>
      <c r="M186" s="22">
        <f>('CCI Indices'!$F$5-'CCI Indices'!$F$15)/'CCI Indices'!$F$15</f>
        <v>0.21776003991020215</v>
      </c>
      <c r="N186" s="19">
        <f t="shared" si="15"/>
        <v>829062.38469443761</v>
      </c>
      <c r="O186" s="20">
        <f t="shared" si="16"/>
        <v>718533.61725205486</v>
      </c>
      <c r="P186" s="20">
        <f t="shared" si="13"/>
        <v>110528.76744238276</v>
      </c>
      <c r="Q186" s="21">
        <v>0.05</v>
      </c>
      <c r="R186" s="20">
        <f t="shared" si="17"/>
        <v>0</v>
      </c>
    </row>
    <row r="187" spans="2:18" x14ac:dyDescent="0.25">
      <c r="B187" s="10">
        <v>183</v>
      </c>
      <c r="C187" s="34" t="s">
        <v>150</v>
      </c>
      <c r="D187" s="11">
        <v>40607</v>
      </c>
      <c r="E187" s="12">
        <v>44662</v>
      </c>
      <c r="F187" s="13">
        <v>11.109589041095891</v>
      </c>
      <c r="G187" s="10">
        <v>10</v>
      </c>
      <c r="H187" s="14">
        <v>0.05</v>
      </c>
      <c r="I187" s="15">
        <f t="shared" si="12"/>
        <v>9.5000000000000001E-2</v>
      </c>
      <c r="J187" s="16">
        <v>945568.5</v>
      </c>
      <c r="K187" s="16">
        <f t="shared" si="14"/>
        <v>680809.32</v>
      </c>
      <c r="L187" s="17">
        <v>0</v>
      </c>
      <c r="M187" s="22">
        <f>('CCI Indices'!$F$5-'CCI Indices'!$F$15)/'CCI Indices'!$F$15</f>
        <v>0.21776003991020215</v>
      </c>
      <c r="N187" s="19">
        <f t="shared" si="15"/>
        <v>829062.38469443761</v>
      </c>
      <c r="O187" s="20">
        <f t="shared" si="16"/>
        <v>718533.61725205486</v>
      </c>
      <c r="P187" s="20">
        <f t="shared" si="13"/>
        <v>110528.76744238276</v>
      </c>
      <c r="Q187" s="21">
        <v>0.05</v>
      </c>
      <c r="R187" s="20">
        <f t="shared" si="17"/>
        <v>0</v>
      </c>
    </row>
    <row r="188" spans="2:18" x14ac:dyDescent="0.25">
      <c r="B188" s="10">
        <v>184</v>
      </c>
      <c r="C188" s="34" t="s">
        <v>151</v>
      </c>
      <c r="D188" s="11">
        <v>40452</v>
      </c>
      <c r="E188" s="12">
        <v>44662</v>
      </c>
      <c r="F188" s="13">
        <v>11.534246575342467</v>
      </c>
      <c r="G188" s="10">
        <v>10</v>
      </c>
      <c r="H188" s="14">
        <v>0.05</v>
      </c>
      <c r="I188" s="15">
        <f t="shared" si="12"/>
        <v>9.5000000000000001E-2</v>
      </c>
      <c r="J188" s="16">
        <v>886038.25</v>
      </c>
      <c r="K188" s="16">
        <f t="shared" si="14"/>
        <v>637947.54</v>
      </c>
      <c r="L188" s="17">
        <v>0</v>
      </c>
      <c r="M188" s="22">
        <f>('CCI Indices'!$F$5-'CCI Indices'!$F$16)/'CCI Indices'!$F$16</f>
        <v>0.27135416666666673</v>
      </c>
      <c r="N188" s="19">
        <f t="shared" si="15"/>
        <v>811057.26309375011</v>
      </c>
      <c r="O188" s="20">
        <f t="shared" si="16"/>
        <v>699033.20170684939</v>
      </c>
      <c r="P188" s="20">
        <f t="shared" si="13"/>
        <v>112024.06138690072</v>
      </c>
      <c r="Q188" s="21">
        <v>0.05</v>
      </c>
      <c r="R188" s="20">
        <f t="shared" si="17"/>
        <v>0</v>
      </c>
    </row>
    <row r="189" spans="2:18" x14ac:dyDescent="0.25">
      <c r="B189" s="10">
        <v>185</v>
      </c>
      <c r="C189" s="34" t="s">
        <v>151</v>
      </c>
      <c r="D189" s="11">
        <v>40452</v>
      </c>
      <c r="E189" s="12">
        <v>44662</v>
      </c>
      <c r="F189" s="13">
        <v>11.534246575342467</v>
      </c>
      <c r="G189" s="10">
        <v>10</v>
      </c>
      <c r="H189" s="14">
        <v>0.05</v>
      </c>
      <c r="I189" s="15">
        <f t="shared" si="12"/>
        <v>9.5000000000000001E-2</v>
      </c>
      <c r="J189" s="16">
        <v>886038.25</v>
      </c>
      <c r="K189" s="16">
        <f t="shared" si="14"/>
        <v>637947.54</v>
      </c>
      <c r="L189" s="17">
        <v>0</v>
      </c>
      <c r="M189" s="22">
        <f>('CCI Indices'!$F$5-'CCI Indices'!$F$16)/'CCI Indices'!$F$16</f>
        <v>0.27135416666666673</v>
      </c>
      <c r="N189" s="19">
        <f t="shared" si="15"/>
        <v>811057.26309375011</v>
      </c>
      <c r="O189" s="20">
        <f t="shared" si="16"/>
        <v>699033.20170684939</v>
      </c>
      <c r="P189" s="20">
        <f t="shared" si="13"/>
        <v>112024.06138690072</v>
      </c>
      <c r="Q189" s="21">
        <v>0.05</v>
      </c>
      <c r="R189" s="20">
        <f t="shared" si="17"/>
        <v>0</v>
      </c>
    </row>
    <row r="190" spans="2:18" x14ac:dyDescent="0.25">
      <c r="B190" s="10">
        <v>186</v>
      </c>
      <c r="C190" s="34" t="s">
        <v>151</v>
      </c>
      <c r="D190" s="11">
        <v>40452</v>
      </c>
      <c r="E190" s="12">
        <v>44662</v>
      </c>
      <c r="F190" s="13">
        <v>11.534246575342467</v>
      </c>
      <c r="G190" s="10">
        <v>10</v>
      </c>
      <c r="H190" s="14">
        <v>0.05</v>
      </c>
      <c r="I190" s="15">
        <f t="shared" si="12"/>
        <v>9.5000000000000001E-2</v>
      </c>
      <c r="J190" s="16">
        <v>886038.25</v>
      </c>
      <c r="K190" s="16">
        <f t="shared" si="14"/>
        <v>637947.54</v>
      </c>
      <c r="L190" s="17">
        <v>0</v>
      </c>
      <c r="M190" s="22">
        <f>('CCI Indices'!$F$5-'CCI Indices'!$F$16)/'CCI Indices'!$F$16</f>
        <v>0.27135416666666673</v>
      </c>
      <c r="N190" s="19">
        <f t="shared" si="15"/>
        <v>811057.26309375011</v>
      </c>
      <c r="O190" s="20">
        <f t="shared" si="16"/>
        <v>699033.20170684939</v>
      </c>
      <c r="P190" s="20">
        <f t="shared" si="13"/>
        <v>112024.06138690072</v>
      </c>
      <c r="Q190" s="21">
        <v>0.05</v>
      </c>
      <c r="R190" s="20">
        <f t="shared" si="17"/>
        <v>0</v>
      </c>
    </row>
    <row r="191" spans="2:18" x14ac:dyDescent="0.25">
      <c r="B191" s="10">
        <v>187</v>
      </c>
      <c r="C191" s="34" t="s">
        <v>151</v>
      </c>
      <c r="D191" s="11">
        <v>40452</v>
      </c>
      <c r="E191" s="12">
        <v>44662</v>
      </c>
      <c r="F191" s="13">
        <v>11.534246575342467</v>
      </c>
      <c r="G191" s="10">
        <v>10</v>
      </c>
      <c r="H191" s="14">
        <v>0.05</v>
      </c>
      <c r="I191" s="15">
        <f t="shared" si="12"/>
        <v>9.5000000000000001E-2</v>
      </c>
      <c r="J191" s="16">
        <v>886038.25</v>
      </c>
      <c r="K191" s="16">
        <f t="shared" si="14"/>
        <v>637947.54</v>
      </c>
      <c r="L191" s="17">
        <v>0</v>
      </c>
      <c r="M191" s="22">
        <f>('CCI Indices'!$F$5-'CCI Indices'!$F$16)/'CCI Indices'!$F$16</f>
        <v>0.27135416666666673</v>
      </c>
      <c r="N191" s="19">
        <f t="shared" si="15"/>
        <v>811057.26309375011</v>
      </c>
      <c r="O191" s="20">
        <f t="shared" si="16"/>
        <v>699033.20170684939</v>
      </c>
      <c r="P191" s="20">
        <f t="shared" si="13"/>
        <v>112024.06138690072</v>
      </c>
      <c r="Q191" s="21">
        <v>0.05</v>
      </c>
      <c r="R191" s="20">
        <f t="shared" si="17"/>
        <v>0</v>
      </c>
    </row>
    <row r="192" spans="2:18" x14ac:dyDescent="0.25">
      <c r="B192" s="10">
        <v>188</v>
      </c>
      <c r="C192" s="34" t="s">
        <v>152</v>
      </c>
      <c r="D192" s="11">
        <v>40344</v>
      </c>
      <c r="E192" s="12">
        <v>44662</v>
      </c>
      <c r="F192" s="13">
        <v>11.830136986301369</v>
      </c>
      <c r="G192" s="10">
        <v>10</v>
      </c>
      <c r="H192" s="14">
        <v>0.05</v>
      </c>
      <c r="I192" s="15">
        <f t="shared" si="12"/>
        <v>9.5000000000000001E-2</v>
      </c>
      <c r="J192" s="16">
        <v>34412</v>
      </c>
      <c r="K192" s="16">
        <f t="shared" si="14"/>
        <v>24776.639999999999</v>
      </c>
      <c r="L192" s="17">
        <v>0</v>
      </c>
      <c r="M192" s="22">
        <f>('CCI Indices'!$F$5-'CCI Indices'!$F$16)/'CCI Indices'!$F$16</f>
        <v>0.27135416666666673</v>
      </c>
      <c r="N192" s="19">
        <f t="shared" si="15"/>
        <v>31499.884500000004</v>
      </c>
      <c r="O192" s="20">
        <f t="shared" si="16"/>
        <v>27845.549299726026</v>
      </c>
      <c r="P192" s="20">
        <f t="shared" si="13"/>
        <v>3654.3352002739775</v>
      </c>
      <c r="Q192" s="21">
        <v>0.05</v>
      </c>
      <c r="R192" s="20">
        <f t="shared" si="17"/>
        <v>0</v>
      </c>
    </row>
    <row r="193" spans="2:18" x14ac:dyDescent="0.25">
      <c r="B193" s="10">
        <v>189</v>
      </c>
      <c r="C193" s="34" t="s">
        <v>152</v>
      </c>
      <c r="D193" s="11">
        <v>40344</v>
      </c>
      <c r="E193" s="12">
        <v>44662</v>
      </c>
      <c r="F193" s="13">
        <v>11.830136986301369</v>
      </c>
      <c r="G193" s="10">
        <v>10</v>
      </c>
      <c r="H193" s="14">
        <v>0.05</v>
      </c>
      <c r="I193" s="15">
        <f t="shared" si="12"/>
        <v>9.5000000000000001E-2</v>
      </c>
      <c r="J193" s="16">
        <v>34412</v>
      </c>
      <c r="K193" s="16">
        <f t="shared" si="14"/>
        <v>24776.639999999999</v>
      </c>
      <c r="L193" s="17">
        <v>0</v>
      </c>
      <c r="M193" s="22">
        <f>('CCI Indices'!$F$5-'CCI Indices'!$F$16)/'CCI Indices'!$F$16</f>
        <v>0.27135416666666673</v>
      </c>
      <c r="N193" s="19">
        <f t="shared" si="15"/>
        <v>31499.884500000004</v>
      </c>
      <c r="O193" s="20">
        <f t="shared" si="16"/>
        <v>27845.549299726026</v>
      </c>
      <c r="P193" s="20">
        <f t="shared" si="13"/>
        <v>3654.3352002739775</v>
      </c>
      <c r="Q193" s="21">
        <v>0.05</v>
      </c>
      <c r="R193" s="20">
        <f t="shared" si="17"/>
        <v>0</v>
      </c>
    </row>
    <row r="194" spans="2:18" x14ac:dyDescent="0.25">
      <c r="B194" s="10">
        <v>190</v>
      </c>
      <c r="C194" s="34" t="s">
        <v>153</v>
      </c>
      <c r="D194" s="11">
        <v>40663</v>
      </c>
      <c r="E194" s="12">
        <v>44662</v>
      </c>
      <c r="F194" s="13">
        <v>10.956164383561644</v>
      </c>
      <c r="G194" s="10">
        <v>10</v>
      </c>
      <c r="H194" s="14">
        <v>0.05</v>
      </c>
      <c r="I194" s="15">
        <f t="shared" si="12"/>
        <v>9.5000000000000001E-2</v>
      </c>
      <c r="J194" s="16">
        <v>20656</v>
      </c>
      <c r="K194" s="16">
        <f t="shared" si="14"/>
        <v>14872.32</v>
      </c>
      <c r="L194" s="17">
        <v>0</v>
      </c>
      <c r="M194" s="22">
        <f>('CCI Indices'!$F$5-'CCI Indices'!$F$15)/'CCI Indices'!$F$15</f>
        <v>0.21776003991020215</v>
      </c>
      <c r="N194" s="19">
        <f t="shared" si="15"/>
        <v>18110.9169967573</v>
      </c>
      <c r="O194" s="20">
        <f t="shared" si="16"/>
        <v>15479.640355068494</v>
      </c>
      <c r="P194" s="20">
        <f t="shared" si="13"/>
        <v>2631.2766416888062</v>
      </c>
      <c r="Q194" s="21">
        <v>0.05</v>
      </c>
      <c r="R194" s="20">
        <f t="shared" si="17"/>
        <v>0</v>
      </c>
    </row>
    <row r="195" spans="2:18" x14ac:dyDescent="0.25">
      <c r="B195" s="10">
        <v>191</v>
      </c>
      <c r="C195" s="34" t="s">
        <v>154</v>
      </c>
      <c r="D195" s="11">
        <v>41078</v>
      </c>
      <c r="E195" s="12">
        <v>44662</v>
      </c>
      <c r="F195" s="13">
        <v>9.8191780821917813</v>
      </c>
      <c r="G195" s="10">
        <v>10</v>
      </c>
      <c r="H195" s="14">
        <v>0.05</v>
      </c>
      <c r="I195" s="15">
        <f t="shared" si="12"/>
        <v>9.5000000000000001E-2</v>
      </c>
      <c r="J195" s="16">
        <v>317602.02</v>
      </c>
      <c r="K195" s="16">
        <f t="shared" si="14"/>
        <v>228673.45439999999</v>
      </c>
      <c r="L195" s="17">
        <v>0</v>
      </c>
      <c r="M195" s="22">
        <f>('CCI Indices'!$F$5-'CCI Indices'!$F$14)/'CCI Indices'!$F$14</f>
        <v>0.16878142207325836</v>
      </c>
      <c r="N195" s="19">
        <f t="shared" si="15"/>
        <v>267269.28522403637</v>
      </c>
      <c r="O195" s="20">
        <f t="shared" si="16"/>
        <v>213311.61028523833</v>
      </c>
      <c r="P195" s="20">
        <f t="shared" si="13"/>
        <v>53957.674938798038</v>
      </c>
      <c r="Q195" s="21">
        <v>0.05</v>
      </c>
      <c r="R195" s="20">
        <f t="shared" si="17"/>
        <v>0</v>
      </c>
    </row>
    <row r="196" spans="2:18" x14ac:dyDescent="0.25">
      <c r="B196" s="10">
        <v>192</v>
      </c>
      <c r="C196" s="34" t="s">
        <v>154</v>
      </c>
      <c r="D196" s="11">
        <v>41078</v>
      </c>
      <c r="E196" s="12">
        <v>44662</v>
      </c>
      <c r="F196" s="13">
        <v>9.8191780821917813</v>
      </c>
      <c r="G196" s="10">
        <v>10</v>
      </c>
      <c r="H196" s="14">
        <v>0.05</v>
      </c>
      <c r="I196" s="15">
        <f t="shared" si="12"/>
        <v>9.5000000000000001E-2</v>
      </c>
      <c r="J196" s="16">
        <v>317602.02</v>
      </c>
      <c r="K196" s="16">
        <f t="shared" si="14"/>
        <v>228673.45439999999</v>
      </c>
      <c r="L196" s="17">
        <v>0</v>
      </c>
      <c r="M196" s="22">
        <f>('CCI Indices'!$F$5-'CCI Indices'!$F$14)/'CCI Indices'!$F$14</f>
        <v>0.16878142207325836</v>
      </c>
      <c r="N196" s="19">
        <f t="shared" si="15"/>
        <v>267269.28522403637</v>
      </c>
      <c r="O196" s="20">
        <f t="shared" si="16"/>
        <v>213311.61028523833</v>
      </c>
      <c r="P196" s="20">
        <f t="shared" si="13"/>
        <v>53957.674938798038</v>
      </c>
      <c r="Q196" s="21">
        <v>0.05</v>
      </c>
      <c r="R196" s="20">
        <f t="shared" si="17"/>
        <v>0</v>
      </c>
    </row>
    <row r="197" spans="2:18" x14ac:dyDescent="0.25">
      <c r="B197" s="10">
        <v>193</v>
      </c>
      <c r="C197" s="34" t="s">
        <v>154</v>
      </c>
      <c r="D197" s="11">
        <v>41078</v>
      </c>
      <c r="E197" s="12">
        <v>44662</v>
      </c>
      <c r="F197" s="13">
        <v>9.8191780821917813</v>
      </c>
      <c r="G197" s="10">
        <v>10</v>
      </c>
      <c r="H197" s="14">
        <v>0.05</v>
      </c>
      <c r="I197" s="15">
        <f t="shared" ref="I197:I249" si="18">(1-H197)/G197</f>
        <v>9.5000000000000001E-2</v>
      </c>
      <c r="J197" s="16">
        <v>317792.65000000002</v>
      </c>
      <c r="K197" s="16">
        <f t="shared" si="14"/>
        <v>228810.70800000001</v>
      </c>
      <c r="L197" s="17">
        <v>0</v>
      </c>
      <c r="M197" s="22">
        <f>('CCI Indices'!$F$5-'CCI Indices'!$F$14)/'CCI Indices'!$F$14</f>
        <v>0.16878142207325836</v>
      </c>
      <c r="N197" s="19">
        <f t="shared" si="15"/>
        <v>267429.70468182908</v>
      </c>
      <c r="O197" s="20">
        <f t="shared" si="16"/>
        <v>213439.64345161646</v>
      </c>
      <c r="P197" s="20">
        <f t="shared" ref="P197:P250" si="19">MAX(N197-O197,0)</f>
        <v>53990.061230212625</v>
      </c>
      <c r="Q197" s="21">
        <v>0.05</v>
      </c>
      <c r="R197" s="20">
        <f t="shared" si="17"/>
        <v>0</v>
      </c>
    </row>
    <row r="198" spans="2:18" x14ac:dyDescent="0.25">
      <c r="B198" s="10">
        <v>194</v>
      </c>
      <c r="C198" s="34" t="s">
        <v>154</v>
      </c>
      <c r="D198" s="11">
        <v>41078</v>
      </c>
      <c r="E198" s="12">
        <v>44662</v>
      </c>
      <c r="F198" s="13">
        <v>9.8191780821917813</v>
      </c>
      <c r="G198" s="10">
        <v>10</v>
      </c>
      <c r="H198" s="14">
        <v>0.05</v>
      </c>
      <c r="I198" s="15">
        <f t="shared" si="18"/>
        <v>9.5000000000000001E-2</v>
      </c>
      <c r="J198" s="16">
        <v>317792.65000000002</v>
      </c>
      <c r="K198" s="16">
        <f t="shared" ref="K198:K249" si="20">J198-0.28*J198</f>
        <v>228810.70800000001</v>
      </c>
      <c r="L198" s="17">
        <v>0</v>
      </c>
      <c r="M198" s="22">
        <f>('CCI Indices'!$F$5-'CCI Indices'!$F$14)/'CCI Indices'!$F$14</f>
        <v>0.16878142207325836</v>
      </c>
      <c r="N198" s="19">
        <f t="shared" ref="N198:N250" si="21">K198*(1+M198)</f>
        <v>267429.70468182908</v>
      </c>
      <c r="O198" s="20">
        <f t="shared" ref="O198:O250" si="22">K198*I198*F198</f>
        <v>213439.64345161646</v>
      </c>
      <c r="P198" s="20">
        <f t="shared" si="19"/>
        <v>53990.061230212625</v>
      </c>
      <c r="Q198" s="21">
        <v>0.05</v>
      </c>
      <c r="R198" s="20">
        <f t="shared" ref="R198:R250" si="23">IF(L198=0,0,IF(P198&gt;N198*H198,P198*(1-Q198),N198*H198))</f>
        <v>0</v>
      </c>
    </row>
    <row r="199" spans="2:18" x14ac:dyDescent="0.25">
      <c r="B199" s="10">
        <v>195</v>
      </c>
      <c r="C199" s="34" t="s">
        <v>154</v>
      </c>
      <c r="D199" s="11">
        <v>41078</v>
      </c>
      <c r="E199" s="12">
        <v>44662</v>
      </c>
      <c r="F199" s="13">
        <v>9.8191780821917813</v>
      </c>
      <c r="G199" s="10">
        <v>10</v>
      </c>
      <c r="H199" s="14">
        <v>0.05</v>
      </c>
      <c r="I199" s="15">
        <f t="shared" si="18"/>
        <v>9.5000000000000001E-2</v>
      </c>
      <c r="J199" s="16">
        <v>317792.65000000002</v>
      </c>
      <c r="K199" s="16">
        <f t="shared" si="20"/>
        <v>228810.70800000001</v>
      </c>
      <c r="L199" s="17">
        <v>0</v>
      </c>
      <c r="M199" s="22">
        <f>('CCI Indices'!$F$5-'CCI Indices'!$F$14)/'CCI Indices'!$F$14</f>
        <v>0.16878142207325836</v>
      </c>
      <c r="N199" s="19">
        <f t="shared" si="21"/>
        <v>267429.70468182908</v>
      </c>
      <c r="O199" s="20">
        <f t="shared" si="22"/>
        <v>213439.64345161646</v>
      </c>
      <c r="P199" s="20">
        <f t="shared" si="19"/>
        <v>53990.061230212625</v>
      </c>
      <c r="Q199" s="21">
        <v>0.05</v>
      </c>
      <c r="R199" s="20">
        <f t="shared" si="23"/>
        <v>0</v>
      </c>
    </row>
    <row r="200" spans="2:18" x14ac:dyDescent="0.25">
      <c r="B200" s="10">
        <v>196</v>
      </c>
      <c r="C200" s="34" t="s">
        <v>154</v>
      </c>
      <c r="D200" s="11">
        <v>41078</v>
      </c>
      <c r="E200" s="12">
        <v>44662</v>
      </c>
      <c r="F200" s="13">
        <v>9.8191780821917813</v>
      </c>
      <c r="G200" s="10">
        <v>10</v>
      </c>
      <c r="H200" s="14">
        <v>0.05</v>
      </c>
      <c r="I200" s="15">
        <f t="shared" si="18"/>
        <v>9.5000000000000001E-2</v>
      </c>
      <c r="J200" s="16">
        <v>317792.65999999997</v>
      </c>
      <c r="K200" s="16">
        <f t="shared" si="20"/>
        <v>228810.71519999998</v>
      </c>
      <c r="L200" s="17">
        <v>0</v>
      </c>
      <c r="M200" s="22">
        <f>('CCI Indices'!$F$5-'CCI Indices'!$F$14)/'CCI Indices'!$F$14</f>
        <v>0.16878142207325836</v>
      </c>
      <c r="N200" s="19">
        <f t="shared" si="21"/>
        <v>267429.71309705533</v>
      </c>
      <c r="O200" s="20">
        <f t="shared" si="22"/>
        <v>213439.65016793425</v>
      </c>
      <c r="P200" s="20">
        <f t="shared" si="19"/>
        <v>53990.062929121079</v>
      </c>
      <c r="Q200" s="21">
        <v>0.05</v>
      </c>
      <c r="R200" s="20">
        <f t="shared" si="23"/>
        <v>0</v>
      </c>
    </row>
    <row r="201" spans="2:18" x14ac:dyDescent="0.25">
      <c r="B201" s="10">
        <v>197</v>
      </c>
      <c r="C201" s="34" t="s">
        <v>155</v>
      </c>
      <c r="D201" s="11">
        <v>41000</v>
      </c>
      <c r="E201" s="12">
        <v>44662</v>
      </c>
      <c r="F201" s="13">
        <v>10.032876712328767</v>
      </c>
      <c r="G201" s="10">
        <v>10</v>
      </c>
      <c r="H201" s="14">
        <v>0.05</v>
      </c>
      <c r="I201" s="15">
        <f t="shared" si="18"/>
        <v>9.5000000000000001E-2</v>
      </c>
      <c r="J201" s="16">
        <v>127674</v>
      </c>
      <c r="K201" s="16">
        <f t="shared" si="20"/>
        <v>91925.28</v>
      </c>
      <c r="L201" s="17">
        <v>0</v>
      </c>
      <c r="M201" s="22">
        <f>('CCI Indices'!$F$5-'CCI Indices'!$F$14)/'CCI Indices'!$F$14</f>
        <v>0.16878142207325836</v>
      </c>
      <c r="N201" s="19">
        <f t="shared" si="21"/>
        <v>107440.55948288245</v>
      </c>
      <c r="O201" s="20">
        <f t="shared" si="22"/>
        <v>87616.125093698618</v>
      </c>
      <c r="P201" s="20">
        <f t="shared" si="19"/>
        <v>19824.434389183836</v>
      </c>
      <c r="Q201" s="21">
        <v>0.05</v>
      </c>
      <c r="R201" s="20">
        <f t="shared" si="23"/>
        <v>0</v>
      </c>
    </row>
    <row r="202" spans="2:18" x14ac:dyDescent="0.25">
      <c r="B202" s="10">
        <v>198</v>
      </c>
      <c r="C202" s="34" t="s">
        <v>156</v>
      </c>
      <c r="D202" s="11">
        <v>41408</v>
      </c>
      <c r="E202" s="12">
        <v>44662</v>
      </c>
      <c r="F202" s="13">
        <v>8.9150684931506845</v>
      </c>
      <c r="G202" s="10">
        <v>10</v>
      </c>
      <c r="H202" s="14">
        <v>0.05</v>
      </c>
      <c r="I202" s="15">
        <f t="shared" si="18"/>
        <v>9.5000000000000001E-2</v>
      </c>
      <c r="J202" s="16">
        <v>996212.68</v>
      </c>
      <c r="K202" s="16">
        <f t="shared" si="20"/>
        <v>717273.12959999999</v>
      </c>
      <c r="L202" s="17">
        <v>0</v>
      </c>
      <c r="M202" s="22">
        <f>('CCI Indices'!$F$5-'CCI Indices'!$F$13)/'CCI Indices'!$F$13</f>
        <v>3.0175142435113038E-2</v>
      </c>
      <c r="N202" s="19">
        <f t="shared" si="21"/>
        <v>738916.94845055928</v>
      </c>
      <c r="O202" s="20">
        <f t="shared" si="22"/>
        <v>607481.2124746521</v>
      </c>
      <c r="P202" s="20">
        <f t="shared" si="19"/>
        <v>131435.73597590718</v>
      </c>
      <c r="Q202" s="21">
        <v>0.05</v>
      </c>
      <c r="R202" s="20">
        <f t="shared" si="23"/>
        <v>0</v>
      </c>
    </row>
    <row r="203" spans="2:18" x14ac:dyDescent="0.25">
      <c r="B203" s="10">
        <v>199</v>
      </c>
      <c r="C203" s="34" t="s">
        <v>156</v>
      </c>
      <c r="D203" s="11">
        <v>41408</v>
      </c>
      <c r="E203" s="12">
        <v>44662</v>
      </c>
      <c r="F203" s="13">
        <v>8.9150684931506845</v>
      </c>
      <c r="G203" s="10">
        <v>10</v>
      </c>
      <c r="H203" s="14">
        <v>0.05</v>
      </c>
      <c r="I203" s="15">
        <f t="shared" si="18"/>
        <v>9.5000000000000001E-2</v>
      </c>
      <c r="J203" s="16">
        <v>996212.68</v>
      </c>
      <c r="K203" s="16">
        <f t="shared" si="20"/>
        <v>717273.12959999999</v>
      </c>
      <c r="L203" s="17">
        <v>0</v>
      </c>
      <c r="M203" s="22">
        <f>('CCI Indices'!$F$5-'CCI Indices'!$F$13)/'CCI Indices'!$F$13</f>
        <v>3.0175142435113038E-2</v>
      </c>
      <c r="N203" s="19">
        <f t="shared" si="21"/>
        <v>738916.94845055928</v>
      </c>
      <c r="O203" s="20">
        <f t="shared" si="22"/>
        <v>607481.2124746521</v>
      </c>
      <c r="P203" s="20">
        <f t="shared" si="19"/>
        <v>131435.73597590718</v>
      </c>
      <c r="Q203" s="21">
        <v>0.05</v>
      </c>
      <c r="R203" s="20">
        <f t="shared" si="23"/>
        <v>0</v>
      </c>
    </row>
    <row r="204" spans="2:18" x14ac:dyDescent="0.25">
      <c r="B204" s="10">
        <v>200</v>
      </c>
      <c r="C204" s="34" t="s">
        <v>156</v>
      </c>
      <c r="D204" s="11">
        <v>41428</v>
      </c>
      <c r="E204" s="12">
        <v>44662</v>
      </c>
      <c r="F204" s="13">
        <v>8.8602739726027391</v>
      </c>
      <c r="G204" s="10">
        <v>10</v>
      </c>
      <c r="H204" s="14">
        <v>0.05</v>
      </c>
      <c r="I204" s="15">
        <f t="shared" si="18"/>
        <v>9.5000000000000001E-2</v>
      </c>
      <c r="J204" s="16">
        <v>996213.18</v>
      </c>
      <c r="K204" s="16">
        <f t="shared" si="20"/>
        <v>717273.48959999997</v>
      </c>
      <c r="L204" s="17">
        <v>0</v>
      </c>
      <c r="M204" s="22">
        <f>('CCI Indices'!$F$5-'CCI Indices'!$F$13)/'CCI Indices'!$F$13</f>
        <v>3.0175142435113038E-2</v>
      </c>
      <c r="N204" s="19">
        <f t="shared" si="21"/>
        <v>738917.31931361055</v>
      </c>
      <c r="O204" s="20">
        <f t="shared" si="22"/>
        <v>603747.76495837804</v>
      </c>
      <c r="P204" s="20">
        <f t="shared" si="19"/>
        <v>135169.55435523251</v>
      </c>
      <c r="Q204" s="21">
        <v>0.05</v>
      </c>
      <c r="R204" s="20">
        <f t="shared" si="23"/>
        <v>0</v>
      </c>
    </row>
    <row r="205" spans="2:18" x14ac:dyDescent="0.25">
      <c r="B205" s="10">
        <v>201</v>
      </c>
      <c r="C205" s="34" t="s">
        <v>157</v>
      </c>
      <c r="D205" s="11">
        <v>41428</v>
      </c>
      <c r="E205" s="12">
        <v>44662</v>
      </c>
      <c r="F205" s="13">
        <v>8.8602739726027391</v>
      </c>
      <c r="G205" s="10">
        <v>10</v>
      </c>
      <c r="H205" s="14">
        <v>0.05</v>
      </c>
      <c r="I205" s="15">
        <f t="shared" si="18"/>
        <v>9.5000000000000001E-2</v>
      </c>
      <c r="J205" s="16">
        <v>721514.86</v>
      </c>
      <c r="K205" s="16">
        <f t="shared" si="20"/>
        <v>519490.69919999997</v>
      </c>
      <c r="L205" s="17">
        <v>0</v>
      </c>
      <c r="M205" s="22">
        <f>('CCI Indices'!$F$5-'CCI Indices'!$F$13)/'CCI Indices'!$F$13</f>
        <v>3.0175142435113038E-2</v>
      </c>
      <c r="N205" s="19">
        <f t="shared" si="21"/>
        <v>535166.40504207648</v>
      </c>
      <c r="O205" s="20">
        <f t="shared" si="22"/>
        <v>437268.84250744106</v>
      </c>
      <c r="P205" s="20">
        <f t="shared" si="19"/>
        <v>97897.562534635421</v>
      </c>
      <c r="Q205" s="21">
        <v>0.05</v>
      </c>
      <c r="R205" s="20">
        <f t="shared" si="23"/>
        <v>0</v>
      </c>
    </row>
    <row r="206" spans="2:18" x14ac:dyDescent="0.25">
      <c r="B206" s="10">
        <v>202</v>
      </c>
      <c r="C206" s="34" t="s">
        <v>158</v>
      </c>
      <c r="D206" s="11">
        <v>42242</v>
      </c>
      <c r="E206" s="12">
        <v>44662</v>
      </c>
      <c r="F206" s="13">
        <v>6.6301369863013697</v>
      </c>
      <c r="G206" s="10">
        <v>10</v>
      </c>
      <c r="H206" s="14">
        <v>0.05</v>
      </c>
      <c r="I206" s="15">
        <f t="shared" si="18"/>
        <v>9.5000000000000001E-2</v>
      </c>
      <c r="J206" s="16">
        <v>1361161.1</v>
      </c>
      <c r="K206" s="16">
        <f t="shared" si="20"/>
        <v>980035.99200000009</v>
      </c>
      <c r="L206" s="17">
        <v>0</v>
      </c>
      <c r="M206" s="22">
        <f>('CCI Indices'!$F$5-'CCI Indices'!$F$11)/'CCI Indices'!$F$11</f>
        <v>1.3493875856342241E-2</v>
      </c>
      <c r="N206" s="19">
        <f t="shared" si="21"/>
        <v>993260.47601079533</v>
      </c>
      <c r="O206" s="20">
        <f t="shared" si="22"/>
        <v>617288.4234542466</v>
      </c>
      <c r="P206" s="20">
        <f t="shared" si="19"/>
        <v>375972.05255654873</v>
      </c>
      <c r="Q206" s="21">
        <v>0.05</v>
      </c>
      <c r="R206" s="20">
        <f t="shared" si="23"/>
        <v>0</v>
      </c>
    </row>
    <row r="207" spans="2:18" x14ac:dyDescent="0.25">
      <c r="B207" s="10">
        <v>203</v>
      </c>
      <c r="C207" s="34" t="s">
        <v>158</v>
      </c>
      <c r="D207" s="11">
        <v>42242</v>
      </c>
      <c r="E207" s="12">
        <v>44662</v>
      </c>
      <c r="F207" s="13">
        <v>6.6301369863013697</v>
      </c>
      <c r="G207" s="10">
        <v>10</v>
      </c>
      <c r="H207" s="14">
        <v>0.05</v>
      </c>
      <c r="I207" s="15">
        <f t="shared" si="18"/>
        <v>9.5000000000000001E-2</v>
      </c>
      <c r="J207" s="16">
        <v>1361161.1</v>
      </c>
      <c r="K207" s="16">
        <f t="shared" si="20"/>
        <v>980035.99200000009</v>
      </c>
      <c r="L207" s="17">
        <v>0</v>
      </c>
      <c r="M207" s="22">
        <f>('CCI Indices'!$F$5-'CCI Indices'!$F$11)/'CCI Indices'!$F$11</f>
        <v>1.3493875856342241E-2</v>
      </c>
      <c r="N207" s="19">
        <f t="shared" si="21"/>
        <v>993260.47601079533</v>
      </c>
      <c r="O207" s="20">
        <f t="shared" si="22"/>
        <v>617288.4234542466</v>
      </c>
      <c r="P207" s="20">
        <f t="shared" si="19"/>
        <v>375972.05255654873</v>
      </c>
      <c r="Q207" s="21">
        <v>0.05</v>
      </c>
      <c r="R207" s="20">
        <f t="shared" si="23"/>
        <v>0</v>
      </c>
    </row>
    <row r="208" spans="2:18" x14ac:dyDescent="0.25">
      <c r="B208" s="10">
        <v>204</v>
      </c>
      <c r="C208" s="34" t="s">
        <v>158</v>
      </c>
      <c r="D208" s="11">
        <v>42311</v>
      </c>
      <c r="E208" s="12">
        <v>44662</v>
      </c>
      <c r="F208" s="13">
        <v>6.441095890410959</v>
      </c>
      <c r="G208" s="10">
        <v>10</v>
      </c>
      <c r="H208" s="14">
        <v>0.05</v>
      </c>
      <c r="I208" s="15">
        <f t="shared" si="18"/>
        <v>9.5000000000000001E-2</v>
      </c>
      <c r="J208" s="16">
        <v>1361161.1</v>
      </c>
      <c r="K208" s="16">
        <f t="shared" si="20"/>
        <v>980035.99200000009</v>
      </c>
      <c r="L208" s="17">
        <v>0</v>
      </c>
      <c r="M208" s="22">
        <f>('CCI Indices'!$F$5-'CCI Indices'!$F$11)/'CCI Indices'!$F$11</f>
        <v>1.3493875856342241E-2</v>
      </c>
      <c r="N208" s="19">
        <f t="shared" si="21"/>
        <v>993260.47601079533</v>
      </c>
      <c r="O208" s="20">
        <f t="shared" si="22"/>
        <v>599688.05104997265</v>
      </c>
      <c r="P208" s="20">
        <f t="shared" si="19"/>
        <v>393572.42496082268</v>
      </c>
      <c r="Q208" s="21">
        <v>0.05</v>
      </c>
      <c r="R208" s="20">
        <f t="shared" si="23"/>
        <v>0</v>
      </c>
    </row>
    <row r="209" spans="2:18" x14ac:dyDescent="0.25">
      <c r="B209" s="10">
        <v>205</v>
      </c>
      <c r="C209" s="34" t="s">
        <v>158</v>
      </c>
      <c r="D209" s="11">
        <v>42311</v>
      </c>
      <c r="E209" s="12">
        <v>44662</v>
      </c>
      <c r="F209" s="13">
        <v>6.441095890410959</v>
      </c>
      <c r="G209" s="10">
        <v>10</v>
      </c>
      <c r="H209" s="14">
        <v>0.05</v>
      </c>
      <c r="I209" s="15">
        <f t="shared" si="18"/>
        <v>9.5000000000000001E-2</v>
      </c>
      <c r="J209" s="16">
        <v>1361161.1</v>
      </c>
      <c r="K209" s="16">
        <f t="shared" si="20"/>
        <v>980035.99200000009</v>
      </c>
      <c r="L209" s="17">
        <v>0</v>
      </c>
      <c r="M209" s="22">
        <f>('CCI Indices'!$F$5-'CCI Indices'!$F$11)/'CCI Indices'!$F$11</f>
        <v>1.3493875856342241E-2</v>
      </c>
      <c r="N209" s="19">
        <f t="shared" si="21"/>
        <v>993260.47601079533</v>
      </c>
      <c r="O209" s="20">
        <f t="shared" si="22"/>
        <v>599688.05104997265</v>
      </c>
      <c r="P209" s="20">
        <f t="shared" si="19"/>
        <v>393572.42496082268</v>
      </c>
      <c r="Q209" s="21">
        <v>0.05</v>
      </c>
      <c r="R209" s="20">
        <f t="shared" si="23"/>
        <v>0</v>
      </c>
    </row>
    <row r="210" spans="2:18" x14ac:dyDescent="0.25">
      <c r="B210" s="10">
        <v>206</v>
      </c>
      <c r="C210" s="34" t="s">
        <v>158</v>
      </c>
      <c r="D210" s="11">
        <v>42311</v>
      </c>
      <c r="E210" s="12">
        <v>44662</v>
      </c>
      <c r="F210" s="13">
        <v>6.441095890410959</v>
      </c>
      <c r="G210" s="10">
        <v>10</v>
      </c>
      <c r="H210" s="14">
        <v>0.05</v>
      </c>
      <c r="I210" s="15">
        <f t="shared" si="18"/>
        <v>9.5000000000000001E-2</v>
      </c>
      <c r="J210" s="16">
        <v>1361161.1</v>
      </c>
      <c r="K210" s="16">
        <f t="shared" si="20"/>
        <v>980035.99200000009</v>
      </c>
      <c r="L210" s="17">
        <v>0</v>
      </c>
      <c r="M210" s="22">
        <f>('CCI Indices'!$F$5-'CCI Indices'!$F$11)/'CCI Indices'!$F$11</f>
        <v>1.3493875856342241E-2</v>
      </c>
      <c r="N210" s="19">
        <f t="shared" si="21"/>
        <v>993260.47601079533</v>
      </c>
      <c r="O210" s="20">
        <f t="shared" si="22"/>
        <v>599688.05104997265</v>
      </c>
      <c r="P210" s="20">
        <f t="shared" si="19"/>
        <v>393572.42496082268</v>
      </c>
      <c r="Q210" s="21">
        <v>0.05</v>
      </c>
      <c r="R210" s="20">
        <f t="shared" si="23"/>
        <v>0</v>
      </c>
    </row>
    <row r="211" spans="2:18" x14ac:dyDescent="0.25">
      <c r="B211" s="10">
        <v>207</v>
      </c>
      <c r="C211" s="34" t="s">
        <v>158</v>
      </c>
      <c r="D211" s="11">
        <v>42311</v>
      </c>
      <c r="E211" s="12">
        <v>44662</v>
      </c>
      <c r="F211" s="13">
        <v>6.441095890410959</v>
      </c>
      <c r="G211" s="10">
        <v>10</v>
      </c>
      <c r="H211" s="14">
        <v>0.05</v>
      </c>
      <c r="I211" s="15">
        <f t="shared" si="18"/>
        <v>9.5000000000000001E-2</v>
      </c>
      <c r="J211" s="16">
        <v>1361161.1</v>
      </c>
      <c r="K211" s="16">
        <f t="shared" si="20"/>
        <v>980035.99200000009</v>
      </c>
      <c r="L211" s="17">
        <v>0</v>
      </c>
      <c r="M211" s="22">
        <f>('CCI Indices'!$F$5-'CCI Indices'!$F$11)/'CCI Indices'!$F$11</f>
        <v>1.3493875856342241E-2</v>
      </c>
      <c r="N211" s="19">
        <f t="shared" si="21"/>
        <v>993260.47601079533</v>
      </c>
      <c r="O211" s="20">
        <f t="shared" si="22"/>
        <v>599688.05104997265</v>
      </c>
      <c r="P211" s="20">
        <f t="shared" si="19"/>
        <v>393572.42496082268</v>
      </c>
      <c r="Q211" s="21">
        <v>0.05</v>
      </c>
      <c r="R211" s="20">
        <f t="shared" si="23"/>
        <v>0</v>
      </c>
    </row>
    <row r="212" spans="2:18" x14ac:dyDescent="0.25">
      <c r="B212" s="10">
        <v>208</v>
      </c>
      <c r="C212" s="34" t="s">
        <v>158</v>
      </c>
      <c r="D212" s="11">
        <v>42311</v>
      </c>
      <c r="E212" s="12">
        <v>44662</v>
      </c>
      <c r="F212" s="13">
        <v>6.441095890410959</v>
      </c>
      <c r="G212" s="10">
        <v>10</v>
      </c>
      <c r="H212" s="14">
        <v>0.05</v>
      </c>
      <c r="I212" s="15">
        <f t="shared" si="18"/>
        <v>9.5000000000000001E-2</v>
      </c>
      <c r="J212" s="16">
        <v>1361161.1</v>
      </c>
      <c r="K212" s="16">
        <f t="shared" si="20"/>
        <v>980035.99200000009</v>
      </c>
      <c r="L212" s="17">
        <v>0</v>
      </c>
      <c r="M212" s="22">
        <f>('CCI Indices'!$F$5-'CCI Indices'!$F$11)/'CCI Indices'!$F$11</f>
        <v>1.3493875856342241E-2</v>
      </c>
      <c r="N212" s="19">
        <f t="shared" si="21"/>
        <v>993260.47601079533</v>
      </c>
      <c r="O212" s="20">
        <f t="shared" si="22"/>
        <v>599688.05104997265</v>
      </c>
      <c r="P212" s="20">
        <f t="shared" si="19"/>
        <v>393572.42496082268</v>
      </c>
      <c r="Q212" s="21">
        <v>0.05</v>
      </c>
      <c r="R212" s="20">
        <f t="shared" si="23"/>
        <v>0</v>
      </c>
    </row>
    <row r="213" spans="2:18" x14ac:dyDescent="0.25">
      <c r="B213" s="10">
        <v>209</v>
      </c>
      <c r="C213" s="34" t="s">
        <v>158</v>
      </c>
      <c r="D213" s="11">
        <v>42311</v>
      </c>
      <c r="E213" s="12">
        <v>44662</v>
      </c>
      <c r="F213" s="13">
        <v>6.441095890410959</v>
      </c>
      <c r="G213" s="10">
        <v>10</v>
      </c>
      <c r="H213" s="14">
        <v>0.05</v>
      </c>
      <c r="I213" s="15">
        <f t="shared" si="18"/>
        <v>9.5000000000000001E-2</v>
      </c>
      <c r="J213" s="16">
        <v>1361161.1</v>
      </c>
      <c r="K213" s="16">
        <f t="shared" si="20"/>
        <v>980035.99200000009</v>
      </c>
      <c r="L213" s="17">
        <v>0</v>
      </c>
      <c r="M213" s="22">
        <f>('CCI Indices'!$F$5-'CCI Indices'!$F$11)/'CCI Indices'!$F$11</f>
        <v>1.3493875856342241E-2</v>
      </c>
      <c r="N213" s="19">
        <f t="shared" si="21"/>
        <v>993260.47601079533</v>
      </c>
      <c r="O213" s="20">
        <f t="shared" si="22"/>
        <v>599688.05104997265</v>
      </c>
      <c r="P213" s="20">
        <f t="shared" si="19"/>
        <v>393572.42496082268</v>
      </c>
      <c r="Q213" s="21">
        <v>0.05</v>
      </c>
      <c r="R213" s="20">
        <f t="shared" si="23"/>
        <v>0</v>
      </c>
    </row>
    <row r="214" spans="2:18" x14ac:dyDescent="0.25">
      <c r="B214" s="10">
        <v>210</v>
      </c>
      <c r="C214" s="34" t="s">
        <v>158</v>
      </c>
      <c r="D214" s="11">
        <v>42311</v>
      </c>
      <c r="E214" s="12">
        <v>44662</v>
      </c>
      <c r="F214" s="13">
        <v>6.441095890410959</v>
      </c>
      <c r="G214" s="10">
        <v>10</v>
      </c>
      <c r="H214" s="14">
        <v>0.05</v>
      </c>
      <c r="I214" s="15">
        <f t="shared" si="18"/>
        <v>9.5000000000000001E-2</v>
      </c>
      <c r="J214" s="16">
        <v>1361161.1</v>
      </c>
      <c r="K214" s="16">
        <f t="shared" si="20"/>
        <v>980035.99200000009</v>
      </c>
      <c r="L214" s="17">
        <v>0</v>
      </c>
      <c r="M214" s="22">
        <f>('CCI Indices'!$F$5-'CCI Indices'!$F$11)/'CCI Indices'!$F$11</f>
        <v>1.3493875856342241E-2</v>
      </c>
      <c r="N214" s="19">
        <f t="shared" si="21"/>
        <v>993260.47601079533</v>
      </c>
      <c r="O214" s="20">
        <f t="shared" si="22"/>
        <v>599688.05104997265</v>
      </c>
      <c r="P214" s="20">
        <f t="shared" si="19"/>
        <v>393572.42496082268</v>
      </c>
      <c r="Q214" s="21">
        <v>0.05</v>
      </c>
      <c r="R214" s="20">
        <f t="shared" si="23"/>
        <v>0</v>
      </c>
    </row>
    <row r="215" spans="2:18" x14ac:dyDescent="0.25">
      <c r="B215" s="10">
        <v>211</v>
      </c>
      <c r="C215" s="34" t="s">
        <v>158</v>
      </c>
      <c r="D215" s="11">
        <v>42311</v>
      </c>
      <c r="E215" s="12">
        <v>44662</v>
      </c>
      <c r="F215" s="13">
        <v>6.441095890410959</v>
      </c>
      <c r="G215" s="10">
        <v>10</v>
      </c>
      <c r="H215" s="14">
        <v>0.05</v>
      </c>
      <c r="I215" s="15">
        <f t="shared" si="18"/>
        <v>9.5000000000000001E-2</v>
      </c>
      <c r="J215" s="16">
        <v>1361161.08</v>
      </c>
      <c r="K215" s="16">
        <f t="shared" si="20"/>
        <v>980035.9776000001</v>
      </c>
      <c r="L215" s="17">
        <v>0</v>
      </c>
      <c r="M215" s="22">
        <f>('CCI Indices'!$F$5-'CCI Indices'!$F$11)/'CCI Indices'!$F$11</f>
        <v>1.3493875856342241E-2</v>
      </c>
      <c r="N215" s="19">
        <f t="shared" si="21"/>
        <v>993260.46141648362</v>
      </c>
      <c r="O215" s="20">
        <f t="shared" si="22"/>
        <v>599688.04223855352</v>
      </c>
      <c r="P215" s="20">
        <f t="shared" si="19"/>
        <v>393572.4191779301</v>
      </c>
      <c r="Q215" s="21">
        <v>0.05</v>
      </c>
      <c r="R215" s="20">
        <f t="shared" si="23"/>
        <v>0</v>
      </c>
    </row>
    <row r="216" spans="2:18" x14ac:dyDescent="0.25">
      <c r="B216" s="10">
        <v>212</v>
      </c>
      <c r="C216" s="34" t="s">
        <v>159</v>
      </c>
      <c r="D216" s="11">
        <v>42460</v>
      </c>
      <c r="E216" s="12">
        <v>44662</v>
      </c>
      <c r="F216" s="13">
        <v>6.0328767123287674</v>
      </c>
      <c r="G216" s="10">
        <v>10</v>
      </c>
      <c r="H216" s="14">
        <v>0.05</v>
      </c>
      <c r="I216" s="15">
        <f t="shared" si="18"/>
        <v>9.5000000000000001E-2</v>
      </c>
      <c r="J216" s="16">
        <v>1244443.2</v>
      </c>
      <c r="K216" s="16">
        <f t="shared" si="20"/>
        <v>895999.10399999993</v>
      </c>
      <c r="L216" s="17">
        <v>0</v>
      </c>
      <c r="M216" s="22">
        <f>('CCI Indices'!$F$5-'CCI Indices'!$F$10)/'CCI Indices'!$F$10</f>
        <v>1.0905577029265685E-2</v>
      </c>
      <c r="N216" s="19">
        <f t="shared" si="21"/>
        <v>905770.49124682497</v>
      </c>
      <c r="O216" s="20">
        <f t="shared" si="22"/>
        <v>513517.95223495894</v>
      </c>
      <c r="P216" s="20">
        <f t="shared" si="19"/>
        <v>392252.53901186603</v>
      </c>
      <c r="Q216" s="21">
        <v>0.05</v>
      </c>
      <c r="R216" s="20">
        <f t="shared" si="23"/>
        <v>0</v>
      </c>
    </row>
    <row r="217" spans="2:18" x14ac:dyDescent="0.25">
      <c r="B217" s="10">
        <v>213</v>
      </c>
      <c r="C217" s="34" t="s">
        <v>159</v>
      </c>
      <c r="D217" s="11">
        <v>42460</v>
      </c>
      <c r="E217" s="12">
        <v>44662</v>
      </c>
      <c r="F217" s="13">
        <v>6.0328767123287674</v>
      </c>
      <c r="G217" s="10">
        <v>10</v>
      </c>
      <c r="H217" s="14">
        <v>0.05</v>
      </c>
      <c r="I217" s="15">
        <f t="shared" si="18"/>
        <v>9.5000000000000001E-2</v>
      </c>
      <c r="J217" s="16">
        <v>1244443.2</v>
      </c>
      <c r="K217" s="16">
        <f t="shared" si="20"/>
        <v>895999.10399999993</v>
      </c>
      <c r="L217" s="17">
        <v>0</v>
      </c>
      <c r="M217" s="22">
        <f>('CCI Indices'!$F$5-'CCI Indices'!$F$10)/'CCI Indices'!$F$10</f>
        <v>1.0905577029265685E-2</v>
      </c>
      <c r="N217" s="19">
        <f t="shared" si="21"/>
        <v>905770.49124682497</v>
      </c>
      <c r="O217" s="20">
        <f t="shared" si="22"/>
        <v>513517.95223495894</v>
      </c>
      <c r="P217" s="20">
        <f t="shared" si="19"/>
        <v>392252.53901186603</v>
      </c>
      <c r="Q217" s="21">
        <v>0.05</v>
      </c>
      <c r="R217" s="20">
        <f t="shared" si="23"/>
        <v>0</v>
      </c>
    </row>
    <row r="218" spans="2:18" x14ac:dyDescent="0.25">
      <c r="B218" s="10">
        <v>214</v>
      </c>
      <c r="C218" s="34" t="s">
        <v>159</v>
      </c>
      <c r="D218" s="11">
        <v>42460</v>
      </c>
      <c r="E218" s="12">
        <v>44662</v>
      </c>
      <c r="F218" s="13">
        <v>6.0328767123287674</v>
      </c>
      <c r="G218" s="10">
        <v>10</v>
      </c>
      <c r="H218" s="14">
        <v>0.05</v>
      </c>
      <c r="I218" s="15">
        <f t="shared" si="18"/>
        <v>9.5000000000000001E-2</v>
      </c>
      <c r="J218" s="16">
        <v>1244443.2</v>
      </c>
      <c r="K218" s="16">
        <f t="shared" si="20"/>
        <v>895999.10399999993</v>
      </c>
      <c r="L218" s="17">
        <v>0</v>
      </c>
      <c r="M218" s="22">
        <f>('CCI Indices'!$F$5-'CCI Indices'!$F$10)/'CCI Indices'!$F$10</f>
        <v>1.0905577029265685E-2</v>
      </c>
      <c r="N218" s="19">
        <f t="shared" si="21"/>
        <v>905770.49124682497</v>
      </c>
      <c r="O218" s="20">
        <f t="shared" si="22"/>
        <v>513517.95223495894</v>
      </c>
      <c r="P218" s="20">
        <f t="shared" si="19"/>
        <v>392252.53901186603</v>
      </c>
      <c r="Q218" s="21">
        <v>0.05</v>
      </c>
      <c r="R218" s="20">
        <f t="shared" si="23"/>
        <v>0</v>
      </c>
    </row>
    <row r="219" spans="2:18" x14ac:dyDescent="0.25">
      <c r="B219" s="10">
        <v>215</v>
      </c>
      <c r="C219" s="34" t="s">
        <v>159</v>
      </c>
      <c r="D219" s="11">
        <v>42460</v>
      </c>
      <c r="E219" s="12">
        <v>44662</v>
      </c>
      <c r="F219" s="13">
        <v>6.0328767123287674</v>
      </c>
      <c r="G219" s="10">
        <v>10</v>
      </c>
      <c r="H219" s="14">
        <v>0.05</v>
      </c>
      <c r="I219" s="15">
        <f t="shared" si="18"/>
        <v>9.5000000000000001E-2</v>
      </c>
      <c r="J219" s="16">
        <v>1244443.2</v>
      </c>
      <c r="K219" s="16">
        <f t="shared" si="20"/>
        <v>895999.10399999993</v>
      </c>
      <c r="L219" s="17">
        <v>0</v>
      </c>
      <c r="M219" s="22">
        <f>('CCI Indices'!$F$5-'CCI Indices'!$F$10)/'CCI Indices'!$F$10</f>
        <v>1.0905577029265685E-2</v>
      </c>
      <c r="N219" s="19">
        <f t="shared" si="21"/>
        <v>905770.49124682497</v>
      </c>
      <c r="O219" s="20">
        <f t="shared" si="22"/>
        <v>513517.95223495894</v>
      </c>
      <c r="P219" s="20">
        <f t="shared" si="19"/>
        <v>392252.53901186603</v>
      </c>
      <c r="Q219" s="21">
        <v>0.05</v>
      </c>
      <c r="R219" s="20">
        <f t="shared" si="23"/>
        <v>0</v>
      </c>
    </row>
    <row r="220" spans="2:18" x14ac:dyDescent="0.25">
      <c r="B220" s="10">
        <v>216</v>
      </c>
      <c r="C220" s="34" t="s">
        <v>159</v>
      </c>
      <c r="D220" s="11">
        <v>42460</v>
      </c>
      <c r="E220" s="12">
        <v>44662</v>
      </c>
      <c r="F220" s="13">
        <v>6.0328767123287674</v>
      </c>
      <c r="G220" s="10">
        <v>10</v>
      </c>
      <c r="H220" s="14">
        <v>0.05</v>
      </c>
      <c r="I220" s="15">
        <f t="shared" si="18"/>
        <v>9.5000000000000001E-2</v>
      </c>
      <c r="J220" s="16">
        <v>1244443.2</v>
      </c>
      <c r="K220" s="16">
        <f t="shared" si="20"/>
        <v>895999.10399999993</v>
      </c>
      <c r="L220" s="17">
        <v>0</v>
      </c>
      <c r="M220" s="22">
        <f>('CCI Indices'!$F$5-'CCI Indices'!$F$10)/'CCI Indices'!$F$10</f>
        <v>1.0905577029265685E-2</v>
      </c>
      <c r="N220" s="19">
        <f t="shared" si="21"/>
        <v>905770.49124682497</v>
      </c>
      <c r="O220" s="20">
        <f t="shared" si="22"/>
        <v>513517.95223495894</v>
      </c>
      <c r="P220" s="20">
        <f t="shared" si="19"/>
        <v>392252.53901186603</v>
      </c>
      <c r="Q220" s="21">
        <v>0.05</v>
      </c>
      <c r="R220" s="20">
        <f t="shared" si="23"/>
        <v>0</v>
      </c>
    </row>
    <row r="221" spans="2:18" x14ac:dyDescent="0.25">
      <c r="B221" s="10">
        <v>217</v>
      </c>
      <c r="C221" s="34" t="s">
        <v>159</v>
      </c>
      <c r="D221" s="11">
        <v>42460</v>
      </c>
      <c r="E221" s="12">
        <v>44662</v>
      </c>
      <c r="F221" s="13">
        <v>6.0328767123287674</v>
      </c>
      <c r="G221" s="10">
        <v>10</v>
      </c>
      <c r="H221" s="14">
        <v>0.05</v>
      </c>
      <c r="I221" s="15">
        <f t="shared" si="18"/>
        <v>9.5000000000000001E-2</v>
      </c>
      <c r="J221" s="16">
        <v>1244443.2</v>
      </c>
      <c r="K221" s="16">
        <f t="shared" si="20"/>
        <v>895999.10399999993</v>
      </c>
      <c r="L221" s="17">
        <v>0</v>
      </c>
      <c r="M221" s="22">
        <f>('CCI Indices'!$F$5-'CCI Indices'!$F$10)/'CCI Indices'!$F$10</f>
        <v>1.0905577029265685E-2</v>
      </c>
      <c r="N221" s="19">
        <f t="shared" si="21"/>
        <v>905770.49124682497</v>
      </c>
      <c r="O221" s="20">
        <f t="shared" si="22"/>
        <v>513517.95223495894</v>
      </c>
      <c r="P221" s="20">
        <f t="shared" si="19"/>
        <v>392252.53901186603</v>
      </c>
      <c r="Q221" s="21">
        <v>0.05</v>
      </c>
      <c r="R221" s="20">
        <f t="shared" si="23"/>
        <v>0</v>
      </c>
    </row>
    <row r="222" spans="2:18" x14ac:dyDescent="0.25">
      <c r="B222" s="10">
        <v>218</v>
      </c>
      <c r="C222" s="34" t="s">
        <v>159</v>
      </c>
      <c r="D222" s="11">
        <v>42460</v>
      </c>
      <c r="E222" s="12">
        <v>44662</v>
      </c>
      <c r="F222" s="13">
        <v>6.0328767123287674</v>
      </c>
      <c r="G222" s="10">
        <v>10</v>
      </c>
      <c r="H222" s="14">
        <v>0.05</v>
      </c>
      <c r="I222" s="15">
        <f t="shared" si="18"/>
        <v>9.5000000000000001E-2</v>
      </c>
      <c r="J222" s="16">
        <v>1244443.2</v>
      </c>
      <c r="K222" s="16">
        <f t="shared" si="20"/>
        <v>895999.10399999993</v>
      </c>
      <c r="L222" s="17">
        <v>0</v>
      </c>
      <c r="M222" s="22">
        <f>('CCI Indices'!$F$5-'CCI Indices'!$F$10)/'CCI Indices'!$F$10</f>
        <v>1.0905577029265685E-2</v>
      </c>
      <c r="N222" s="19">
        <f t="shared" si="21"/>
        <v>905770.49124682497</v>
      </c>
      <c r="O222" s="20">
        <f t="shared" si="22"/>
        <v>513517.95223495894</v>
      </c>
      <c r="P222" s="20">
        <f t="shared" si="19"/>
        <v>392252.53901186603</v>
      </c>
      <c r="Q222" s="21">
        <v>0.05</v>
      </c>
      <c r="R222" s="20">
        <f t="shared" si="23"/>
        <v>0</v>
      </c>
    </row>
    <row r="223" spans="2:18" x14ac:dyDescent="0.25">
      <c r="B223" s="10">
        <v>219</v>
      </c>
      <c r="C223" s="34" t="s">
        <v>159</v>
      </c>
      <c r="D223" s="11">
        <v>42460</v>
      </c>
      <c r="E223" s="12">
        <v>44662</v>
      </c>
      <c r="F223" s="13">
        <v>6.0328767123287674</v>
      </c>
      <c r="G223" s="10">
        <v>10</v>
      </c>
      <c r="H223" s="14">
        <v>0.05</v>
      </c>
      <c r="I223" s="15">
        <f t="shared" si="18"/>
        <v>9.5000000000000001E-2</v>
      </c>
      <c r="J223" s="16">
        <v>1244443.2</v>
      </c>
      <c r="K223" s="16">
        <f t="shared" si="20"/>
        <v>895999.10399999993</v>
      </c>
      <c r="L223" s="17">
        <v>0</v>
      </c>
      <c r="M223" s="22">
        <f>('CCI Indices'!$F$5-'CCI Indices'!$F$10)/'CCI Indices'!$F$10</f>
        <v>1.0905577029265685E-2</v>
      </c>
      <c r="N223" s="19">
        <f t="shared" si="21"/>
        <v>905770.49124682497</v>
      </c>
      <c r="O223" s="20">
        <f t="shared" si="22"/>
        <v>513517.95223495894</v>
      </c>
      <c r="P223" s="20">
        <f t="shared" si="19"/>
        <v>392252.53901186603</v>
      </c>
      <c r="Q223" s="21">
        <v>0.05</v>
      </c>
      <c r="R223" s="20">
        <f t="shared" si="23"/>
        <v>0</v>
      </c>
    </row>
    <row r="224" spans="2:18" x14ac:dyDescent="0.25">
      <c r="B224" s="10">
        <v>220</v>
      </c>
      <c r="C224" s="34" t="s">
        <v>160</v>
      </c>
      <c r="D224" s="11">
        <v>42095</v>
      </c>
      <c r="E224" s="12">
        <v>44662</v>
      </c>
      <c r="F224" s="13">
        <v>7.0328767123287674</v>
      </c>
      <c r="G224" s="10">
        <v>10</v>
      </c>
      <c r="H224" s="14">
        <v>0.05</v>
      </c>
      <c r="I224" s="15">
        <f t="shared" si="18"/>
        <v>9.5000000000000001E-2</v>
      </c>
      <c r="J224" s="16">
        <v>10423768.460000001</v>
      </c>
      <c r="K224" s="16">
        <f t="shared" si="20"/>
        <v>7505113.2912000008</v>
      </c>
      <c r="L224" s="17">
        <v>0</v>
      </c>
      <c r="M224" s="22">
        <f>('CCI Indices'!$F$5-'CCI Indices'!$F$11)/'CCI Indices'!$F$11</f>
        <v>1.3493875856342241E-2</v>
      </c>
      <c r="N224" s="19">
        <f t="shared" si="21"/>
        <v>7606386.3582392382</v>
      </c>
      <c r="O224" s="20">
        <f t="shared" si="22"/>
        <v>5014340.9664616119</v>
      </c>
      <c r="P224" s="20">
        <f t="shared" si="19"/>
        <v>2592045.3917776262</v>
      </c>
      <c r="Q224" s="21">
        <v>0.05</v>
      </c>
      <c r="R224" s="20">
        <f t="shared" si="23"/>
        <v>0</v>
      </c>
    </row>
    <row r="225" spans="2:18" x14ac:dyDescent="0.25">
      <c r="B225" s="10">
        <v>221</v>
      </c>
      <c r="C225" s="34" t="s">
        <v>159</v>
      </c>
      <c r="D225" s="11">
        <v>42523</v>
      </c>
      <c r="E225" s="12">
        <v>44662</v>
      </c>
      <c r="F225" s="13">
        <v>5.86027397260274</v>
      </c>
      <c r="G225" s="10">
        <v>10</v>
      </c>
      <c r="H225" s="14">
        <v>0.05</v>
      </c>
      <c r="I225" s="15">
        <f t="shared" si="18"/>
        <v>9.5000000000000001E-2</v>
      </c>
      <c r="J225" s="16">
        <v>1244443.2</v>
      </c>
      <c r="K225" s="16">
        <f t="shared" si="20"/>
        <v>895999.10399999993</v>
      </c>
      <c r="L225" s="17">
        <v>0</v>
      </c>
      <c r="M225" s="22">
        <f>('CCI Indices'!$F$5-'CCI Indices'!$F$10)/'CCI Indices'!$F$10</f>
        <v>1.0905577029265685E-2</v>
      </c>
      <c r="N225" s="19">
        <f t="shared" si="21"/>
        <v>905770.49124682497</v>
      </c>
      <c r="O225" s="20">
        <f t="shared" si="22"/>
        <v>498826.02172142465</v>
      </c>
      <c r="P225" s="20">
        <f t="shared" si="19"/>
        <v>406944.46952540032</v>
      </c>
      <c r="Q225" s="21">
        <v>0.05</v>
      </c>
      <c r="R225" s="20">
        <f t="shared" si="23"/>
        <v>0</v>
      </c>
    </row>
    <row r="226" spans="2:18" x14ac:dyDescent="0.25">
      <c r="B226" s="10">
        <v>222</v>
      </c>
      <c r="C226" s="34" t="s">
        <v>159</v>
      </c>
      <c r="D226" s="11">
        <v>42523</v>
      </c>
      <c r="E226" s="12">
        <v>44662</v>
      </c>
      <c r="F226" s="13">
        <v>5.86027397260274</v>
      </c>
      <c r="G226" s="10">
        <v>10</v>
      </c>
      <c r="H226" s="14">
        <v>0.05</v>
      </c>
      <c r="I226" s="15">
        <f t="shared" si="18"/>
        <v>9.5000000000000001E-2</v>
      </c>
      <c r="J226" s="16">
        <v>1244443.2</v>
      </c>
      <c r="K226" s="16">
        <f t="shared" si="20"/>
        <v>895999.10399999993</v>
      </c>
      <c r="L226" s="17">
        <v>0</v>
      </c>
      <c r="M226" s="22">
        <f>('CCI Indices'!$F$5-'CCI Indices'!$F$10)/'CCI Indices'!$F$10</f>
        <v>1.0905577029265685E-2</v>
      </c>
      <c r="N226" s="19">
        <f t="shared" si="21"/>
        <v>905770.49124682497</v>
      </c>
      <c r="O226" s="20">
        <f t="shared" si="22"/>
        <v>498826.02172142465</v>
      </c>
      <c r="P226" s="20">
        <f t="shared" si="19"/>
        <v>406944.46952540032</v>
      </c>
      <c r="Q226" s="21">
        <v>0.05</v>
      </c>
      <c r="R226" s="20">
        <f t="shared" si="23"/>
        <v>0</v>
      </c>
    </row>
    <row r="227" spans="2:18" x14ac:dyDescent="0.25">
      <c r="B227" s="10">
        <v>223</v>
      </c>
      <c r="C227" s="34" t="s">
        <v>161</v>
      </c>
      <c r="D227" s="11">
        <v>42582</v>
      </c>
      <c r="E227" s="12">
        <v>44662</v>
      </c>
      <c r="F227" s="13">
        <v>5.6986301369863011</v>
      </c>
      <c r="G227" s="10">
        <v>10</v>
      </c>
      <c r="H227" s="14">
        <v>0.05</v>
      </c>
      <c r="I227" s="15">
        <f t="shared" si="18"/>
        <v>9.5000000000000001E-2</v>
      </c>
      <c r="J227" s="16">
        <v>1555722.64</v>
      </c>
      <c r="K227" s="16">
        <f t="shared" si="20"/>
        <v>1120120.3007999999</v>
      </c>
      <c r="L227" s="17">
        <v>0</v>
      </c>
      <c r="M227" s="22">
        <f>('CCI Indices'!$F$5-'CCI Indices'!$F$10)/'CCI Indices'!$F$10</f>
        <v>1.0905577029265685E-2</v>
      </c>
      <c r="N227" s="19">
        <f t="shared" si="21"/>
        <v>1132335.8590224185</v>
      </c>
      <c r="O227" s="20">
        <f t="shared" si="22"/>
        <v>606399.37380295887</v>
      </c>
      <c r="P227" s="20">
        <f t="shared" si="19"/>
        <v>525936.48521945963</v>
      </c>
      <c r="Q227" s="21">
        <v>0.05</v>
      </c>
      <c r="R227" s="20">
        <f t="shared" si="23"/>
        <v>0</v>
      </c>
    </row>
    <row r="228" spans="2:18" x14ac:dyDescent="0.25">
      <c r="B228" s="10">
        <v>224</v>
      </c>
      <c r="C228" s="34" t="s">
        <v>162</v>
      </c>
      <c r="D228" s="11">
        <v>42750</v>
      </c>
      <c r="E228" s="12">
        <v>44662</v>
      </c>
      <c r="F228" s="13">
        <v>5.2383561643835614</v>
      </c>
      <c r="G228" s="10">
        <v>10</v>
      </c>
      <c r="H228" s="14">
        <v>0.05</v>
      </c>
      <c r="I228" s="15">
        <f t="shared" si="18"/>
        <v>9.5000000000000001E-2</v>
      </c>
      <c r="J228" s="16">
        <v>29499000.93</v>
      </c>
      <c r="K228" s="16">
        <f t="shared" si="20"/>
        <v>21239280.669599999</v>
      </c>
      <c r="L228" s="17">
        <v>0</v>
      </c>
      <c r="M228" s="22">
        <f>('CCI Indices'!$F$5-'CCI Indices'!$F$8)/'CCI Indices'!$F$8</f>
        <v>2.8072577884285968E-3</v>
      </c>
      <c r="N228" s="19">
        <f t="shared" si="21"/>
        <v>21298904.805680353</v>
      </c>
      <c r="O228" s="20">
        <f t="shared" si="22"/>
        <v>10569597.098153818</v>
      </c>
      <c r="P228" s="20">
        <f t="shared" si="19"/>
        <v>10729307.707526535</v>
      </c>
      <c r="Q228" s="21">
        <v>0.05</v>
      </c>
      <c r="R228" s="20">
        <f t="shared" si="23"/>
        <v>0</v>
      </c>
    </row>
    <row r="229" spans="2:18" x14ac:dyDescent="0.25">
      <c r="B229" s="10">
        <v>225</v>
      </c>
      <c r="C229" s="34" t="s">
        <v>163</v>
      </c>
      <c r="D229" s="11">
        <v>42916</v>
      </c>
      <c r="E229" s="12">
        <v>44662</v>
      </c>
      <c r="F229" s="13">
        <v>4.7835616438356166</v>
      </c>
      <c r="G229" s="10">
        <v>10</v>
      </c>
      <c r="H229" s="14">
        <v>0.05</v>
      </c>
      <c r="I229" s="15">
        <f t="shared" si="18"/>
        <v>9.5000000000000001E-2</v>
      </c>
      <c r="J229" s="16">
        <v>127558</v>
      </c>
      <c r="K229" s="16">
        <f t="shared" si="20"/>
        <v>91841.76</v>
      </c>
      <c r="L229" s="17">
        <v>0</v>
      </c>
      <c r="M229" s="22">
        <f>('CCI Indices'!$F$5-'CCI Indices'!$F$8)/'CCI Indices'!$F$8</f>
        <v>2.8072577884285968E-3</v>
      </c>
      <c r="N229" s="19">
        <f t="shared" si="21"/>
        <v>92099.583496062987</v>
      </c>
      <c r="O229" s="20">
        <f t="shared" si="22"/>
        <v>41736.418441643829</v>
      </c>
      <c r="P229" s="20">
        <f t="shared" si="19"/>
        <v>50363.165054419158</v>
      </c>
      <c r="Q229" s="21">
        <v>0.05</v>
      </c>
      <c r="R229" s="20">
        <f t="shared" si="23"/>
        <v>0</v>
      </c>
    </row>
    <row r="230" spans="2:18" x14ac:dyDescent="0.25">
      <c r="B230" s="10">
        <v>226</v>
      </c>
      <c r="C230" s="34" t="s">
        <v>164</v>
      </c>
      <c r="D230" s="11">
        <v>44531</v>
      </c>
      <c r="E230" s="12">
        <v>44662</v>
      </c>
      <c r="F230" s="13">
        <v>0.35890410958904112</v>
      </c>
      <c r="G230" s="10">
        <v>10</v>
      </c>
      <c r="H230" s="14">
        <v>0.05</v>
      </c>
      <c r="I230" s="15">
        <f t="shared" si="18"/>
        <v>9.5000000000000001E-2</v>
      </c>
      <c r="J230" s="16">
        <v>2248186.34</v>
      </c>
      <c r="K230" s="16">
        <f t="shared" si="20"/>
        <v>1618694.1647999999</v>
      </c>
      <c r="L230" s="17">
        <v>0</v>
      </c>
      <c r="M230" s="22">
        <v>0</v>
      </c>
      <c r="N230" s="19">
        <f t="shared" si="21"/>
        <v>1618694.1647999999</v>
      </c>
      <c r="O230" s="20">
        <f t="shared" si="22"/>
        <v>55190.818851879456</v>
      </c>
      <c r="P230" s="20">
        <f t="shared" si="19"/>
        <v>1563503.3459481203</v>
      </c>
      <c r="Q230" s="21">
        <v>0.05</v>
      </c>
      <c r="R230" s="20">
        <f t="shared" si="23"/>
        <v>0</v>
      </c>
    </row>
    <row r="231" spans="2:18" x14ac:dyDescent="0.25">
      <c r="B231" s="10">
        <v>227</v>
      </c>
      <c r="C231" s="34" t="s">
        <v>165</v>
      </c>
      <c r="D231" s="11">
        <v>43465</v>
      </c>
      <c r="E231" s="12">
        <v>44662</v>
      </c>
      <c r="F231" s="13">
        <v>3.2794520547945205</v>
      </c>
      <c r="G231" s="10">
        <v>10</v>
      </c>
      <c r="H231" s="14">
        <v>0.05</v>
      </c>
      <c r="I231" s="15">
        <f t="shared" si="18"/>
        <v>9.5000000000000001E-2</v>
      </c>
      <c r="J231" s="16">
        <v>1994200</v>
      </c>
      <c r="K231" s="16">
        <f t="shared" si="20"/>
        <v>1435824</v>
      </c>
      <c r="L231" s="17">
        <v>0</v>
      </c>
      <c r="M231" s="22">
        <f>('CCI Indices'!$F$5-'CCI Indices'!$F$8)/'CCI Indices'!$F$8</f>
        <v>2.8072577884285968E-3</v>
      </c>
      <c r="N231" s="19">
        <f t="shared" si="21"/>
        <v>1439854.7281068128</v>
      </c>
      <c r="O231" s="20">
        <f t="shared" si="22"/>
        <v>447328.01687671233</v>
      </c>
      <c r="P231" s="20">
        <f t="shared" si="19"/>
        <v>992526.71123010048</v>
      </c>
      <c r="Q231" s="21">
        <v>0.05</v>
      </c>
      <c r="R231" s="20">
        <f t="shared" si="23"/>
        <v>0</v>
      </c>
    </row>
    <row r="232" spans="2:18" x14ac:dyDescent="0.25">
      <c r="B232" s="10">
        <v>228</v>
      </c>
      <c r="C232" s="34" t="s">
        <v>166</v>
      </c>
      <c r="D232" s="11">
        <v>43556</v>
      </c>
      <c r="E232" s="12">
        <v>44662</v>
      </c>
      <c r="F232" s="13">
        <v>3.0301369863013701</v>
      </c>
      <c r="G232" s="10">
        <v>10</v>
      </c>
      <c r="H232" s="14">
        <v>0.05</v>
      </c>
      <c r="I232" s="15">
        <f t="shared" si="18"/>
        <v>9.5000000000000001E-2</v>
      </c>
      <c r="J232" s="16">
        <v>74428.5</v>
      </c>
      <c r="K232" s="16">
        <f t="shared" si="20"/>
        <v>53588.52</v>
      </c>
      <c r="L232" s="17">
        <v>0</v>
      </c>
      <c r="M232" s="22">
        <f>('CCI Indices'!$F$5-'CCI Indices'!$F$7)/'CCI Indices'!$F$7</f>
        <v>2.3268546400219232E-3</v>
      </c>
      <c r="N232" s="19">
        <f t="shared" si="21"/>
        <v>53713.212696413902</v>
      </c>
      <c r="O232" s="20">
        <f t="shared" si="22"/>
        <v>15426.152866849316</v>
      </c>
      <c r="P232" s="20">
        <f t="shared" si="19"/>
        <v>38287.05982956459</v>
      </c>
      <c r="Q232" s="21">
        <v>0.05</v>
      </c>
      <c r="R232" s="20">
        <f t="shared" si="23"/>
        <v>0</v>
      </c>
    </row>
    <row r="233" spans="2:18" x14ac:dyDescent="0.25">
      <c r="B233" s="10">
        <v>229</v>
      </c>
      <c r="C233" s="34" t="s">
        <v>166</v>
      </c>
      <c r="D233" s="11">
        <v>43556</v>
      </c>
      <c r="E233" s="12">
        <v>44662</v>
      </c>
      <c r="F233" s="13">
        <v>3.0301369863013701</v>
      </c>
      <c r="G233" s="10">
        <v>10</v>
      </c>
      <c r="H233" s="14">
        <v>0.05</v>
      </c>
      <c r="I233" s="15">
        <f t="shared" si="18"/>
        <v>9.5000000000000001E-2</v>
      </c>
      <c r="J233" s="16">
        <v>74428.5</v>
      </c>
      <c r="K233" s="16">
        <f t="shared" si="20"/>
        <v>53588.52</v>
      </c>
      <c r="L233" s="17">
        <v>0</v>
      </c>
      <c r="M233" s="22">
        <f>('CCI Indices'!$F$5-'CCI Indices'!$F$7)/'CCI Indices'!$F$7</f>
        <v>2.3268546400219232E-3</v>
      </c>
      <c r="N233" s="19">
        <f t="shared" si="21"/>
        <v>53713.212696413902</v>
      </c>
      <c r="O233" s="20">
        <f t="shared" si="22"/>
        <v>15426.152866849316</v>
      </c>
      <c r="P233" s="20">
        <f t="shared" si="19"/>
        <v>38287.05982956459</v>
      </c>
      <c r="Q233" s="21">
        <v>0.05</v>
      </c>
      <c r="R233" s="20">
        <f t="shared" si="23"/>
        <v>0</v>
      </c>
    </row>
    <row r="234" spans="2:18" x14ac:dyDescent="0.25">
      <c r="B234" s="10">
        <v>230</v>
      </c>
      <c r="C234" s="34" t="s">
        <v>166</v>
      </c>
      <c r="D234" s="11">
        <v>43556</v>
      </c>
      <c r="E234" s="12">
        <v>44662</v>
      </c>
      <c r="F234" s="13">
        <v>3.0301369863013701</v>
      </c>
      <c r="G234" s="10">
        <v>10</v>
      </c>
      <c r="H234" s="14">
        <v>0.05</v>
      </c>
      <c r="I234" s="15">
        <f t="shared" si="18"/>
        <v>9.5000000000000001E-2</v>
      </c>
      <c r="J234" s="16">
        <v>74428.5</v>
      </c>
      <c r="K234" s="16">
        <f t="shared" si="20"/>
        <v>53588.52</v>
      </c>
      <c r="L234" s="17">
        <v>0</v>
      </c>
      <c r="M234" s="22">
        <f>('CCI Indices'!$F$5-'CCI Indices'!$F$7)/'CCI Indices'!$F$7</f>
        <v>2.3268546400219232E-3</v>
      </c>
      <c r="N234" s="19">
        <f t="shared" si="21"/>
        <v>53713.212696413902</v>
      </c>
      <c r="O234" s="20">
        <f t="shared" si="22"/>
        <v>15426.152866849316</v>
      </c>
      <c r="P234" s="20">
        <f t="shared" si="19"/>
        <v>38287.05982956459</v>
      </c>
      <c r="Q234" s="21">
        <v>0.05</v>
      </c>
      <c r="R234" s="20">
        <f t="shared" si="23"/>
        <v>0</v>
      </c>
    </row>
    <row r="235" spans="2:18" x14ac:dyDescent="0.25">
      <c r="B235" s="10">
        <v>231</v>
      </c>
      <c r="C235" s="34" t="s">
        <v>166</v>
      </c>
      <c r="D235" s="11">
        <v>43556</v>
      </c>
      <c r="E235" s="12">
        <v>44662</v>
      </c>
      <c r="F235" s="13">
        <v>3.0301369863013701</v>
      </c>
      <c r="G235" s="10">
        <v>10</v>
      </c>
      <c r="H235" s="14">
        <v>0.05</v>
      </c>
      <c r="I235" s="15">
        <f t="shared" si="18"/>
        <v>9.5000000000000001E-2</v>
      </c>
      <c r="J235" s="16">
        <v>74428.5</v>
      </c>
      <c r="K235" s="16">
        <f t="shared" si="20"/>
        <v>53588.52</v>
      </c>
      <c r="L235" s="17">
        <v>0</v>
      </c>
      <c r="M235" s="22">
        <f>('CCI Indices'!$F$5-'CCI Indices'!$F$7)/'CCI Indices'!$F$7</f>
        <v>2.3268546400219232E-3</v>
      </c>
      <c r="N235" s="19">
        <f t="shared" si="21"/>
        <v>53713.212696413902</v>
      </c>
      <c r="O235" s="20">
        <f t="shared" si="22"/>
        <v>15426.152866849316</v>
      </c>
      <c r="P235" s="20">
        <f t="shared" si="19"/>
        <v>38287.05982956459</v>
      </c>
      <c r="Q235" s="21">
        <v>0.05</v>
      </c>
      <c r="R235" s="20">
        <f t="shared" si="23"/>
        <v>0</v>
      </c>
    </row>
    <row r="236" spans="2:18" x14ac:dyDescent="0.25">
      <c r="B236" s="10">
        <v>232</v>
      </c>
      <c r="C236" s="34" t="s">
        <v>166</v>
      </c>
      <c r="D236" s="11">
        <v>43556</v>
      </c>
      <c r="E236" s="12">
        <v>44662</v>
      </c>
      <c r="F236" s="13">
        <v>3.0301369863013701</v>
      </c>
      <c r="G236" s="10">
        <v>10</v>
      </c>
      <c r="H236" s="14">
        <v>0.05</v>
      </c>
      <c r="I236" s="15">
        <f t="shared" si="18"/>
        <v>9.5000000000000001E-2</v>
      </c>
      <c r="J236" s="16">
        <v>74428.5</v>
      </c>
      <c r="K236" s="16">
        <f t="shared" si="20"/>
        <v>53588.52</v>
      </c>
      <c r="L236" s="17">
        <v>0</v>
      </c>
      <c r="M236" s="22">
        <f>('CCI Indices'!$F$5-'CCI Indices'!$F$7)/'CCI Indices'!$F$7</f>
        <v>2.3268546400219232E-3</v>
      </c>
      <c r="N236" s="19">
        <f t="shared" si="21"/>
        <v>53713.212696413902</v>
      </c>
      <c r="O236" s="20">
        <f t="shared" si="22"/>
        <v>15426.152866849316</v>
      </c>
      <c r="P236" s="20">
        <f t="shared" si="19"/>
        <v>38287.05982956459</v>
      </c>
      <c r="Q236" s="21">
        <v>0.05</v>
      </c>
      <c r="R236" s="20">
        <f t="shared" si="23"/>
        <v>0</v>
      </c>
    </row>
    <row r="237" spans="2:18" x14ac:dyDescent="0.25">
      <c r="B237" s="10">
        <v>233</v>
      </c>
      <c r="C237" s="34" t="s">
        <v>166</v>
      </c>
      <c r="D237" s="11">
        <v>43556</v>
      </c>
      <c r="E237" s="12">
        <v>44662</v>
      </c>
      <c r="F237" s="13">
        <v>3.0301369863013701</v>
      </c>
      <c r="G237" s="10">
        <v>10</v>
      </c>
      <c r="H237" s="14">
        <v>0.05</v>
      </c>
      <c r="I237" s="15">
        <f t="shared" si="18"/>
        <v>9.5000000000000001E-2</v>
      </c>
      <c r="J237" s="16">
        <v>74428.5</v>
      </c>
      <c r="K237" s="16">
        <f t="shared" si="20"/>
        <v>53588.52</v>
      </c>
      <c r="L237" s="17">
        <v>0</v>
      </c>
      <c r="M237" s="22">
        <f>('CCI Indices'!$F$5-'CCI Indices'!$F$7)/'CCI Indices'!$F$7</f>
        <v>2.3268546400219232E-3</v>
      </c>
      <c r="N237" s="19">
        <f t="shared" si="21"/>
        <v>53713.212696413902</v>
      </c>
      <c r="O237" s="20">
        <f t="shared" si="22"/>
        <v>15426.152866849316</v>
      </c>
      <c r="P237" s="20">
        <f t="shared" si="19"/>
        <v>38287.05982956459</v>
      </c>
      <c r="Q237" s="21">
        <v>0.05</v>
      </c>
      <c r="R237" s="20">
        <f t="shared" si="23"/>
        <v>0</v>
      </c>
    </row>
    <row r="238" spans="2:18" x14ac:dyDescent="0.25">
      <c r="B238" s="10">
        <v>234</v>
      </c>
      <c r="C238" s="34" t="s">
        <v>166</v>
      </c>
      <c r="D238" s="11">
        <v>43556</v>
      </c>
      <c r="E238" s="12">
        <v>44662</v>
      </c>
      <c r="F238" s="13">
        <v>3.0301369863013701</v>
      </c>
      <c r="G238" s="10">
        <v>10</v>
      </c>
      <c r="H238" s="14">
        <v>0.05</v>
      </c>
      <c r="I238" s="15">
        <f t="shared" si="18"/>
        <v>9.5000000000000001E-2</v>
      </c>
      <c r="J238" s="16">
        <v>74428.5</v>
      </c>
      <c r="K238" s="16">
        <f t="shared" si="20"/>
        <v>53588.52</v>
      </c>
      <c r="L238" s="17">
        <v>0</v>
      </c>
      <c r="M238" s="22">
        <f>('CCI Indices'!$F$5-'CCI Indices'!$F$7)/'CCI Indices'!$F$7</f>
        <v>2.3268546400219232E-3</v>
      </c>
      <c r="N238" s="19">
        <f t="shared" si="21"/>
        <v>53713.212696413902</v>
      </c>
      <c r="O238" s="20">
        <f t="shared" si="22"/>
        <v>15426.152866849316</v>
      </c>
      <c r="P238" s="20">
        <f t="shared" si="19"/>
        <v>38287.05982956459</v>
      </c>
      <c r="Q238" s="21">
        <v>0.05</v>
      </c>
      <c r="R238" s="20">
        <f t="shared" si="23"/>
        <v>0</v>
      </c>
    </row>
    <row r="239" spans="2:18" x14ac:dyDescent="0.25">
      <c r="B239" s="10">
        <v>235</v>
      </c>
      <c r="C239" s="34" t="s">
        <v>166</v>
      </c>
      <c r="D239" s="11">
        <v>43556</v>
      </c>
      <c r="E239" s="12">
        <v>44662</v>
      </c>
      <c r="F239" s="13">
        <v>3.0301369863013701</v>
      </c>
      <c r="G239" s="10">
        <v>10</v>
      </c>
      <c r="H239" s="14">
        <v>0.05</v>
      </c>
      <c r="I239" s="15">
        <f t="shared" si="18"/>
        <v>9.5000000000000001E-2</v>
      </c>
      <c r="J239" s="16">
        <v>74428.5</v>
      </c>
      <c r="K239" s="16">
        <f t="shared" si="20"/>
        <v>53588.52</v>
      </c>
      <c r="L239" s="17">
        <v>0</v>
      </c>
      <c r="M239" s="22">
        <f>('CCI Indices'!$F$5-'CCI Indices'!$F$7)/'CCI Indices'!$F$7</f>
        <v>2.3268546400219232E-3</v>
      </c>
      <c r="N239" s="19">
        <f t="shared" si="21"/>
        <v>53713.212696413902</v>
      </c>
      <c r="O239" s="20">
        <f t="shared" si="22"/>
        <v>15426.152866849316</v>
      </c>
      <c r="P239" s="20">
        <f t="shared" si="19"/>
        <v>38287.05982956459</v>
      </c>
      <c r="Q239" s="21">
        <v>0.05</v>
      </c>
      <c r="R239" s="20">
        <f t="shared" si="23"/>
        <v>0</v>
      </c>
    </row>
    <row r="240" spans="2:18" x14ac:dyDescent="0.25">
      <c r="B240" s="10">
        <v>236</v>
      </c>
      <c r="C240" s="34" t="s">
        <v>166</v>
      </c>
      <c r="D240" s="11">
        <v>43556</v>
      </c>
      <c r="E240" s="12">
        <v>44662</v>
      </c>
      <c r="F240" s="13">
        <v>3.0301369863013701</v>
      </c>
      <c r="G240" s="10">
        <v>10</v>
      </c>
      <c r="H240" s="14">
        <v>0.05</v>
      </c>
      <c r="I240" s="15">
        <f t="shared" si="18"/>
        <v>9.5000000000000001E-2</v>
      </c>
      <c r="J240" s="16">
        <v>74428.5</v>
      </c>
      <c r="K240" s="16">
        <f t="shared" si="20"/>
        <v>53588.52</v>
      </c>
      <c r="L240" s="17">
        <v>0</v>
      </c>
      <c r="M240" s="22">
        <f>('CCI Indices'!$F$5-'CCI Indices'!$F$7)/'CCI Indices'!$F$7</f>
        <v>2.3268546400219232E-3</v>
      </c>
      <c r="N240" s="19">
        <f t="shared" si="21"/>
        <v>53713.212696413902</v>
      </c>
      <c r="O240" s="20">
        <f t="shared" si="22"/>
        <v>15426.152866849316</v>
      </c>
      <c r="P240" s="20">
        <f t="shared" si="19"/>
        <v>38287.05982956459</v>
      </c>
      <c r="Q240" s="21">
        <v>0.05</v>
      </c>
      <c r="R240" s="20">
        <f t="shared" si="23"/>
        <v>0</v>
      </c>
    </row>
    <row r="241" spans="2:18" x14ac:dyDescent="0.25">
      <c r="B241" s="10">
        <v>237</v>
      </c>
      <c r="C241" s="34" t="s">
        <v>166</v>
      </c>
      <c r="D241" s="11">
        <v>43556</v>
      </c>
      <c r="E241" s="12">
        <v>44662</v>
      </c>
      <c r="F241" s="13">
        <v>3.0301369863013701</v>
      </c>
      <c r="G241" s="10">
        <v>10</v>
      </c>
      <c r="H241" s="14">
        <v>0.05</v>
      </c>
      <c r="I241" s="15">
        <f t="shared" si="18"/>
        <v>9.5000000000000001E-2</v>
      </c>
      <c r="J241" s="16">
        <v>74428.5</v>
      </c>
      <c r="K241" s="16">
        <f t="shared" si="20"/>
        <v>53588.52</v>
      </c>
      <c r="L241" s="17">
        <v>0</v>
      </c>
      <c r="M241" s="22">
        <f>('CCI Indices'!$F$5-'CCI Indices'!$F$7)/'CCI Indices'!$F$7</f>
        <v>2.3268546400219232E-3</v>
      </c>
      <c r="N241" s="19">
        <f t="shared" si="21"/>
        <v>53713.212696413902</v>
      </c>
      <c r="O241" s="20">
        <f t="shared" si="22"/>
        <v>15426.152866849316</v>
      </c>
      <c r="P241" s="20">
        <f t="shared" si="19"/>
        <v>38287.05982956459</v>
      </c>
      <c r="Q241" s="21">
        <v>0.05</v>
      </c>
      <c r="R241" s="20">
        <f t="shared" si="23"/>
        <v>0</v>
      </c>
    </row>
    <row r="242" spans="2:18" x14ac:dyDescent="0.25">
      <c r="B242" s="10">
        <v>238</v>
      </c>
      <c r="C242" s="34" t="s">
        <v>167</v>
      </c>
      <c r="D242" s="11">
        <v>43585</v>
      </c>
      <c r="E242" s="12">
        <v>44662</v>
      </c>
      <c r="F242" s="13">
        <v>2.9506849315068493</v>
      </c>
      <c r="G242" s="10">
        <v>10</v>
      </c>
      <c r="H242" s="14">
        <v>0.05</v>
      </c>
      <c r="I242" s="15">
        <f t="shared" si="18"/>
        <v>9.5000000000000001E-2</v>
      </c>
      <c r="J242" s="16">
        <v>679100</v>
      </c>
      <c r="K242" s="16">
        <f t="shared" si="20"/>
        <v>488952</v>
      </c>
      <c r="L242" s="17">
        <v>0</v>
      </c>
      <c r="M242" s="22">
        <f>('CCI Indices'!$F$5-'CCI Indices'!$F$7)/'CCI Indices'!$F$7</f>
        <v>2.3268546400219232E-3</v>
      </c>
      <c r="N242" s="19">
        <f t="shared" si="21"/>
        <v>490089.720229948</v>
      </c>
      <c r="O242" s="20">
        <f t="shared" si="22"/>
        <v>137060.61336986301</v>
      </c>
      <c r="P242" s="20">
        <f t="shared" si="19"/>
        <v>353029.10686008498</v>
      </c>
      <c r="Q242" s="21">
        <v>0.05</v>
      </c>
      <c r="R242" s="20">
        <f t="shared" si="23"/>
        <v>0</v>
      </c>
    </row>
    <row r="243" spans="2:18" x14ac:dyDescent="0.25">
      <c r="B243" s="10">
        <v>239</v>
      </c>
      <c r="C243" s="34" t="s">
        <v>167</v>
      </c>
      <c r="D243" s="11">
        <v>43585</v>
      </c>
      <c r="E243" s="12">
        <v>44662</v>
      </c>
      <c r="F243" s="13">
        <v>2.9506849315068493</v>
      </c>
      <c r="G243" s="10">
        <v>10</v>
      </c>
      <c r="H243" s="14">
        <v>0.05</v>
      </c>
      <c r="I243" s="15">
        <f t="shared" si="18"/>
        <v>9.5000000000000001E-2</v>
      </c>
      <c r="J243" s="16">
        <v>679100</v>
      </c>
      <c r="K243" s="16">
        <f t="shared" si="20"/>
        <v>488952</v>
      </c>
      <c r="L243" s="17">
        <v>0</v>
      </c>
      <c r="M243" s="22">
        <f>('CCI Indices'!$F$5-'CCI Indices'!$F$7)/'CCI Indices'!$F$7</f>
        <v>2.3268546400219232E-3</v>
      </c>
      <c r="N243" s="19">
        <f t="shared" si="21"/>
        <v>490089.720229948</v>
      </c>
      <c r="O243" s="20">
        <f t="shared" si="22"/>
        <v>137060.61336986301</v>
      </c>
      <c r="P243" s="20">
        <f t="shared" si="19"/>
        <v>353029.10686008498</v>
      </c>
      <c r="Q243" s="21">
        <v>0.05</v>
      </c>
      <c r="R243" s="20">
        <f t="shared" si="23"/>
        <v>0</v>
      </c>
    </row>
    <row r="244" spans="2:18" x14ac:dyDescent="0.25">
      <c r="B244" s="10">
        <v>240</v>
      </c>
      <c r="C244" s="34" t="s">
        <v>167</v>
      </c>
      <c r="D244" s="11">
        <v>43585</v>
      </c>
      <c r="E244" s="12">
        <v>44662</v>
      </c>
      <c r="F244" s="13">
        <v>2.9506849315068493</v>
      </c>
      <c r="G244" s="10">
        <v>10</v>
      </c>
      <c r="H244" s="14">
        <v>0.05</v>
      </c>
      <c r="I244" s="15">
        <f t="shared" si="18"/>
        <v>9.5000000000000001E-2</v>
      </c>
      <c r="J244" s="16">
        <v>679100</v>
      </c>
      <c r="K244" s="16">
        <f t="shared" si="20"/>
        <v>488952</v>
      </c>
      <c r="L244" s="17">
        <v>0</v>
      </c>
      <c r="M244" s="22">
        <f>('CCI Indices'!$F$5-'CCI Indices'!$F$7)/'CCI Indices'!$F$7</f>
        <v>2.3268546400219232E-3</v>
      </c>
      <c r="N244" s="19">
        <f t="shared" si="21"/>
        <v>490089.720229948</v>
      </c>
      <c r="O244" s="20">
        <f t="shared" si="22"/>
        <v>137060.61336986301</v>
      </c>
      <c r="P244" s="20">
        <f t="shared" si="19"/>
        <v>353029.10686008498</v>
      </c>
      <c r="Q244" s="21">
        <v>0.05</v>
      </c>
      <c r="R244" s="20">
        <f t="shared" si="23"/>
        <v>0</v>
      </c>
    </row>
    <row r="245" spans="2:18" x14ac:dyDescent="0.25">
      <c r="B245" s="10">
        <v>241</v>
      </c>
      <c r="C245" s="34" t="s">
        <v>167</v>
      </c>
      <c r="D245" s="11">
        <v>43556</v>
      </c>
      <c r="E245" s="12">
        <v>44662</v>
      </c>
      <c r="F245" s="13">
        <v>3.0301369863013701</v>
      </c>
      <c r="G245" s="10">
        <v>10</v>
      </c>
      <c r="H245" s="14">
        <v>0.05</v>
      </c>
      <c r="I245" s="15">
        <f t="shared" si="18"/>
        <v>9.5000000000000001E-2</v>
      </c>
      <c r="J245" s="16">
        <v>849600</v>
      </c>
      <c r="K245" s="16">
        <f t="shared" si="20"/>
        <v>611712</v>
      </c>
      <c r="L245" s="17">
        <v>0</v>
      </c>
      <c r="M245" s="22">
        <f>('CCI Indices'!$F$5-'CCI Indices'!$F$7)/'CCI Indices'!$F$7</f>
        <v>2.3268546400219232E-3</v>
      </c>
      <c r="N245" s="19">
        <f t="shared" si="21"/>
        <v>613135.36490555713</v>
      </c>
      <c r="O245" s="20">
        <f t="shared" si="22"/>
        <v>176089.25983561645</v>
      </c>
      <c r="P245" s="20">
        <f t="shared" si="19"/>
        <v>437046.10506994068</v>
      </c>
      <c r="Q245" s="21">
        <v>0.05</v>
      </c>
      <c r="R245" s="20">
        <f t="shared" si="23"/>
        <v>0</v>
      </c>
    </row>
    <row r="246" spans="2:18" x14ac:dyDescent="0.25">
      <c r="B246" s="10">
        <v>242</v>
      </c>
      <c r="C246" s="34" t="s">
        <v>167</v>
      </c>
      <c r="D246" s="11">
        <v>43556</v>
      </c>
      <c r="E246" s="12">
        <v>44662</v>
      </c>
      <c r="F246" s="13">
        <v>3.0301369863013701</v>
      </c>
      <c r="G246" s="10">
        <v>10</v>
      </c>
      <c r="H246" s="14">
        <v>0.05</v>
      </c>
      <c r="I246" s="15">
        <f t="shared" si="18"/>
        <v>9.5000000000000001E-2</v>
      </c>
      <c r="J246" s="16">
        <v>849600</v>
      </c>
      <c r="K246" s="16">
        <f t="shared" si="20"/>
        <v>611712</v>
      </c>
      <c r="L246" s="17">
        <v>0</v>
      </c>
      <c r="M246" s="22">
        <f>('CCI Indices'!$F$5-'CCI Indices'!$F$7)/'CCI Indices'!$F$7</f>
        <v>2.3268546400219232E-3</v>
      </c>
      <c r="N246" s="19">
        <f t="shared" si="21"/>
        <v>613135.36490555713</v>
      </c>
      <c r="O246" s="20">
        <f t="shared" si="22"/>
        <v>176089.25983561645</v>
      </c>
      <c r="P246" s="20">
        <f t="shared" si="19"/>
        <v>437046.10506994068</v>
      </c>
      <c r="Q246" s="21">
        <v>0.05</v>
      </c>
      <c r="R246" s="20">
        <f t="shared" si="23"/>
        <v>0</v>
      </c>
    </row>
    <row r="247" spans="2:18" x14ac:dyDescent="0.25">
      <c r="B247" s="10">
        <v>243</v>
      </c>
      <c r="C247" s="34" t="s">
        <v>167</v>
      </c>
      <c r="D247" s="11">
        <v>43556</v>
      </c>
      <c r="E247" s="12">
        <v>44662</v>
      </c>
      <c r="F247" s="13">
        <v>3.0301369863013701</v>
      </c>
      <c r="G247" s="10">
        <v>10</v>
      </c>
      <c r="H247" s="14">
        <v>0.05</v>
      </c>
      <c r="I247" s="15">
        <f t="shared" si="18"/>
        <v>9.5000000000000001E-2</v>
      </c>
      <c r="J247" s="16">
        <v>849600</v>
      </c>
      <c r="K247" s="16">
        <f t="shared" si="20"/>
        <v>611712</v>
      </c>
      <c r="L247" s="17">
        <v>0</v>
      </c>
      <c r="M247" s="22">
        <f>('CCI Indices'!$F$5-'CCI Indices'!$F$7)/'CCI Indices'!$F$7</f>
        <v>2.3268546400219232E-3</v>
      </c>
      <c r="N247" s="19">
        <f t="shared" si="21"/>
        <v>613135.36490555713</v>
      </c>
      <c r="O247" s="20">
        <f t="shared" si="22"/>
        <v>176089.25983561645</v>
      </c>
      <c r="P247" s="20">
        <f t="shared" si="19"/>
        <v>437046.10506994068</v>
      </c>
      <c r="Q247" s="21">
        <v>0.05</v>
      </c>
      <c r="R247" s="20">
        <f t="shared" si="23"/>
        <v>0</v>
      </c>
    </row>
    <row r="248" spans="2:18" x14ac:dyDescent="0.25">
      <c r="B248" s="10">
        <v>244</v>
      </c>
      <c r="C248" s="34" t="s">
        <v>167</v>
      </c>
      <c r="D248" s="11">
        <v>43556</v>
      </c>
      <c r="E248" s="12">
        <v>44662</v>
      </c>
      <c r="F248" s="13">
        <v>3.0301369863013701</v>
      </c>
      <c r="G248" s="10">
        <v>10</v>
      </c>
      <c r="H248" s="14">
        <v>0.05</v>
      </c>
      <c r="I248" s="15">
        <f t="shared" si="18"/>
        <v>9.5000000000000001E-2</v>
      </c>
      <c r="J248" s="16">
        <v>849600</v>
      </c>
      <c r="K248" s="16">
        <f t="shared" si="20"/>
        <v>611712</v>
      </c>
      <c r="L248" s="17">
        <v>0</v>
      </c>
      <c r="M248" s="22">
        <f>('CCI Indices'!$F$5-'CCI Indices'!$F$7)/'CCI Indices'!$F$7</f>
        <v>2.3268546400219232E-3</v>
      </c>
      <c r="N248" s="19">
        <f t="shared" si="21"/>
        <v>613135.36490555713</v>
      </c>
      <c r="O248" s="20">
        <f t="shared" si="22"/>
        <v>176089.25983561645</v>
      </c>
      <c r="P248" s="20">
        <f t="shared" si="19"/>
        <v>437046.10506994068</v>
      </c>
      <c r="Q248" s="21">
        <v>0.05</v>
      </c>
      <c r="R248" s="20">
        <f t="shared" si="23"/>
        <v>0</v>
      </c>
    </row>
    <row r="249" spans="2:18" ht="15.75" thickBot="1" x14ac:dyDescent="0.3">
      <c r="B249" s="36">
        <v>245</v>
      </c>
      <c r="C249" s="37" t="s">
        <v>167</v>
      </c>
      <c r="D249" s="38">
        <v>43556</v>
      </c>
      <c r="E249" s="39">
        <v>44662</v>
      </c>
      <c r="F249" s="40">
        <v>3.0301369863013701</v>
      </c>
      <c r="G249" s="36">
        <v>10</v>
      </c>
      <c r="H249" s="41">
        <v>0.05</v>
      </c>
      <c r="I249" s="42">
        <f t="shared" si="18"/>
        <v>9.5000000000000001E-2</v>
      </c>
      <c r="J249" s="43">
        <v>849600</v>
      </c>
      <c r="K249" s="43">
        <f t="shared" si="20"/>
        <v>611712</v>
      </c>
      <c r="L249" s="44">
        <v>0</v>
      </c>
      <c r="M249" s="49">
        <f>('CCI Indices'!$F$5-'CCI Indices'!$F$7)/'CCI Indices'!$F$7</f>
        <v>2.3268546400219232E-3</v>
      </c>
      <c r="N249" s="45">
        <f t="shared" si="21"/>
        <v>613135.36490555713</v>
      </c>
      <c r="O249" s="46">
        <f t="shared" si="22"/>
        <v>176089.25983561645</v>
      </c>
      <c r="P249" s="46">
        <f t="shared" si="19"/>
        <v>437046.10506994068</v>
      </c>
      <c r="Q249" s="47">
        <v>0.05</v>
      </c>
      <c r="R249" s="46">
        <f t="shared" si="23"/>
        <v>0</v>
      </c>
    </row>
    <row r="250" spans="2:18" s="4" customFormat="1" ht="16.5" thickTop="1" thickBot="1" x14ac:dyDescent="0.3">
      <c r="B250" s="50"/>
      <c r="C250" s="51" t="s">
        <v>173</v>
      </c>
      <c r="D250" s="52"/>
      <c r="E250" s="52"/>
      <c r="F250" s="52"/>
      <c r="G250" s="52"/>
      <c r="H250" s="52"/>
      <c r="I250" s="52"/>
      <c r="J250" s="52">
        <f>SUM(J5:J249)</f>
        <v>11894629582.960009</v>
      </c>
      <c r="K250" s="52">
        <f>SUM(K5:K249)</f>
        <v>8564133299.7312031</v>
      </c>
      <c r="L250" s="52"/>
      <c r="M250" s="52"/>
      <c r="N250" s="52">
        <f>SUM(N5:N249)</f>
        <v>8594949081.1261635</v>
      </c>
      <c r="O250" s="52">
        <f>SUM(O5:O249)</f>
        <v>1167457456.387758</v>
      </c>
      <c r="P250" s="52">
        <f>SUM(P5:P249)</f>
        <v>7427491624.7384129</v>
      </c>
      <c r="Q250" s="52"/>
      <c r="R250" s="52">
        <f>SUM(R5:R249)</f>
        <v>7027433963.1454782</v>
      </c>
    </row>
    <row r="251" spans="2:18" ht="15.75" thickTop="1" x14ac:dyDescent="0.25">
      <c r="J251" s="30"/>
      <c r="K251" s="30"/>
    </row>
    <row r="252" spans="2:18" x14ac:dyDescent="0.25">
      <c r="J252" s="31"/>
      <c r="K252" s="31"/>
    </row>
  </sheetData>
  <autoFilter ref="A4:R252"/>
  <customSheetViews>
    <customSheetView guid="{E000910B-4A13-4344-B983-271E77371C3C}" showAutoFilter="1" hiddenColumns="1" topLeftCell="B1">
      <pane ySplit="4" topLeftCell="A5" activePane="bottomLeft" state="frozen"/>
      <selection pane="bottomLeft" activeCell="B1" sqref="A1:XFD1048576"/>
      <pageMargins left="0.7" right="0.7" top="0.75" bottom="0.75" header="0.3" footer="0.3"/>
      <pageSetup paperSize="9" orientation="portrait" r:id="rId1"/>
      <autoFilter ref="A4:Q252"/>
    </customSheetView>
  </customSheetViews>
  <mergeCells count="1">
    <mergeCell ref="B2:D2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CCI Indices</vt:lpstr>
      <vt:lpstr>Building 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Bharadwaj</dc:creator>
  <cp:lastModifiedBy>Tejas Bharadwaj</cp:lastModifiedBy>
  <dcterms:created xsi:type="dcterms:W3CDTF">2022-04-11T07:42:00Z</dcterms:created>
  <dcterms:modified xsi:type="dcterms:W3CDTF">2022-05-02T14:33:35Z</dcterms:modified>
</cp:coreProperties>
</file>