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ksham.saxena\Desktop\Work Files\Valuation JK Tyre\"/>
    </mc:Choice>
  </mc:AlternateContent>
  <bookViews>
    <workbookView xWindow="0" yWindow="0" windowWidth="20490" windowHeight="7365"/>
  </bookViews>
  <sheets>
    <sheet name="Building Sheet VTP" sheetId="6" r:id="rId1"/>
    <sheet name="Building Sheet RTP" sheetId="9" r:id="rId2"/>
    <sheet name="Building Sheet OTR" sheetId="8" r:id="rId3"/>
    <sheet name="Boundary Wall Length (VTP&amp;OTR)" sheetId="2" r:id="rId4"/>
    <sheet name="Lenght or Area of Road (VTP&amp;OTR" sheetId="3" r:id="rId5"/>
    <sheet name="Drainage length (VTP&amp;OTR)" sheetId="4" r:id="rId6"/>
    <sheet name="Boundary Wall Length RTP" sheetId="10" r:id="rId7"/>
    <sheet name="Lenght or Area of Road RTP" sheetId="11" r:id="rId8"/>
    <sheet name="Drainage length RTP" sheetId="12" r:id="rId9"/>
  </sheets>
  <calcPr calcId="191029"/>
</workbook>
</file>

<file path=xl/calcChain.xml><?xml version="1.0" encoding="utf-8"?>
<calcChain xmlns="http://schemas.openxmlformats.org/spreadsheetml/2006/main">
  <c r="C10" i="10" l="1"/>
  <c r="K40" i="9"/>
  <c r="K39" i="9"/>
  <c r="K38" i="9"/>
  <c r="K37" i="9"/>
  <c r="K36" i="9"/>
  <c r="K35" i="9"/>
  <c r="K34" i="9"/>
  <c r="K33" i="9"/>
  <c r="K32" i="9"/>
  <c r="K31" i="9"/>
  <c r="K30" i="9"/>
  <c r="K29" i="9"/>
  <c r="K28" i="9"/>
  <c r="K27" i="9"/>
  <c r="K26" i="9"/>
  <c r="K25" i="9"/>
  <c r="K24" i="9"/>
  <c r="K23" i="9"/>
  <c r="K22" i="9"/>
  <c r="K21" i="9"/>
  <c r="K20" i="9"/>
  <c r="K19" i="9"/>
  <c r="K18" i="9"/>
  <c r="K17" i="9"/>
  <c r="K16" i="9"/>
  <c r="K15" i="9"/>
  <c r="K14" i="9"/>
  <c r="K13" i="9"/>
  <c r="K12" i="9"/>
  <c r="K11" i="9"/>
  <c r="K10" i="9"/>
  <c r="K9" i="9"/>
  <c r="K8" i="9"/>
  <c r="K7" i="9"/>
  <c r="K6" i="9"/>
  <c r="K5" i="9"/>
  <c r="K110" i="6" l="1"/>
  <c r="K109" i="6"/>
  <c r="K108" i="6"/>
  <c r="K107" i="6"/>
  <c r="K106" i="6"/>
  <c r="K105" i="6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K8" i="8"/>
  <c r="K7" i="8"/>
  <c r="K6" i="8"/>
  <c r="K5" i="8"/>
  <c r="K111" i="6" l="1"/>
  <c r="K112" i="6"/>
  <c r="K113" i="6"/>
  <c r="K114" i="6"/>
  <c r="K115" i="6"/>
  <c r="K116" i="6"/>
  <c r="K117" i="6"/>
  <c r="K118" i="6"/>
  <c r="K119" i="6"/>
  <c r="K120" i="6"/>
  <c r="K99" i="6"/>
  <c r="K100" i="6"/>
  <c r="K101" i="6"/>
  <c r="K102" i="6"/>
  <c r="K103" i="6"/>
  <c r="K10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84" i="6"/>
  <c r="K83" i="6"/>
  <c r="K82" i="6"/>
  <c r="K81" i="6"/>
  <c r="K80" i="6"/>
  <c r="K79" i="6"/>
  <c r="K78" i="6"/>
  <c r="K77" i="6"/>
  <c r="K76" i="6"/>
  <c r="K75" i="6"/>
  <c r="K74" i="6"/>
  <c r="K73" i="6"/>
  <c r="K72" i="6"/>
  <c r="K71" i="6"/>
  <c r="K70" i="6"/>
  <c r="K69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53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G23" i="2"/>
  <c r="G12" i="2"/>
  <c r="G32" i="3"/>
  <c r="G33" i="3"/>
  <c r="G34" i="3"/>
  <c r="G35" i="3"/>
  <c r="G36" i="3"/>
  <c r="G37" i="3"/>
  <c r="G38" i="3"/>
  <c r="G39" i="3"/>
  <c r="G40" i="3"/>
  <c r="G41" i="3"/>
  <c r="G31" i="3"/>
  <c r="G44" i="3"/>
  <c r="G23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7" i="3"/>
  <c r="G42" i="3" l="1"/>
  <c r="G21" i="3"/>
  <c r="E36" i="4"/>
  <c r="E20" i="4"/>
</calcChain>
</file>

<file path=xl/sharedStrings.xml><?xml version="1.0" encoding="utf-8"?>
<sst xmlns="http://schemas.openxmlformats.org/spreadsheetml/2006/main" count="687" uniqueCount="262">
  <si>
    <t>Total Slabs/ Floors</t>
  </si>
  <si>
    <t>Year of construction</t>
  </si>
  <si>
    <t>Structure condition</t>
  </si>
  <si>
    <t>RCC framed pillar beam column structure on RCC slab</t>
  </si>
  <si>
    <t>RB wall structure</t>
  </si>
  <si>
    <t>GI shed roof mounted on iron pillars, trusses frame structure</t>
  </si>
  <si>
    <t>Glass facade on RCC steel frame</t>
  </si>
  <si>
    <t>AC sheet roofed building mounted on steel trusses resting on RCC column</t>
  </si>
  <si>
    <t>S.No.</t>
  </si>
  <si>
    <t>FACTORY BUILDINGS</t>
  </si>
  <si>
    <t>Floor wise Height (ft.)</t>
  </si>
  <si>
    <t xml:space="preserve">CIVIL/STRUCTURES VALUATION </t>
  </si>
  <si>
    <t>Drainage Length in Running Meter</t>
  </si>
  <si>
    <t>Building/ Block Name</t>
  </si>
  <si>
    <t>Type of construction
(select from drop down)</t>
  </si>
  <si>
    <t>GI shed roof mounted on iron pillars, trusses frame structure with outer brick wall</t>
  </si>
  <si>
    <t>Area
(in sq. mtr.)</t>
  </si>
  <si>
    <t>Area
(sq. fts.)</t>
  </si>
  <si>
    <t>GREEN TYRE STORAGE</t>
  </si>
  <si>
    <t>WORK SHOP</t>
  </si>
  <si>
    <t>BOILER HOUSE</t>
  </si>
  <si>
    <t>WEIGH BRIDGE</t>
  </si>
  <si>
    <t>ASH SILO</t>
  </si>
  <si>
    <t>Total Height</t>
  </si>
  <si>
    <t>CANTEEN</t>
  </si>
  <si>
    <t>SECURITY OFFICE</t>
  </si>
  <si>
    <t>CO-OPERATIVE SOCIETY</t>
  </si>
  <si>
    <t>PRODUCTION HALL</t>
  </si>
  <si>
    <t>ZELL</t>
  </si>
  <si>
    <t>SULPHUR GODOWN</t>
  </si>
  <si>
    <t>Total</t>
  </si>
  <si>
    <t>Sl NO</t>
  </si>
  <si>
    <t xml:space="preserve">Boundary compound wall </t>
  </si>
  <si>
    <t>North wall</t>
  </si>
  <si>
    <t>south wall</t>
  </si>
  <si>
    <t>east wall</t>
  </si>
  <si>
    <t>west wall</t>
  </si>
  <si>
    <t>RMTS</t>
  </si>
  <si>
    <t>VTP PLANT 1 BOUNDARY DIMENSIONS</t>
  </si>
  <si>
    <t>OTR PLANT 3 BOUNDARY DIMENSIONS</t>
  </si>
  <si>
    <t>BOUNDARY WALL LENGTHS</t>
  </si>
  <si>
    <t>LENTH OR AREA OF ROAD</t>
  </si>
  <si>
    <t>VTP PLANT 1 INTERNAL ROAD DIMENSIONS</t>
  </si>
  <si>
    <t>ROAD PORTION</t>
  </si>
  <si>
    <t xml:space="preserve">DRAINAGE LENGTH </t>
  </si>
  <si>
    <t>VTP PLANT 1 INTERNAL DRAINAGE LENGTHS</t>
  </si>
  <si>
    <t>UTILIIES SURROUND</t>
  </si>
  <si>
    <t>SHOP FLOOR SURROUND</t>
  </si>
  <si>
    <t>SCRAP YARD SURROUND</t>
  </si>
  <si>
    <t>AD BLOCK SURROUND</t>
  </si>
  <si>
    <t>RMS STORES SURROUND</t>
  </si>
  <si>
    <t>MTS</t>
  </si>
  <si>
    <t>TOTAL</t>
  </si>
  <si>
    <t>OTR PLANT 3 INTERNAL DRAINAGE LENGTHS</t>
  </si>
  <si>
    <t>SECURITY ROAD SURROUND</t>
  </si>
  <si>
    <t>UTILITIES SURROUND</t>
  </si>
  <si>
    <t>COOLING TOWER SURROUND</t>
  </si>
  <si>
    <t>REAR SIDE ROAD DRAIN WESTERN</t>
  </si>
  <si>
    <t>SL NO</t>
  </si>
  <si>
    <t>Banbury back side road</t>
  </si>
  <si>
    <t>Engg stores road</t>
  </si>
  <si>
    <t>Scrap yard road</t>
  </si>
  <si>
    <t>AD Block road</t>
  </si>
  <si>
    <t>Material gate road</t>
  </si>
  <si>
    <t>FGS Road</t>
  </si>
  <si>
    <t>Main gate road</t>
  </si>
  <si>
    <t>OTR PLANT 3 INTERNAL ROAD  DIMENSIONS</t>
  </si>
  <si>
    <t>A</t>
  </si>
  <si>
    <t>Prodn hall &amp; FGS entry road</t>
  </si>
  <si>
    <t>Utlities road</t>
  </si>
  <si>
    <t>DRDO building road</t>
  </si>
  <si>
    <t>yard</t>
  </si>
  <si>
    <t>wide</t>
  </si>
  <si>
    <t>Road</t>
  </si>
  <si>
    <t>VTP1</t>
  </si>
  <si>
    <t>OTR</t>
  </si>
  <si>
    <t>Yard</t>
  </si>
  <si>
    <t>BANBURY (ground 6.5 mts ht) + (3 floors of 5.5 mts ht each)</t>
  </si>
  <si>
    <t xml:space="preserve">BANBURY (GF 5300sqm) + Mez 200sqm </t>
  </si>
  <si>
    <t xml:space="preserve">BANBURY (GF 5300sqm) + I floor 1368 sqm </t>
  </si>
  <si>
    <t xml:space="preserve">BANBURY (GF 5300sqm) + II floor 1116 sqm </t>
  </si>
  <si>
    <t>BANBURY (GF 5300sqm) + III floor 1116 sqm)</t>
  </si>
  <si>
    <t>RAW MATERIAL STORE</t>
  </si>
  <si>
    <t>5a</t>
  </si>
  <si>
    <t>SALVAGE ROOM</t>
  </si>
  <si>
    <t>COMPRESSOR ROOM &amp; CHILLERS</t>
  </si>
  <si>
    <t xml:space="preserve">BOILER HOUSE Texmaco (GF 565 SQM)  +  I floor  565m2 </t>
  </si>
  <si>
    <t xml:space="preserve">BOILER HOUSE Texmaco (GF 565 SQM)  +  II floor  565m2 </t>
  </si>
  <si>
    <t xml:space="preserve">BOILER HOUSE Texmaco (GF 565 SQM)  +  III floor  565m2 </t>
  </si>
  <si>
    <t xml:space="preserve"> 7a</t>
  </si>
  <si>
    <t>W I L BOILER HOUSE</t>
  </si>
  <si>
    <t xml:space="preserve">TS # 01 HOUSE </t>
  </si>
  <si>
    <t>TS # 01 HOUSE (GF 210 sqm)  + 230 sqm</t>
  </si>
  <si>
    <t>OFFICES &amp; LABORATORIES (GF + FF)</t>
  </si>
  <si>
    <t>OFFICES &amp; LABORATORIES -  I floor = 1020 m2</t>
  </si>
  <si>
    <t>10a</t>
  </si>
  <si>
    <t>EXCISE RECORD ROOM</t>
  </si>
  <si>
    <t>10b</t>
  </si>
  <si>
    <t>LADIES ROOM</t>
  </si>
  <si>
    <t>10c</t>
  </si>
  <si>
    <t>TRAINING ROOM ON 1ST FLOOR CANTEEN</t>
  </si>
  <si>
    <t>MAIN ENTRANCE</t>
  </si>
  <si>
    <t xml:space="preserve">OCCUPATIONAL HEALTH CENTRE </t>
  </si>
  <si>
    <t>TYRE REPAIR AREA</t>
  </si>
  <si>
    <t>BEAD ROOM</t>
  </si>
  <si>
    <t>HEAT EXCHANGER STATION</t>
  </si>
  <si>
    <t>COOLING TOWER</t>
  </si>
  <si>
    <t>GREEN TYRE PAINTING BOOTH</t>
  </si>
  <si>
    <t>17 a</t>
  </si>
  <si>
    <t>CEMENT HOUSE</t>
  </si>
  <si>
    <t>DG HOUSE (1 &amp; 2) AND  (3, 4 &amp; 5)</t>
  </si>
  <si>
    <t>SECURITY POST MATERIAL GATE</t>
  </si>
  <si>
    <t>WORKERS CYCLE STAND</t>
  </si>
  <si>
    <t>WORKERS REST ROOM</t>
  </si>
  <si>
    <t>DOMESTIC EFFLUENT TREATMENT PLANT</t>
  </si>
  <si>
    <t>COMBINED EFFLUENT TREATMENT PLANT</t>
  </si>
  <si>
    <t>BIO DEGRADABLE WASTE PIT AREA</t>
  </si>
  <si>
    <t>LPG STATION AND YARD</t>
  </si>
  <si>
    <t>NAPTHA STORAGE YARD</t>
  </si>
  <si>
    <t>HSD &amp; FO STORAGE YARD</t>
  </si>
  <si>
    <t>PROCESS OIL YARD</t>
  </si>
  <si>
    <t>66 KV SWITCH YARD</t>
  </si>
  <si>
    <t>TS # 03</t>
  </si>
  <si>
    <t>TS # 04</t>
  </si>
  <si>
    <t>33 a</t>
  </si>
  <si>
    <t>TRANSFORMER AREA</t>
  </si>
  <si>
    <t xml:space="preserve">TS # 2 PANEL ROOM </t>
  </si>
  <si>
    <t>34 a</t>
  </si>
  <si>
    <t>TS # 05</t>
  </si>
  <si>
    <t>BU / SSU 1 SHOP FLOOR OFFICES</t>
  </si>
  <si>
    <t>36 a</t>
  </si>
  <si>
    <t>ENGINEERING STORES CELLAR</t>
  </si>
  <si>
    <t>CARBON BLACK STORES</t>
  </si>
  <si>
    <t>SCRAP TYRE STORAGE</t>
  </si>
  <si>
    <t>CAR PARKING</t>
  </si>
  <si>
    <t>LIFT ROOM</t>
  </si>
  <si>
    <t>DAY OIL TANK</t>
  </si>
  <si>
    <t>GARDEN TOOLS ROOM</t>
  </si>
  <si>
    <t>COOKING GAS STORAGE AT CANTEEN</t>
  </si>
  <si>
    <t>GAS STORAGE ROOMS</t>
  </si>
  <si>
    <t>2 WHEELER PARKING FOR EXECUTIVES</t>
  </si>
  <si>
    <t>70 KL FURNACE OIL TANK</t>
  </si>
  <si>
    <t>RAW  WATER RESERVOIR</t>
  </si>
  <si>
    <t>VTEU OFFICE</t>
  </si>
  <si>
    <t>SECURITY WATCHMAN TOWER</t>
  </si>
  <si>
    <t>LUBRICANT STORAGE YARD</t>
  </si>
  <si>
    <t>ENGG STORES MATERIAL YARD</t>
  </si>
  <si>
    <t>RMS EXTENSION BOTH SIDES 2 NOS</t>
  </si>
  <si>
    <t>NEW RMS EXTENSION</t>
  </si>
  <si>
    <t>2 WHEELER PARKING OUTSIDE</t>
  </si>
  <si>
    <t xml:space="preserve">TIME OFFICE </t>
  </si>
  <si>
    <t>RMS STORAGE PLATFORM (PAVER)</t>
  </si>
  <si>
    <t>SCRAP TYRE BEAD CUTTING AREA</t>
  </si>
  <si>
    <t>TEMPORARY TYRE STOCKING</t>
  </si>
  <si>
    <t>4 MW DG HOUSE</t>
  </si>
  <si>
    <t xml:space="preserve">4 MW DG HOUSE ele bay I floor </t>
  </si>
  <si>
    <t>250 KL FURNACE OIL TANK</t>
  </si>
  <si>
    <t>FURNACE OIL DAY, TANK SETTLING TANK, HSD TANK,SLUDGE TANK</t>
  </si>
  <si>
    <t>ADDITIONAL CHILLED WATER UNIT</t>
  </si>
  <si>
    <t>FLAG POST</t>
  </si>
  <si>
    <t>TEMPORARY TYRE STOARGE SHED</t>
  </si>
  <si>
    <t>FINANCE DEPARTMENT</t>
  </si>
  <si>
    <t>BU 5 OFFICE</t>
  </si>
  <si>
    <t>TYRE TEST HOUSE</t>
  </si>
  <si>
    <t>TYRE TRANSFER BAY</t>
  </si>
  <si>
    <t>MOULD CLEANING</t>
  </si>
  <si>
    <t>CONTRACTOR SHEDS</t>
  </si>
  <si>
    <t>TEMP TYRE STORAGE ( C )</t>
  </si>
  <si>
    <t>LCV RADIALS ROOM (OLD TUBE ROOM)</t>
  </si>
  <si>
    <t>FINISHED GOODS STORE WITH MEZ FLOOR</t>
  </si>
  <si>
    <t>FINISHED GOODS STORE (GF 2916 sqm) + MEZ FLOOR 2500sqm</t>
  </si>
  <si>
    <t>TEMP TYRES STORAGE (A)</t>
  </si>
  <si>
    <t>TEMP TYRES STORAGE (B)</t>
  </si>
  <si>
    <t>COAL FIRED BOILER HOUSE ( I J T )</t>
  </si>
  <si>
    <t>COMPOUND LAB CELLAR</t>
  </si>
  <si>
    <t>TRANSPORTERS ROOM</t>
  </si>
  <si>
    <t>INTERNAL AUDITORS OFFICE</t>
  </si>
  <si>
    <t>CHIMNEY &amp; ID FAN ROOMS 2 NOS</t>
  </si>
  <si>
    <t>DM PLANT</t>
  </si>
  <si>
    <t>N - PIT FOR DM PLANT</t>
  </si>
  <si>
    <t>SDM TANK</t>
  </si>
  <si>
    <t>INSTRUMENTATION LAB</t>
  </si>
  <si>
    <t>SCRAP YARD</t>
  </si>
  <si>
    <t>1975 to 2014</t>
  </si>
  <si>
    <t>do</t>
  </si>
  <si>
    <t>6.5 / 7.5</t>
  </si>
  <si>
    <t>6.5 / 5.5</t>
  </si>
  <si>
    <t>\</t>
  </si>
  <si>
    <t>RCC</t>
  </si>
  <si>
    <t>SHEET</t>
  </si>
  <si>
    <t>OPN</t>
  </si>
  <si>
    <t>STR STL</t>
  </si>
  <si>
    <t>MAIN BUILDING</t>
  </si>
  <si>
    <t>MAIN BUILDING (MEZZANINE FLOR)</t>
  </si>
  <si>
    <t>OFFICE BUILT UP AREA (332M2)</t>
  </si>
  <si>
    <t>TOILET-1 (GF) (88 M2)</t>
  </si>
  <si>
    <t>TOILET-1, 3 FLOORS (88M2)</t>
  </si>
  <si>
    <t>TOILET-2, 3 FLOORS (106 M2)</t>
  </si>
  <si>
    <t>LIFT ROOM  (GF) (28 M2)</t>
  </si>
  <si>
    <t>LIFT ROOM 3 FLOORS (136 M2)</t>
  </si>
  <si>
    <t>STAIRCASE HEAD ROOM 3 FLOORS (143 M2)</t>
  </si>
  <si>
    <t>STAIRCASE HEAD ROOM 3 FLOORS (72 M2)</t>
  </si>
  <si>
    <t>TIME OFFICE</t>
  </si>
  <si>
    <t>OHC</t>
  </si>
  <si>
    <t>WORKERS CHANGE ROOM</t>
  </si>
  <si>
    <t>SUB STATION</t>
  </si>
  <si>
    <t>UTILITY AREA</t>
  </si>
  <si>
    <t>UTILITY MEZZANINE</t>
  </si>
  <si>
    <t>CAR PARKING AREA</t>
  </si>
  <si>
    <t>MCS 2 WHELLER PARKING AREA</t>
  </si>
  <si>
    <t>EMPLOEES 2 WHELLER PARKING AREA</t>
  </si>
  <si>
    <t>WEIGH BRIDGE CONTROL ROOM</t>
  </si>
  <si>
    <t xml:space="preserve">COOLING TOWER </t>
  </si>
  <si>
    <t>STEEL CORD CUTTING MACHINE BUILDING (35X20)M</t>
  </si>
  <si>
    <t>FLASE ROOF</t>
  </si>
  <si>
    <t>Grand Total</t>
  </si>
  <si>
    <t>WEIGHBRIDGE &amp; CONTROL ROOM</t>
  </si>
  <si>
    <t>COAL SHED</t>
  </si>
  <si>
    <t>COAL CRUSHER UNIT</t>
  </si>
  <si>
    <t>GRIZZLY HOPPER UNIT</t>
  </si>
  <si>
    <t>TOILET</t>
  </si>
  <si>
    <t>SECURITY OFFICE &amp; TIME OFFICE</t>
  </si>
  <si>
    <t>Floor wise Height (MTR.)</t>
  </si>
  <si>
    <t>RMS</t>
  </si>
  <si>
    <t xml:space="preserve">BANBURY &amp; MIXING </t>
  </si>
  <si>
    <t>STOCK PREPERATION</t>
  </si>
  <si>
    <t>TYRE BUILDING</t>
  </si>
  <si>
    <t>TYRE CURING &amp; FINAL FINISH</t>
  </si>
  <si>
    <t>FGWH ( INCLUDING Mezz. )</t>
  </si>
  <si>
    <t>MOULD SHOP</t>
  </si>
  <si>
    <t>DG &amp; TRANSFORMER STATION &amp;YARD 1,2,3</t>
  </si>
  <si>
    <t>RECEIVING &amp;ENG STORES</t>
  </si>
  <si>
    <t>CHANGE ROOM &amp; CANTEEN</t>
  </si>
  <si>
    <t>RCC TANK</t>
  </si>
  <si>
    <t>OPEN</t>
  </si>
  <si>
    <t>UTILITY AND SRVICES</t>
  </si>
  <si>
    <t xml:space="preserve">HSD STORAGE </t>
  </si>
  <si>
    <t>CYCLE PARKING</t>
  </si>
  <si>
    <t>SECURITY 1,2,3</t>
  </si>
  <si>
    <t xml:space="preserve">FIRE STATION </t>
  </si>
  <si>
    <t>RESERVOIRS</t>
  </si>
  <si>
    <t xml:space="preserve">CARBON GODOWN </t>
  </si>
  <si>
    <t>CABLE YARD</t>
  </si>
  <si>
    <t>COOLING TOWERS</t>
  </si>
  <si>
    <t>ETP</t>
  </si>
  <si>
    <t>COAL  FIRED BOILER , ESP &amp; MCC PANEL ROOM , CHIMNEY</t>
  </si>
  <si>
    <t>SULPHUR STORES</t>
  </si>
  <si>
    <t xml:space="preserve">CREEL STORE EXTENSION </t>
  </si>
  <si>
    <t xml:space="preserve">CAR PARKING </t>
  </si>
  <si>
    <t>NAPTHA SHED</t>
  </si>
  <si>
    <t xml:space="preserve">DG ROOM &amp; ANCILLARIES </t>
  </si>
  <si>
    <t>NITROGEN STORAGE AREA</t>
  </si>
  <si>
    <t>BOUNDARY DIMENSIONS</t>
  </si>
  <si>
    <t>BOUNDARY COMPOUND WALL</t>
  </si>
  <si>
    <t>RMT</t>
  </si>
  <si>
    <t xml:space="preserve">NORTH WALL </t>
  </si>
  <si>
    <t>SOUTH WALL</t>
  </si>
  <si>
    <t>EAST WALL</t>
  </si>
  <si>
    <t>WEST WALL</t>
  </si>
  <si>
    <t>DESCRIPTION</t>
  </si>
  <si>
    <t>SQM</t>
  </si>
  <si>
    <t>AREA OF ROAD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</si>
</sst>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sz val="8"/>
      <name val="Arial"/>
      <family val="2"/>
    </font>
    <font>
      <sz val="8"/>
      <name val="Arial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5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2" fontId="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top"/>
    </xf>
    <xf numFmtId="0" fontId="1" fillId="5" borderId="1" xfId="0" applyFont="1" applyFill="1" applyBorder="1"/>
    <xf numFmtId="0" fontId="0" fillId="0" borderId="1" xfId="0" applyBorder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" fontId="5" fillId="0" borderId="1" xfId="0" applyNumberFormat="1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0" fillId="0" borderId="1" xfId="0" quotePrefix="1" applyBorder="1" applyAlignment="1">
      <alignment horizontal="left" wrapText="1"/>
    </xf>
    <xf numFmtId="0" fontId="0" fillId="0" borderId="7" xfId="0" applyBorder="1"/>
    <xf numFmtId="0" fontId="0" fillId="0" borderId="8" xfId="0" applyBorder="1"/>
    <xf numFmtId="0" fontId="0" fillId="0" borderId="0" xfId="0" applyAlignment="1">
      <alignment horizontal="center"/>
    </xf>
    <xf numFmtId="0" fontId="0" fillId="7" borderId="0" xfId="0" applyFill="1"/>
    <xf numFmtId="0" fontId="4" fillId="0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20"/>
  <sheetViews>
    <sheetView tabSelected="1" zoomScaleNormal="100" workbookViewId="0">
      <selection activeCell="A20" sqref="A20"/>
    </sheetView>
  </sheetViews>
  <sheetFormatPr defaultRowHeight="15" x14ac:dyDescent="0.25"/>
  <cols>
    <col min="1" max="1" width="2" customWidth="1"/>
    <col min="2" max="2" width="6.140625" style="2" customWidth="1"/>
    <col min="3" max="3" width="34.85546875" style="6" bestFit="1" customWidth="1"/>
    <col min="4" max="4" width="12.5703125" style="1" customWidth="1"/>
    <col min="5" max="5" width="11.28515625" style="1" customWidth="1"/>
    <col min="6" max="7" width="12.28515625" style="1" customWidth="1"/>
    <col min="8" max="8" width="56.85546875" style="5" customWidth="1"/>
    <col min="9" max="9" width="12" style="1" customWidth="1"/>
    <col min="10" max="10" width="13.42578125" style="1" customWidth="1"/>
    <col min="11" max="11" width="11.7109375" style="1" customWidth="1"/>
    <col min="13" max="13" width="77.7109375" hidden="1" customWidth="1"/>
  </cols>
  <sheetData>
    <row r="2" spans="2:13" ht="15.75" x14ac:dyDescent="0.25">
      <c r="B2" s="44" t="s">
        <v>11</v>
      </c>
      <c r="C2" s="44"/>
      <c r="D2" s="44"/>
      <c r="E2" s="44"/>
      <c r="F2" s="44"/>
      <c r="G2" s="44"/>
      <c r="H2" s="44"/>
      <c r="I2" s="44"/>
      <c r="J2" s="44"/>
      <c r="K2" s="44"/>
    </row>
    <row r="3" spans="2:13" ht="30" x14ac:dyDescent="0.25">
      <c r="B3" s="8" t="s">
        <v>8</v>
      </c>
      <c r="C3" s="11" t="s">
        <v>13</v>
      </c>
      <c r="D3" s="8" t="s">
        <v>0</v>
      </c>
      <c r="E3" s="8" t="s">
        <v>10</v>
      </c>
      <c r="F3" s="8" t="s">
        <v>1</v>
      </c>
      <c r="G3" s="8" t="s">
        <v>23</v>
      </c>
      <c r="H3" s="8" t="s">
        <v>14</v>
      </c>
      <c r="I3" s="8" t="s">
        <v>2</v>
      </c>
      <c r="J3" s="8" t="s">
        <v>16</v>
      </c>
      <c r="K3" s="8" t="s">
        <v>17</v>
      </c>
      <c r="M3" t="s">
        <v>3</v>
      </c>
    </row>
    <row r="4" spans="2:13" ht="15" customHeight="1" x14ac:dyDescent="0.25">
      <c r="B4" s="45" t="s">
        <v>9</v>
      </c>
      <c r="C4" s="46"/>
      <c r="D4" s="46"/>
      <c r="E4" s="46"/>
      <c r="F4" s="46"/>
      <c r="G4" s="46"/>
      <c r="H4" s="46"/>
      <c r="I4" s="46"/>
      <c r="J4" s="46"/>
      <c r="K4" s="46"/>
      <c r="M4" t="s">
        <v>4</v>
      </c>
    </row>
    <row r="5" spans="2:13" x14ac:dyDescent="0.25">
      <c r="B5" s="15">
        <v>1</v>
      </c>
      <c r="C5" s="16" t="s">
        <v>27</v>
      </c>
      <c r="D5" s="4"/>
      <c r="E5" s="7"/>
      <c r="F5" s="19" t="s">
        <v>183</v>
      </c>
      <c r="G5" s="19" t="s">
        <v>185</v>
      </c>
      <c r="H5" s="19" t="s">
        <v>188</v>
      </c>
      <c r="I5" s="3"/>
      <c r="J5" s="16">
        <v>17919</v>
      </c>
      <c r="K5" s="9">
        <f>10.7642*J5</f>
        <v>192883.6998</v>
      </c>
      <c r="M5" t="s">
        <v>5</v>
      </c>
    </row>
    <row r="6" spans="2:13" ht="22.5" x14ac:dyDescent="0.25">
      <c r="B6" s="15">
        <v>2</v>
      </c>
      <c r="C6" s="16" t="s">
        <v>77</v>
      </c>
      <c r="D6" s="4"/>
      <c r="E6" s="7"/>
      <c r="F6" s="20">
        <v>1976</v>
      </c>
      <c r="G6" s="19" t="s">
        <v>186</v>
      </c>
      <c r="H6" s="19" t="s">
        <v>188</v>
      </c>
      <c r="I6" s="3"/>
      <c r="J6" s="16">
        <v>5300</v>
      </c>
      <c r="K6" s="9">
        <f t="shared" ref="K6:K69" si="0">10.7642*J6</f>
        <v>57050.26</v>
      </c>
      <c r="M6" t="s">
        <v>15</v>
      </c>
    </row>
    <row r="7" spans="2:13" x14ac:dyDescent="0.25">
      <c r="B7" s="47"/>
      <c r="C7" s="16" t="s">
        <v>78</v>
      </c>
      <c r="D7" s="4"/>
      <c r="E7" s="7"/>
      <c r="F7" s="19" t="s">
        <v>184</v>
      </c>
      <c r="G7" s="19">
        <v>3.5</v>
      </c>
      <c r="H7" s="19" t="s">
        <v>188</v>
      </c>
      <c r="I7" s="3"/>
      <c r="J7" s="16">
        <v>200</v>
      </c>
      <c r="K7" s="9">
        <f t="shared" si="0"/>
        <v>2152.84</v>
      </c>
      <c r="M7" t="s">
        <v>6</v>
      </c>
    </row>
    <row r="8" spans="2:13" x14ac:dyDescent="0.25">
      <c r="B8" s="47"/>
      <c r="C8" s="16" t="s">
        <v>79</v>
      </c>
      <c r="D8" s="4"/>
      <c r="E8" s="7"/>
      <c r="F8" s="19" t="s">
        <v>184</v>
      </c>
      <c r="G8" s="19">
        <v>5.5</v>
      </c>
      <c r="H8" s="19" t="s">
        <v>188</v>
      </c>
      <c r="I8" s="3"/>
      <c r="J8" s="16">
        <v>1368</v>
      </c>
      <c r="K8" s="9">
        <f t="shared" si="0"/>
        <v>14725.4256</v>
      </c>
      <c r="M8" t="s">
        <v>7</v>
      </c>
    </row>
    <row r="9" spans="2:13" x14ac:dyDescent="0.25">
      <c r="B9" s="47"/>
      <c r="C9" s="16" t="s">
        <v>80</v>
      </c>
      <c r="D9" s="4"/>
      <c r="E9" s="7"/>
      <c r="F9" s="19" t="s">
        <v>184</v>
      </c>
      <c r="G9" s="19">
        <v>5.5</v>
      </c>
      <c r="H9" s="19" t="s">
        <v>188</v>
      </c>
      <c r="I9" s="3"/>
      <c r="J9" s="16">
        <v>1116</v>
      </c>
      <c r="K9" s="9">
        <f t="shared" si="0"/>
        <v>12012.8472</v>
      </c>
    </row>
    <row r="10" spans="2:13" x14ac:dyDescent="0.25">
      <c r="B10" s="47"/>
      <c r="C10" s="16" t="s">
        <v>81</v>
      </c>
      <c r="D10" s="4"/>
      <c r="E10" s="7"/>
      <c r="F10" s="19" t="s">
        <v>184</v>
      </c>
      <c r="G10" s="19">
        <v>5.5</v>
      </c>
      <c r="H10" s="19" t="s">
        <v>188</v>
      </c>
      <c r="I10" s="3"/>
      <c r="J10" s="16">
        <v>1116</v>
      </c>
      <c r="K10" s="9">
        <f t="shared" si="0"/>
        <v>12012.8472</v>
      </c>
    </row>
    <row r="11" spans="2:13" x14ac:dyDescent="0.25">
      <c r="B11" s="15">
        <v>3</v>
      </c>
      <c r="C11" s="16" t="s">
        <v>28</v>
      </c>
      <c r="D11" s="4"/>
      <c r="E11" s="12"/>
      <c r="F11" s="20">
        <v>1976</v>
      </c>
      <c r="G11" s="19">
        <v>6.5</v>
      </c>
      <c r="H11" s="19" t="s">
        <v>188</v>
      </c>
      <c r="I11" s="3"/>
      <c r="J11" s="16">
        <v>1512</v>
      </c>
      <c r="K11" s="9">
        <f t="shared" si="0"/>
        <v>16275.4704</v>
      </c>
    </row>
    <row r="12" spans="2:13" x14ac:dyDescent="0.25">
      <c r="B12" s="15">
        <v>4</v>
      </c>
      <c r="C12" s="16" t="s">
        <v>82</v>
      </c>
      <c r="D12" s="4"/>
      <c r="E12" s="10"/>
      <c r="F12" s="19" t="s">
        <v>184</v>
      </c>
      <c r="G12" s="19">
        <v>6</v>
      </c>
      <c r="H12" s="19" t="s">
        <v>189</v>
      </c>
      <c r="I12" s="3"/>
      <c r="J12" s="16">
        <v>2916</v>
      </c>
      <c r="K12" s="9">
        <f t="shared" si="0"/>
        <v>31388.407200000001</v>
      </c>
    </row>
    <row r="13" spans="2:13" x14ac:dyDescent="0.25">
      <c r="B13" s="15">
        <v>5</v>
      </c>
      <c r="C13" s="16" t="s">
        <v>19</v>
      </c>
      <c r="D13" s="4"/>
      <c r="E13" s="12"/>
      <c r="F13" s="19" t="s">
        <v>184</v>
      </c>
      <c r="G13" s="19">
        <v>6</v>
      </c>
      <c r="H13" s="19" t="s">
        <v>188</v>
      </c>
      <c r="I13" s="3"/>
      <c r="J13" s="16">
        <v>780</v>
      </c>
      <c r="K13" s="9">
        <f t="shared" si="0"/>
        <v>8396.0760000000009</v>
      </c>
    </row>
    <row r="14" spans="2:13" x14ac:dyDescent="0.25">
      <c r="B14" s="15" t="s">
        <v>83</v>
      </c>
      <c r="C14" s="16" t="s">
        <v>84</v>
      </c>
      <c r="D14" s="4"/>
      <c r="E14" s="10"/>
      <c r="F14" s="19" t="s">
        <v>184</v>
      </c>
      <c r="G14" s="19">
        <v>6</v>
      </c>
      <c r="H14" s="19" t="s">
        <v>188</v>
      </c>
      <c r="I14" s="3"/>
      <c r="J14" s="16">
        <v>300</v>
      </c>
      <c r="K14" s="9">
        <f t="shared" si="0"/>
        <v>3229.26</v>
      </c>
    </row>
    <row r="15" spans="2:13" x14ac:dyDescent="0.25">
      <c r="B15" s="15">
        <v>6</v>
      </c>
      <c r="C15" s="16" t="s">
        <v>85</v>
      </c>
      <c r="D15" s="4"/>
      <c r="E15" s="10"/>
      <c r="F15" s="19" t="s">
        <v>184</v>
      </c>
      <c r="G15" s="19">
        <v>4.5</v>
      </c>
      <c r="H15" s="19" t="s">
        <v>188</v>
      </c>
      <c r="I15" s="3"/>
      <c r="J15" s="16">
        <v>1905</v>
      </c>
      <c r="K15" s="9">
        <f t="shared" si="0"/>
        <v>20505.800999999999</v>
      </c>
    </row>
    <row r="16" spans="2:13" x14ac:dyDescent="0.25">
      <c r="B16" s="43">
        <v>7</v>
      </c>
      <c r="C16" s="16" t="s">
        <v>20</v>
      </c>
      <c r="D16" s="4"/>
      <c r="E16" s="10"/>
      <c r="F16" s="19" t="s">
        <v>184</v>
      </c>
      <c r="G16" s="19">
        <v>4.5</v>
      </c>
      <c r="H16" s="19" t="s">
        <v>188</v>
      </c>
      <c r="I16" s="3"/>
      <c r="J16" s="16">
        <v>565</v>
      </c>
      <c r="K16" s="9">
        <f t="shared" si="0"/>
        <v>6081.7730000000001</v>
      </c>
    </row>
    <row r="17" spans="2:11" ht="22.5" x14ac:dyDescent="0.25">
      <c r="B17" s="43"/>
      <c r="C17" s="16" t="s">
        <v>86</v>
      </c>
      <c r="D17" s="4"/>
      <c r="E17" s="10"/>
      <c r="F17" s="19" t="s">
        <v>184</v>
      </c>
      <c r="G17" s="19">
        <v>4</v>
      </c>
      <c r="H17" s="19" t="s">
        <v>188</v>
      </c>
      <c r="I17" s="3"/>
      <c r="J17" s="16">
        <v>565</v>
      </c>
      <c r="K17" s="9">
        <f t="shared" si="0"/>
        <v>6081.7730000000001</v>
      </c>
    </row>
    <row r="18" spans="2:11" ht="22.5" x14ac:dyDescent="0.25">
      <c r="B18" s="43"/>
      <c r="C18" s="16" t="s">
        <v>87</v>
      </c>
      <c r="D18" s="4"/>
      <c r="E18" s="10"/>
      <c r="F18" s="19" t="s">
        <v>184</v>
      </c>
      <c r="G18" s="19">
        <v>4</v>
      </c>
      <c r="H18" s="19" t="s">
        <v>188</v>
      </c>
      <c r="I18" s="3"/>
      <c r="J18" s="16">
        <v>565</v>
      </c>
      <c r="K18" s="9">
        <f t="shared" si="0"/>
        <v>6081.7730000000001</v>
      </c>
    </row>
    <row r="19" spans="2:11" ht="22.5" x14ac:dyDescent="0.25">
      <c r="B19" s="43"/>
      <c r="C19" s="16" t="s">
        <v>88</v>
      </c>
      <c r="D19" s="4"/>
      <c r="E19" s="10"/>
      <c r="F19" s="19" t="s">
        <v>184</v>
      </c>
      <c r="G19" s="19">
        <v>4</v>
      </c>
      <c r="H19" s="19" t="s">
        <v>188</v>
      </c>
      <c r="I19" s="3"/>
      <c r="J19" s="16">
        <v>565</v>
      </c>
      <c r="K19" s="9">
        <f t="shared" si="0"/>
        <v>6081.7730000000001</v>
      </c>
    </row>
    <row r="20" spans="2:11" x14ac:dyDescent="0.25">
      <c r="B20" s="15" t="s">
        <v>89</v>
      </c>
      <c r="C20" s="16" t="s">
        <v>90</v>
      </c>
      <c r="D20" s="4"/>
      <c r="E20" s="10"/>
      <c r="F20" s="19" t="s">
        <v>184</v>
      </c>
      <c r="G20" s="19">
        <v>6.5</v>
      </c>
      <c r="H20" s="19" t="s">
        <v>189</v>
      </c>
      <c r="I20" s="3"/>
      <c r="J20" s="16">
        <v>174</v>
      </c>
      <c r="K20" s="9">
        <f t="shared" si="0"/>
        <v>1872.9708000000001</v>
      </c>
    </row>
    <row r="21" spans="2:11" x14ac:dyDescent="0.25">
      <c r="B21" s="43">
        <v>8</v>
      </c>
      <c r="C21" s="16" t="s">
        <v>91</v>
      </c>
      <c r="D21" s="4"/>
      <c r="E21" s="10"/>
      <c r="F21" s="19" t="s">
        <v>184</v>
      </c>
      <c r="G21" s="19">
        <v>3.5</v>
      </c>
      <c r="H21" s="19" t="s">
        <v>188</v>
      </c>
      <c r="I21" s="3"/>
      <c r="J21" s="16">
        <v>210</v>
      </c>
      <c r="K21" s="9">
        <f t="shared" si="0"/>
        <v>2260.482</v>
      </c>
    </row>
    <row r="22" spans="2:11" x14ac:dyDescent="0.25">
      <c r="B22" s="43"/>
      <c r="C22" s="16" t="s">
        <v>92</v>
      </c>
      <c r="D22" s="4"/>
      <c r="E22" s="10"/>
      <c r="F22" s="19" t="s">
        <v>184</v>
      </c>
      <c r="G22" s="19">
        <v>3.5</v>
      </c>
      <c r="H22" s="19" t="s">
        <v>188</v>
      </c>
      <c r="I22" s="3"/>
      <c r="J22" s="16">
        <v>230</v>
      </c>
      <c r="K22" s="9">
        <f t="shared" si="0"/>
        <v>2475.7660000000001</v>
      </c>
    </row>
    <row r="23" spans="2:11" x14ac:dyDescent="0.25">
      <c r="B23" s="43">
        <v>9</v>
      </c>
      <c r="C23" s="16" t="s">
        <v>93</v>
      </c>
      <c r="D23" s="7"/>
      <c r="E23" s="7"/>
      <c r="F23" s="19" t="s">
        <v>184</v>
      </c>
      <c r="G23" s="19">
        <v>3.2</v>
      </c>
      <c r="H23" s="19" t="s">
        <v>188</v>
      </c>
      <c r="I23" s="3"/>
      <c r="J23" s="16">
        <v>1256</v>
      </c>
      <c r="K23" s="9">
        <f t="shared" si="0"/>
        <v>13519.835200000001</v>
      </c>
    </row>
    <row r="24" spans="2:11" x14ac:dyDescent="0.25">
      <c r="B24" s="43"/>
      <c r="C24" s="16" t="s">
        <v>94</v>
      </c>
      <c r="D24" s="7"/>
      <c r="E24" s="7"/>
      <c r="F24" s="19" t="s">
        <v>184</v>
      </c>
      <c r="G24" s="19">
        <v>3.5</v>
      </c>
      <c r="H24" s="19" t="s">
        <v>188</v>
      </c>
      <c r="I24" s="3"/>
      <c r="J24" s="16">
        <v>1020</v>
      </c>
      <c r="K24" s="9">
        <f t="shared" si="0"/>
        <v>10979.484</v>
      </c>
    </row>
    <row r="25" spans="2:11" x14ac:dyDescent="0.25">
      <c r="B25" s="15">
        <v>10</v>
      </c>
      <c r="C25" s="16" t="s">
        <v>24</v>
      </c>
      <c r="D25" s="7"/>
      <c r="E25" s="7"/>
      <c r="F25" s="19" t="s">
        <v>184</v>
      </c>
      <c r="G25" s="19">
        <v>3.2</v>
      </c>
      <c r="H25" s="19" t="s">
        <v>188</v>
      </c>
      <c r="I25" s="3"/>
      <c r="J25" s="16">
        <v>990</v>
      </c>
      <c r="K25" s="9">
        <f t="shared" si="0"/>
        <v>10656.558000000001</v>
      </c>
    </row>
    <row r="26" spans="2:11" x14ac:dyDescent="0.25">
      <c r="B26" s="15" t="s">
        <v>95</v>
      </c>
      <c r="C26" s="16" t="s">
        <v>96</v>
      </c>
      <c r="D26" s="7"/>
      <c r="E26" s="12"/>
      <c r="F26" s="19" t="s">
        <v>184</v>
      </c>
      <c r="G26" s="19">
        <v>3</v>
      </c>
      <c r="H26" s="19" t="s">
        <v>189</v>
      </c>
      <c r="I26" s="3"/>
      <c r="J26" s="16">
        <v>44</v>
      </c>
      <c r="K26" s="9">
        <f t="shared" si="0"/>
        <v>473.62480000000005</v>
      </c>
    </row>
    <row r="27" spans="2:11" x14ac:dyDescent="0.25">
      <c r="B27" s="15" t="s">
        <v>97</v>
      </c>
      <c r="C27" s="16" t="s">
        <v>98</v>
      </c>
      <c r="D27" s="7"/>
      <c r="E27" s="12"/>
      <c r="F27" s="19" t="s">
        <v>184</v>
      </c>
      <c r="G27" s="19">
        <v>3.2</v>
      </c>
      <c r="H27" s="19" t="s">
        <v>188</v>
      </c>
      <c r="I27" s="3"/>
      <c r="J27" s="16">
        <v>28</v>
      </c>
      <c r="K27" s="9">
        <f t="shared" si="0"/>
        <v>301.39760000000001</v>
      </c>
    </row>
    <row r="28" spans="2:11" x14ac:dyDescent="0.25">
      <c r="B28" s="15" t="s">
        <v>99</v>
      </c>
      <c r="C28" s="16" t="s">
        <v>100</v>
      </c>
      <c r="D28" s="7"/>
      <c r="E28" s="12"/>
      <c r="F28" s="19" t="s">
        <v>184</v>
      </c>
      <c r="G28" s="19">
        <v>3.2</v>
      </c>
      <c r="H28" s="19" t="s">
        <v>188</v>
      </c>
      <c r="I28" s="3"/>
      <c r="J28" s="16">
        <v>175</v>
      </c>
      <c r="K28" s="9">
        <f t="shared" si="0"/>
        <v>1883.7350000000001</v>
      </c>
    </row>
    <row r="29" spans="2:11" x14ac:dyDescent="0.25">
      <c r="B29" s="15">
        <v>11</v>
      </c>
      <c r="C29" s="16" t="s">
        <v>101</v>
      </c>
      <c r="D29" s="7"/>
      <c r="E29" s="12"/>
      <c r="F29" s="19" t="s">
        <v>184</v>
      </c>
      <c r="G29" s="19">
        <v>4.5</v>
      </c>
      <c r="H29" s="19" t="s">
        <v>188</v>
      </c>
      <c r="I29" s="3"/>
      <c r="J29" s="16">
        <v>127</v>
      </c>
      <c r="K29" s="9">
        <f t="shared" si="0"/>
        <v>1367.0534</v>
      </c>
    </row>
    <row r="30" spans="2:11" x14ac:dyDescent="0.25">
      <c r="B30" s="15">
        <v>12</v>
      </c>
      <c r="C30" s="16" t="s">
        <v>102</v>
      </c>
      <c r="D30" s="7"/>
      <c r="E30" s="12"/>
      <c r="F30" s="19" t="s">
        <v>184</v>
      </c>
      <c r="G30" s="19">
        <v>3.2</v>
      </c>
      <c r="H30" s="19" t="s">
        <v>189</v>
      </c>
      <c r="I30" s="3"/>
      <c r="J30" s="16">
        <v>66</v>
      </c>
      <c r="K30" s="9">
        <f t="shared" si="0"/>
        <v>710.43720000000008</v>
      </c>
    </row>
    <row r="31" spans="2:11" x14ac:dyDescent="0.25">
      <c r="B31" s="15">
        <v>13</v>
      </c>
      <c r="C31" s="18" t="s">
        <v>103</v>
      </c>
      <c r="D31" s="7"/>
      <c r="E31" s="12"/>
      <c r="F31" s="19" t="s">
        <v>184</v>
      </c>
      <c r="G31" s="19">
        <v>3.2</v>
      </c>
      <c r="H31" s="19" t="s">
        <v>189</v>
      </c>
      <c r="I31" s="3"/>
      <c r="J31" s="16">
        <v>216</v>
      </c>
      <c r="K31" s="9">
        <f t="shared" si="0"/>
        <v>2325.0672</v>
      </c>
    </row>
    <row r="32" spans="2:11" x14ac:dyDescent="0.25">
      <c r="B32" s="15">
        <v>14</v>
      </c>
      <c r="C32" s="16" t="s">
        <v>104</v>
      </c>
      <c r="D32" s="7"/>
      <c r="E32" s="12"/>
      <c r="F32" s="19" t="s">
        <v>184</v>
      </c>
      <c r="G32" s="19">
        <v>4.5</v>
      </c>
      <c r="H32" s="19" t="s">
        <v>189</v>
      </c>
      <c r="I32" s="3"/>
      <c r="J32" s="16">
        <v>863</v>
      </c>
      <c r="K32" s="9">
        <f t="shared" si="0"/>
        <v>9289.5046000000002</v>
      </c>
    </row>
    <row r="33" spans="2:11" x14ac:dyDescent="0.25">
      <c r="B33" s="15">
        <v>15</v>
      </c>
      <c r="C33" s="16" t="s">
        <v>105</v>
      </c>
      <c r="D33" s="7"/>
      <c r="E33" s="12"/>
      <c r="F33" s="19" t="s">
        <v>184</v>
      </c>
      <c r="G33" s="19">
        <v>8</v>
      </c>
      <c r="H33" s="19" t="s">
        <v>188</v>
      </c>
      <c r="I33" s="3"/>
      <c r="J33" s="16">
        <v>468</v>
      </c>
      <c r="K33" s="9">
        <f t="shared" si="0"/>
        <v>5037.6456000000007</v>
      </c>
    </row>
    <row r="34" spans="2:11" x14ac:dyDescent="0.25">
      <c r="B34" s="15">
        <v>16</v>
      </c>
      <c r="C34" s="16" t="s">
        <v>106</v>
      </c>
      <c r="D34" s="7"/>
      <c r="E34" s="12"/>
      <c r="F34" s="19" t="s">
        <v>184</v>
      </c>
      <c r="G34" s="19" t="s">
        <v>187</v>
      </c>
      <c r="H34" s="19" t="s">
        <v>188</v>
      </c>
      <c r="I34" s="3"/>
      <c r="J34" s="16">
        <v>196</v>
      </c>
      <c r="K34" s="9">
        <f t="shared" si="0"/>
        <v>2109.7832000000003</v>
      </c>
    </row>
    <row r="35" spans="2:11" x14ac:dyDescent="0.25">
      <c r="B35" s="15">
        <v>17</v>
      </c>
      <c r="C35" s="16" t="s">
        <v>107</v>
      </c>
      <c r="D35" s="7"/>
      <c r="E35" s="7"/>
      <c r="F35" s="19" t="s">
        <v>184</v>
      </c>
      <c r="G35" s="19">
        <v>4.5</v>
      </c>
      <c r="H35" s="19" t="s">
        <v>188</v>
      </c>
      <c r="I35" s="3"/>
      <c r="J35" s="16">
        <v>252</v>
      </c>
      <c r="K35" s="9">
        <f t="shared" si="0"/>
        <v>2712.5784000000003</v>
      </c>
    </row>
    <row r="36" spans="2:11" x14ac:dyDescent="0.25">
      <c r="B36" s="15" t="s">
        <v>108</v>
      </c>
      <c r="C36" s="16" t="s">
        <v>18</v>
      </c>
      <c r="D36" s="7"/>
      <c r="E36" s="12"/>
      <c r="F36" s="19" t="s">
        <v>184</v>
      </c>
      <c r="G36" s="19">
        <v>3</v>
      </c>
      <c r="H36" s="19" t="s">
        <v>189</v>
      </c>
      <c r="I36" s="3"/>
      <c r="J36" s="16">
        <v>216</v>
      </c>
      <c r="K36" s="9">
        <f t="shared" si="0"/>
        <v>2325.0672</v>
      </c>
    </row>
    <row r="37" spans="2:11" x14ac:dyDescent="0.25">
      <c r="B37" s="15">
        <v>18</v>
      </c>
      <c r="C37" s="16" t="s">
        <v>109</v>
      </c>
      <c r="D37" s="7"/>
      <c r="E37" s="12"/>
      <c r="F37" s="19" t="s">
        <v>184</v>
      </c>
      <c r="G37" s="19">
        <v>4</v>
      </c>
      <c r="H37" s="19" t="s">
        <v>189</v>
      </c>
      <c r="I37" s="3"/>
      <c r="J37" s="16">
        <v>122</v>
      </c>
      <c r="K37" s="9">
        <f t="shared" si="0"/>
        <v>1313.2324000000001</v>
      </c>
    </row>
    <row r="38" spans="2:11" x14ac:dyDescent="0.25">
      <c r="B38" s="15">
        <v>19</v>
      </c>
      <c r="C38" s="16" t="s">
        <v>110</v>
      </c>
      <c r="D38" s="7"/>
      <c r="E38" s="7"/>
      <c r="F38" s="19" t="s">
        <v>184</v>
      </c>
      <c r="G38" s="19">
        <v>5</v>
      </c>
      <c r="H38" s="19" t="s">
        <v>189</v>
      </c>
      <c r="I38" s="3"/>
      <c r="J38" s="16">
        <v>931</v>
      </c>
      <c r="K38" s="9">
        <f t="shared" si="0"/>
        <v>10021.4702</v>
      </c>
    </row>
    <row r="39" spans="2:11" x14ac:dyDescent="0.25">
      <c r="B39" s="15">
        <v>20</v>
      </c>
      <c r="C39" s="16" t="s">
        <v>111</v>
      </c>
      <c r="D39" s="7"/>
      <c r="E39" s="7"/>
      <c r="F39" s="19" t="s">
        <v>184</v>
      </c>
      <c r="G39" s="19">
        <v>3.2</v>
      </c>
      <c r="H39" s="19" t="s">
        <v>188</v>
      </c>
      <c r="I39" s="3"/>
      <c r="J39" s="16">
        <v>30</v>
      </c>
      <c r="K39" s="9">
        <f t="shared" si="0"/>
        <v>322.92600000000004</v>
      </c>
    </row>
    <row r="40" spans="2:11" x14ac:dyDescent="0.25">
      <c r="B40" s="15">
        <v>21</v>
      </c>
      <c r="C40" s="16" t="s">
        <v>112</v>
      </c>
      <c r="D40" s="7"/>
      <c r="E40" s="7"/>
      <c r="F40" s="19" t="s">
        <v>184</v>
      </c>
      <c r="G40" s="19">
        <v>3</v>
      </c>
      <c r="H40" s="19" t="s">
        <v>189</v>
      </c>
      <c r="I40" s="3"/>
      <c r="J40" s="16">
        <v>1963</v>
      </c>
      <c r="K40" s="9">
        <f t="shared" si="0"/>
        <v>21130.124600000003</v>
      </c>
    </row>
    <row r="41" spans="2:11" x14ac:dyDescent="0.25">
      <c r="B41" s="15">
        <v>22</v>
      </c>
      <c r="C41" s="16" t="s">
        <v>113</v>
      </c>
      <c r="D41" s="7"/>
      <c r="E41" s="7"/>
      <c r="F41" s="19" t="s">
        <v>184</v>
      </c>
      <c r="G41" s="19">
        <v>3</v>
      </c>
      <c r="H41" s="19" t="s">
        <v>189</v>
      </c>
      <c r="I41" s="3"/>
      <c r="J41" s="16">
        <v>105</v>
      </c>
      <c r="K41" s="9">
        <f t="shared" si="0"/>
        <v>1130.241</v>
      </c>
    </row>
    <row r="42" spans="2:11" x14ac:dyDescent="0.25">
      <c r="B42" s="15">
        <v>23</v>
      </c>
      <c r="C42" s="16" t="s">
        <v>26</v>
      </c>
      <c r="D42" s="7"/>
      <c r="E42" s="7"/>
      <c r="F42" s="19" t="s">
        <v>184</v>
      </c>
      <c r="G42" s="19">
        <v>3</v>
      </c>
      <c r="H42" s="19" t="s">
        <v>188</v>
      </c>
      <c r="I42" s="3"/>
      <c r="J42" s="16">
        <v>110</v>
      </c>
      <c r="K42" s="9">
        <f t="shared" si="0"/>
        <v>1184.0620000000001</v>
      </c>
    </row>
    <row r="43" spans="2:11" x14ac:dyDescent="0.25">
      <c r="B43" s="15">
        <v>24</v>
      </c>
      <c r="C43" s="16" t="s">
        <v>114</v>
      </c>
      <c r="D43" s="7"/>
      <c r="E43" s="7"/>
      <c r="F43" s="19" t="s">
        <v>184</v>
      </c>
      <c r="G43" s="19" t="s">
        <v>187</v>
      </c>
      <c r="H43" s="19" t="s">
        <v>189</v>
      </c>
      <c r="I43" s="3"/>
      <c r="J43" s="16">
        <v>483</v>
      </c>
      <c r="K43" s="9">
        <f t="shared" si="0"/>
        <v>5199.1086000000005</v>
      </c>
    </row>
    <row r="44" spans="2:11" x14ac:dyDescent="0.25">
      <c r="B44" s="15">
        <v>25</v>
      </c>
      <c r="C44" s="16" t="s">
        <v>115</v>
      </c>
      <c r="D44" s="7"/>
      <c r="E44" s="7"/>
      <c r="F44" s="19" t="s">
        <v>184</v>
      </c>
      <c r="G44" s="19" t="s">
        <v>187</v>
      </c>
      <c r="H44" s="19" t="s">
        <v>188</v>
      </c>
      <c r="I44" s="3"/>
      <c r="J44" s="16">
        <v>110</v>
      </c>
      <c r="K44" s="9">
        <f t="shared" si="0"/>
        <v>1184.0620000000001</v>
      </c>
    </row>
    <row r="45" spans="2:11" x14ac:dyDescent="0.25">
      <c r="B45" s="15">
        <v>26</v>
      </c>
      <c r="C45" s="16" t="s">
        <v>116</v>
      </c>
      <c r="D45" s="7"/>
      <c r="E45" s="7"/>
      <c r="F45" s="19" t="s">
        <v>184</v>
      </c>
      <c r="G45" s="19" t="s">
        <v>187</v>
      </c>
      <c r="H45" s="19" t="s">
        <v>190</v>
      </c>
      <c r="I45" s="3"/>
      <c r="J45" s="16">
        <v>56</v>
      </c>
      <c r="K45" s="9">
        <f t="shared" si="0"/>
        <v>602.79520000000002</v>
      </c>
    </row>
    <row r="46" spans="2:11" x14ac:dyDescent="0.25">
      <c r="B46" s="15">
        <v>27</v>
      </c>
      <c r="C46" s="16" t="s">
        <v>117</v>
      </c>
      <c r="D46" s="7"/>
      <c r="E46" s="7"/>
      <c r="F46" s="19" t="s">
        <v>184</v>
      </c>
      <c r="G46" s="19" t="s">
        <v>187</v>
      </c>
      <c r="H46" s="19" t="s">
        <v>190</v>
      </c>
      <c r="I46" s="3"/>
      <c r="J46" s="16">
        <v>1672</v>
      </c>
      <c r="K46" s="9">
        <f t="shared" si="0"/>
        <v>17997.742400000003</v>
      </c>
    </row>
    <row r="47" spans="2:11" x14ac:dyDescent="0.25">
      <c r="B47" s="15">
        <v>28</v>
      </c>
      <c r="C47" s="16" t="s">
        <v>118</v>
      </c>
      <c r="D47" s="7"/>
      <c r="E47" s="7"/>
      <c r="F47" s="19" t="s">
        <v>184</v>
      </c>
      <c r="G47" s="19" t="s">
        <v>187</v>
      </c>
      <c r="H47" s="19" t="s">
        <v>190</v>
      </c>
      <c r="I47" s="3"/>
      <c r="J47" s="16">
        <v>1225</v>
      </c>
      <c r="K47" s="9">
        <f t="shared" si="0"/>
        <v>13186.145</v>
      </c>
    </row>
    <row r="48" spans="2:11" x14ac:dyDescent="0.25">
      <c r="B48" s="15">
        <v>29</v>
      </c>
      <c r="C48" s="16" t="s">
        <v>119</v>
      </c>
      <c r="D48" s="7"/>
      <c r="E48" s="7"/>
      <c r="F48" s="19" t="s">
        <v>184</v>
      </c>
      <c r="G48" s="19" t="s">
        <v>187</v>
      </c>
      <c r="H48" s="19" t="s">
        <v>190</v>
      </c>
      <c r="I48" s="3"/>
      <c r="J48" s="16">
        <v>552</v>
      </c>
      <c r="K48" s="9">
        <f t="shared" si="0"/>
        <v>5941.8384000000005</v>
      </c>
    </row>
    <row r="49" spans="2:11" x14ac:dyDescent="0.25">
      <c r="B49" s="15">
        <v>30</v>
      </c>
      <c r="C49" s="16" t="s">
        <v>120</v>
      </c>
      <c r="D49" s="7"/>
      <c r="E49" s="7"/>
      <c r="F49" s="19" t="s">
        <v>184</v>
      </c>
      <c r="G49" s="19" t="s">
        <v>187</v>
      </c>
      <c r="H49" s="19" t="s">
        <v>190</v>
      </c>
      <c r="I49" s="3"/>
      <c r="J49" s="16">
        <v>1200</v>
      </c>
      <c r="K49" s="9">
        <f t="shared" si="0"/>
        <v>12917.04</v>
      </c>
    </row>
    <row r="50" spans="2:11" x14ac:dyDescent="0.25">
      <c r="B50" s="15">
        <v>31</v>
      </c>
      <c r="C50" s="16" t="s">
        <v>121</v>
      </c>
      <c r="D50" s="7"/>
      <c r="E50" s="7"/>
      <c r="F50" s="19" t="s">
        <v>184</v>
      </c>
      <c r="G50" s="19" t="s">
        <v>187</v>
      </c>
      <c r="H50" s="19" t="s">
        <v>190</v>
      </c>
      <c r="I50" s="3"/>
      <c r="J50" s="16">
        <v>3966</v>
      </c>
      <c r="K50" s="9">
        <f t="shared" si="0"/>
        <v>42690.817200000005</v>
      </c>
    </row>
    <row r="51" spans="2:11" x14ac:dyDescent="0.25">
      <c r="B51" s="15">
        <v>32</v>
      </c>
      <c r="C51" s="16" t="s">
        <v>122</v>
      </c>
      <c r="D51" s="7"/>
      <c r="E51" s="7"/>
      <c r="F51" s="19" t="s">
        <v>184</v>
      </c>
      <c r="G51" s="19">
        <v>4.5</v>
      </c>
      <c r="H51" s="19" t="s">
        <v>188</v>
      </c>
      <c r="I51" s="3"/>
      <c r="J51" s="16">
        <v>112</v>
      </c>
      <c r="K51" s="9">
        <f t="shared" si="0"/>
        <v>1205.5904</v>
      </c>
    </row>
    <row r="52" spans="2:11" x14ac:dyDescent="0.25">
      <c r="B52" s="15">
        <v>33</v>
      </c>
      <c r="C52" s="16" t="s">
        <v>123</v>
      </c>
      <c r="D52" s="7"/>
      <c r="E52" s="7"/>
      <c r="F52" s="19" t="s">
        <v>184</v>
      </c>
      <c r="G52" s="19">
        <v>4.5</v>
      </c>
      <c r="H52" s="19" t="s">
        <v>188</v>
      </c>
      <c r="I52" s="3"/>
      <c r="J52" s="16">
        <v>216</v>
      </c>
      <c r="K52" s="9">
        <f t="shared" si="0"/>
        <v>2325.0672</v>
      </c>
    </row>
    <row r="53" spans="2:11" x14ac:dyDescent="0.25">
      <c r="B53" s="15" t="s">
        <v>124</v>
      </c>
      <c r="C53" s="16" t="s">
        <v>125</v>
      </c>
      <c r="D53" s="7"/>
      <c r="E53" s="7"/>
      <c r="F53" s="19" t="s">
        <v>184</v>
      </c>
      <c r="G53" s="19" t="s">
        <v>187</v>
      </c>
      <c r="H53" s="19" t="s">
        <v>190</v>
      </c>
      <c r="I53" s="3"/>
      <c r="J53" s="16">
        <v>216</v>
      </c>
      <c r="K53" s="9">
        <f t="shared" si="0"/>
        <v>2325.0672</v>
      </c>
    </row>
    <row r="54" spans="2:11" x14ac:dyDescent="0.25">
      <c r="B54" s="15">
        <v>34</v>
      </c>
      <c r="C54" s="16" t="s">
        <v>126</v>
      </c>
      <c r="D54" s="7"/>
      <c r="E54" s="7"/>
      <c r="F54" s="19" t="s">
        <v>184</v>
      </c>
      <c r="G54" s="19">
        <v>4.5</v>
      </c>
      <c r="H54" s="19" t="s">
        <v>188</v>
      </c>
      <c r="I54" s="3"/>
      <c r="J54" s="16">
        <v>648</v>
      </c>
      <c r="K54" s="9">
        <f t="shared" si="0"/>
        <v>6975.2016000000003</v>
      </c>
    </row>
    <row r="55" spans="2:11" x14ac:dyDescent="0.25">
      <c r="B55" s="15" t="s">
        <v>127</v>
      </c>
      <c r="C55" s="16" t="s">
        <v>125</v>
      </c>
      <c r="D55" s="7"/>
      <c r="E55" s="7"/>
      <c r="F55" s="19" t="s">
        <v>184</v>
      </c>
      <c r="G55" s="19" t="s">
        <v>187</v>
      </c>
      <c r="H55" s="19" t="s">
        <v>190</v>
      </c>
      <c r="I55" s="3"/>
      <c r="J55" s="16">
        <v>648</v>
      </c>
      <c r="K55" s="9">
        <f t="shared" si="0"/>
        <v>6975.2016000000003</v>
      </c>
    </row>
    <row r="56" spans="2:11" x14ac:dyDescent="0.25">
      <c r="B56" s="15">
        <v>35</v>
      </c>
      <c r="C56" s="16" t="s">
        <v>128</v>
      </c>
      <c r="D56" s="7"/>
      <c r="E56" s="7"/>
      <c r="F56" s="19" t="s">
        <v>184</v>
      </c>
      <c r="G56" s="19">
        <v>4</v>
      </c>
      <c r="H56" s="19" t="s">
        <v>188</v>
      </c>
      <c r="I56" s="3"/>
      <c r="J56" s="16">
        <v>171</v>
      </c>
      <c r="K56" s="9">
        <f t="shared" si="0"/>
        <v>1840.6782000000001</v>
      </c>
    </row>
    <row r="57" spans="2:11" x14ac:dyDescent="0.25">
      <c r="B57" s="15">
        <v>36</v>
      </c>
      <c r="C57" s="16" t="s">
        <v>129</v>
      </c>
      <c r="D57" s="7"/>
      <c r="E57" s="7"/>
      <c r="F57" s="19" t="s">
        <v>184</v>
      </c>
      <c r="G57" s="19">
        <v>3.5</v>
      </c>
      <c r="H57" s="19" t="s">
        <v>188</v>
      </c>
      <c r="I57" s="3"/>
      <c r="J57" s="16">
        <v>864</v>
      </c>
      <c r="K57" s="9">
        <f t="shared" si="0"/>
        <v>9300.2687999999998</v>
      </c>
    </row>
    <row r="58" spans="2:11" x14ac:dyDescent="0.25">
      <c r="B58" s="15" t="s">
        <v>130</v>
      </c>
      <c r="C58" s="16" t="s">
        <v>131</v>
      </c>
      <c r="D58" s="7"/>
      <c r="E58" s="7"/>
      <c r="F58" s="19" t="s">
        <v>184</v>
      </c>
      <c r="G58" s="19">
        <v>3.5</v>
      </c>
      <c r="H58" s="19" t="s">
        <v>188</v>
      </c>
      <c r="I58" s="3"/>
      <c r="J58" s="16">
        <v>1656</v>
      </c>
      <c r="K58" s="9">
        <f t="shared" si="0"/>
        <v>17825.515200000002</v>
      </c>
    </row>
    <row r="59" spans="2:11" x14ac:dyDescent="0.25">
      <c r="B59" s="15">
        <v>37</v>
      </c>
      <c r="C59" s="16" t="s">
        <v>132</v>
      </c>
      <c r="D59" s="7"/>
      <c r="E59" s="7"/>
      <c r="F59" s="19" t="s">
        <v>184</v>
      </c>
      <c r="G59" s="19">
        <v>5</v>
      </c>
      <c r="H59" s="19" t="s">
        <v>189</v>
      </c>
      <c r="I59" s="3"/>
      <c r="J59" s="16">
        <v>2072</v>
      </c>
      <c r="K59" s="9">
        <f t="shared" si="0"/>
        <v>22303.422400000003</v>
      </c>
    </row>
    <row r="60" spans="2:11" x14ac:dyDescent="0.25">
      <c r="B60" s="15">
        <v>38</v>
      </c>
      <c r="C60" s="16" t="s">
        <v>133</v>
      </c>
      <c r="D60" s="7"/>
      <c r="E60" s="7"/>
      <c r="F60" s="19" t="s">
        <v>184</v>
      </c>
      <c r="G60" s="19">
        <v>4.5</v>
      </c>
      <c r="H60" s="19" t="s">
        <v>189</v>
      </c>
      <c r="I60" s="3"/>
      <c r="J60" s="16">
        <v>827</v>
      </c>
      <c r="K60" s="9">
        <f t="shared" si="0"/>
        <v>8901.9934000000012</v>
      </c>
    </row>
    <row r="61" spans="2:11" x14ac:dyDescent="0.25">
      <c r="B61" s="15">
        <v>39</v>
      </c>
      <c r="C61" s="16" t="s">
        <v>134</v>
      </c>
      <c r="D61" s="7"/>
      <c r="E61" s="7"/>
      <c r="F61" s="19" t="s">
        <v>184</v>
      </c>
      <c r="G61" s="19">
        <v>2.8</v>
      </c>
      <c r="H61" s="19" t="s">
        <v>189</v>
      </c>
      <c r="I61" s="3"/>
      <c r="J61" s="16">
        <v>810</v>
      </c>
      <c r="K61" s="9">
        <f t="shared" si="0"/>
        <v>8719.0020000000004</v>
      </c>
    </row>
    <row r="62" spans="2:11" x14ac:dyDescent="0.25">
      <c r="B62" s="15">
        <v>40</v>
      </c>
      <c r="C62" s="16" t="s">
        <v>134</v>
      </c>
      <c r="D62" s="7"/>
      <c r="E62" s="7"/>
      <c r="F62" s="19" t="s">
        <v>184</v>
      </c>
      <c r="G62" s="19">
        <v>2.8</v>
      </c>
      <c r="H62" s="19" t="s">
        <v>189</v>
      </c>
      <c r="I62" s="3"/>
      <c r="J62" s="16">
        <v>165</v>
      </c>
      <c r="K62" s="9">
        <f t="shared" si="0"/>
        <v>1776.0930000000001</v>
      </c>
    </row>
    <row r="63" spans="2:11" x14ac:dyDescent="0.25">
      <c r="B63" s="15">
        <v>41</v>
      </c>
      <c r="C63" s="16" t="s">
        <v>135</v>
      </c>
      <c r="D63" s="7"/>
      <c r="E63" s="7"/>
      <c r="F63" s="19" t="s">
        <v>184</v>
      </c>
      <c r="G63" s="19">
        <v>4.5</v>
      </c>
      <c r="H63" s="19" t="s">
        <v>188</v>
      </c>
      <c r="I63" s="3"/>
      <c r="J63" s="16">
        <v>32</v>
      </c>
      <c r="K63" s="9">
        <f t="shared" si="0"/>
        <v>344.45440000000002</v>
      </c>
    </row>
    <row r="64" spans="2:11" x14ac:dyDescent="0.25">
      <c r="B64" s="15">
        <v>42</v>
      </c>
      <c r="C64" s="16" t="s">
        <v>136</v>
      </c>
      <c r="D64" s="7"/>
      <c r="E64" s="7"/>
      <c r="F64" s="19" t="s">
        <v>184</v>
      </c>
      <c r="G64" s="19" t="s">
        <v>187</v>
      </c>
      <c r="H64" s="19" t="s">
        <v>190</v>
      </c>
      <c r="I64" s="3"/>
      <c r="J64" s="16">
        <v>12</v>
      </c>
      <c r="K64" s="9">
        <f t="shared" si="0"/>
        <v>129.1704</v>
      </c>
    </row>
    <row r="65" spans="2:11" x14ac:dyDescent="0.25">
      <c r="B65" s="15">
        <v>43</v>
      </c>
      <c r="C65" s="16" t="s">
        <v>137</v>
      </c>
      <c r="D65" s="7"/>
      <c r="E65" s="7"/>
      <c r="F65" s="19" t="s">
        <v>184</v>
      </c>
      <c r="G65" s="19">
        <v>3</v>
      </c>
      <c r="H65" s="19" t="s">
        <v>189</v>
      </c>
      <c r="I65" s="3"/>
      <c r="J65" s="16">
        <v>12</v>
      </c>
      <c r="K65" s="9">
        <f t="shared" si="0"/>
        <v>129.1704</v>
      </c>
    </row>
    <row r="66" spans="2:11" x14ac:dyDescent="0.25">
      <c r="B66" s="15">
        <v>44</v>
      </c>
      <c r="C66" s="16" t="s">
        <v>138</v>
      </c>
      <c r="D66" s="7"/>
      <c r="E66" s="7"/>
      <c r="F66" s="19" t="s">
        <v>184</v>
      </c>
      <c r="G66" s="19">
        <v>3</v>
      </c>
      <c r="H66" s="19" t="s">
        <v>189</v>
      </c>
      <c r="I66" s="3"/>
      <c r="J66" s="16">
        <v>10</v>
      </c>
      <c r="K66" s="9">
        <f t="shared" si="0"/>
        <v>107.64200000000001</v>
      </c>
    </row>
    <row r="67" spans="2:11" x14ac:dyDescent="0.25">
      <c r="B67" s="15">
        <v>45</v>
      </c>
      <c r="C67" s="16" t="s">
        <v>139</v>
      </c>
      <c r="D67" s="7"/>
      <c r="E67" s="7"/>
      <c r="F67" s="19" t="s">
        <v>184</v>
      </c>
      <c r="G67" s="19">
        <v>3</v>
      </c>
      <c r="H67" s="19" t="s">
        <v>189</v>
      </c>
      <c r="I67" s="3"/>
      <c r="J67" s="16">
        <v>24</v>
      </c>
      <c r="K67" s="9">
        <f t="shared" si="0"/>
        <v>258.3408</v>
      </c>
    </row>
    <row r="68" spans="2:11" x14ac:dyDescent="0.25">
      <c r="B68" s="15">
        <v>46</v>
      </c>
      <c r="C68" s="16" t="s">
        <v>140</v>
      </c>
      <c r="D68" s="7"/>
      <c r="E68" s="7"/>
      <c r="F68" s="19" t="s">
        <v>184</v>
      </c>
      <c r="G68" s="19">
        <v>2.5</v>
      </c>
      <c r="H68" s="19" t="s">
        <v>189</v>
      </c>
      <c r="I68" s="3"/>
      <c r="J68" s="16">
        <v>600</v>
      </c>
      <c r="K68" s="9">
        <f t="shared" si="0"/>
        <v>6458.52</v>
      </c>
    </row>
    <row r="69" spans="2:11" x14ac:dyDescent="0.25">
      <c r="B69" s="15">
        <v>47</v>
      </c>
      <c r="C69" s="16" t="s">
        <v>141</v>
      </c>
      <c r="D69" s="7"/>
      <c r="E69" s="7"/>
      <c r="F69" s="19" t="s">
        <v>184</v>
      </c>
      <c r="G69" s="19" t="s">
        <v>187</v>
      </c>
      <c r="H69" s="19" t="s">
        <v>189</v>
      </c>
      <c r="I69" s="3"/>
      <c r="J69" s="16">
        <v>126</v>
      </c>
      <c r="K69" s="9">
        <f t="shared" si="0"/>
        <v>1356.2892000000002</v>
      </c>
    </row>
    <row r="70" spans="2:11" x14ac:dyDescent="0.25">
      <c r="B70" s="15">
        <v>48</v>
      </c>
      <c r="C70" s="16" t="s">
        <v>142</v>
      </c>
      <c r="D70" s="7"/>
      <c r="E70" s="7"/>
      <c r="F70" s="19" t="s">
        <v>184</v>
      </c>
      <c r="G70" s="19" t="s">
        <v>187</v>
      </c>
      <c r="H70" s="19" t="s">
        <v>190</v>
      </c>
      <c r="I70" s="3"/>
      <c r="J70" s="16">
        <v>612</v>
      </c>
      <c r="K70" s="9">
        <f t="shared" ref="K70:K120" si="1">10.7642*J70</f>
        <v>6587.6904000000004</v>
      </c>
    </row>
    <row r="71" spans="2:11" x14ac:dyDescent="0.25">
      <c r="B71" s="15">
        <v>49</v>
      </c>
      <c r="C71" s="16" t="s">
        <v>143</v>
      </c>
      <c r="D71" s="7"/>
      <c r="E71" s="7"/>
      <c r="F71" s="19" t="s">
        <v>184</v>
      </c>
      <c r="G71" s="19">
        <v>3</v>
      </c>
      <c r="H71" s="19" t="s">
        <v>188</v>
      </c>
      <c r="I71" s="3"/>
      <c r="J71" s="16">
        <v>21</v>
      </c>
      <c r="K71" s="9">
        <f t="shared" si="1"/>
        <v>226.04820000000001</v>
      </c>
    </row>
    <row r="72" spans="2:11" x14ac:dyDescent="0.25">
      <c r="B72" s="15">
        <v>50</v>
      </c>
      <c r="C72" s="16" t="s">
        <v>144</v>
      </c>
      <c r="D72" s="7"/>
      <c r="E72" s="7"/>
      <c r="F72" s="19" t="s">
        <v>184</v>
      </c>
      <c r="G72" s="19" t="s">
        <v>187</v>
      </c>
      <c r="H72" s="19" t="s">
        <v>189</v>
      </c>
      <c r="I72" s="3"/>
      <c r="J72" s="16">
        <v>27</v>
      </c>
      <c r="K72" s="9">
        <f t="shared" si="1"/>
        <v>290.63339999999999</v>
      </c>
    </row>
    <row r="73" spans="2:11" x14ac:dyDescent="0.25">
      <c r="B73" s="15">
        <v>51</v>
      </c>
      <c r="C73" s="16" t="s">
        <v>145</v>
      </c>
      <c r="D73" s="7"/>
      <c r="E73" s="7"/>
      <c r="F73" s="19" t="s">
        <v>184</v>
      </c>
      <c r="G73" s="19" t="s">
        <v>187</v>
      </c>
      <c r="H73" s="19" t="s">
        <v>189</v>
      </c>
      <c r="I73" s="3"/>
      <c r="J73" s="16">
        <v>144</v>
      </c>
      <c r="K73" s="9">
        <f t="shared" si="1"/>
        <v>1550.0448000000001</v>
      </c>
    </row>
    <row r="74" spans="2:11" x14ac:dyDescent="0.25">
      <c r="B74" s="15">
        <v>52</v>
      </c>
      <c r="C74" s="16" t="s">
        <v>146</v>
      </c>
      <c r="D74" s="7"/>
      <c r="E74" s="7"/>
      <c r="F74" s="19" t="s">
        <v>184</v>
      </c>
      <c r="G74" s="19" t="s">
        <v>187</v>
      </c>
      <c r="H74" s="19" t="s">
        <v>190</v>
      </c>
      <c r="I74" s="3"/>
      <c r="J74" s="16">
        <v>300</v>
      </c>
      <c r="K74" s="9">
        <f t="shared" si="1"/>
        <v>3229.26</v>
      </c>
    </row>
    <row r="75" spans="2:11" x14ac:dyDescent="0.25">
      <c r="B75" s="15">
        <v>53</v>
      </c>
      <c r="C75" s="16" t="s">
        <v>147</v>
      </c>
      <c r="D75" s="7"/>
      <c r="E75" s="7"/>
      <c r="F75" s="19" t="s">
        <v>184</v>
      </c>
      <c r="G75" s="19">
        <v>4.5</v>
      </c>
      <c r="H75" s="19" t="s">
        <v>189</v>
      </c>
      <c r="I75" s="3"/>
      <c r="J75" s="16">
        <v>700</v>
      </c>
      <c r="K75" s="9">
        <f t="shared" si="1"/>
        <v>7534.9400000000005</v>
      </c>
    </row>
    <row r="76" spans="2:11" x14ac:dyDescent="0.25">
      <c r="B76" s="15">
        <v>54</v>
      </c>
      <c r="C76" s="16" t="s">
        <v>148</v>
      </c>
      <c r="D76" s="7"/>
      <c r="E76" s="7"/>
      <c r="F76" s="20">
        <v>2014</v>
      </c>
      <c r="G76" s="19">
        <v>5.5</v>
      </c>
      <c r="H76" s="19" t="s">
        <v>189</v>
      </c>
      <c r="I76" s="3"/>
      <c r="J76" s="16">
        <v>1525</v>
      </c>
      <c r="K76" s="9">
        <f t="shared" si="1"/>
        <v>16415.405000000002</v>
      </c>
    </row>
    <row r="77" spans="2:11" x14ac:dyDescent="0.25">
      <c r="B77" s="15">
        <v>55</v>
      </c>
      <c r="C77" s="16" t="s">
        <v>149</v>
      </c>
      <c r="D77" s="7"/>
      <c r="E77" s="7"/>
      <c r="F77" s="19" t="s">
        <v>184</v>
      </c>
      <c r="G77" s="19">
        <v>2.5</v>
      </c>
      <c r="H77" s="19" t="s">
        <v>189</v>
      </c>
      <c r="I77" s="3"/>
      <c r="J77" s="16">
        <v>240</v>
      </c>
      <c r="K77" s="9">
        <f t="shared" si="1"/>
        <v>2583.4080000000004</v>
      </c>
    </row>
    <row r="78" spans="2:11" x14ac:dyDescent="0.25">
      <c r="B78" s="15">
        <v>56</v>
      </c>
      <c r="C78" s="16" t="s">
        <v>150</v>
      </c>
      <c r="D78" s="7"/>
      <c r="E78" s="7"/>
      <c r="F78" s="19" t="s">
        <v>184</v>
      </c>
      <c r="G78" s="19">
        <v>3</v>
      </c>
      <c r="H78" s="19" t="s">
        <v>189</v>
      </c>
      <c r="I78" s="3"/>
      <c r="J78" s="16">
        <v>16</v>
      </c>
      <c r="K78" s="9">
        <f t="shared" si="1"/>
        <v>172.22720000000001</v>
      </c>
    </row>
    <row r="79" spans="2:11" x14ac:dyDescent="0.25">
      <c r="B79" s="15">
        <v>57</v>
      </c>
      <c r="C79" s="16" t="s">
        <v>151</v>
      </c>
      <c r="D79" s="7"/>
      <c r="E79" s="7"/>
      <c r="F79" s="19" t="s">
        <v>184</v>
      </c>
      <c r="G79" s="19" t="s">
        <v>187</v>
      </c>
      <c r="H79" s="19" t="s">
        <v>190</v>
      </c>
      <c r="I79" s="3"/>
      <c r="J79" s="16">
        <v>900</v>
      </c>
      <c r="K79" s="9">
        <f t="shared" si="1"/>
        <v>9687.7800000000007</v>
      </c>
    </row>
    <row r="80" spans="2:11" x14ac:dyDescent="0.25">
      <c r="B80" s="15">
        <v>58</v>
      </c>
      <c r="C80" s="16" t="s">
        <v>152</v>
      </c>
      <c r="D80" s="7"/>
      <c r="E80" s="7"/>
      <c r="F80" s="19" t="s">
        <v>184</v>
      </c>
      <c r="G80" s="19" t="s">
        <v>187</v>
      </c>
      <c r="H80" s="19" t="s">
        <v>189</v>
      </c>
      <c r="I80" s="3"/>
      <c r="J80" s="16">
        <v>74</v>
      </c>
      <c r="K80" s="9">
        <f t="shared" si="1"/>
        <v>796.55080000000009</v>
      </c>
    </row>
    <row r="81" spans="2:11" x14ac:dyDescent="0.25">
      <c r="B81" s="15">
        <v>59</v>
      </c>
      <c r="C81" s="16" t="s">
        <v>153</v>
      </c>
      <c r="D81" s="7"/>
      <c r="E81" s="7"/>
      <c r="F81" s="19" t="s">
        <v>184</v>
      </c>
      <c r="G81" s="19" t="s">
        <v>187</v>
      </c>
      <c r="H81" s="19" t="s">
        <v>189</v>
      </c>
      <c r="I81" s="3"/>
      <c r="J81" s="16">
        <v>976</v>
      </c>
      <c r="K81" s="9">
        <f t="shared" si="1"/>
        <v>10505.859200000001</v>
      </c>
    </row>
    <row r="82" spans="2:11" x14ac:dyDescent="0.25">
      <c r="B82" s="43">
        <v>60</v>
      </c>
      <c r="C82" s="16" t="s">
        <v>154</v>
      </c>
      <c r="D82" s="7"/>
      <c r="E82" s="7"/>
      <c r="F82" s="19" t="s">
        <v>184</v>
      </c>
      <c r="G82" s="19">
        <v>5</v>
      </c>
      <c r="H82" s="19" t="s">
        <v>188</v>
      </c>
      <c r="I82" s="3"/>
      <c r="J82" s="16">
        <v>1165</v>
      </c>
      <c r="K82" s="9">
        <f t="shared" si="1"/>
        <v>12540.293000000001</v>
      </c>
    </row>
    <row r="83" spans="2:11" x14ac:dyDescent="0.25">
      <c r="B83" s="43"/>
      <c r="C83" s="16" t="s">
        <v>155</v>
      </c>
      <c r="D83" s="7"/>
      <c r="E83" s="7"/>
      <c r="F83" s="19" t="s">
        <v>184</v>
      </c>
      <c r="G83" s="19">
        <v>4</v>
      </c>
      <c r="H83" s="19" t="s">
        <v>188</v>
      </c>
      <c r="I83" s="3"/>
      <c r="J83" s="16">
        <v>200</v>
      </c>
      <c r="K83" s="9">
        <f t="shared" si="1"/>
        <v>2152.84</v>
      </c>
    </row>
    <row r="84" spans="2:11" x14ac:dyDescent="0.25">
      <c r="B84" s="15">
        <v>61</v>
      </c>
      <c r="C84" s="16" t="s">
        <v>156</v>
      </c>
      <c r="D84" s="7"/>
      <c r="E84" s="7"/>
      <c r="F84" s="19" t="s">
        <v>184</v>
      </c>
      <c r="G84" s="19" t="s">
        <v>187</v>
      </c>
      <c r="H84" s="19" t="s">
        <v>190</v>
      </c>
      <c r="I84" s="3"/>
      <c r="J84" s="16">
        <v>250</v>
      </c>
      <c r="K84" s="9">
        <f t="shared" si="1"/>
        <v>2691.05</v>
      </c>
    </row>
    <row r="85" spans="2:11" x14ac:dyDescent="0.25">
      <c r="B85" s="15">
        <v>62</v>
      </c>
      <c r="C85" s="16" t="s">
        <v>106</v>
      </c>
      <c r="D85" s="7"/>
      <c r="E85" s="7"/>
      <c r="F85" s="19" t="s">
        <v>184</v>
      </c>
      <c r="G85" s="19" t="s">
        <v>187</v>
      </c>
      <c r="H85" s="19" t="s">
        <v>190</v>
      </c>
      <c r="I85" s="7"/>
      <c r="J85" s="16">
        <v>42</v>
      </c>
      <c r="K85" s="9">
        <f t="shared" si="1"/>
        <v>452.09640000000002</v>
      </c>
    </row>
    <row r="86" spans="2:11" ht="22.5" x14ac:dyDescent="0.25">
      <c r="B86" s="15">
        <v>63</v>
      </c>
      <c r="C86" s="16" t="s">
        <v>157</v>
      </c>
      <c r="D86" s="7"/>
      <c r="E86" s="7"/>
      <c r="F86" s="19" t="s">
        <v>184</v>
      </c>
      <c r="G86" s="19" t="s">
        <v>187</v>
      </c>
      <c r="H86" s="19" t="s">
        <v>190</v>
      </c>
      <c r="I86" s="7"/>
      <c r="J86" s="16">
        <v>117</v>
      </c>
      <c r="K86" s="9">
        <f t="shared" si="1"/>
        <v>1259.4114000000002</v>
      </c>
    </row>
    <row r="87" spans="2:11" x14ac:dyDescent="0.25">
      <c r="B87" s="15">
        <v>64</v>
      </c>
      <c r="C87" s="16" t="s">
        <v>158</v>
      </c>
      <c r="D87" s="7"/>
      <c r="E87" s="7"/>
      <c r="F87" s="19" t="s">
        <v>184</v>
      </c>
      <c r="G87" s="19" t="s">
        <v>187</v>
      </c>
      <c r="H87" s="19" t="s">
        <v>190</v>
      </c>
      <c r="I87" s="7"/>
      <c r="J87" s="16">
        <v>180</v>
      </c>
      <c r="K87" s="9">
        <f t="shared" si="1"/>
        <v>1937.556</v>
      </c>
    </row>
    <row r="88" spans="2:11" x14ac:dyDescent="0.25">
      <c r="B88" s="15">
        <v>65</v>
      </c>
      <c r="C88" s="16" t="s">
        <v>29</v>
      </c>
      <c r="D88" s="7"/>
      <c r="E88" s="7"/>
      <c r="F88" s="19" t="s">
        <v>184</v>
      </c>
      <c r="G88" s="19">
        <v>4</v>
      </c>
      <c r="H88" s="19" t="s">
        <v>189</v>
      </c>
      <c r="I88" s="7"/>
      <c r="J88" s="16">
        <v>144</v>
      </c>
      <c r="K88" s="9">
        <f t="shared" si="1"/>
        <v>1550.0448000000001</v>
      </c>
    </row>
    <row r="89" spans="2:11" x14ac:dyDescent="0.25">
      <c r="B89" s="15">
        <v>66</v>
      </c>
      <c r="C89" s="16" t="s">
        <v>159</v>
      </c>
      <c r="D89" s="7"/>
      <c r="E89" s="7"/>
      <c r="F89" s="19" t="s">
        <v>184</v>
      </c>
      <c r="G89" s="19" t="s">
        <v>187</v>
      </c>
      <c r="H89" s="19" t="s">
        <v>190</v>
      </c>
      <c r="I89" s="7"/>
      <c r="J89" s="16">
        <v>16</v>
      </c>
      <c r="K89" s="9">
        <f t="shared" si="1"/>
        <v>172.22720000000001</v>
      </c>
    </row>
    <row r="90" spans="2:11" x14ac:dyDescent="0.25">
      <c r="B90" s="15">
        <v>67</v>
      </c>
      <c r="C90" s="16" t="s">
        <v>160</v>
      </c>
      <c r="D90" s="7"/>
      <c r="E90" s="7"/>
      <c r="F90" s="19" t="s">
        <v>184</v>
      </c>
      <c r="G90" s="19">
        <v>4.5</v>
      </c>
      <c r="H90" s="19" t="s">
        <v>189</v>
      </c>
      <c r="I90" s="7"/>
      <c r="J90" s="16">
        <v>1131</v>
      </c>
      <c r="K90" s="9">
        <f t="shared" si="1"/>
        <v>12174.3102</v>
      </c>
    </row>
    <row r="91" spans="2:11" x14ac:dyDescent="0.25">
      <c r="B91" s="15">
        <v>68</v>
      </c>
      <c r="C91" s="16" t="s">
        <v>161</v>
      </c>
      <c r="D91" s="7"/>
      <c r="E91" s="7"/>
      <c r="F91" s="19" t="s">
        <v>184</v>
      </c>
      <c r="G91" s="19">
        <v>4.5</v>
      </c>
      <c r="H91" s="19" t="s">
        <v>189</v>
      </c>
      <c r="I91" s="7"/>
      <c r="J91" s="16">
        <v>324</v>
      </c>
      <c r="K91" s="9">
        <f t="shared" si="1"/>
        <v>3487.6008000000002</v>
      </c>
    </row>
    <row r="92" spans="2:11" x14ac:dyDescent="0.25">
      <c r="B92" s="15">
        <v>69</v>
      </c>
      <c r="C92" s="16" t="s">
        <v>162</v>
      </c>
      <c r="D92" s="7"/>
      <c r="E92" s="7"/>
      <c r="F92" s="19" t="s">
        <v>184</v>
      </c>
      <c r="G92" s="19">
        <v>4.5</v>
      </c>
      <c r="H92" s="19" t="s">
        <v>189</v>
      </c>
      <c r="I92" s="7"/>
      <c r="J92" s="16">
        <v>324</v>
      </c>
      <c r="K92" s="9">
        <f t="shared" si="1"/>
        <v>3487.6008000000002</v>
      </c>
    </row>
    <row r="93" spans="2:11" x14ac:dyDescent="0.25">
      <c r="B93" s="15">
        <v>70</v>
      </c>
      <c r="C93" s="16" t="s">
        <v>163</v>
      </c>
      <c r="D93" s="7"/>
      <c r="E93" s="7"/>
      <c r="F93" s="19" t="s">
        <v>184</v>
      </c>
      <c r="G93" s="19">
        <v>4.5</v>
      </c>
      <c r="H93" s="19" t="s">
        <v>189</v>
      </c>
      <c r="I93" s="7"/>
      <c r="J93" s="16">
        <v>312</v>
      </c>
      <c r="K93" s="9">
        <f t="shared" si="1"/>
        <v>3358.4304000000002</v>
      </c>
    </row>
    <row r="94" spans="2:11" x14ac:dyDescent="0.25">
      <c r="B94" s="15">
        <v>71</v>
      </c>
      <c r="C94" s="16" t="s">
        <v>21</v>
      </c>
      <c r="D94" s="7"/>
      <c r="E94" s="7"/>
      <c r="F94" s="19" t="s">
        <v>184</v>
      </c>
      <c r="G94" s="19">
        <v>3</v>
      </c>
      <c r="H94" s="19" t="s">
        <v>188</v>
      </c>
      <c r="I94" s="7"/>
      <c r="J94" s="16">
        <v>36</v>
      </c>
      <c r="K94" s="9">
        <f t="shared" si="1"/>
        <v>387.51120000000003</v>
      </c>
    </row>
    <row r="95" spans="2:11" x14ac:dyDescent="0.25">
      <c r="B95" s="15">
        <v>72</v>
      </c>
      <c r="C95" s="16" t="s">
        <v>164</v>
      </c>
      <c r="D95" s="7"/>
      <c r="E95" s="7"/>
      <c r="F95" s="19" t="s">
        <v>184</v>
      </c>
      <c r="G95" s="19" t="s">
        <v>187</v>
      </c>
      <c r="H95" s="19" t="s">
        <v>189</v>
      </c>
      <c r="I95" s="7"/>
      <c r="J95" s="16">
        <v>370</v>
      </c>
      <c r="K95" s="9">
        <f t="shared" si="1"/>
        <v>3982.7540000000004</v>
      </c>
    </row>
    <row r="96" spans="2:11" x14ac:dyDescent="0.25">
      <c r="B96" s="15">
        <v>73</v>
      </c>
      <c r="C96" s="16" t="s">
        <v>165</v>
      </c>
      <c r="D96" s="7"/>
      <c r="E96" s="7"/>
      <c r="F96" s="19" t="s">
        <v>184</v>
      </c>
      <c r="G96" s="19">
        <v>6</v>
      </c>
      <c r="H96" s="19" t="s">
        <v>189</v>
      </c>
      <c r="I96" s="7"/>
      <c r="J96" s="16">
        <v>439</v>
      </c>
      <c r="K96" s="9">
        <f t="shared" si="1"/>
        <v>4725.4838</v>
      </c>
    </row>
    <row r="97" spans="2:11" x14ac:dyDescent="0.25">
      <c r="B97" s="15">
        <v>74</v>
      </c>
      <c r="C97" s="16" t="s">
        <v>166</v>
      </c>
      <c r="D97" s="7"/>
      <c r="E97" s="7"/>
      <c r="F97" s="19" t="s">
        <v>184</v>
      </c>
      <c r="G97" s="19">
        <v>3</v>
      </c>
      <c r="H97" s="19" t="s">
        <v>189</v>
      </c>
      <c r="I97" s="7"/>
      <c r="J97" s="16">
        <v>200</v>
      </c>
      <c r="K97" s="9">
        <f t="shared" si="1"/>
        <v>2152.84</v>
      </c>
    </row>
    <row r="98" spans="2:11" x14ac:dyDescent="0.25">
      <c r="B98" s="15">
        <v>75</v>
      </c>
      <c r="C98" s="16" t="s">
        <v>167</v>
      </c>
      <c r="D98" s="7"/>
      <c r="E98" s="7"/>
      <c r="F98" s="19" t="s">
        <v>184</v>
      </c>
      <c r="G98" s="19">
        <v>3.5</v>
      </c>
      <c r="H98" s="19" t="s">
        <v>189</v>
      </c>
      <c r="I98" s="7"/>
      <c r="J98" s="16">
        <v>120</v>
      </c>
      <c r="K98" s="9">
        <f t="shared" si="1"/>
        <v>1291.7040000000002</v>
      </c>
    </row>
    <row r="99" spans="2:11" x14ac:dyDescent="0.25">
      <c r="B99" s="15">
        <v>76</v>
      </c>
      <c r="C99" s="16" t="s">
        <v>168</v>
      </c>
      <c r="D99" s="7"/>
      <c r="E99" s="7"/>
      <c r="F99" s="19" t="s">
        <v>184</v>
      </c>
      <c r="G99" s="19">
        <v>5.5</v>
      </c>
      <c r="H99" s="19" t="s">
        <v>189</v>
      </c>
      <c r="I99" s="7"/>
      <c r="J99" s="16">
        <v>2160</v>
      </c>
      <c r="K99" s="9">
        <f t="shared" si="1"/>
        <v>23250.672000000002</v>
      </c>
    </row>
    <row r="100" spans="2:11" x14ac:dyDescent="0.25">
      <c r="B100" s="43">
        <v>77</v>
      </c>
      <c r="C100" s="16" t="s">
        <v>169</v>
      </c>
      <c r="D100" s="7"/>
      <c r="E100" s="7"/>
      <c r="F100" s="19" t="s">
        <v>184</v>
      </c>
      <c r="G100" s="19">
        <v>6.5</v>
      </c>
      <c r="H100" s="19" t="s">
        <v>188</v>
      </c>
      <c r="I100" s="7"/>
      <c r="J100" s="16">
        <v>2916</v>
      </c>
      <c r="K100" s="9">
        <f t="shared" si="1"/>
        <v>31388.407200000001</v>
      </c>
    </row>
    <row r="101" spans="2:11" ht="22.5" x14ac:dyDescent="0.25">
      <c r="B101" s="43"/>
      <c r="C101" s="16" t="s">
        <v>170</v>
      </c>
      <c r="D101" s="7"/>
      <c r="E101" s="7"/>
      <c r="F101" s="19" t="s">
        <v>184</v>
      </c>
      <c r="G101" s="19">
        <v>3.5</v>
      </c>
      <c r="H101" s="19" t="s">
        <v>191</v>
      </c>
      <c r="I101" s="7"/>
      <c r="J101" s="16">
        <v>2500</v>
      </c>
      <c r="K101" s="9">
        <f t="shared" si="1"/>
        <v>26910.5</v>
      </c>
    </row>
    <row r="102" spans="2:11" x14ac:dyDescent="0.25">
      <c r="B102" s="15">
        <v>78</v>
      </c>
      <c r="C102" s="16" t="s">
        <v>171</v>
      </c>
      <c r="D102" s="7"/>
      <c r="E102" s="7"/>
      <c r="F102" s="19" t="s">
        <v>184</v>
      </c>
      <c r="G102" s="19">
        <v>4.5</v>
      </c>
      <c r="H102" s="19" t="s">
        <v>189</v>
      </c>
      <c r="I102" s="7"/>
      <c r="J102" s="16">
        <v>310</v>
      </c>
      <c r="K102" s="9">
        <f t="shared" si="1"/>
        <v>3336.902</v>
      </c>
    </row>
    <row r="103" spans="2:11" x14ac:dyDescent="0.25">
      <c r="B103" s="15">
        <v>79</v>
      </c>
      <c r="C103" s="16" t="s">
        <v>172</v>
      </c>
      <c r="D103" s="7"/>
      <c r="E103" s="7"/>
      <c r="F103" s="19" t="s">
        <v>184</v>
      </c>
      <c r="G103" s="19">
        <v>4.5</v>
      </c>
      <c r="H103" s="19" t="s">
        <v>189</v>
      </c>
      <c r="I103" s="7"/>
      <c r="J103" s="16">
        <v>380</v>
      </c>
      <c r="K103" s="9">
        <f t="shared" si="1"/>
        <v>4090.3960000000002</v>
      </c>
    </row>
    <row r="104" spans="2:11" x14ac:dyDescent="0.25">
      <c r="B104" s="15">
        <v>80</v>
      </c>
      <c r="C104" s="16" t="s">
        <v>173</v>
      </c>
      <c r="D104" s="7"/>
      <c r="E104" s="7"/>
      <c r="F104" s="20">
        <v>2006</v>
      </c>
      <c r="G104" s="19">
        <v>16</v>
      </c>
      <c r="H104" s="19" t="s">
        <v>189</v>
      </c>
      <c r="I104" s="7"/>
      <c r="J104" s="16">
        <v>280</v>
      </c>
      <c r="K104" s="9">
        <f t="shared" si="1"/>
        <v>3013.9760000000001</v>
      </c>
    </row>
    <row r="105" spans="2:11" x14ac:dyDescent="0.25">
      <c r="B105" s="17">
        <v>81</v>
      </c>
      <c r="C105" s="16" t="s">
        <v>216</v>
      </c>
      <c r="D105" s="7"/>
      <c r="E105" s="7"/>
      <c r="F105" s="20">
        <v>2006</v>
      </c>
      <c r="G105" s="19">
        <v>3.5</v>
      </c>
      <c r="H105" s="19" t="s">
        <v>188</v>
      </c>
      <c r="I105" s="7"/>
      <c r="J105" s="16">
        <v>15</v>
      </c>
      <c r="K105" s="9">
        <f t="shared" si="1"/>
        <v>161.46300000000002</v>
      </c>
    </row>
    <row r="106" spans="2:11" x14ac:dyDescent="0.25">
      <c r="B106" s="17">
        <v>82</v>
      </c>
      <c r="C106" s="16" t="s">
        <v>217</v>
      </c>
      <c r="D106" s="7"/>
      <c r="E106" s="7"/>
      <c r="F106" s="20">
        <v>2006</v>
      </c>
      <c r="G106" s="19">
        <v>8</v>
      </c>
      <c r="H106" s="19" t="s">
        <v>189</v>
      </c>
      <c r="I106" s="7"/>
      <c r="J106" s="16">
        <v>1924</v>
      </c>
      <c r="K106" s="9">
        <f t="shared" si="1"/>
        <v>20710.320800000001</v>
      </c>
    </row>
    <row r="107" spans="2:11" x14ac:dyDescent="0.25">
      <c r="B107" s="17">
        <v>83</v>
      </c>
      <c r="C107" s="16" t="s">
        <v>218</v>
      </c>
      <c r="D107" s="7"/>
      <c r="E107" s="7"/>
      <c r="F107" s="20">
        <v>2006</v>
      </c>
      <c r="G107" s="19">
        <v>8</v>
      </c>
      <c r="H107" s="19" t="s">
        <v>189</v>
      </c>
      <c r="I107" s="7"/>
      <c r="J107" s="16">
        <v>63</v>
      </c>
      <c r="K107" s="9">
        <f t="shared" si="1"/>
        <v>678.14460000000008</v>
      </c>
    </row>
    <row r="108" spans="2:11" x14ac:dyDescent="0.25">
      <c r="B108" s="17">
        <v>84</v>
      </c>
      <c r="C108" s="16" t="s">
        <v>219</v>
      </c>
      <c r="D108" s="7"/>
      <c r="E108" s="7"/>
      <c r="F108" s="20">
        <v>2006</v>
      </c>
      <c r="G108" s="19">
        <v>6</v>
      </c>
      <c r="H108" s="19" t="s">
        <v>189</v>
      </c>
      <c r="I108" s="7"/>
      <c r="J108" s="16">
        <v>48</v>
      </c>
      <c r="K108" s="9">
        <f t="shared" si="1"/>
        <v>516.6816</v>
      </c>
    </row>
    <row r="109" spans="2:11" x14ac:dyDescent="0.25">
      <c r="B109" s="17">
        <v>85</v>
      </c>
      <c r="C109" s="16" t="s">
        <v>220</v>
      </c>
      <c r="D109" s="7"/>
      <c r="E109" s="7"/>
      <c r="F109" s="20">
        <v>2006</v>
      </c>
      <c r="G109" s="19">
        <v>3.5</v>
      </c>
      <c r="H109" s="19" t="s">
        <v>188</v>
      </c>
      <c r="I109" s="7"/>
      <c r="J109" s="16">
        <v>20</v>
      </c>
      <c r="K109" s="9">
        <f t="shared" si="1"/>
        <v>215.28400000000002</v>
      </c>
    </row>
    <row r="110" spans="2:11" x14ac:dyDescent="0.25">
      <c r="B110" s="17">
        <v>86</v>
      </c>
      <c r="C110" s="16" t="s">
        <v>221</v>
      </c>
      <c r="D110" s="7"/>
      <c r="E110" s="7"/>
      <c r="F110" s="20">
        <v>2006</v>
      </c>
      <c r="G110" s="19">
        <v>3.5</v>
      </c>
      <c r="H110" s="19" t="s">
        <v>188</v>
      </c>
      <c r="I110" s="7"/>
      <c r="J110" s="16">
        <v>30</v>
      </c>
      <c r="K110" s="9">
        <f t="shared" si="1"/>
        <v>322.92600000000004</v>
      </c>
    </row>
    <row r="111" spans="2:11" x14ac:dyDescent="0.25">
      <c r="B111" s="15">
        <v>87</v>
      </c>
      <c r="C111" s="16" t="s">
        <v>22</v>
      </c>
      <c r="D111" s="7"/>
      <c r="E111" s="7"/>
      <c r="F111" s="19" t="s">
        <v>184</v>
      </c>
      <c r="G111" s="19" t="s">
        <v>187</v>
      </c>
      <c r="H111" s="19" t="s">
        <v>190</v>
      </c>
      <c r="I111" s="7"/>
      <c r="J111" s="16">
        <v>80</v>
      </c>
      <c r="K111" s="9">
        <f t="shared" si="1"/>
        <v>861.13600000000008</v>
      </c>
    </row>
    <row r="112" spans="2:11" x14ac:dyDescent="0.25">
      <c r="B112" s="15">
        <v>88</v>
      </c>
      <c r="C112" s="16" t="s">
        <v>174</v>
      </c>
      <c r="D112" s="7"/>
      <c r="E112" s="7"/>
      <c r="F112" s="19" t="s">
        <v>184</v>
      </c>
      <c r="G112" s="19">
        <v>3.5</v>
      </c>
      <c r="H112" s="19" t="s">
        <v>188</v>
      </c>
      <c r="I112" s="7"/>
      <c r="J112" s="16">
        <v>328</v>
      </c>
      <c r="K112" s="9">
        <f t="shared" si="1"/>
        <v>3530.6576</v>
      </c>
    </row>
    <row r="113" spans="2:11" x14ac:dyDescent="0.25">
      <c r="B113" s="15">
        <v>89</v>
      </c>
      <c r="C113" s="16" t="s">
        <v>175</v>
      </c>
      <c r="D113" s="7"/>
      <c r="E113" s="7"/>
      <c r="F113" s="19" t="s">
        <v>184</v>
      </c>
      <c r="G113" s="19">
        <v>3</v>
      </c>
      <c r="H113" s="19" t="s">
        <v>189</v>
      </c>
      <c r="I113" s="7"/>
      <c r="J113" s="16">
        <v>24</v>
      </c>
      <c r="K113" s="9">
        <f t="shared" si="1"/>
        <v>258.3408</v>
      </c>
    </row>
    <row r="114" spans="2:11" x14ac:dyDescent="0.25">
      <c r="B114" s="15">
        <v>90</v>
      </c>
      <c r="C114" s="16" t="s">
        <v>176</v>
      </c>
      <c r="D114" s="7"/>
      <c r="E114" s="7"/>
      <c r="F114" s="19" t="s">
        <v>184</v>
      </c>
      <c r="G114" s="19">
        <v>3</v>
      </c>
      <c r="H114" s="19" t="s">
        <v>188</v>
      </c>
      <c r="I114" s="7"/>
      <c r="J114" s="16">
        <v>40</v>
      </c>
      <c r="K114" s="9">
        <f t="shared" si="1"/>
        <v>430.56800000000004</v>
      </c>
    </row>
    <row r="115" spans="2:11" x14ac:dyDescent="0.25">
      <c r="B115" s="15">
        <v>91</v>
      </c>
      <c r="C115" s="16" t="s">
        <v>177</v>
      </c>
      <c r="D115" s="7"/>
      <c r="E115" s="7"/>
      <c r="F115" s="19" t="s">
        <v>184</v>
      </c>
      <c r="G115" s="19" t="s">
        <v>187</v>
      </c>
      <c r="H115" s="19" t="s">
        <v>190</v>
      </c>
      <c r="I115" s="7"/>
      <c r="J115" s="16">
        <v>31</v>
      </c>
      <c r="K115" s="9">
        <f t="shared" si="1"/>
        <v>333.6902</v>
      </c>
    </row>
    <row r="116" spans="2:11" x14ac:dyDescent="0.25">
      <c r="B116" s="15">
        <v>92</v>
      </c>
      <c r="C116" s="16" t="s">
        <v>178</v>
      </c>
      <c r="D116" s="7"/>
      <c r="E116" s="7"/>
      <c r="F116" s="19" t="s">
        <v>184</v>
      </c>
      <c r="G116" s="19">
        <v>4</v>
      </c>
      <c r="H116" s="19" t="s">
        <v>189</v>
      </c>
      <c r="I116" s="7"/>
      <c r="J116" s="16">
        <v>180</v>
      </c>
      <c r="K116" s="9">
        <f t="shared" si="1"/>
        <v>1937.556</v>
      </c>
    </row>
    <row r="117" spans="2:11" x14ac:dyDescent="0.25">
      <c r="B117" s="15">
        <v>93</v>
      </c>
      <c r="C117" s="16" t="s">
        <v>179</v>
      </c>
      <c r="D117" s="7"/>
      <c r="E117" s="7"/>
      <c r="F117" s="19" t="s">
        <v>184</v>
      </c>
      <c r="G117" s="19" t="s">
        <v>187</v>
      </c>
      <c r="H117" s="19" t="s">
        <v>190</v>
      </c>
      <c r="I117" s="7"/>
      <c r="J117" s="16">
        <v>20</v>
      </c>
      <c r="K117" s="9">
        <f t="shared" si="1"/>
        <v>215.28400000000002</v>
      </c>
    </row>
    <row r="118" spans="2:11" x14ac:dyDescent="0.25">
      <c r="B118" s="15">
        <v>94</v>
      </c>
      <c r="C118" s="16" t="s">
        <v>180</v>
      </c>
      <c r="D118" s="7"/>
      <c r="E118" s="7"/>
      <c r="F118" s="19" t="s">
        <v>184</v>
      </c>
      <c r="G118" s="19" t="s">
        <v>187</v>
      </c>
      <c r="H118" s="19" t="s">
        <v>190</v>
      </c>
      <c r="I118" s="7"/>
      <c r="J118" s="16">
        <v>33</v>
      </c>
      <c r="K118" s="9">
        <f t="shared" si="1"/>
        <v>355.21860000000004</v>
      </c>
    </row>
    <row r="119" spans="2:11" x14ac:dyDescent="0.25">
      <c r="B119" s="15">
        <v>95</v>
      </c>
      <c r="C119" s="16" t="s">
        <v>181</v>
      </c>
      <c r="D119" s="7"/>
      <c r="E119" s="7"/>
      <c r="F119" s="19" t="s">
        <v>184</v>
      </c>
      <c r="G119" s="19">
        <v>3.5</v>
      </c>
      <c r="H119" s="19" t="s">
        <v>188</v>
      </c>
      <c r="I119" s="7"/>
      <c r="J119" s="16">
        <v>144</v>
      </c>
      <c r="K119" s="9">
        <f t="shared" si="1"/>
        <v>1550.0448000000001</v>
      </c>
    </row>
    <row r="120" spans="2:11" x14ac:dyDescent="0.25">
      <c r="B120" s="15">
        <v>96</v>
      </c>
      <c r="C120" s="16" t="s">
        <v>182</v>
      </c>
      <c r="D120" s="7"/>
      <c r="E120" s="7"/>
      <c r="F120" s="19" t="s">
        <v>184</v>
      </c>
      <c r="G120" s="19" t="s">
        <v>187</v>
      </c>
      <c r="H120" s="19" t="s">
        <v>190</v>
      </c>
      <c r="I120" s="7"/>
      <c r="J120" s="16">
        <v>1925</v>
      </c>
      <c r="K120" s="9">
        <f t="shared" si="1"/>
        <v>20721.085000000003</v>
      </c>
    </row>
  </sheetData>
  <mergeCells count="8">
    <mergeCell ref="B82:B83"/>
    <mergeCell ref="B100:B101"/>
    <mergeCell ref="B2:K2"/>
    <mergeCell ref="B4:K4"/>
    <mergeCell ref="B7:B10"/>
    <mergeCell ref="B16:B19"/>
    <mergeCell ref="B21:B22"/>
    <mergeCell ref="B23:B24"/>
  </mergeCells>
  <dataValidations count="2">
    <dataValidation type="list" allowBlank="1" showInputMessage="1" showErrorMessage="1" sqref="H5:H84">
      <formula1>$M$3:$M$8</formula1>
    </dataValidation>
    <dataValidation type="list" allowBlank="1" showInputMessage="1" showErrorMessage="1" sqref="I5:I84">
      <formula1>"Very Good, Good, Average, Poor, Ordinary with wreckages in the structure"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78"/>
  <sheetViews>
    <sheetView zoomScaleNormal="100" workbookViewId="0">
      <selection activeCell="A15" sqref="A15"/>
    </sheetView>
  </sheetViews>
  <sheetFormatPr defaultRowHeight="15" x14ac:dyDescent="0.25"/>
  <cols>
    <col min="1" max="1" width="2" customWidth="1"/>
    <col min="2" max="2" width="6.140625" style="2" customWidth="1"/>
    <col min="3" max="3" width="34.85546875" style="6" bestFit="1" customWidth="1"/>
    <col min="4" max="4" width="12.5703125" style="1" customWidth="1"/>
    <col min="5" max="5" width="11.28515625" style="1" customWidth="1"/>
    <col min="6" max="7" width="12.28515625" style="1" customWidth="1"/>
    <col min="8" max="8" width="32.42578125" style="1" customWidth="1"/>
    <col min="9" max="9" width="12" style="1" customWidth="1"/>
    <col min="10" max="10" width="13.42578125" style="1" customWidth="1"/>
    <col min="11" max="11" width="11.7109375" style="1" customWidth="1"/>
    <col min="13" max="13" width="77.7109375" hidden="1" customWidth="1"/>
  </cols>
  <sheetData>
    <row r="2" spans="2:13" ht="15.75" x14ac:dyDescent="0.25">
      <c r="B2" s="48" t="s">
        <v>11</v>
      </c>
      <c r="C2" s="48"/>
      <c r="D2" s="48"/>
      <c r="E2" s="48"/>
      <c r="F2" s="48"/>
      <c r="G2" s="48"/>
      <c r="H2" s="48"/>
      <c r="I2" s="48"/>
      <c r="J2" s="48"/>
      <c r="K2" s="48"/>
    </row>
    <row r="3" spans="2:13" ht="45" x14ac:dyDescent="0.25">
      <c r="B3" s="8" t="s">
        <v>8</v>
      </c>
      <c r="C3" s="11" t="s">
        <v>13</v>
      </c>
      <c r="D3" s="8" t="s">
        <v>0</v>
      </c>
      <c r="E3" s="8" t="s">
        <v>222</v>
      </c>
      <c r="F3" s="8" t="s">
        <v>1</v>
      </c>
      <c r="G3" s="8" t="s">
        <v>23</v>
      </c>
      <c r="H3" s="8" t="s">
        <v>14</v>
      </c>
      <c r="I3" s="8" t="s">
        <v>2</v>
      </c>
      <c r="J3" s="8" t="s">
        <v>16</v>
      </c>
      <c r="K3" s="8" t="s">
        <v>17</v>
      </c>
      <c r="M3" t="s">
        <v>3</v>
      </c>
    </row>
    <row r="4" spans="2:13" ht="15" customHeight="1" x14ac:dyDescent="0.25">
      <c r="B4" s="49" t="s">
        <v>9</v>
      </c>
      <c r="C4" s="49"/>
      <c r="D4" s="49"/>
      <c r="E4" s="49"/>
      <c r="F4" s="49"/>
      <c r="G4" s="49"/>
      <c r="H4" s="49"/>
      <c r="I4" s="49"/>
      <c r="J4" s="49"/>
      <c r="K4" s="49"/>
      <c r="M4" t="s">
        <v>4</v>
      </c>
    </row>
    <row r="5" spans="2:13" x14ac:dyDescent="0.25">
      <c r="B5" s="3">
        <v>1</v>
      </c>
      <c r="C5" s="14" t="s">
        <v>223</v>
      </c>
      <c r="D5" s="4"/>
      <c r="E5" s="7"/>
      <c r="F5" s="3"/>
      <c r="G5" s="3">
        <v>7</v>
      </c>
      <c r="H5" s="3" t="s">
        <v>189</v>
      </c>
      <c r="I5" s="3"/>
      <c r="J5" s="32">
        <v>1978</v>
      </c>
      <c r="K5" s="9">
        <f>10.7642*J5</f>
        <v>21291.587600000003</v>
      </c>
      <c r="M5" t="s">
        <v>5</v>
      </c>
    </row>
    <row r="6" spans="2:13" x14ac:dyDescent="0.25">
      <c r="B6" s="3">
        <v>2</v>
      </c>
      <c r="C6" s="33" t="s">
        <v>224</v>
      </c>
      <c r="D6" s="4"/>
      <c r="E6" s="7"/>
      <c r="F6" s="3"/>
      <c r="G6" s="3">
        <v>27.5</v>
      </c>
      <c r="H6" s="3" t="s">
        <v>189</v>
      </c>
      <c r="I6" s="3"/>
      <c r="J6" s="32">
        <v>4609.57</v>
      </c>
      <c r="K6" s="9">
        <f t="shared" ref="K6:K40" si="0">10.7642*J6</f>
        <v>49618.333394000001</v>
      </c>
      <c r="M6" t="s">
        <v>15</v>
      </c>
    </row>
    <row r="7" spans="2:13" x14ac:dyDescent="0.25">
      <c r="B7" s="3">
        <v>3</v>
      </c>
      <c r="C7" s="34" t="s">
        <v>225</v>
      </c>
      <c r="D7" s="4"/>
      <c r="E7" s="7"/>
      <c r="F7" s="3"/>
      <c r="G7" s="3">
        <v>12</v>
      </c>
      <c r="H7" s="3" t="s">
        <v>189</v>
      </c>
      <c r="I7" s="3"/>
      <c r="J7" s="32">
        <v>11170</v>
      </c>
      <c r="K7" s="9">
        <f t="shared" si="0"/>
        <v>120236.114</v>
      </c>
      <c r="M7" t="s">
        <v>7</v>
      </c>
    </row>
    <row r="8" spans="2:13" x14ac:dyDescent="0.25">
      <c r="B8" s="3">
        <v>4</v>
      </c>
      <c r="C8" s="34" t="s">
        <v>226</v>
      </c>
      <c r="D8" s="4"/>
      <c r="E8" s="7"/>
      <c r="F8" s="3"/>
      <c r="G8" s="3">
        <v>12</v>
      </c>
      <c r="H8" s="3" t="s">
        <v>189</v>
      </c>
      <c r="I8" s="3"/>
      <c r="J8" s="32">
        <v>5757</v>
      </c>
      <c r="K8" s="9">
        <f t="shared" si="0"/>
        <v>61969.499400000001</v>
      </c>
    </row>
    <row r="9" spans="2:13" x14ac:dyDescent="0.25">
      <c r="B9" s="3">
        <v>5</v>
      </c>
      <c r="C9" s="34" t="s">
        <v>18</v>
      </c>
      <c r="D9" s="4"/>
      <c r="E9" s="7"/>
      <c r="F9" s="3"/>
      <c r="G9" s="3">
        <v>12</v>
      </c>
      <c r="H9" s="3" t="s">
        <v>189</v>
      </c>
      <c r="I9" s="3"/>
      <c r="J9" s="32">
        <v>1400</v>
      </c>
      <c r="K9" s="9">
        <f t="shared" si="0"/>
        <v>15069.880000000001</v>
      </c>
    </row>
    <row r="10" spans="2:13" x14ac:dyDescent="0.25">
      <c r="B10" s="3">
        <v>6</v>
      </c>
      <c r="C10" s="34" t="s">
        <v>227</v>
      </c>
      <c r="D10" s="4"/>
      <c r="E10" s="7"/>
      <c r="F10" s="3"/>
      <c r="G10" s="3">
        <v>12</v>
      </c>
      <c r="H10" s="3" t="s">
        <v>189</v>
      </c>
      <c r="I10" s="3"/>
      <c r="J10" s="3">
        <v>8226</v>
      </c>
      <c r="K10" s="9">
        <f t="shared" si="0"/>
        <v>88546.309200000003</v>
      </c>
    </row>
    <row r="11" spans="2:13" x14ac:dyDescent="0.25">
      <c r="B11" s="3">
        <v>7</v>
      </c>
      <c r="C11" s="14" t="s">
        <v>228</v>
      </c>
      <c r="D11" s="4"/>
      <c r="E11" s="10"/>
      <c r="F11" s="3"/>
      <c r="G11" s="3">
        <v>10.9</v>
      </c>
      <c r="H11" s="3" t="s">
        <v>189</v>
      </c>
      <c r="I11" s="3"/>
      <c r="J11" s="7">
        <v>6850</v>
      </c>
      <c r="K11" s="9">
        <f t="shared" si="0"/>
        <v>73734.77</v>
      </c>
    </row>
    <row r="12" spans="2:13" x14ac:dyDescent="0.25">
      <c r="B12" s="3">
        <v>8</v>
      </c>
      <c r="C12" s="34" t="s">
        <v>220</v>
      </c>
      <c r="D12" s="4"/>
      <c r="E12" s="10"/>
      <c r="F12" s="3"/>
      <c r="G12" s="3">
        <v>2.9</v>
      </c>
      <c r="H12" s="3" t="s">
        <v>188</v>
      </c>
      <c r="I12" s="3"/>
      <c r="J12" s="7">
        <v>100</v>
      </c>
      <c r="K12" s="9">
        <f t="shared" si="0"/>
        <v>1076.42</v>
      </c>
    </row>
    <row r="13" spans="2:13" x14ac:dyDescent="0.25">
      <c r="B13" s="3">
        <v>9</v>
      </c>
      <c r="C13" s="34" t="s">
        <v>229</v>
      </c>
      <c r="D13" s="4"/>
      <c r="E13" s="10"/>
      <c r="F13" s="3"/>
      <c r="G13" s="3">
        <v>12</v>
      </c>
      <c r="H13" s="3" t="s">
        <v>189</v>
      </c>
      <c r="I13" s="3"/>
      <c r="J13" s="7">
        <v>144.38</v>
      </c>
      <c r="K13" s="9">
        <f t="shared" si="0"/>
        <v>1554.135196</v>
      </c>
    </row>
    <row r="14" spans="2:13" ht="30" x14ac:dyDescent="0.25">
      <c r="B14" s="3">
        <v>10</v>
      </c>
      <c r="C14" s="35" t="s">
        <v>230</v>
      </c>
      <c r="D14" s="4"/>
      <c r="E14" s="10"/>
      <c r="F14" s="3"/>
      <c r="G14" s="3">
        <v>8</v>
      </c>
      <c r="H14" s="3" t="s">
        <v>188</v>
      </c>
      <c r="I14" s="3"/>
      <c r="J14" s="7">
        <v>4294.83</v>
      </c>
      <c r="K14" s="9">
        <f t="shared" si="0"/>
        <v>46230.409086</v>
      </c>
    </row>
    <row r="15" spans="2:13" x14ac:dyDescent="0.25">
      <c r="B15" s="3">
        <v>11</v>
      </c>
      <c r="C15" s="34" t="s">
        <v>231</v>
      </c>
      <c r="D15" s="4"/>
      <c r="E15" s="10"/>
      <c r="F15" s="3"/>
      <c r="G15" s="3">
        <v>8</v>
      </c>
      <c r="H15" s="3" t="s">
        <v>189</v>
      </c>
      <c r="I15" s="3"/>
      <c r="J15" s="7">
        <v>500</v>
      </c>
      <c r="K15" s="9">
        <f t="shared" si="0"/>
        <v>5382.1</v>
      </c>
    </row>
    <row r="16" spans="2:13" x14ac:dyDescent="0.25">
      <c r="B16" s="3">
        <v>12</v>
      </c>
      <c r="C16" s="34" t="s">
        <v>232</v>
      </c>
      <c r="D16" s="4"/>
      <c r="E16" s="10"/>
      <c r="F16" s="3"/>
      <c r="G16" s="3">
        <v>6.2</v>
      </c>
      <c r="H16" s="3" t="s">
        <v>189</v>
      </c>
      <c r="I16" s="3"/>
      <c r="J16" s="7">
        <v>361.72</v>
      </c>
      <c r="K16" s="9">
        <f t="shared" si="0"/>
        <v>3893.6264240000005</v>
      </c>
    </row>
    <row r="17" spans="2:11" x14ac:dyDescent="0.25">
      <c r="B17" s="3">
        <v>14</v>
      </c>
      <c r="C17" s="34" t="s">
        <v>233</v>
      </c>
      <c r="D17" s="7"/>
      <c r="E17" s="7"/>
      <c r="F17" s="3"/>
      <c r="G17" s="3">
        <v>25</v>
      </c>
      <c r="H17" s="3" t="s">
        <v>234</v>
      </c>
      <c r="I17" s="3"/>
      <c r="J17" s="7">
        <v>39</v>
      </c>
      <c r="K17" s="9">
        <f t="shared" si="0"/>
        <v>419.80380000000002</v>
      </c>
    </row>
    <row r="18" spans="2:11" x14ac:dyDescent="0.25">
      <c r="B18" s="3">
        <v>15</v>
      </c>
      <c r="C18" s="34" t="s">
        <v>235</v>
      </c>
      <c r="D18" s="7"/>
      <c r="E18" s="7"/>
      <c r="F18" s="3"/>
      <c r="G18" s="3">
        <v>12</v>
      </c>
      <c r="H18" s="3" t="s">
        <v>189</v>
      </c>
      <c r="I18" s="3"/>
      <c r="J18" s="7">
        <v>1600</v>
      </c>
      <c r="K18" s="9">
        <f t="shared" si="0"/>
        <v>17222.72</v>
      </c>
    </row>
    <row r="19" spans="2:11" x14ac:dyDescent="0.25">
      <c r="B19" s="3">
        <v>16</v>
      </c>
      <c r="C19" s="34" t="s">
        <v>20</v>
      </c>
      <c r="D19" s="7"/>
      <c r="E19" s="7"/>
      <c r="F19" s="3"/>
      <c r="G19" s="3">
        <v>30</v>
      </c>
      <c r="H19" s="3" t="s">
        <v>189</v>
      </c>
      <c r="I19" s="3"/>
      <c r="J19" s="7">
        <v>420</v>
      </c>
      <c r="K19" s="9">
        <f t="shared" si="0"/>
        <v>4520.9639999999999</v>
      </c>
    </row>
    <row r="20" spans="2:11" x14ac:dyDescent="0.25">
      <c r="B20" s="3">
        <v>17</v>
      </c>
      <c r="C20" s="34" t="s">
        <v>21</v>
      </c>
      <c r="D20" s="7"/>
      <c r="E20" s="12"/>
      <c r="F20" s="3"/>
      <c r="G20" s="3">
        <v>4</v>
      </c>
      <c r="H20" s="3" t="s">
        <v>188</v>
      </c>
      <c r="I20" s="3"/>
      <c r="J20" s="7">
        <v>80</v>
      </c>
      <c r="K20" s="9">
        <f t="shared" si="0"/>
        <v>861.13600000000008</v>
      </c>
    </row>
    <row r="21" spans="2:11" x14ac:dyDescent="0.25">
      <c r="B21" s="3">
        <v>18</v>
      </c>
      <c r="C21" s="34" t="s">
        <v>236</v>
      </c>
      <c r="D21" s="7"/>
      <c r="E21" s="12"/>
      <c r="F21" s="3"/>
      <c r="G21" s="3">
        <v>3</v>
      </c>
      <c r="H21" s="3" t="s">
        <v>234</v>
      </c>
      <c r="I21" s="3"/>
      <c r="J21" s="7">
        <v>476</v>
      </c>
      <c r="K21" s="9">
        <f t="shared" si="0"/>
        <v>5123.7592000000004</v>
      </c>
    </row>
    <row r="22" spans="2:11" x14ac:dyDescent="0.25">
      <c r="B22" s="3">
        <v>19</v>
      </c>
      <c r="C22" s="34" t="s">
        <v>237</v>
      </c>
      <c r="D22" s="7"/>
      <c r="E22" s="12"/>
      <c r="F22" s="3"/>
      <c r="G22" s="3">
        <v>4</v>
      </c>
      <c r="H22" s="3" t="s">
        <v>189</v>
      </c>
      <c r="I22" s="3"/>
      <c r="J22" s="7">
        <v>1313</v>
      </c>
      <c r="K22" s="9">
        <f t="shared" si="0"/>
        <v>14133.394600000001</v>
      </c>
    </row>
    <row r="23" spans="2:11" x14ac:dyDescent="0.25">
      <c r="B23" s="3">
        <v>20</v>
      </c>
      <c r="C23" s="33" t="s">
        <v>238</v>
      </c>
      <c r="D23" s="7"/>
      <c r="E23" s="12"/>
      <c r="F23" s="3"/>
      <c r="G23" s="3">
        <v>4</v>
      </c>
      <c r="H23" s="3" t="s">
        <v>188</v>
      </c>
      <c r="I23" s="3"/>
      <c r="J23" s="7">
        <v>75</v>
      </c>
      <c r="K23" s="9">
        <f t="shared" si="0"/>
        <v>807.31500000000005</v>
      </c>
    </row>
    <row r="24" spans="2:11" x14ac:dyDescent="0.25">
      <c r="B24" s="3">
        <v>21</v>
      </c>
      <c r="C24" s="33" t="s">
        <v>239</v>
      </c>
      <c r="D24" s="7"/>
      <c r="E24" s="12"/>
      <c r="F24" s="3"/>
      <c r="G24" s="3">
        <v>3</v>
      </c>
      <c r="H24" s="3" t="s">
        <v>188</v>
      </c>
      <c r="I24" s="3"/>
      <c r="J24" s="7">
        <v>25</v>
      </c>
      <c r="K24" s="9">
        <f t="shared" si="0"/>
        <v>269.10500000000002</v>
      </c>
    </row>
    <row r="25" spans="2:11" x14ac:dyDescent="0.25">
      <c r="B25" s="3">
        <v>22</v>
      </c>
      <c r="C25" s="33" t="s">
        <v>182</v>
      </c>
      <c r="D25" s="7"/>
      <c r="E25" s="12"/>
      <c r="F25" s="3"/>
      <c r="G25" s="3">
        <v>5</v>
      </c>
      <c r="H25" s="3" t="s">
        <v>189</v>
      </c>
      <c r="I25" s="3"/>
      <c r="J25" s="7">
        <v>2718</v>
      </c>
      <c r="K25" s="9">
        <f t="shared" si="0"/>
        <v>29257.095600000001</v>
      </c>
    </row>
    <row r="26" spans="2:11" x14ac:dyDescent="0.25">
      <c r="B26" s="3">
        <v>23</v>
      </c>
      <c r="C26" s="36" t="s">
        <v>240</v>
      </c>
      <c r="D26" s="7"/>
      <c r="E26" s="12"/>
      <c r="F26" s="3"/>
      <c r="G26" s="3"/>
      <c r="H26" s="3" t="s">
        <v>234</v>
      </c>
      <c r="I26" s="3"/>
      <c r="J26" s="7">
        <v>630</v>
      </c>
      <c r="K26" s="9">
        <f t="shared" si="0"/>
        <v>6781.4460000000008</v>
      </c>
    </row>
    <row r="27" spans="2:11" x14ac:dyDescent="0.25">
      <c r="B27" s="3">
        <v>24</v>
      </c>
      <c r="C27" s="36" t="s">
        <v>241</v>
      </c>
      <c r="D27" s="7"/>
      <c r="E27" s="12"/>
      <c r="F27" s="3"/>
      <c r="G27" s="3">
        <v>7</v>
      </c>
      <c r="H27" s="3" t="s">
        <v>189</v>
      </c>
      <c r="I27" s="3"/>
      <c r="J27" s="7">
        <v>757</v>
      </c>
      <c r="K27" s="9">
        <f t="shared" si="0"/>
        <v>8148.4994000000006</v>
      </c>
    </row>
    <row r="28" spans="2:11" x14ac:dyDescent="0.25">
      <c r="B28" s="3">
        <v>25</v>
      </c>
      <c r="C28" s="37" t="s">
        <v>120</v>
      </c>
      <c r="D28" s="7"/>
      <c r="E28" s="12"/>
      <c r="F28" s="3"/>
      <c r="G28" s="3"/>
      <c r="H28" s="3" t="s">
        <v>189</v>
      </c>
      <c r="I28" s="3"/>
      <c r="J28" s="7">
        <v>200</v>
      </c>
      <c r="K28" s="9">
        <f t="shared" si="0"/>
        <v>2152.84</v>
      </c>
    </row>
    <row r="29" spans="2:11" x14ac:dyDescent="0.25">
      <c r="B29" s="3">
        <v>26</v>
      </c>
      <c r="C29" s="14" t="s">
        <v>242</v>
      </c>
      <c r="D29" s="7"/>
      <c r="E29" s="7"/>
      <c r="F29" s="3"/>
      <c r="G29" s="3"/>
      <c r="H29" s="3" t="s">
        <v>234</v>
      </c>
      <c r="I29" s="3"/>
      <c r="J29" s="7">
        <v>64</v>
      </c>
      <c r="K29" s="9">
        <f t="shared" si="0"/>
        <v>688.90880000000004</v>
      </c>
    </row>
    <row r="30" spans="2:11" x14ac:dyDescent="0.25">
      <c r="B30" s="3">
        <v>27</v>
      </c>
      <c r="C30" s="14" t="s">
        <v>165</v>
      </c>
      <c r="D30" s="7"/>
      <c r="E30" s="12"/>
      <c r="F30" s="3"/>
      <c r="G30" s="3">
        <v>7</v>
      </c>
      <c r="H30" s="3" t="s">
        <v>189</v>
      </c>
      <c r="I30" s="3"/>
      <c r="J30" s="7">
        <v>150</v>
      </c>
      <c r="K30" s="9">
        <f t="shared" si="0"/>
        <v>1614.63</v>
      </c>
    </row>
    <row r="31" spans="2:11" x14ac:dyDescent="0.25">
      <c r="B31" s="3">
        <v>28</v>
      </c>
      <c r="C31" s="14" t="s">
        <v>243</v>
      </c>
      <c r="D31" s="7"/>
      <c r="E31" s="12"/>
      <c r="F31" s="3"/>
      <c r="G31" s="3">
        <v>15</v>
      </c>
      <c r="H31" s="3" t="s">
        <v>234</v>
      </c>
      <c r="I31" s="3"/>
      <c r="J31" s="7">
        <v>129</v>
      </c>
      <c r="K31" s="9">
        <f t="shared" si="0"/>
        <v>1388.5818000000002</v>
      </c>
    </row>
    <row r="32" spans="2:11" x14ac:dyDescent="0.25">
      <c r="B32" s="3">
        <v>29</v>
      </c>
      <c r="C32" s="14" t="s">
        <v>244</v>
      </c>
      <c r="D32" s="7"/>
      <c r="E32" s="7"/>
      <c r="F32" s="3"/>
      <c r="G32" s="3">
        <v>6</v>
      </c>
      <c r="H32" s="3" t="s">
        <v>189</v>
      </c>
      <c r="I32" s="3"/>
      <c r="J32" s="7">
        <v>100</v>
      </c>
      <c r="K32" s="9">
        <f t="shared" si="0"/>
        <v>1076.42</v>
      </c>
    </row>
    <row r="33" spans="2:11" ht="30" x14ac:dyDescent="0.25">
      <c r="B33" s="3">
        <v>30</v>
      </c>
      <c r="C33" s="38" t="s">
        <v>245</v>
      </c>
      <c r="D33" s="7"/>
      <c r="E33" s="7"/>
      <c r="F33" s="3"/>
      <c r="G33" s="3">
        <v>30</v>
      </c>
      <c r="H33" s="3" t="s">
        <v>189</v>
      </c>
      <c r="I33" s="3"/>
      <c r="J33" s="7">
        <v>727</v>
      </c>
      <c r="K33" s="9">
        <f t="shared" si="0"/>
        <v>7825.5734000000002</v>
      </c>
    </row>
    <row r="34" spans="2:11" x14ac:dyDescent="0.25">
      <c r="B34" s="3">
        <v>31</v>
      </c>
      <c r="C34" s="33" t="s">
        <v>246</v>
      </c>
      <c r="D34" s="7"/>
      <c r="E34" s="7"/>
      <c r="F34" s="3"/>
      <c r="G34" s="3">
        <v>7</v>
      </c>
      <c r="H34" s="3" t="s">
        <v>189</v>
      </c>
      <c r="I34" s="3"/>
      <c r="J34" s="7">
        <v>200</v>
      </c>
      <c r="K34" s="9">
        <f t="shared" si="0"/>
        <v>2152.84</v>
      </c>
    </row>
    <row r="35" spans="2:11" x14ac:dyDescent="0.25">
      <c r="B35" s="3">
        <v>32</v>
      </c>
      <c r="C35" s="14" t="s">
        <v>247</v>
      </c>
      <c r="D35" s="7"/>
      <c r="E35" s="7"/>
      <c r="F35" s="3"/>
      <c r="G35" s="3">
        <v>12</v>
      </c>
      <c r="H35" s="3" t="s">
        <v>189</v>
      </c>
      <c r="I35" s="3"/>
      <c r="J35" s="7">
        <v>375</v>
      </c>
      <c r="K35" s="9">
        <f t="shared" si="0"/>
        <v>4036.5750000000003</v>
      </c>
    </row>
    <row r="36" spans="2:11" x14ac:dyDescent="0.25">
      <c r="B36" s="3">
        <v>33</v>
      </c>
      <c r="C36" s="34" t="s">
        <v>109</v>
      </c>
      <c r="D36" s="7"/>
      <c r="E36" s="7"/>
      <c r="F36" s="3"/>
      <c r="G36" s="3">
        <v>4</v>
      </c>
      <c r="H36" s="3" t="s">
        <v>189</v>
      </c>
      <c r="I36" s="3"/>
      <c r="J36" s="7">
        <v>79.650000000000006</v>
      </c>
      <c r="K36" s="9">
        <f t="shared" si="0"/>
        <v>857.36853000000008</v>
      </c>
    </row>
    <row r="37" spans="2:11" x14ac:dyDescent="0.25">
      <c r="B37" s="3">
        <v>34</v>
      </c>
      <c r="C37" s="14" t="s">
        <v>248</v>
      </c>
      <c r="D37" s="7"/>
      <c r="E37" s="7"/>
      <c r="F37" s="3"/>
      <c r="G37" s="3">
        <v>4</v>
      </c>
      <c r="H37" s="3" t="s">
        <v>188</v>
      </c>
      <c r="I37" s="3"/>
      <c r="J37" s="7">
        <v>180</v>
      </c>
      <c r="K37" s="9">
        <f t="shared" si="0"/>
        <v>1937.556</v>
      </c>
    </row>
    <row r="38" spans="2:11" x14ac:dyDescent="0.25">
      <c r="B38" s="3">
        <v>35</v>
      </c>
      <c r="C38" s="14" t="s">
        <v>249</v>
      </c>
      <c r="D38" s="7"/>
      <c r="E38" s="7"/>
      <c r="F38" s="3"/>
      <c r="G38" s="3">
        <v>4</v>
      </c>
      <c r="H38" s="3" t="s">
        <v>189</v>
      </c>
      <c r="I38" s="3"/>
      <c r="J38" s="7">
        <v>35</v>
      </c>
      <c r="K38" s="9">
        <f t="shared" si="0"/>
        <v>376.74700000000001</v>
      </c>
    </row>
    <row r="39" spans="2:11" x14ac:dyDescent="0.25">
      <c r="B39" s="3">
        <v>36</v>
      </c>
      <c r="C39" s="33" t="s">
        <v>250</v>
      </c>
      <c r="D39" s="7"/>
      <c r="E39" s="7"/>
      <c r="F39" s="3"/>
      <c r="G39" s="3">
        <v>12</v>
      </c>
      <c r="H39" s="3" t="s">
        <v>189</v>
      </c>
      <c r="I39" s="3"/>
      <c r="J39" s="7">
        <v>818.5</v>
      </c>
      <c r="K39" s="9">
        <f t="shared" si="0"/>
        <v>8810.4976999999999</v>
      </c>
    </row>
    <row r="40" spans="2:11" x14ac:dyDescent="0.25">
      <c r="B40" s="3">
        <v>37</v>
      </c>
      <c r="C40" s="14" t="s">
        <v>251</v>
      </c>
      <c r="D40" s="7"/>
      <c r="E40" s="7"/>
      <c r="F40" s="3"/>
      <c r="G40" s="3"/>
      <c r="H40" s="3" t="s">
        <v>234</v>
      </c>
      <c r="I40" s="3"/>
      <c r="J40" s="7">
        <v>240</v>
      </c>
      <c r="K40" s="9">
        <f t="shared" si="0"/>
        <v>2583.4080000000004</v>
      </c>
    </row>
    <row r="41" spans="2:11" x14ac:dyDescent="0.25">
      <c r="B41" s="3"/>
      <c r="C41" s="33"/>
      <c r="D41" s="7"/>
      <c r="E41" s="7"/>
      <c r="F41" s="3"/>
      <c r="G41" s="3"/>
      <c r="H41" s="3"/>
      <c r="I41" s="3"/>
      <c r="J41" s="7"/>
      <c r="K41" s="9"/>
    </row>
    <row r="42" spans="2:11" x14ac:dyDescent="0.25">
      <c r="B42" s="3"/>
      <c r="C42" s="14"/>
      <c r="D42" s="7"/>
      <c r="E42" s="7"/>
      <c r="F42" s="3"/>
      <c r="G42" s="3"/>
      <c r="H42" s="3"/>
      <c r="I42" s="3"/>
      <c r="J42" s="7"/>
      <c r="K42" s="9"/>
    </row>
    <row r="43" spans="2:11" x14ac:dyDescent="0.25">
      <c r="B43" s="3"/>
      <c r="C43" s="14"/>
      <c r="D43" s="7"/>
      <c r="E43" s="7"/>
      <c r="F43" s="3"/>
      <c r="G43" s="3"/>
      <c r="H43" s="3"/>
      <c r="I43" s="3"/>
      <c r="J43" s="7"/>
      <c r="K43" s="9"/>
    </row>
    <row r="44" spans="2:11" x14ac:dyDescent="0.25">
      <c r="B44" s="3"/>
      <c r="C44" s="14"/>
      <c r="D44" s="7"/>
      <c r="E44" s="7"/>
      <c r="F44" s="3"/>
      <c r="G44" s="3"/>
      <c r="H44" s="3"/>
      <c r="I44" s="3"/>
      <c r="J44" s="7"/>
      <c r="K44" s="9"/>
    </row>
    <row r="45" spans="2:11" x14ac:dyDescent="0.25">
      <c r="B45" s="3"/>
      <c r="C45" s="14"/>
      <c r="D45" s="7"/>
      <c r="E45" s="7"/>
      <c r="F45" s="3"/>
      <c r="G45" s="3"/>
      <c r="H45" s="3"/>
      <c r="I45" s="3"/>
      <c r="J45" s="7"/>
      <c r="K45" s="9"/>
    </row>
    <row r="46" spans="2:11" x14ac:dyDescent="0.25">
      <c r="B46" s="3"/>
      <c r="C46" s="14"/>
      <c r="D46" s="7"/>
      <c r="E46" s="7"/>
      <c r="F46" s="3"/>
      <c r="G46" s="3"/>
      <c r="H46" s="3"/>
      <c r="I46" s="3"/>
      <c r="J46" s="7"/>
      <c r="K46" s="9"/>
    </row>
    <row r="47" spans="2:11" x14ac:dyDescent="0.25">
      <c r="B47" s="3"/>
      <c r="C47" s="14"/>
      <c r="D47" s="7"/>
      <c r="E47" s="7"/>
      <c r="F47" s="3"/>
      <c r="G47" s="3"/>
      <c r="H47" s="3"/>
      <c r="I47" s="3"/>
      <c r="J47" s="7"/>
      <c r="K47" s="9"/>
    </row>
    <row r="48" spans="2:11" x14ac:dyDescent="0.25">
      <c r="B48" s="3"/>
      <c r="C48" s="14"/>
      <c r="D48" s="7"/>
      <c r="E48" s="7"/>
      <c r="F48" s="3"/>
      <c r="G48" s="3"/>
      <c r="H48" s="3"/>
      <c r="I48" s="3"/>
      <c r="J48" s="7"/>
      <c r="K48" s="9"/>
    </row>
    <row r="49" spans="2:11" x14ac:dyDescent="0.25">
      <c r="B49" s="3"/>
      <c r="C49" s="14"/>
      <c r="D49" s="7"/>
      <c r="E49" s="7"/>
      <c r="F49" s="3"/>
      <c r="G49" s="3"/>
      <c r="H49" s="3"/>
      <c r="I49" s="3"/>
      <c r="J49" s="7"/>
      <c r="K49" s="9"/>
    </row>
    <row r="50" spans="2:11" x14ac:dyDescent="0.25">
      <c r="B50" s="3"/>
      <c r="C50" s="14"/>
      <c r="D50" s="7"/>
      <c r="E50" s="7"/>
      <c r="F50" s="3"/>
      <c r="G50" s="3"/>
      <c r="H50" s="3"/>
      <c r="I50" s="3"/>
      <c r="J50" s="7"/>
      <c r="K50" s="9"/>
    </row>
    <row r="51" spans="2:11" x14ac:dyDescent="0.25">
      <c r="B51" s="3"/>
      <c r="C51" s="14"/>
      <c r="D51" s="7"/>
      <c r="E51" s="7"/>
      <c r="F51" s="3"/>
      <c r="G51" s="3"/>
      <c r="H51" s="3"/>
      <c r="I51" s="3"/>
      <c r="J51" s="7"/>
      <c r="K51" s="9"/>
    </row>
    <row r="52" spans="2:11" x14ac:dyDescent="0.25">
      <c r="B52" s="3"/>
      <c r="C52" s="14"/>
      <c r="D52" s="7"/>
      <c r="E52" s="7"/>
      <c r="F52" s="3"/>
      <c r="G52" s="3"/>
      <c r="H52" s="3"/>
      <c r="I52" s="3"/>
      <c r="J52" s="7"/>
      <c r="K52" s="9"/>
    </row>
    <row r="53" spans="2:11" x14ac:dyDescent="0.25">
      <c r="B53" s="3"/>
      <c r="C53" s="14"/>
      <c r="D53" s="7"/>
      <c r="E53" s="7"/>
      <c r="F53" s="3"/>
      <c r="G53" s="3"/>
      <c r="H53" s="3"/>
      <c r="I53" s="3"/>
      <c r="J53" s="7"/>
      <c r="K53" s="9"/>
    </row>
    <row r="54" spans="2:11" x14ac:dyDescent="0.25">
      <c r="B54" s="3"/>
      <c r="C54" s="14"/>
      <c r="D54" s="7"/>
      <c r="E54" s="7"/>
      <c r="F54" s="3"/>
      <c r="G54" s="3"/>
      <c r="H54" s="3"/>
      <c r="I54" s="3"/>
      <c r="J54" s="7"/>
      <c r="K54" s="9"/>
    </row>
    <row r="55" spans="2:11" x14ac:dyDescent="0.25">
      <c r="B55" s="3"/>
      <c r="C55" s="14"/>
      <c r="D55" s="7"/>
      <c r="E55" s="7"/>
      <c r="F55" s="3"/>
      <c r="G55" s="3"/>
      <c r="H55" s="3"/>
      <c r="I55" s="3"/>
      <c r="J55" s="7"/>
      <c r="K55" s="9"/>
    </row>
    <row r="56" spans="2:11" x14ac:dyDescent="0.25">
      <c r="B56" s="3"/>
      <c r="C56" s="14"/>
      <c r="D56" s="7"/>
      <c r="E56" s="7"/>
      <c r="F56" s="3"/>
      <c r="G56" s="3"/>
      <c r="H56" s="3"/>
      <c r="I56" s="3"/>
      <c r="J56" s="7"/>
      <c r="K56" s="9"/>
    </row>
    <row r="57" spans="2:11" x14ac:dyDescent="0.25">
      <c r="B57" s="3"/>
      <c r="C57" s="14"/>
      <c r="D57" s="7"/>
      <c r="E57" s="7"/>
      <c r="F57" s="3"/>
      <c r="G57" s="3"/>
      <c r="H57" s="3"/>
      <c r="I57" s="3"/>
      <c r="J57" s="7"/>
      <c r="K57" s="9"/>
    </row>
    <row r="58" spans="2:11" x14ac:dyDescent="0.25">
      <c r="B58" s="3"/>
      <c r="C58" s="14"/>
      <c r="D58" s="7"/>
      <c r="E58" s="7"/>
      <c r="F58" s="3"/>
      <c r="G58" s="3"/>
      <c r="H58" s="3"/>
      <c r="I58" s="3"/>
      <c r="J58" s="7"/>
      <c r="K58" s="9"/>
    </row>
    <row r="59" spans="2:11" x14ac:dyDescent="0.25">
      <c r="B59" s="3"/>
      <c r="C59" s="14"/>
      <c r="D59" s="7"/>
      <c r="E59" s="7"/>
      <c r="F59" s="3"/>
      <c r="G59" s="3"/>
      <c r="H59" s="3"/>
      <c r="I59" s="3"/>
      <c r="J59" s="7"/>
      <c r="K59" s="9"/>
    </row>
    <row r="60" spans="2:11" x14ac:dyDescent="0.25">
      <c r="B60" s="3"/>
      <c r="C60" s="14"/>
      <c r="D60" s="7"/>
      <c r="E60" s="7"/>
      <c r="F60" s="3"/>
      <c r="G60" s="3"/>
      <c r="H60" s="3"/>
      <c r="I60" s="3"/>
      <c r="J60" s="7"/>
      <c r="K60" s="9"/>
    </row>
    <row r="61" spans="2:11" x14ac:dyDescent="0.25">
      <c r="B61" s="3"/>
      <c r="C61" s="14"/>
      <c r="D61" s="7"/>
      <c r="E61" s="7"/>
      <c r="F61" s="3"/>
      <c r="G61" s="3"/>
      <c r="H61" s="3"/>
      <c r="I61" s="3"/>
      <c r="J61" s="7"/>
      <c r="K61" s="9"/>
    </row>
    <row r="62" spans="2:11" x14ac:dyDescent="0.25">
      <c r="B62" s="3"/>
      <c r="C62" s="33"/>
      <c r="D62" s="7"/>
      <c r="E62" s="7"/>
      <c r="F62" s="3"/>
      <c r="G62" s="3"/>
      <c r="H62" s="3"/>
      <c r="I62" s="3"/>
      <c r="J62" s="7"/>
      <c r="K62" s="9"/>
    </row>
    <row r="63" spans="2:11" x14ac:dyDescent="0.25">
      <c r="B63" s="3"/>
      <c r="C63" s="33"/>
      <c r="D63" s="7"/>
      <c r="E63" s="7"/>
      <c r="F63" s="3"/>
      <c r="G63" s="3"/>
      <c r="H63" s="3"/>
      <c r="I63" s="3"/>
      <c r="J63" s="7"/>
      <c r="K63" s="9"/>
    </row>
    <row r="64" spans="2:11" x14ac:dyDescent="0.25">
      <c r="B64" s="3"/>
      <c r="C64" s="33"/>
      <c r="D64" s="7"/>
      <c r="E64" s="7"/>
      <c r="F64" s="3"/>
      <c r="G64" s="3"/>
      <c r="H64" s="3"/>
      <c r="I64" s="3"/>
      <c r="J64" s="7"/>
      <c r="K64" s="9"/>
    </row>
    <row r="65" spans="2:11" x14ac:dyDescent="0.25">
      <c r="B65" s="3"/>
      <c r="C65" s="14"/>
      <c r="D65" s="7"/>
      <c r="E65" s="7"/>
      <c r="F65" s="3"/>
      <c r="G65" s="3"/>
      <c r="H65" s="3"/>
      <c r="I65" s="3"/>
      <c r="J65" s="7"/>
      <c r="K65" s="9"/>
    </row>
    <row r="66" spans="2:11" x14ac:dyDescent="0.25">
      <c r="B66" s="3"/>
      <c r="C66" s="34"/>
      <c r="D66" s="7"/>
      <c r="E66" s="7"/>
      <c r="F66" s="3"/>
      <c r="G66" s="3"/>
      <c r="H66" s="3"/>
      <c r="I66" s="3"/>
      <c r="J66" s="7"/>
      <c r="K66" s="9"/>
    </row>
    <row r="67" spans="2:11" x14ac:dyDescent="0.25">
      <c r="B67" s="3"/>
      <c r="C67" s="33"/>
      <c r="D67" s="7"/>
      <c r="E67" s="7"/>
      <c r="F67" s="3"/>
      <c r="G67" s="3"/>
      <c r="H67" s="3"/>
      <c r="I67" s="3"/>
      <c r="J67" s="7"/>
      <c r="K67" s="9"/>
    </row>
    <row r="68" spans="2:11" x14ac:dyDescent="0.25">
      <c r="B68" s="3"/>
      <c r="C68" s="33"/>
      <c r="D68" s="7"/>
      <c r="E68" s="7"/>
      <c r="F68" s="3"/>
      <c r="G68" s="3"/>
      <c r="H68" s="3"/>
      <c r="I68" s="3"/>
      <c r="J68" s="7"/>
      <c r="K68" s="9"/>
    </row>
    <row r="69" spans="2:11" x14ac:dyDescent="0.25">
      <c r="B69" s="3"/>
      <c r="C69" s="33"/>
      <c r="D69" s="7"/>
      <c r="E69" s="7"/>
      <c r="F69" s="3"/>
      <c r="G69" s="3"/>
      <c r="H69" s="3"/>
      <c r="I69" s="3"/>
      <c r="J69" s="7"/>
      <c r="K69" s="9"/>
    </row>
    <row r="70" spans="2:11" x14ac:dyDescent="0.25">
      <c r="B70" s="3"/>
      <c r="C70" s="33"/>
      <c r="D70" s="7"/>
      <c r="E70" s="7"/>
      <c r="F70" s="3"/>
      <c r="G70" s="3"/>
      <c r="H70" s="3"/>
      <c r="I70" s="3"/>
      <c r="J70" s="7"/>
      <c r="K70" s="9"/>
    </row>
    <row r="71" spans="2:11" x14ac:dyDescent="0.25">
      <c r="B71" s="3"/>
      <c r="C71" s="14"/>
      <c r="D71" s="7"/>
      <c r="E71" s="7"/>
      <c r="F71" s="3"/>
      <c r="G71" s="3"/>
      <c r="H71" s="3"/>
      <c r="I71" s="3"/>
      <c r="J71" s="7"/>
      <c r="K71" s="9"/>
    </row>
    <row r="72" spans="2:11" x14ac:dyDescent="0.25">
      <c r="B72" s="3"/>
      <c r="C72" s="14"/>
      <c r="D72" s="7"/>
      <c r="E72" s="7"/>
      <c r="F72" s="3"/>
      <c r="G72" s="3"/>
      <c r="H72" s="3"/>
      <c r="I72" s="3"/>
      <c r="J72" s="7"/>
      <c r="K72" s="9"/>
    </row>
    <row r="73" spans="2:11" x14ac:dyDescent="0.25">
      <c r="B73" s="3"/>
      <c r="C73" s="14"/>
      <c r="D73" s="7"/>
      <c r="E73" s="7"/>
      <c r="F73" s="3"/>
      <c r="G73" s="3"/>
      <c r="H73" s="3"/>
      <c r="I73" s="3"/>
      <c r="J73" s="7"/>
      <c r="K73" s="9"/>
    </row>
    <row r="74" spans="2:11" x14ac:dyDescent="0.25">
      <c r="B74" s="3"/>
      <c r="C74" s="14"/>
      <c r="D74" s="7"/>
      <c r="E74" s="7"/>
      <c r="F74" s="3"/>
      <c r="G74" s="3"/>
      <c r="H74" s="3"/>
      <c r="I74" s="3"/>
      <c r="J74" s="7"/>
      <c r="K74" s="9"/>
    </row>
    <row r="75" spans="2:11" x14ac:dyDescent="0.25">
      <c r="B75" s="3"/>
      <c r="C75" s="33"/>
      <c r="D75" s="7"/>
      <c r="E75" s="7"/>
      <c r="F75" s="3"/>
      <c r="G75" s="3"/>
      <c r="H75" s="3"/>
      <c r="I75" s="3"/>
      <c r="J75" s="7"/>
      <c r="K75" s="9"/>
    </row>
    <row r="76" spans="2:11" x14ac:dyDescent="0.25">
      <c r="B76" s="3"/>
      <c r="C76" s="14"/>
      <c r="D76" s="7"/>
      <c r="E76" s="7"/>
      <c r="F76" s="3"/>
      <c r="G76" s="3"/>
      <c r="H76" s="3"/>
      <c r="I76" s="3"/>
      <c r="J76" s="7"/>
      <c r="K76" s="9"/>
    </row>
    <row r="77" spans="2:11" ht="15.75" thickBot="1" x14ac:dyDescent="0.3">
      <c r="B77" s="3"/>
      <c r="C77" s="39"/>
      <c r="D77" s="7"/>
      <c r="E77" s="7"/>
      <c r="F77" s="3"/>
      <c r="G77" s="3"/>
      <c r="H77" s="3"/>
      <c r="I77" s="3"/>
      <c r="J77" s="7"/>
      <c r="K77" s="9"/>
    </row>
    <row r="78" spans="2:11" ht="15.75" thickBot="1" x14ac:dyDescent="0.3">
      <c r="B78" s="3"/>
      <c r="C78" s="40"/>
      <c r="D78" s="7"/>
      <c r="E78" s="7"/>
      <c r="F78" s="3"/>
      <c r="G78" s="3"/>
      <c r="H78" s="3"/>
      <c r="I78" s="3"/>
      <c r="J78" s="7"/>
      <c r="K78" s="9"/>
    </row>
  </sheetData>
  <mergeCells count="2">
    <mergeCell ref="B2:K2"/>
    <mergeCell ref="B4:K4"/>
  </mergeCells>
  <dataValidations count="1">
    <dataValidation type="list" allowBlank="1" showInputMessage="1" showErrorMessage="1" sqref="I5:I78">
      <formula1>"Very Good, Good, Average, Poor, Ordinary with wreckages in the structure"</formula1>
    </dataValidation>
  </dataValidation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8"/>
  <sheetViews>
    <sheetView zoomScaleNormal="100" workbookViewId="0">
      <selection activeCell="K11" sqref="K11"/>
    </sheetView>
  </sheetViews>
  <sheetFormatPr defaultRowHeight="15" x14ac:dyDescent="0.25"/>
  <cols>
    <col min="1" max="1" width="2" customWidth="1"/>
    <col min="2" max="2" width="6.140625" style="2" customWidth="1"/>
    <col min="3" max="3" width="34.85546875" style="6" bestFit="1" customWidth="1"/>
    <col min="4" max="4" width="12.5703125" style="1" customWidth="1"/>
    <col min="5" max="5" width="11.28515625" style="1" customWidth="1"/>
    <col min="6" max="7" width="12.28515625" style="1" customWidth="1"/>
    <col min="8" max="8" width="56.85546875" style="5" customWidth="1"/>
    <col min="9" max="9" width="12" style="1" customWidth="1"/>
    <col min="10" max="10" width="13.42578125" style="1" customWidth="1"/>
    <col min="11" max="11" width="11.7109375" style="1" customWidth="1"/>
    <col min="13" max="13" width="77.7109375" hidden="1" customWidth="1"/>
  </cols>
  <sheetData>
    <row r="2" spans="2:13" ht="15.75" x14ac:dyDescent="0.25">
      <c r="B2" s="44" t="s">
        <v>11</v>
      </c>
      <c r="C2" s="44"/>
      <c r="D2" s="44"/>
      <c r="E2" s="44"/>
      <c r="F2" s="44"/>
      <c r="G2" s="44"/>
      <c r="H2" s="44"/>
      <c r="I2" s="44"/>
      <c r="J2" s="44"/>
      <c r="K2" s="44"/>
    </row>
    <row r="3" spans="2:13" ht="30" x14ac:dyDescent="0.25">
      <c r="B3" s="8" t="s">
        <v>8</v>
      </c>
      <c r="C3" s="11" t="s">
        <v>13</v>
      </c>
      <c r="D3" s="8" t="s">
        <v>0</v>
      </c>
      <c r="E3" s="8" t="s">
        <v>10</v>
      </c>
      <c r="F3" s="8" t="s">
        <v>1</v>
      </c>
      <c r="G3" s="8" t="s">
        <v>23</v>
      </c>
      <c r="H3" s="8" t="s">
        <v>14</v>
      </c>
      <c r="I3" s="8" t="s">
        <v>2</v>
      </c>
      <c r="J3" s="8" t="s">
        <v>16</v>
      </c>
      <c r="K3" s="8" t="s">
        <v>17</v>
      </c>
      <c r="M3" t="s">
        <v>3</v>
      </c>
    </row>
    <row r="4" spans="2:13" ht="15" customHeight="1" x14ac:dyDescent="0.25">
      <c r="B4" s="45" t="s">
        <v>9</v>
      </c>
      <c r="C4" s="46"/>
      <c r="D4" s="46"/>
      <c r="E4" s="46"/>
      <c r="F4" s="46"/>
      <c r="G4" s="46"/>
      <c r="H4" s="46"/>
      <c r="I4" s="46"/>
      <c r="J4" s="46"/>
      <c r="K4" s="46"/>
      <c r="M4" t="s">
        <v>4</v>
      </c>
    </row>
    <row r="5" spans="2:13" x14ac:dyDescent="0.25">
      <c r="B5" s="21">
        <v>1</v>
      </c>
      <c r="C5" s="22" t="s">
        <v>192</v>
      </c>
      <c r="D5" s="4"/>
      <c r="E5" s="7"/>
      <c r="F5" s="25">
        <v>2010</v>
      </c>
      <c r="G5" s="24">
        <v>12</v>
      </c>
      <c r="H5" s="24" t="s">
        <v>189</v>
      </c>
      <c r="I5" s="3"/>
      <c r="J5" s="22">
        <v>11021</v>
      </c>
      <c r="K5" s="9">
        <f>10.7642*J5</f>
        <v>118632.2482</v>
      </c>
      <c r="M5" t="s">
        <v>5</v>
      </c>
    </row>
    <row r="6" spans="2:13" x14ac:dyDescent="0.25">
      <c r="B6" s="50">
        <v>2</v>
      </c>
      <c r="C6" s="22" t="s">
        <v>193</v>
      </c>
      <c r="D6" s="4"/>
      <c r="E6" s="7"/>
      <c r="F6" s="24" t="s">
        <v>184</v>
      </c>
      <c r="G6" s="24">
        <v>7.6</v>
      </c>
      <c r="H6" s="24" t="s">
        <v>189</v>
      </c>
      <c r="I6" s="3"/>
      <c r="J6" s="23">
        <v>3040</v>
      </c>
      <c r="K6" s="9">
        <f t="shared" ref="K6:K28" si="0">10.7642*J6</f>
        <v>32723.168000000001</v>
      </c>
      <c r="M6" t="s">
        <v>15</v>
      </c>
    </row>
    <row r="7" spans="2:13" x14ac:dyDescent="0.25">
      <c r="B7" s="51"/>
      <c r="C7" s="22" t="s">
        <v>194</v>
      </c>
      <c r="D7" s="4"/>
      <c r="E7" s="7"/>
      <c r="F7" s="24" t="s">
        <v>184</v>
      </c>
      <c r="G7" s="24">
        <v>3</v>
      </c>
      <c r="H7" s="24" t="s">
        <v>214</v>
      </c>
      <c r="I7" s="3"/>
      <c r="J7" s="22"/>
      <c r="K7" s="9">
        <f t="shared" si="0"/>
        <v>0</v>
      </c>
      <c r="M7" t="s">
        <v>6</v>
      </c>
    </row>
    <row r="8" spans="2:13" x14ac:dyDescent="0.25">
      <c r="B8" s="51"/>
      <c r="C8" s="22" t="s">
        <v>195</v>
      </c>
      <c r="D8" s="4"/>
      <c r="E8" s="7"/>
      <c r="F8" s="24" t="s">
        <v>184</v>
      </c>
      <c r="G8" s="24">
        <v>3</v>
      </c>
      <c r="H8" s="24" t="s">
        <v>188</v>
      </c>
      <c r="I8" s="3"/>
      <c r="J8" s="22"/>
      <c r="K8" s="9">
        <f t="shared" si="0"/>
        <v>0</v>
      </c>
      <c r="M8" t="s">
        <v>7</v>
      </c>
    </row>
    <row r="9" spans="2:13" x14ac:dyDescent="0.25">
      <c r="B9" s="51"/>
      <c r="C9" s="22" t="s">
        <v>196</v>
      </c>
      <c r="D9" s="4"/>
      <c r="E9" s="7"/>
      <c r="F9" s="24" t="s">
        <v>184</v>
      </c>
      <c r="G9" s="24">
        <v>3</v>
      </c>
      <c r="H9" s="24" t="s">
        <v>188</v>
      </c>
      <c r="I9" s="3"/>
      <c r="J9" s="22"/>
      <c r="K9" s="9">
        <f t="shared" si="0"/>
        <v>0</v>
      </c>
    </row>
    <row r="10" spans="2:13" x14ac:dyDescent="0.25">
      <c r="B10" s="51"/>
      <c r="C10" s="22" t="s">
        <v>197</v>
      </c>
      <c r="D10" s="4"/>
      <c r="E10" s="7"/>
      <c r="F10" s="24" t="s">
        <v>184</v>
      </c>
      <c r="G10" s="24">
        <v>3</v>
      </c>
      <c r="H10" s="24" t="s">
        <v>188</v>
      </c>
      <c r="I10" s="3"/>
      <c r="J10" s="22"/>
      <c r="K10" s="9">
        <f t="shared" si="0"/>
        <v>0</v>
      </c>
    </row>
    <row r="11" spans="2:13" x14ac:dyDescent="0.25">
      <c r="B11" s="51"/>
      <c r="C11" s="22" t="s">
        <v>198</v>
      </c>
      <c r="D11" s="4"/>
      <c r="E11" s="12"/>
      <c r="F11" s="24" t="s">
        <v>184</v>
      </c>
      <c r="G11" s="24">
        <v>3</v>
      </c>
      <c r="H11" s="24" t="s">
        <v>188</v>
      </c>
      <c r="I11" s="3"/>
      <c r="J11" s="22"/>
      <c r="K11" s="9">
        <f t="shared" si="0"/>
        <v>0</v>
      </c>
    </row>
    <row r="12" spans="2:13" x14ac:dyDescent="0.25">
      <c r="B12" s="51"/>
      <c r="C12" s="22" t="s">
        <v>199</v>
      </c>
      <c r="D12" s="4"/>
      <c r="E12" s="10"/>
      <c r="F12" s="24" t="s">
        <v>184</v>
      </c>
      <c r="G12" s="24">
        <v>3</v>
      </c>
      <c r="H12" s="24" t="s">
        <v>188</v>
      </c>
      <c r="I12" s="3"/>
      <c r="J12" s="22"/>
      <c r="K12" s="9">
        <f t="shared" si="0"/>
        <v>0</v>
      </c>
    </row>
    <row r="13" spans="2:13" x14ac:dyDescent="0.25">
      <c r="B13" s="51"/>
      <c r="C13" s="22" t="s">
        <v>200</v>
      </c>
      <c r="D13" s="4"/>
      <c r="E13" s="12"/>
      <c r="F13" s="24" t="s">
        <v>184</v>
      </c>
      <c r="G13" s="24">
        <v>3</v>
      </c>
      <c r="H13" s="24" t="s">
        <v>188</v>
      </c>
      <c r="I13" s="3"/>
      <c r="J13" s="22"/>
      <c r="K13" s="9">
        <f t="shared" si="0"/>
        <v>0</v>
      </c>
    </row>
    <row r="14" spans="2:13" x14ac:dyDescent="0.25">
      <c r="B14" s="52"/>
      <c r="C14" s="22" t="s">
        <v>201</v>
      </c>
      <c r="D14" s="4"/>
      <c r="E14" s="10"/>
      <c r="F14" s="24" t="s">
        <v>184</v>
      </c>
      <c r="G14" s="24">
        <v>3</v>
      </c>
      <c r="H14" s="24" t="s">
        <v>188</v>
      </c>
      <c r="I14" s="3"/>
      <c r="J14" s="22"/>
      <c r="K14" s="9">
        <f t="shared" si="0"/>
        <v>0</v>
      </c>
    </row>
    <row r="15" spans="2:13" x14ac:dyDescent="0.25">
      <c r="B15" s="21">
        <v>3</v>
      </c>
      <c r="C15" s="22" t="s">
        <v>25</v>
      </c>
      <c r="D15" s="4"/>
      <c r="E15" s="10"/>
      <c r="F15" s="24" t="s">
        <v>184</v>
      </c>
      <c r="G15" s="24">
        <v>3</v>
      </c>
      <c r="H15" s="24" t="s">
        <v>188</v>
      </c>
      <c r="I15" s="3"/>
      <c r="J15" s="22">
        <v>20</v>
      </c>
      <c r="K15" s="9">
        <f t="shared" si="0"/>
        <v>215.28400000000002</v>
      </c>
    </row>
    <row r="16" spans="2:13" x14ac:dyDescent="0.25">
      <c r="B16" s="21">
        <v>4</v>
      </c>
      <c r="C16" s="22" t="s">
        <v>202</v>
      </c>
      <c r="D16" s="4"/>
      <c r="E16" s="10"/>
      <c r="F16" s="24" t="s">
        <v>184</v>
      </c>
      <c r="G16" s="24">
        <v>3</v>
      </c>
      <c r="H16" s="24" t="s">
        <v>188</v>
      </c>
      <c r="I16" s="3"/>
      <c r="J16" s="22">
        <v>20</v>
      </c>
      <c r="K16" s="9">
        <f t="shared" si="0"/>
        <v>215.28400000000002</v>
      </c>
    </row>
    <row r="17" spans="2:11" x14ac:dyDescent="0.25">
      <c r="B17" s="21">
        <v>5</v>
      </c>
      <c r="C17" s="22" t="s">
        <v>203</v>
      </c>
      <c r="D17" s="4"/>
      <c r="E17" s="10"/>
      <c r="F17" s="24" t="s">
        <v>184</v>
      </c>
      <c r="G17" s="24">
        <v>3</v>
      </c>
      <c r="H17" s="24" t="s">
        <v>188</v>
      </c>
      <c r="I17" s="3"/>
      <c r="J17" s="22">
        <v>44</v>
      </c>
      <c r="K17" s="9">
        <f t="shared" si="0"/>
        <v>473.62480000000005</v>
      </c>
    </row>
    <row r="18" spans="2:11" x14ac:dyDescent="0.25">
      <c r="B18" s="21">
        <v>6</v>
      </c>
      <c r="C18" s="22" t="s">
        <v>204</v>
      </c>
      <c r="D18" s="4"/>
      <c r="E18" s="10"/>
      <c r="F18" s="24" t="s">
        <v>184</v>
      </c>
      <c r="G18" s="24">
        <v>3</v>
      </c>
      <c r="H18" s="24" t="s">
        <v>189</v>
      </c>
      <c r="I18" s="3"/>
      <c r="J18" s="22">
        <v>74</v>
      </c>
      <c r="K18" s="9">
        <f t="shared" si="0"/>
        <v>796.55080000000009</v>
      </c>
    </row>
    <row r="19" spans="2:11" x14ac:dyDescent="0.25">
      <c r="B19" s="21">
        <v>7</v>
      </c>
      <c r="C19" s="22" t="s">
        <v>205</v>
      </c>
      <c r="D19" s="4"/>
      <c r="E19" s="10"/>
      <c r="F19" s="24" t="s">
        <v>184</v>
      </c>
      <c r="G19" s="24" t="s">
        <v>187</v>
      </c>
      <c r="H19" s="24" t="s">
        <v>189</v>
      </c>
      <c r="I19" s="3"/>
      <c r="J19" s="22">
        <v>224</v>
      </c>
      <c r="K19" s="9">
        <f t="shared" si="0"/>
        <v>2411.1808000000001</v>
      </c>
    </row>
    <row r="20" spans="2:11" x14ac:dyDescent="0.25">
      <c r="B20" s="53">
        <v>8</v>
      </c>
      <c r="C20" s="22" t="s">
        <v>206</v>
      </c>
      <c r="D20" s="4"/>
      <c r="E20" s="10"/>
      <c r="F20" s="24" t="s">
        <v>184</v>
      </c>
      <c r="G20" s="24">
        <v>3</v>
      </c>
      <c r="H20" s="24" t="s">
        <v>189</v>
      </c>
      <c r="I20" s="3"/>
      <c r="J20" s="22">
        <v>345</v>
      </c>
      <c r="K20" s="9">
        <f t="shared" si="0"/>
        <v>3713.6490000000003</v>
      </c>
    </row>
    <row r="21" spans="2:11" x14ac:dyDescent="0.25">
      <c r="B21" s="53"/>
      <c r="C21" s="22" t="s">
        <v>207</v>
      </c>
      <c r="D21" s="4"/>
      <c r="E21" s="10"/>
      <c r="F21" s="24" t="s">
        <v>184</v>
      </c>
      <c r="G21" s="24">
        <v>5</v>
      </c>
      <c r="H21" s="24" t="s">
        <v>189</v>
      </c>
      <c r="I21" s="3"/>
      <c r="J21" s="22">
        <v>120</v>
      </c>
      <c r="K21" s="9">
        <f t="shared" si="0"/>
        <v>1291.7040000000002</v>
      </c>
    </row>
    <row r="22" spans="2:11" x14ac:dyDescent="0.25">
      <c r="B22" s="50">
        <v>9</v>
      </c>
      <c r="C22" s="22" t="s">
        <v>208</v>
      </c>
      <c r="D22" s="4"/>
      <c r="E22" s="10"/>
      <c r="F22" s="24" t="s">
        <v>184</v>
      </c>
      <c r="G22" s="24">
        <v>2.75</v>
      </c>
      <c r="H22" s="24" t="s">
        <v>189</v>
      </c>
      <c r="I22" s="3"/>
      <c r="J22" s="22">
        <v>201</v>
      </c>
      <c r="K22" s="9">
        <f t="shared" si="0"/>
        <v>2163.6042000000002</v>
      </c>
    </row>
    <row r="23" spans="2:11" x14ac:dyDescent="0.25">
      <c r="B23" s="51"/>
      <c r="C23" s="22" t="s">
        <v>209</v>
      </c>
      <c r="D23" s="7"/>
      <c r="E23" s="7"/>
      <c r="F23" s="24" t="s">
        <v>184</v>
      </c>
      <c r="G23" s="24">
        <v>2.75</v>
      </c>
      <c r="H23" s="24" t="s">
        <v>189</v>
      </c>
      <c r="I23" s="3"/>
      <c r="J23" s="22">
        <v>85</v>
      </c>
      <c r="K23" s="9">
        <f t="shared" si="0"/>
        <v>914.95700000000011</v>
      </c>
    </row>
    <row r="24" spans="2:11" x14ac:dyDescent="0.25">
      <c r="B24" s="52"/>
      <c r="C24" s="22" t="s">
        <v>210</v>
      </c>
      <c r="D24" s="7"/>
      <c r="E24" s="7"/>
      <c r="F24" s="24" t="s">
        <v>184</v>
      </c>
      <c r="G24" s="24">
        <v>2.75</v>
      </c>
      <c r="H24" s="24" t="s">
        <v>189</v>
      </c>
      <c r="I24" s="3"/>
      <c r="J24" s="22">
        <v>361</v>
      </c>
      <c r="K24" s="9">
        <f t="shared" si="0"/>
        <v>3885.8762000000002</v>
      </c>
    </row>
    <row r="25" spans="2:11" x14ac:dyDescent="0.25">
      <c r="B25" s="21">
        <v>10</v>
      </c>
      <c r="C25" s="22" t="s">
        <v>211</v>
      </c>
      <c r="D25" s="7"/>
      <c r="E25" s="7"/>
      <c r="F25" s="24" t="s">
        <v>184</v>
      </c>
      <c r="G25" s="24">
        <v>3</v>
      </c>
      <c r="H25" s="24" t="s">
        <v>188</v>
      </c>
      <c r="I25" s="3"/>
      <c r="J25" s="22">
        <v>23</v>
      </c>
      <c r="K25" s="9">
        <f t="shared" si="0"/>
        <v>247.57660000000001</v>
      </c>
    </row>
    <row r="26" spans="2:11" x14ac:dyDescent="0.25">
      <c r="B26" s="21">
        <v>11</v>
      </c>
      <c r="C26" s="22" t="s">
        <v>24</v>
      </c>
      <c r="D26" s="7"/>
      <c r="E26" s="12"/>
      <c r="F26" s="24" t="s">
        <v>184</v>
      </c>
      <c r="G26" s="24">
        <v>3.2</v>
      </c>
      <c r="H26" s="24" t="s">
        <v>188</v>
      </c>
      <c r="I26" s="3"/>
      <c r="J26" s="22">
        <v>208</v>
      </c>
      <c r="K26" s="9">
        <f t="shared" si="0"/>
        <v>2238.9536000000003</v>
      </c>
    </row>
    <row r="27" spans="2:11" x14ac:dyDescent="0.25">
      <c r="B27" s="21">
        <v>12</v>
      </c>
      <c r="C27" s="22" t="s">
        <v>212</v>
      </c>
      <c r="D27" s="7"/>
      <c r="E27" s="12"/>
      <c r="F27" s="24" t="s">
        <v>184</v>
      </c>
      <c r="G27" s="24" t="s">
        <v>187</v>
      </c>
      <c r="H27" s="24" t="s">
        <v>188</v>
      </c>
      <c r="I27" s="3"/>
      <c r="J27" s="22">
        <v>360</v>
      </c>
      <c r="K27" s="9">
        <f t="shared" si="0"/>
        <v>3875.1120000000001</v>
      </c>
    </row>
    <row r="28" spans="2:11" ht="22.5" x14ac:dyDescent="0.25">
      <c r="B28" s="17">
        <v>13</v>
      </c>
      <c r="C28" s="16" t="s">
        <v>213</v>
      </c>
      <c r="D28" s="7"/>
      <c r="E28" s="12"/>
      <c r="F28" s="19" t="s">
        <v>184</v>
      </c>
      <c r="G28" s="19">
        <v>5</v>
      </c>
      <c r="H28" s="19" t="s">
        <v>189</v>
      </c>
      <c r="I28" s="3"/>
      <c r="J28" s="16">
        <v>700</v>
      </c>
      <c r="K28" s="9">
        <f t="shared" si="0"/>
        <v>7534.9400000000005</v>
      </c>
    </row>
  </sheetData>
  <mergeCells count="5">
    <mergeCell ref="B2:K2"/>
    <mergeCell ref="B4:K4"/>
    <mergeCell ref="B6:B14"/>
    <mergeCell ref="B20:B21"/>
    <mergeCell ref="B22:B24"/>
  </mergeCells>
  <dataValidations count="2">
    <dataValidation type="list" allowBlank="1" showInputMessage="1" showErrorMessage="1" sqref="H5:H28">
      <formula1>$M$3:$M$8</formula1>
    </dataValidation>
    <dataValidation type="list" allowBlank="1" showInputMessage="1" showErrorMessage="1" sqref="I5:I28">
      <formula1>"Very Good, Good, Average, Poor, Ordinary with wreckages in the structure"</formula1>
    </dataValidation>
  </dataValidation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3"/>
  <sheetViews>
    <sheetView workbookViewId="0">
      <selection activeCell="A15" sqref="A15"/>
    </sheetView>
  </sheetViews>
  <sheetFormatPr defaultRowHeight="15" x14ac:dyDescent="0.25"/>
  <sheetData>
    <row r="2" spans="1:7" x14ac:dyDescent="0.25">
      <c r="A2" s="26" t="s">
        <v>40</v>
      </c>
      <c r="B2" s="26"/>
      <c r="C2" s="26"/>
      <c r="D2" s="26"/>
      <c r="E2" s="26"/>
      <c r="F2" s="26"/>
      <c r="G2" s="26"/>
    </row>
    <row r="3" spans="1:7" x14ac:dyDescent="0.25">
      <c r="A3" s="26" t="s">
        <v>31</v>
      </c>
      <c r="B3" s="26" t="s">
        <v>38</v>
      </c>
      <c r="C3" s="26"/>
      <c r="D3" s="26"/>
      <c r="E3" s="26"/>
      <c r="F3" s="26"/>
      <c r="G3" s="27" t="s">
        <v>37</v>
      </c>
    </row>
    <row r="4" spans="1:7" x14ac:dyDescent="0.25">
      <c r="A4" s="26"/>
      <c r="B4" s="26"/>
      <c r="C4" s="26"/>
      <c r="D4" s="26"/>
      <c r="E4" s="26"/>
      <c r="F4" s="26"/>
      <c r="G4" s="27"/>
    </row>
    <row r="5" spans="1:7" x14ac:dyDescent="0.25">
      <c r="A5" s="26">
        <v>1</v>
      </c>
      <c r="B5" s="26" t="s">
        <v>32</v>
      </c>
      <c r="C5" s="26"/>
      <c r="D5" s="26"/>
      <c r="E5" s="26" t="s">
        <v>33</v>
      </c>
      <c r="F5" s="26"/>
      <c r="G5" s="27">
        <v>392</v>
      </c>
    </row>
    <row r="6" spans="1:7" x14ac:dyDescent="0.25">
      <c r="A6" s="26"/>
      <c r="B6" s="26"/>
      <c r="C6" s="26"/>
      <c r="D6" s="26"/>
      <c r="E6" s="26"/>
      <c r="F6" s="26"/>
      <c r="G6" s="27"/>
    </row>
    <row r="7" spans="1:7" x14ac:dyDescent="0.25">
      <c r="A7" s="26"/>
      <c r="B7" s="26"/>
      <c r="C7" s="26"/>
      <c r="D7" s="26"/>
      <c r="E7" s="26" t="s">
        <v>34</v>
      </c>
      <c r="F7" s="26"/>
      <c r="G7" s="27">
        <v>294</v>
      </c>
    </row>
    <row r="8" spans="1:7" x14ac:dyDescent="0.25">
      <c r="A8" s="26"/>
      <c r="B8" s="26"/>
      <c r="C8" s="26"/>
      <c r="D8" s="26"/>
      <c r="E8" s="26"/>
      <c r="F8" s="26"/>
      <c r="G8" s="27"/>
    </row>
    <row r="9" spans="1:7" x14ac:dyDescent="0.25">
      <c r="A9" s="26"/>
      <c r="B9" s="26"/>
      <c r="C9" s="26"/>
      <c r="D9" s="26"/>
      <c r="E9" s="26" t="s">
        <v>35</v>
      </c>
      <c r="F9" s="26"/>
      <c r="G9" s="27">
        <v>389</v>
      </c>
    </row>
    <row r="10" spans="1:7" x14ac:dyDescent="0.25">
      <c r="A10" s="26"/>
      <c r="B10" s="26"/>
      <c r="C10" s="26"/>
      <c r="D10" s="26"/>
      <c r="E10" s="26"/>
      <c r="F10" s="26"/>
      <c r="G10" s="27"/>
    </row>
    <row r="11" spans="1:7" x14ac:dyDescent="0.25">
      <c r="A11" s="26"/>
      <c r="B11" s="26"/>
      <c r="C11" s="26"/>
      <c r="D11" s="26"/>
      <c r="E11" s="26" t="s">
        <v>36</v>
      </c>
      <c r="F11" s="26"/>
      <c r="G11" s="27">
        <v>492</v>
      </c>
    </row>
    <row r="12" spans="1:7" x14ac:dyDescent="0.25">
      <c r="A12" s="26"/>
      <c r="B12" s="26" t="s">
        <v>52</v>
      </c>
      <c r="C12" s="26"/>
      <c r="D12" s="26"/>
      <c r="E12" s="26"/>
      <c r="F12" s="26"/>
      <c r="G12" s="27">
        <f>SUM(G5:G11)</f>
        <v>1567</v>
      </c>
    </row>
    <row r="13" spans="1:7" x14ac:dyDescent="0.25">
      <c r="A13" s="14"/>
      <c r="B13" s="14"/>
      <c r="C13" s="14"/>
      <c r="D13" s="14"/>
      <c r="E13" s="14"/>
      <c r="F13" s="14"/>
      <c r="G13" s="14"/>
    </row>
    <row r="14" spans="1:7" x14ac:dyDescent="0.25">
      <c r="A14" s="30"/>
      <c r="B14" s="30" t="s">
        <v>39</v>
      </c>
      <c r="C14" s="30"/>
      <c r="D14" s="30"/>
      <c r="E14" s="30"/>
      <c r="F14" s="30"/>
      <c r="G14" s="31" t="s">
        <v>37</v>
      </c>
    </row>
    <row r="15" spans="1:7" x14ac:dyDescent="0.25">
      <c r="A15" s="30"/>
      <c r="B15" s="30"/>
      <c r="C15" s="30"/>
      <c r="D15" s="30"/>
      <c r="E15" s="30"/>
      <c r="F15" s="30"/>
      <c r="G15" s="31"/>
    </row>
    <row r="16" spans="1:7" x14ac:dyDescent="0.25">
      <c r="A16" s="30"/>
      <c r="B16" s="30" t="s">
        <v>32</v>
      </c>
      <c r="C16" s="30"/>
      <c r="D16" s="30"/>
      <c r="E16" s="30" t="s">
        <v>33</v>
      </c>
      <c r="F16" s="30"/>
      <c r="G16" s="31">
        <v>166</v>
      </c>
    </row>
    <row r="17" spans="1:7" x14ac:dyDescent="0.25">
      <c r="A17" s="30"/>
      <c r="B17" s="30"/>
      <c r="C17" s="30"/>
      <c r="D17" s="30"/>
      <c r="E17" s="30"/>
      <c r="F17" s="30"/>
      <c r="G17" s="31"/>
    </row>
    <row r="18" spans="1:7" x14ac:dyDescent="0.25">
      <c r="A18" s="30"/>
      <c r="B18" s="30"/>
      <c r="C18" s="30"/>
      <c r="D18" s="30"/>
      <c r="E18" s="30" t="s">
        <v>34</v>
      </c>
      <c r="F18" s="30"/>
      <c r="G18" s="31">
        <v>132</v>
      </c>
    </row>
    <row r="19" spans="1:7" x14ac:dyDescent="0.25">
      <c r="A19" s="30"/>
      <c r="B19" s="30"/>
      <c r="C19" s="30"/>
      <c r="D19" s="30"/>
      <c r="E19" s="30"/>
      <c r="F19" s="30"/>
      <c r="G19" s="31"/>
    </row>
    <row r="20" spans="1:7" x14ac:dyDescent="0.25">
      <c r="A20" s="30"/>
      <c r="B20" s="30"/>
      <c r="C20" s="30"/>
      <c r="D20" s="30"/>
      <c r="E20" s="30" t="s">
        <v>35</v>
      </c>
      <c r="F20" s="30"/>
      <c r="G20" s="31">
        <v>151</v>
      </c>
    </row>
    <row r="21" spans="1:7" x14ac:dyDescent="0.25">
      <c r="A21" s="30"/>
      <c r="B21" s="30"/>
      <c r="C21" s="30"/>
      <c r="D21" s="30"/>
      <c r="E21" s="30"/>
      <c r="F21" s="30"/>
      <c r="G21" s="31"/>
    </row>
    <row r="22" spans="1:7" x14ac:dyDescent="0.25">
      <c r="A22" s="30"/>
      <c r="B22" s="30"/>
      <c r="C22" s="30"/>
      <c r="D22" s="30"/>
      <c r="E22" s="30" t="s">
        <v>36</v>
      </c>
      <c r="F22" s="30"/>
      <c r="G22" s="31">
        <v>245</v>
      </c>
    </row>
    <row r="23" spans="1:7" x14ac:dyDescent="0.25">
      <c r="A23" s="30"/>
      <c r="B23" s="30" t="s">
        <v>52</v>
      </c>
      <c r="C23" s="30"/>
      <c r="D23" s="30"/>
      <c r="E23" s="30"/>
      <c r="F23" s="30"/>
      <c r="G23" s="31">
        <f>SUM(G16:G22)</f>
        <v>694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workbookViewId="0">
      <selection activeCell="K16" sqref="K16"/>
    </sheetView>
  </sheetViews>
  <sheetFormatPr defaultRowHeight="15" x14ac:dyDescent="0.25"/>
  <cols>
    <col min="2" max="2" width="40.140625" bestFit="1" customWidth="1"/>
  </cols>
  <sheetData>
    <row r="1" spans="1:7" x14ac:dyDescent="0.25">
      <c r="A1" s="14"/>
      <c r="B1" s="14"/>
      <c r="C1" s="14"/>
      <c r="D1" s="14"/>
      <c r="E1" s="14"/>
      <c r="F1" s="14"/>
      <c r="G1" s="14"/>
    </row>
    <row r="2" spans="1:7" x14ac:dyDescent="0.25">
      <c r="A2" s="26" t="s">
        <v>41</v>
      </c>
      <c r="B2" s="26"/>
      <c r="C2" s="26"/>
      <c r="D2" s="26"/>
      <c r="E2" s="26"/>
      <c r="F2" s="26"/>
      <c r="G2" s="26"/>
    </row>
    <row r="3" spans="1:7" x14ac:dyDescent="0.25">
      <c r="A3" s="26" t="s">
        <v>31</v>
      </c>
      <c r="B3" s="26" t="s">
        <v>42</v>
      </c>
      <c r="C3" s="26"/>
      <c r="D3" s="26"/>
      <c r="E3" s="26"/>
      <c r="F3" s="26"/>
      <c r="G3" s="26" t="s">
        <v>37</v>
      </c>
    </row>
    <row r="4" spans="1:7" x14ac:dyDescent="0.25">
      <c r="A4" s="26"/>
      <c r="B4" s="26"/>
      <c r="C4" s="26"/>
      <c r="D4" s="26"/>
      <c r="E4" s="26"/>
      <c r="F4" s="26"/>
      <c r="G4" s="26"/>
    </row>
    <row r="5" spans="1:7" x14ac:dyDescent="0.25">
      <c r="A5" s="27" t="s">
        <v>67</v>
      </c>
      <c r="B5" s="26" t="s">
        <v>43</v>
      </c>
      <c r="C5" s="26"/>
      <c r="D5" s="26"/>
      <c r="E5" s="26"/>
      <c r="F5" s="26"/>
      <c r="G5" s="26"/>
    </row>
    <row r="6" spans="1:7" x14ac:dyDescent="0.25">
      <c r="A6" s="27"/>
      <c r="B6" s="26"/>
      <c r="C6" s="26"/>
      <c r="D6" s="26"/>
      <c r="E6" s="26"/>
      <c r="F6" s="27" t="s">
        <v>72</v>
      </c>
      <c r="G6" s="26"/>
    </row>
    <row r="7" spans="1:7" x14ac:dyDescent="0.25">
      <c r="A7" s="27">
        <v>1</v>
      </c>
      <c r="B7" s="26" t="s">
        <v>62</v>
      </c>
      <c r="C7" s="26"/>
      <c r="D7" s="26"/>
      <c r="E7" s="27">
        <v>190</v>
      </c>
      <c r="F7" s="27">
        <v>6</v>
      </c>
      <c r="G7" s="27">
        <f>E7*F7</f>
        <v>1140</v>
      </c>
    </row>
    <row r="8" spans="1:7" x14ac:dyDescent="0.25">
      <c r="A8" s="27"/>
      <c r="B8" s="26" t="s">
        <v>71</v>
      </c>
      <c r="C8" s="26"/>
      <c r="D8" s="26"/>
      <c r="E8" s="27">
        <v>24</v>
      </c>
      <c r="F8" s="27">
        <v>30</v>
      </c>
      <c r="G8" s="27">
        <f t="shared" ref="G8:G20" si="0">E8*F8</f>
        <v>720</v>
      </c>
    </row>
    <row r="9" spans="1:7" x14ac:dyDescent="0.25">
      <c r="A9" s="27">
        <v>2</v>
      </c>
      <c r="B9" s="26" t="s">
        <v>59</v>
      </c>
      <c r="C9" s="26"/>
      <c r="D9" s="26"/>
      <c r="E9" s="27">
        <v>120</v>
      </c>
      <c r="F9" s="27">
        <v>6</v>
      </c>
      <c r="G9" s="27">
        <f t="shared" si="0"/>
        <v>720</v>
      </c>
    </row>
    <row r="10" spans="1:7" x14ac:dyDescent="0.25">
      <c r="A10" s="27"/>
      <c r="B10" s="26" t="s">
        <v>71</v>
      </c>
      <c r="C10" s="26"/>
      <c r="D10" s="26"/>
      <c r="E10" s="27">
        <v>30</v>
      </c>
      <c r="F10" s="27">
        <v>18</v>
      </c>
      <c r="G10" s="27">
        <f t="shared" si="0"/>
        <v>540</v>
      </c>
    </row>
    <row r="11" spans="1:7" x14ac:dyDescent="0.25">
      <c r="A11" s="27">
        <v>3</v>
      </c>
      <c r="B11" s="26" t="s">
        <v>60</v>
      </c>
      <c r="C11" s="26"/>
      <c r="D11" s="26"/>
      <c r="E11" s="27">
        <v>380</v>
      </c>
      <c r="F11" s="27">
        <v>6</v>
      </c>
      <c r="G11" s="27">
        <f t="shared" si="0"/>
        <v>2280</v>
      </c>
    </row>
    <row r="12" spans="1:7" x14ac:dyDescent="0.25">
      <c r="A12" s="27"/>
      <c r="B12" s="26" t="s">
        <v>71</v>
      </c>
      <c r="C12" s="26"/>
      <c r="D12" s="26"/>
      <c r="E12" s="27">
        <v>18</v>
      </c>
      <c r="F12" s="27">
        <v>18</v>
      </c>
      <c r="G12" s="27">
        <f t="shared" si="0"/>
        <v>324</v>
      </c>
    </row>
    <row r="13" spans="1:7" x14ac:dyDescent="0.25">
      <c r="A13" s="27">
        <v>4</v>
      </c>
      <c r="B13" s="26" t="s">
        <v>61</v>
      </c>
      <c r="C13" s="26"/>
      <c r="D13" s="26"/>
      <c r="E13" s="27">
        <v>90</v>
      </c>
      <c r="F13" s="27">
        <v>6</v>
      </c>
      <c r="G13" s="27">
        <f t="shared" si="0"/>
        <v>540</v>
      </c>
    </row>
    <row r="14" spans="1:7" x14ac:dyDescent="0.25">
      <c r="A14" s="27"/>
      <c r="B14" s="26" t="s">
        <v>71</v>
      </c>
      <c r="C14" s="26"/>
      <c r="D14" s="26"/>
      <c r="E14" s="27">
        <v>26</v>
      </c>
      <c r="F14" s="27">
        <v>60</v>
      </c>
      <c r="G14" s="27">
        <f t="shared" si="0"/>
        <v>1560</v>
      </c>
    </row>
    <row r="15" spans="1:7" x14ac:dyDescent="0.25">
      <c r="A15" s="27">
        <v>5</v>
      </c>
      <c r="B15" s="26" t="s">
        <v>63</v>
      </c>
      <c r="C15" s="26"/>
      <c r="D15" s="26"/>
      <c r="E15" s="27">
        <v>120</v>
      </c>
      <c r="F15" s="27">
        <v>6</v>
      </c>
      <c r="G15" s="27">
        <f t="shared" si="0"/>
        <v>720</v>
      </c>
    </row>
    <row r="16" spans="1:7" x14ac:dyDescent="0.25">
      <c r="A16" s="27"/>
      <c r="B16" s="26" t="s">
        <v>71</v>
      </c>
      <c r="C16" s="26"/>
      <c r="D16" s="26"/>
      <c r="E16" s="27">
        <v>18</v>
      </c>
      <c r="F16" s="27">
        <v>80</v>
      </c>
      <c r="G16" s="27">
        <f t="shared" si="0"/>
        <v>1440</v>
      </c>
    </row>
    <row r="17" spans="1:7" x14ac:dyDescent="0.25">
      <c r="A17" s="27">
        <v>6</v>
      </c>
      <c r="B17" s="26" t="s">
        <v>64</v>
      </c>
      <c r="C17" s="26"/>
      <c r="D17" s="26"/>
      <c r="E17" s="27">
        <v>380</v>
      </c>
      <c r="F17" s="27">
        <v>6</v>
      </c>
      <c r="G17" s="27">
        <f t="shared" si="0"/>
        <v>2280</v>
      </c>
    </row>
    <row r="18" spans="1:7" x14ac:dyDescent="0.25">
      <c r="A18" s="27"/>
      <c r="B18" s="26" t="s">
        <v>71</v>
      </c>
      <c r="C18" s="26"/>
      <c r="D18" s="26"/>
      <c r="E18" s="27">
        <v>46</v>
      </c>
      <c r="F18" s="27">
        <v>90</v>
      </c>
      <c r="G18" s="27">
        <f t="shared" si="0"/>
        <v>4140</v>
      </c>
    </row>
    <row r="19" spans="1:7" x14ac:dyDescent="0.25">
      <c r="A19" s="27">
        <v>7</v>
      </c>
      <c r="B19" s="26" t="s">
        <v>65</v>
      </c>
      <c r="C19" s="26"/>
      <c r="D19" s="26"/>
      <c r="E19" s="27">
        <v>145</v>
      </c>
      <c r="F19" s="27">
        <v>6</v>
      </c>
      <c r="G19" s="27">
        <f t="shared" si="0"/>
        <v>870</v>
      </c>
    </row>
    <row r="20" spans="1:7" x14ac:dyDescent="0.25">
      <c r="A20" s="26"/>
      <c r="B20" s="26" t="s">
        <v>71</v>
      </c>
      <c r="C20" s="26"/>
      <c r="D20" s="26"/>
      <c r="E20" s="27">
        <v>30</v>
      </c>
      <c r="F20" s="27">
        <v>45</v>
      </c>
      <c r="G20" s="27">
        <f t="shared" si="0"/>
        <v>1350</v>
      </c>
    </row>
    <row r="21" spans="1:7" ht="18" customHeight="1" x14ac:dyDescent="0.25">
      <c r="A21" s="26"/>
      <c r="B21" s="26" t="s">
        <v>215</v>
      </c>
      <c r="C21" s="26"/>
      <c r="D21" s="26"/>
      <c r="E21" s="27"/>
      <c r="F21" s="27"/>
      <c r="G21" s="27">
        <f>SUM(G7:G20)</f>
        <v>18624</v>
      </c>
    </row>
    <row r="22" spans="1:7" ht="18" customHeight="1" x14ac:dyDescent="0.25">
      <c r="A22" s="26"/>
      <c r="B22" s="26"/>
      <c r="C22" s="26"/>
      <c r="D22" s="26"/>
      <c r="E22" s="27"/>
      <c r="F22" s="27"/>
      <c r="G22" s="27"/>
    </row>
    <row r="23" spans="1:7" ht="18" customHeight="1" x14ac:dyDescent="0.25">
      <c r="A23" s="26" t="s">
        <v>74</v>
      </c>
      <c r="B23" s="26" t="s">
        <v>30</v>
      </c>
      <c r="C23" s="26" t="s">
        <v>73</v>
      </c>
      <c r="D23" s="26"/>
      <c r="E23" s="27">
        <v>1425</v>
      </c>
      <c r="F23" s="27">
        <v>6</v>
      </c>
      <c r="G23" s="27">
        <f>E23*F23</f>
        <v>8550</v>
      </c>
    </row>
    <row r="24" spans="1:7" ht="18" customHeight="1" x14ac:dyDescent="0.25">
      <c r="A24" s="26" t="s">
        <v>74</v>
      </c>
      <c r="B24" s="26" t="s">
        <v>30</v>
      </c>
      <c r="C24" s="26" t="s">
        <v>71</v>
      </c>
      <c r="D24" s="26"/>
      <c r="E24" s="27"/>
      <c r="F24" s="27"/>
      <c r="G24" s="27">
        <v>10074</v>
      </c>
    </row>
    <row r="25" spans="1:7" ht="18" customHeight="1" x14ac:dyDescent="0.25">
      <c r="A25" s="26"/>
      <c r="B25" s="26"/>
      <c r="C25" s="26"/>
      <c r="D25" s="26"/>
      <c r="E25" s="27"/>
      <c r="F25" s="27"/>
      <c r="G25" s="27"/>
    </row>
    <row r="26" spans="1:7" ht="18" customHeight="1" x14ac:dyDescent="0.25">
      <c r="A26" s="28"/>
      <c r="B26" s="28"/>
      <c r="C26" s="28"/>
      <c r="D26" s="28"/>
      <c r="E26" s="29"/>
      <c r="F26" s="29"/>
      <c r="G26" s="29"/>
    </row>
    <row r="27" spans="1:7" x14ac:dyDescent="0.25">
      <c r="A27" s="30"/>
      <c r="B27" s="30" t="s">
        <v>66</v>
      </c>
      <c r="C27" s="30"/>
      <c r="D27" s="30"/>
      <c r="E27" s="30"/>
      <c r="F27" s="30"/>
      <c r="G27" s="30"/>
    </row>
    <row r="28" spans="1:7" x14ac:dyDescent="0.25">
      <c r="A28" s="30"/>
      <c r="B28" s="30"/>
      <c r="C28" s="30"/>
      <c r="D28" s="30"/>
      <c r="E28" s="30"/>
      <c r="F28" s="30"/>
      <c r="G28" s="30"/>
    </row>
    <row r="29" spans="1:7" x14ac:dyDescent="0.25">
      <c r="A29" s="31" t="s">
        <v>67</v>
      </c>
      <c r="B29" s="30" t="s">
        <v>43</v>
      </c>
      <c r="C29" s="30"/>
      <c r="D29" s="30"/>
      <c r="E29" s="31"/>
      <c r="F29" s="31"/>
      <c r="G29" s="31"/>
    </row>
    <row r="30" spans="1:7" x14ac:dyDescent="0.25">
      <c r="A30" s="31"/>
      <c r="B30" s="30"/>
      <c r="C30" s="30"/>
      <c r="D30" s="30"/>
      <c r="E30" s="31"/>
      <c r="F30" s="31"/>
      <c r="G30" s="31"/>
    </row>
    <row r="31" spans="1:7" x14ac:dyDescent="0.25">
      <c r="A31" s="31">
        <v>1</v>
      </c>
      <c r="B31" s="30" t="s">
        <v>65</v>
      </c>
      <c r="C31" s="30"/>
      <c r="D31" s="30"/>
      <c r="E31" s="31">
        <v>45</v>
      </c>
      <c r="F31" s="31">
        <v>6</v>
      </c>
      <c r="G31" s="31">
        <f>E31*F31</f>
        <v>270</v>
      </c>
    </row>
    <row r="32" spans="1:7" x14ac:dyDescent="0.25">
      <c r="A32" s="31"/>
      <c r="B32" s="30" t="s">
        <v>76</v>
      </c>
      <c r="C32" s="30"/>
      <c r="D32" s="30"/>
      <c r="E32" s="31">
        <v>45</v>
      </c>
      <c r="F32" s="31">
        <v>10</v>
      </c>
      <c r="G32" s="31">
        <f t="shared" ref="G32:G41" si="1">E32*F32</f>
        <v>450</v>
      </c>
    </row>
    <row r="33" spans="1:7" x14ac:dyDescent="0.25">
      <c r="A33" s="31">
        <v>2</v>
      </c>
      <c r="B33" s="30" t="s">
        <v>68</v>
      </c>
      <c r="C33" s="30"/>
      <c r="D33" s="30"/>
      <c r="E33" s="31">
        <v>90</v>
      </c>
      <c r="F33" s="31">
        <v>6</v>
      </c>
      <c r="G33" s="31">
        <f t="shared" si="1"/>
        <v>540</v>
      </c>
    </row>
    <row r="34" spans="1:7" x14ac:dyDescent="0.25">
      <c r="A34" s="31"/>
      <c r="B34" s="30" t="s">
        <v>71</v>
      </c>
      <c r="C34" s="30"/>
      <c r="D34" s="30"/>
      <c r="E34" s="31">
        <v>60</v>
      </c>
      <c r="F34" s="31">
        <v>36</v>
      </c>
      <c r="G34" s="31">
        <f t="shared" si="1"/>
        <v>2160</v>
      </c>
    </row>
    <row r="35" spans="1:7" x14ac:dyDescent="0.25">
      <c r="A35" s="31">
        <v>3</v>
      </c>
      <c r="B35" s="30" t="s">
        <v>69</v>
      </c>
      <c r="C35" s="30"/>
      <c r="D35" s="30"/>
      <c r="E35" s="31">
        <v>72</v>
      </c>
      <c r="F35" s="31">
        <v>6</v>
      </c>
      <c r="G35" s="31">
        <f t="shared" si="1"/>
        <v>432</v>
      </c>
    </row>
    <row r="36" spans="1:7" x14ac:dyDescent="0.25">
      <c r="A36" s="31"/>
      <c r="B36" s="30" t="s">
        <v>71</v>
      </c>
      <c r="C36" s="30"/>
      <c r="D36" s="30"/>
      <c r="E36" s="31">
        <v>24</v>
      </c>
      <c r="F36" s="31">
        <v>16</v>
      </c>
      <c r="G36" s="31">
        <f t="shared" si="1"/>
        <v>384</v>
      </c>
    </row>
    <row r="37" spans="1:7" x14ac:dyDescent="0.25">
      <c r="A37" s="31">
        <v>4</v>
      </c>
      <c r="B37" s="30" t="s">
        <v>61</v>
      </c>
      <c r="C37" s="30"/>
      <c r="D37" s="30"/>
      <c r="E37" s="31">
        <v>32</v>
      </c>
      <c r="F37" s="31">
        <v>6</v>
      </c>
      <c r="G37" s="31">
        <f t="shared" si="1"/>
        <v>192</v>
      </c>
    </row>
    <row r="38" spans="1:7" x14ac:dyDescent="0.25">
      <c r="A38" s="31"/>
      <c r="B38" s="30" t="s">
        <v>71</v>
      </c>
      <c r="C38" s="30"/>
      <c r="D38" s="30"/>
      <c r="E38" s="31">
        <v>24</v>
      </c>
      <c r="F38" s="31">
        <v>9</v>
      </c>
      <c r="G38" s="31">
        <f t="shared" si="1"/>
        <v>216</v>
      </c>
    </row>
    <row r="39" spans="1:7" x14ac:dyDescent="0.25">
      <c r="A39" s="31"/>
      <c r="B39" s="30"/>
      <c r="C39" s="30"/>
      <c r="D39" s="30"/>
      <c r="E39" s="31"/>
      <c r="F39" s="31"/>
      <c r="G39" s="31">
        <f t="shared" si="1"/>
        <v>0</v>
      </c>
    </row>
    <row r="40" spans="1:7" x14ac:dyDescent="0.25">
      <c r="A40" s="31">
        <v>5</v>
      </c>
      <c r="B40" s="30" t="s">
        <v>70</v>
      </c>
      <c r="C40" s="30"/>
      <c r="D40" s="30"/>
      <c r="E40" s="31">
        <v>55</v>
      </c>
      <c r="F40" s="31">
        <v>6</v>
      </c>
      <c r="G40" s="31">
        <f t="shared" si="1"/>
        <v>330</v>
      </c>
    </row>
    <row r="41" spans="1:7" x14ac:dyDescent="0.25">
      <c r="A41" s="31"/>
      <c r="B41" s="30" t="s">
        <v>71</v>
      </c>
      <c r="C41" s="30"/>
      <c r="D41" s="30"/>
      <c r="E41" s="31">
        <v>40</v>
      </c>
      <c r="F41" s="31">
        <v>6</v>
      </c>
      <c r="G41" s="31">
        <f t="shared" si="1"/>
        <v>240</v>
      </c>
    </row>
    <row r="42" spans="1:7" x14ac:dyDescent="0.25">
      <c r="A42" s="31"/>
      <c r="B42" s="30" t="s">
        <v>215</v>
      </c>
      <c r="C42" s="30"/>
      <c r="D42" s="30"/>
      <c r="E42" s="31"/>
      <c r="F42" s="31"/>
      <c r="G42" s="31">
        <f>SUM(G31:G41)</f>
        <v>5214</v>
      </c>
    </row>
    <row r="43" spans="1:7" x14ac:dyDescent="0.25">
      <c r="A43" s="30"/>
      <c r="B43" s="30"/>
      <c r="C43" s="30"/>
      <c r="D43" s="30"/>
      <c r="E43" s="30"/>
      <c r="F43" s="30"/>
      <c r="G43" s="30"/>
    </row>
    <row r="44" spans="1:7" x14ac:dyDescent="0.25">
      <c r="A44" s="30" t="s">
        <v>75</v>
      </c>
      <c r="B44" s="30" t="s">
        <v>30</v>
      </c>
      <c r="C44" s="30" t="s">
        <v>73</v>
      </c>
      <c r="D44" s="30"/>
      <c r="E44" s="31">
        <v>294</v>
      </c>
      <c r="F44" s="31">
        <v>6</v>
      </c>
      <c r="G44" s="31">
        <f>E44*F44</f>
        <v>1764</v>
      </c>
    </row>
    <row r="45" spans="1:7" x14ac:dyDescent="0.25">
      <c r="A45" s="30" t="s">
        <v>75</v>
      </c>
      <c r="B45" s="30" t="s">
        <v>30</v>
      </c>
      <c r="C45" s="30" t="s">
        <v>71</v>
      </c>
      <c r="D45" s="30"/>
      <c r="E45" s="31"/>
      <c r="F45" s="31"/>
      <c r="G45" s="31">
        <v>3450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E36"/>
  <sheetViews>
    <sheetView workbookViewId="0">
      <selection activeCell="A10" sqref="A10"/>
    </sheetView>
  </sheetViews>
  <sheetFormatPr defaultRowHeight="15" x14ac:dyDescent="0.25"/>
  <cols>
    <col min="3" max="3" width="31.85546875" bestFit="1" customWidth="1"/>
  </cols>
  <sheetData>
    <row r="4" spans="1:5" x14ac:dyDescent="0.25">
      <c r="C4" s="13" t="s">
        <v>12</v>
      </c>
    </row>
    <row r="5" spans="1:5" x14ac:dyDescent="0.25">
      <c r="C5" s="14"/>
    </row>
    <row r="7" spans="1:5" x14ac:dyDescent="0.25">
      <c r="A7" s="26" t="s">
        <v>44</v>
      </c>
      <c r="B7" s="26"/>
      <c r="C7" s="26"/>
      <c r="D7" s="26"/>
      <c r="E7" s="26"/>
    </row>
    <row r="8" spans="1:5" x14ac:dyDescent="0.25">
      <c r="A8" s="26" t="s">
        <v>31</v>
      </c>
      <c r="B8" s="26" t="s">
        <v>45</v>
      </c>
      <c r="C8" s="26"/>
      <c r="D8" s="26"/>
      <c r="E8" s="26"/>
    </row>
    <row r="9" spans="1:5" x14ac:dyDescent="0.25">
      <c r="A9" s="26"/>
      <c r="B9" s="26"/>
      <c r="C9" s="26"/>
      <c r="D9" s="26"/>
      <c r="E9" s="26"/>
    </row>
    <row r="10" spans="1:5" x14ac:dyDescent="0.25">
      <c r="A10" s="26">
        <v>1</v>
      </c>
      <c r="B10" s="26" t="s">
        <v>47</v>
      </c>
      <c r="C10" s="26"/>
      <c r="D10" s="26" t="s">
        <v>51</v>
      </c>
      <c r="E10" s="26">
        <v>322</v>
      </c>
    </row>
    <row r="11" spans="1:5" x14ac:dyDescent="0.25">
      <c r="A11" s="26"/>
      <c r="B11" s="26"/>
      <c r="C11" s="26"/>
      <c r="D11" s="26"/>
      <c r="E11" s="26"/>
    </row>
    <row r="12" spans="1:5" x14ac:dyDescent="0.25">
      <c r="A12" s="26"/>
      <c r="B12" s="26" t="s">
        <v>46</v>
      </c>
      <c r="C12" s="26"/>
      <c r="D12" s="26" t="s">
        <v>51</v>
      </c>
      <c r="E12" s="26">
        <v>190</v>
      </c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 t="s">
        <v>48</v>
      </c>
      <c r="C14" s="26"/>
      <c r="D14" s="26" t="s">
        <v>51</v>
      </c>
      <c r="E14" s="26">
        <v>95</v>
      </c>
    </row>
    <row r="15" spans="1:5" x14ac:dyDescent="0.25">
      <c r="A15" s="26"/>
      <c r="B15" s="26"/>
      <c r="C15" s="26"/>
      <c r="D15" s="26"/>
      <c r="E15" s="26"/>
    </row>
    <row r="16" spans="1:5" x14ac:dyDescent="0.25">
      <c r="A16" s="26"/>
      <c r="B16" s="26" t="s">
        <v>49</v>
      </c>
      <c r="C16" s="26"/>
      <c r="D16" s="26" t="s">
        <v>51</v>
      </c>
      <c r="E16" s="26">
        <v>180</v>
      </c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 t="s">
        <v>50</v>
      </c>
      <c r="C18" s="26"/>
      <c r="D18" s="26" t="s">
        <v>51</v>
      </c>
      <c r="E18" s="26">
        <v>156</v>
      </c>
    </row>
    <row r="19" spans="1:5" x14ac:dyDescent="0.25">
      <c r="A19" s="26"/>
      <c r="B19" s="26"/>
      <c r="C19" s="26"/>
      <c r="D19" s="26"/>
      <c r="E19" s="26"/>
    </row>
    <row r="20" spans="1:5" x14ac:dyDescent="0.25">
      <c r="A20" s="26"/>
      <c r="B20" s="26" t="s">
        <v>52</v>
      </c>
      <c r="C20" s="26"/>
      <c r="D20" s="26" t="s">
        <v>51</v>
      </c>
      <c r="E20" s="26">
        <f>SUM(E10:E19)</f>
        <v>943</v>
      </c>
    </row>
    <row r="21" spans="1:5" x14ac:dyDescent="0.25">
      <c r="A21" s="26"/>
      <c r="B21" s="26"/>
      <c r="C21" s="26"/>
      <c r="D21" s="26"/>
      <c r="E21" s="26"/>
    </row>
    <row r="22" spans="1:5" x14ac:dyDescent="0.25">
      <c r="A22" s="28"/>
      <c r="B22" s="28"/>
      <c r="C22" s="28"/>
      <c r="D22" s="28"/>
      <c r="E22" s="28"/>
    </row>
    <row r="23" spans="1:5" x14ac:dyDescent="0.25">
      <c r="A23" s="30" t="s">
        <v>44</v>
      </c>
      <c r="B23" s="30"/>
      <c r="C23" s="30"/>
      <c r="D23" s="30"/>
      <c r="E23" s="30"/>
    </row>
    <row r="24" spans="1:5" ht="20.25" customHeight="1" x14ac:dyDescent="0.25">
      <c r="A24" s="30" t="s">
        <v>58</v>
      </c>
      <c r="B24" s="30" t="s">
        <v>53</v>
      </c>
      <c r="C24" s="30"/>
      <c r="D24" s="30"/>
      <c r="E24" s="30"/>
    </row>
    <row r="25" spans="1:5" x14ac:dyDescent="0.25">
      <c r="A25" s="30"/>
      <c r="B25" s="30"/>
      <c r="C25" s="30"/>
      <c r="D25" s="30"/>
      <c r="E25" s="30"/>
    </row>
    <row r="26" spans="1:5" x14ac:dyDescent="0.25">
      <c r="A26" s="30"/>
      <c r="B26" s="30" t="s">
        <v>47</v>
      </c>
      <c r="C26" s="30"/>
      <c r="D26" s="30" t="s">
        <v>51</v>
      </c>
      <c r="E26" s="30">
        <v>80</v>
      </c>
    </row>
    <row r="27" spans="1:5" x14ac:dyDescent="0.25">
      <c r="A27" s="30"/>
      <c r="B27" s="30"/>
      <c r="C27" s="30"/>
      <c r="D27" s="30"/>
      <c r="E27" s="30"/>
    </row>
    <row r="28" spans="1:5" x14ac:dyDescent="0.25">
      <c r="A28" s="30"/>
      <c r="B28" s="30" t="s">
        <v>54</v>
      </c>
      <c r="C28" s="30"/>
      <c r="D28" s="30" t="s">
        <v>51</v>
      </c>
      <c r="E28" s="30">
        <v>26</v>
      </c>
    </row>
    <row r="29" spans="1:5" x14ac:dyDescent="0.25">
      <c r="A29" s="30"/>
      <c r="B29" s="30"/>
      <c r="C29" s="30"/>
      <c r="D29" s="30"/>
      <c r="E29" s="30"/>
    </row>
    <row r="30" spans="1:5" x14ac:dyDescent="0.25">
      <c r="A30" s="30"/>
      <c r="B30" s="30" t="s">
        <v>55</v>
      </c>
      <c r="C30" s="30"/>
      <c r="D30" s="30" t="s">
        <v>51</v>
      </c>
      <c r="E30" s="30">
        <v>75</v>
      </c>
    </row>
    <row r="31" spans="1:5" x14ac:dyDescent="0.25">
      <c r="A31" s="30"/>
      <c r="B31" s="30"/>
      <c r="C31" s="30"/>
      <c r="D31" s="30"/>
      <c r="E31" s="30"/>
    </row>
    <row r="32" spans="1:5" x14ac:dyDescent="0.25">
      <c r="A32" s="30"/>
      <c r="B32" s="30" t="s">
        <v>56</v>
      </c>
      <c r="C32" s="30"/>
      <c r="D32" s="30" t="s">
        <v>51</v>
      </c>
      <c r="E32" s="30">
        <v>36</v>
      </c>
    </row>
    <row r="33" spans="1:5" x14ac:dyDescent="0.25">
      <c r="A33" s="30"/>
      <c r="B33" s="30"/>
      <c r="C33" s="30"/>
      <c r="D33" s="30"/>
      <c r="E33" s="30"/>
    </row>
    <row r="34" spans="1:5" x14ac:dyDescent="0.25">
      <c r="A34" s="30"/>
      <c r="B34" s="30" t="s">
        <v>57</v>
      </c>
      <c r="C34" s="30"/>
      <c r="D34" s="30" t="s">
        <v>51</v>
      </c>
      <c r="E34" s="30">
        <v>70</v>
      </c>
    </row>
    <row r="35" spans="1:5" x14ac:dyDescent="0.25">
      <c r="A35" s="30"/>
      <c r="B35" s="30"/>
      <c r="C35" s="30"/>
      <c r="D35" s="30"/>
      <c r="E35" s="30"/>
    </row>
    <row r="36" spans="1:5" x14ac:dyDescent="0.25">
      <c r="A36" s="30"/>
      <c r="B36" s="30" t="s">
        <v>52</v>
      </c>
      <c r="C36" s="30"/>
      <c r="D36" s="30" t="s">
        <v>51</v>
      </c>
      <c r="E36" s="30">
        <f>SUM(E26:E35)</f>
        <v>287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0"/>
  <sheetViews>
    <sheetView workbookViewId="0">
      <selection activeCell="F15" sqref="F15"/>
    </sheetView>
  </sheetViews>
  <sheetFormatPr defaultRowHeight="15" x14ac:dyDescent="0.25"/>
  <cols>
    <col min="1" max="1" width="28.140625" bestFit="1" customWidth="1"/>
    <col min="2" max="2" width="13.140625" bestFit="1" customWidth="1"/>
  </cols>
  <sheetData>
    <row r="3" spans="1:5" x14ac:dyDescent="0.25">
      <c r="C3" s="54" t="s">
        <v>252</v>
      </c>
      <c r="D3" s="54"/>
      <c r="E3" s="54"/>
    </row>
    <row r="4" spans="1:5" x14ac:dyDescent="0.25">
      <c r="C4" s="41"/>
      <c r="D4" s="41"/>
      <c r="E4" s="41"/>
    </row>
    <row r="5" spans="1:5" x14ac:dyDescent="0.25">
      <c r="A5" s="42" t="s">
        <v>253</v>
      </c>
      <c r="C5" s="42" t="s">
        <v>254</v>
      </c>
    </row>
    <row r="6" spans="1:5" x14ac:dyDescent="0.25">
      <c r="B6" t="s">
        <v>255</v>
      </c>
      <c r="C6">
        <v>254.3</v>
      </c>
    </row>
    <row r="7" spans="1:5" x14ac:dyDescent="0.25">
      <c r="B7" t="s">
        <v>256</v>
      </c>
      <c r="C7">
        <v>227</v>
      </c>
    </row>
    <row r="8" spans="1:5" x14ac:dyDescent="0.25">
      <c r="B8" t="s">
        <v>257</v>
      </c>
      <c r="C8">
        <v>489.3</v>
      </c>
    </row>
    <row r="9" spans="1:5" x14ac:dyDescent="0.25">
      <c r="B9" t="s">
        <v>258</v>
      </c>
      <c r="C9">
        <v>489.3</v>
      </c>
    </row>
    <row r="10" spans="1:5" x14ac:dyDescent="0.25">
      <c r="B10" s="42" t="s">
        <v>52</v>
      </c>
      <c r="C10" s="42">
        <f>SUM(C6:C9)</f>
        <v>1459.9</v>
      </c>
    </row>
  </sheetData>
  <mergeCells count="1">
    <mergeCell ref="C3:E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4"/>
  <sheetViews>
    <sheetView workbookViewId="0">
      <selection activeCell="F15" sqref="F15"/>
    </sheetView>
  </sheetViews>
  <sheetFormatPr defaultRowHeight="15" x14ac:dyDescent="0.25"/>
  <cols>
    <col min="1" max="1" width="14.28515625" bestFit="1" customWidth="1"/>
  </cols>
  <sheetData>
    <row r="3" spans="1:2" x14ac:dyDescent="0.25">
      <c r="A3" s="26" t="s">
        <v>259</v>
      </c>
      <c r="B3" s="26" t="s">
        <v>260</v>
      </c>
    </row>
    <row r="4" spans="1:2" x14ac:dyDescent="0.25">
      <c r="A4" s="14" t="s">
        <v>261</v>
      </c>
      <c r="B4" s="14">
        <v>14000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C5"/>
  <sheetViews>
    <sheetView workbookViewId="0">
      <selection activeCell="F15" sqref="F15"/>
    </sheetView>
  </sheetViews>
  <sheetFormatPr defaultRowHeight="15" x14ac:dyDescent="0.25"/>
  <cols>
    <col min="3" max="3" width="31.85546875" bestFit="1" customWidth="1"/>
  </cols>
  <sheetData>
    <row r="4" spans="3:3" x14ac:dyDescent="0.25">
      <c r="C4" s="13" t="s">
        <v>12</v>
      </c>
    </row>
    <row r="5" spans="3:3" x14ac:dyDescent="0.25">
      <c r="C5" s="26">
        <v>2000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Building Sheet VTP</vt:lpstr>
      <vt:lpstr>Building Sheet RTP</vt:lpstr>
      <vt:lpstr>Building Sheet OTR</vt:lpstr>
      <vt:lpstr>Boundary Wall Length (VTP&amp;OTR)</vt:lpstr>
      <vt:lpstr>Lenght or Area of Road (VTP&amp;OTR</vt:lpstr>
      <vt:lpstr>Drainage length (VTP&amp;OTR)</vt:lpstr>
      <vt:lpstr>Boundary Wall Length RTP</vt:lpstr>
      <vt:lpstr>Lenght or Area of Road RTP</vt:lpstr>
      <vt:lpstr>Drainage length RTP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Mohit Agarwal</dc:creator>
  <cp:lastModifiedBy>Saksham Kumar Saxena</cp:lastModifiedBy>
  <dcterms:created xsi:type="dcterms:W3CDTF">2016-02-17T05:50:56Z</dcterms:created>
  <dcterms:modified xsi:type="dcterms:W3CDTF">2022-06-02T05:03:41Z</dcterms:modified>
</cp:coreProperties>
</file>