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engineer4\Desktop\BHSL\BILAI\"/>
    </mc:Choice>
  </mc:AlternateContent>
  <xr:revisionPtr revIDLastSave="0" documentId="13_ncr:1_{2678B430-2599-4009-A13A-2730B1D3FAF3}" xr6:coauthVersionLast="47" xr6:coauthVersionMax="47" xr10:uidLastSave="{00000000-0000-0000-0000-000000000000}"/>
  <bookViews>
    <workbookView xWindow="-120" yWindow="-120" windowWidth="21840" windowHeight="13140" firstSheet="8" activeTab="11" xr2:uid="{73B0DD81-64E9-49F0-BA55-7854E890E98E}"/>
  </bookViews>
  <sheets>
    <sheet name="Land" sheetId="1" r:id="rId1"/>
    <sheet name="BUILDINGS" sheetId="2" r:id="rId2"/>
    <sheet name="Factory Buildings" sheetId="3" r:id="rId3"/>
    <sheet name="weigh Bridge" sheetId="4" r:id="rId4"/>
    <sheet name="Main Machines " sheetId="5" r:id="rId5"/>
    <sheet name="Electric Installation" sheetId="6" r:id="rId6"/>
    <sheet name="office equipments" sheetId="7" r:id="rId7"/>
    <sheet name="Office Equipments 2" sheetId="8" r:id="rId8"/>
    <sheet name="Comp &amp; Softwares" sheetId="9" r:id="rId9"/>
    <sheet name="Computer &amp; Accessories" sheetId="10" r:id="rId10"/>
    <sheet name="Vehicle &amp; Aircraft" sheetId="11" r:id="rId11"/>
    <sheet name="Building Sheet" sheetId="12" r:id="rId1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30" i="12" l="1"/>
  <c r="J29" i="12"/>
  <c r="J28" i="12"/>
  <c r="J27" i="12"/>
  <c r="J26" i="12"/>
  <c r="J25" i="12"/>
  <c r="J24" i="12"/>
  <c r="J23" i="12"/>
  <c r="J22" i="12"/>
  <c r="J21" i="12"/>
  <c r="J20" i="12"/>
  <c r="J19" i="12"/>
  <c r="J18" i="12"/>
  <c r="J17" i="12"/>
  <c r="J16" i="12"/>
  <c r="J15" i="12"/>
  <c r="J14" i="12"/>
  <c r="J13" i="12"/>
  <c r="I12" i="12"/>
  <c r="J12" i="12" s="1"/>
  <c r="I11" i="12"/>
  <c r="J11" i="12" s="1"/>
  <c r="I10" i="12"/>
  <c r="Q10" i="11" l="1"/>
  <c r="P10" i="11"/>
  <c r="L10" i="11"/>
  <c r="R10" i="11" s="1"/>
  <c r="Q9" i="11"/>
  <c r="P9" i="11"/>
  <c r="L9" i="11"/>
  <c r="R9" i="11" s="1"/>
  <c r="Q8" i="11"/>
  <c r="P8" i="11"/>
  <c r="L8" i="11"/>
  <c r="R8" i="11" s="1"/>
  <c r="Q7" i="11"/>
  <c r="P7" i="11"/>
  <c r="L7" i="11"/>
  <c r="R7" i="11" s="1"/>
  <c r="Q6" i="11"/>
  <c r="P6" i="11"/>
  <c r="L6" i="11"/>
  <c r="R6" i="11" s="1"/>
  <c r="Q5" i="11"/>
  <c r="P5" i="11"/>
  <c r="L5" i="11"/>
  <c r="R5" i="11" s="1"/>
  <c r="R4" i="11"/>
  <c r="Q89" i="10"/>
  <c r="P89" i="10"/>
  <c r="L89" i="10"/>
  <c r="R89" i="10" s="1"/>
  <c r="Q88" i="10"/>
  <c r="P88" i="10"/>
  <c r="L88" i="10"/>
  <c r="R88" i="10" s="1"/>
  <c r="Q87" i="10"/>
  <c r="P87" i="10"/>
  <c r="L87" i="10"/>
  <c r="Q86" i="10"/>
  <c r="P86" i="10"/>
  <c r="L86" i="10"/>
  <c r="R86" i="10" s="1"/>
  <c r="Q85" i="10"/>
  <c r="P85" i="10"/>
  <c r="L85" i="10"/>
  <c r="R85" i="10" s="1"/>
  <c r="Q84" i="10"/>
  <c r="P84" i="10"/>
  <c r="L84" i="10"/>
  <c r="Q83" i="10"/>
  <c r="P83" i="10"/>
  <c r="L83" i="10"/>
  <c r="Q82" i="10"/>
  <c r="P82" i="10"/>
  <c r="L82" i="10"/>
  <c r="R82" i="10" s="1"/>
  <c r="Q81" i="10"/>
  <c r="P81" i="10"/>
  <c r="L81" i="10"/>
  <c r="R81" i="10" s="1"/>
  <c r="Q80" i="10"/>
  <c r="P80" i="10"/>
  <c r="L80" i="10"/>
  <c r="R80" i="10" s="1"/>
  <c r="Q79" i="10"/>
  <c r="P79" i="10"/>
  <c r="L79" i="10"/>
  <c r="Q78" i="10"/>
  <c r="P78" i="10"/>
  <c r="L78" i="10"/>
  <c r="R78" i="10" s="1"/>
  <c r="Q77" i="10"/>
  <c r="P77" i="10"/>
  <c r="L77" i="10"/>
  <c r="R77" i="10" s="1"/>
  <c r="Q76" i="10"/>
  <c r="P76" i="10"/>
  <c r="L76" i="10"/>
  <c r="Q75" i="10"/>
  <c r="P75" i="10"/>
  <c r="L75" i="10"/>
  <c r="Q74" i="10"/>
  <c r="P74" i="10"/>
  <c r="L74" i="10"/>
  <c r="R74" i="10" s="1"/>
  <c r="Q73" i="10"/>
  <c r="P73" i="10"/>
  <c r="L73" i="10"/>
  <c r="R73" i="10" s="1"/>
  <c r="Q72" i="10"/>
  <c r="P72" i="10"/>
  <c r="L72" i="10"/>
  <c r="Q71" i="10"/>
  <c r="P71" i="10"/>
  <c r="L71" i="10"/>
  <c r="Q70" i="10"/>
  <c r="P70" i="10"/>
  <c r="L70" i="10"/>
  <c r="R70" i="10" s="1"/>
  <c r="Q69" i="10"/>
  <c r="P69" i="10"/>
  <c r="L69" i="10"/>
  <c r="R69" i="10" s="1"/>
  <c r="Q68" i="10"/>
  <c r="P68" i="10"/>
  <c r="L68" i="10"/>
  <c r="Q67" i="10"/>
  <c r="P67" i="10"/>
  <c r="L67" i="10"/>
  <c r="Q66" i="10"/>
  <c r="P66" i="10"/>
  <c r="L66" i="10"/>
  <c r="R66" i="10" s="1"/>
  <c r="Q65" i="10"/>
  <c r="P65" i="10"/>
  <c r="L65" i="10"/>
  <c r="R65" i="10" s="1"/>
  <c r="Q64" i="10"/>
  <c r="P64" i="10"/>
  <c r="L64" i="10"/>
  <c r="R64" i="10" s="1"/>
  <c r="Q63" i="10"/>
  <c r="P63" i="10"/>
  <c r="L63" i="10"/>
  <c r="Q62" i="10"/>
  <c r="P62" i="10"/>
  <c r="L62" i="10"/>
  <c r="R62" i="10" s="1"/>
  <c r="Q61" i="10"/>
  <c r="P61" i="10"/>
  <c r="L61" i="10"/>
  <c r="R61" i="10" s="1"/>
  <c r="Q60" i="10"/>
  <c r="P60" i="10"/>
  <c r="L60" i="10"/>
  <c r="Q59" i="10"/>
  <c r="P59" i="10"/>
  <c r="L59" i="10"/>
  <c r="Q58" i="10"/>
  <c r="P58" i="10"/>
  <c r="L58" i="10"/>
  <c r="R58" i="10" s="1"/>
  <c r="Q57" i="10"/>
  <c r="P57" i="10"/>
  <c r="L57" i="10"/>
  <c r="R57" i="10" s="1"/>
  <c r="Q56" i="10"/>
  <c r="P56" i="10"/>
  <c r="L56" i="10"/>
  <c r="Q55" i="10"/>
  <c r="P55" i="10"/>
  <c r="L55" i="10"/>
  <c r="Q54" i="10"/>
  <c r="P54" i="10"/>
  <c r="L54" i="10"/>
  <c r="R54" i="10" s="1"/>
  <c r="Q53" i="10"/>
  <c r="P53" i="10"/>
  <c r="L53" i="10"/>
  <c r="R53" i="10" s="1"/>
  <c r="Q52" i="10"/>
  <c r="P52" i="10"/>
  <c r="L52" i="10"/>
  <c r="Q51" i="10"/>
  <c r="P51" i="10"/>
  <c r="L51" i="10"/>
  <c r="Q50" i="10"/>
  <c r="P50" i="10"/>
  <c r="L50" i="10"/>
  <c r="R50" i="10" s="1"/>
  <c r="Q49" i="10"/>
  <c r="P49" i="10"/>
  <c r="L49" i="10"/>
  <c r="R49" i="10" s="1"/>
  <c r="Q48" i="10"/>
  <c r="P48" i="10"/>
  <c r="L48" i="10"/>
  <c r="Q47" i="10"/>
  <c r="P47" i="10"/>
  <c r="L47" i="10"/>
  <c r="Q46" i="10"/>
  <c r="P46" i="10"/>
  <c r="L46" i="10"/>
  <c r="R46" i="10" s="1"/>
  <c r="Q45" i="10"/>
  <c r="P45" i="10"/>
  <c r="L45" i="10"/>
  <c r="R45" i="10" s="1"/>
  <c r="Q44" i="10"/>
  <c r="P44" i="10"/>
  <c r="L44" i="10"/>
  <c r="Q43" i="10"/>
  <c r="P43" i="10"/>
  <c r="L43" i="10"/>
  <c r="Q42" i="10"/>
  <c r="P42" i="10"/>
  <c r="L42" i="10"/>
  <c r="R42" i="10" s="1"/>
  <c r="Q41" i="10"/>
  <c r="P41" i="10"/>
  <c r="L41" i="10"/>
  <c r="R41" i="10" s="1"/>
  <c r="Q40" i="10"/>
  <c r="P40" i="10"/>
  <c r="L40" i="10"/>
  <c r="Q39" i="10"/>
  <c r="P39" i="10"/>
  <c r="L39" i="10"/>
  <c r="Q38" i="10"/>
  <c r="P38" i="10"/>
  <c r="L38" i="10"/>
  <c r="R38" i="10" s="1"/>
  <c r="Q37" i="10"/>
  <c r="P37" i="10"/>
  <c r="L37" i="10"/>
  <c r="R37" i="10" s="1"/>
  <c r="Q36" i="10"/>
  <c r="P36" i="10"/>
  <c r="L36" i="10"/>
  <c r="Q35" i="10"/>
  <c r="P35" i="10"/>
  <c r="L35" i="10"/>
  <c r="Q34" i="10"/>
  <c r="P34" i="10"/>
  <c r="L34" i="10"/>
  <c r="R34" i="10" s="1"/>
  <c r="Q33" i="10"/>
  <c r="P33" i="10"/>
  <c r="L33" i="10"/>
  <c r="R33" i="10" s="1"/>
  <c r="Q32" i="10"/>
  <c r="P32" i="10"/>
  <c r="L32" i="10"/>
  <c r="Q31" i="10"/>
  <c r="P31" i="10"/>
  <c r="L31" i="10"/>
  <c r="Q30" i="10"/>
  <c r="P30" i="10"/>
  <c r="L30" i="10"/>
  <c r="R30" i="10" s="1"/>
  <c r="Q29" i="10"/>
  <c r="P29" i="10"/>
  <c r="L29" i="10"/>
  <c r="R29" i="10" s="1"/>
  <c r="Q28" i="10"/>
  <c r="P28" i="10"/>
  <c r="L28" i="10"/>
  <c r="Q27" i="10"/>
  <c r="P27" i="10"/>
  <c r="L27" i="10"/>
  <c r="Q26" i="10"/>
  <c r="P26" i="10"/>
  <c r="L26" i="10"/>
  <c r="R26" i="10" s="1"/>
  <c r="Q25" i="10"/>
  <c r="P25" i="10"/>
  <c r="L25" i="10"/>
  <c r="R25" i="10" s="1"/>
  <c r="Q24" i="10"/>
  <c r="P24" i="10"/>
  <c r="L24" i="10"/>
  <c r="Q23" i="10"/>
  <c r="P23" i="10"/>
  <c r="L23" i="10"/>
  <c r="Q22" i="10"/>
  <c r="P22" i="10"/>
  <c r="L22" i="10"/>
  <c r="R22" i="10" s="1"/>
  <c r="Q21" i="10"/>
  <c r="P21" i="10"/>
  <c r="L21" i="10"/>
  <c r="R21" i="10" s="1"/>
  <c r="Q20" i="10"/>
  <c r="P20" i="10"/>
  <c r="L20" i="10"/>
  <c r="Q19" i="10"/>
  <c r="P19" i="10"/>
  <c r="L19" i="10"/>
  <c r="Q18" i="10"/>
  <c r="P18" i="10"/>
  <c r="L18" i="10"/>
  <c r="R18" i="10" s="1"/>
  <c r="Q17" i="10"/>
  <c r="P17" i="10"/>
  <c r="L17" i="10"/>
  <c r="R17" i="10" s="1"/>
  <c r="Q16" i="10"/>
  <c r="P16" i="10"/>
  <c r="L16" i="10"/>
  <c r="Q15" i="10"/>
  <c r="P15" i="10"/>
  <c r="L15" i="10"/>
  <c r="Q14" i="10"/>
  <c r="P14" i="10"/>
  <c r="L14" i="10"/>
  <c r="R14" i="10" s="1"/>
  <c r="Q13" i="10"/>
  <c r="P13" i="10"/>
  <c r="L13" i="10"/>
  <c r="R13" i="10" s="1"/>
  <c r="Q12" i="10"/>
  <c r="P12" i="10"/>
  <c r="L12" i="10"/>
  <c r="Q11" i="10"/>
  <c r="P11" i="10"/>
  <c r="L11" i="10"/>
  <c r="Q10" i="10"/>
  <c r="P10" i="10"/>
  <c r="L10" i="10"/>
  <c r="R10" i="10" s="1"/>
  <c r="Q9" i="10"/>
  <c r="P9" i="10"/>
  <c r="L9" i="10"/>
  <c r="R9" i="10" s="1"/>
  <c r="Q8" i="10"/>
  <c r="P8" i="10"/>
  <c r="L8" i="10"/>
  <c r="Q7" i="10"/>
  <c r="P7" i="10"/>
  <c r="L7" i="10"/>
  <c r="Q6" i="10"/>
  <c r="P6" i="10"/>
  <c r="L6" i="10"/>
  <c r="R6" i="10" s="1"/>
  <c r="Q5" i="10"/>
  <c r="P5" i="10"/>
  <c r="L5" i="10"/>
  <c r="R5" i="10" s="1"/>
  <c r="R4" i="10"/>
  <c r="Q29" i="9"/>
  <c r="P29" i="9"/>
  <c r="L29" i="9"/>
  <c r="R29" i="9" s="1"/>
  <c r="Q28" i="9"/>
  <c r="P28" i="9"/>
  <c r="L28" i="9"/>
  <c r="R28" i="9" s="1"/>
  <c r="Q27" i="9"/>
  <c r="P27" i="9"/>
  <c r="L27" i="9"/>
  <c r="R27" i="9" s="1"/>
  <c r="Q26" i="9"/>
  <c r="P26" i="9"/>
  <c r="L26" i="9"/>
  <c r="R26" i="9" s="1"/>
  <c r="Q25" i="9"/>
  <c r="P25" i="9"/>
  <c r="L25" i="9"/>
  <c r="R25" i="9" s="1"/>
  <c r="Q24" i="9"/>
  <c r="P24" i="9"/>
  <c r="L24" i="9"/>
  <c r="R24" i="9" s="1"/>
  <c r="Q23" i="9"/>
  <c r="P23" i="9"/>
  <c r="L23" i="9"/>
  <c r="R23" i="9" s="1"/>
  <c r="Q22" i="9"/>
  <c r="P22" i="9"/>
  <c r="L22" i="9"/>
  <c r="R22" i="9" s="1"/>
  <c r="Q21" i="9"/>
  <c r="P21" i="9"/>
  <c r="L21" i="9"/>
  <c r="R21" i="9" s="1"/>
  <c r="Q20" i="9"/>
  <c r="P20" i="9"/>
  <c r="L20" i="9"/>
  <c r="R20" i="9" s="1"/>
  <c r="Q19" i="9"/>
  <c r="P19" i="9"/>
  <c r="L19" i="9"/>
  <c r="R19" i="9" s="1"/>
  <c r="Q18" i="9"/>
  <c r="P18" i="9"/>
  <c r="L18" i="9"/>
  <c r="R18" i="9" s="1"/>
  <c r="Q17" i="9"/>
  <c r="P17" i="9"/>
  <c r="L17" i="9"/>
  <c r="R17" i="9" s="1"/>
  <c r="Q16" i="9"/>
  <c r="P16" i="9"/>
  <c r="L16" i="9"/>
  <c r="R16" i="9" s="1"/>
  <c r="Q15" i="9"/>
  <c r="P15" i="9"/>
  <c r="L15" i="9"/>
  <c r="R15" i="9" s="1"/>
  <c r="Q14" i="9"/>
  <c r="P14" i="9"/>
  <c r="L14" i="9"/>
  <c r="R14" i="9" s="1"/>
  <c r="Q13" i="9"/>
  <c r="P13" i="9"/>
  <c r="L13" i="9"/>
  <c r="R13" i="9" s="1"/>
  <c r="Q12" i="9"/>
  <c r="P12" i="9"/>
  <c r="L12" i="9"/>
  <c r="R12" i="9" s="1"/>
  <c r="Q11" i="9"/>
  <c r="P11" i="9"/>
  <c r="L11" i="9"/>
  <c r="R11" i="9" s="1"/>
  <c r="Q10" i="9"/>
  <c r="P10" i="9"/>
  <c r="L10" i="9"/>
  <c r="R10" i="9" s="1"/>
  <c r="Q9" i="9"/>
  <c r="P9" i="9"/>
  <c r="L9" i="9"/>
  <c r="R9" i="9" s="1"/>
  <c r="Q8" i="9"/>
  <c r="P8" i="9"/>
  <c r="L8" i="9"/>
  <c r="R8" i="9" s="1"/>
  <c r="Q7" i="9"/>
  <c r="P7" i="9"/>
  <c r="L7" i="9"/>
  <c r="R7" i="9" s="1"/>
  <c r="Q6" i="9"/>
  <c r="P6" i="9"/>
  <c r="L6" i="9"/>
  <c r="R6" i="9" s="1"/>
  <c r="Q5" i="9"/>
  <c r="P5" i="9"/>
  <c r="L5" i="9"/>
  <c r="R5" i="9" s="1"/>
  <c r="R4" i="9"/>
  <c r="Q85" i="8"/>
  <c r="P85" i="8"/>
  <c r="L85" i="8"/>
  <c r="R85" i="8" s="1"/>
  <c r="Q84" i="8"/>
  <c r="P84" i="8"/>
  <c r="L84" i="8"/>
  <c r="R84" i="8" s="1"/>
  <c r="Q83" i="8"/>
  <c r="P83" i="8"/>
  <c r="L83" i="8"/>
  <c r="R83" i="8" s="1"/>
  <c r="Q82" i="8"/>
  <c r="P82" i="8"/>
  <c r="L82" i="8"/>
  <c r="R82" i="8" s="1"/>
  <c r="Q81" i="8"/>
  <c r="P81" i="8"/>
  <c r="L81" i="8"/>
  <c r="R81" i="8" s="1"/>
  <c r="Q80" i="8"/>
  <c r="P80" i="8"/>
  <c r="L80" i="8"/>
  <c r="R80" i="8" s="1"/>
  <c r="Q79" i="8"/>
  <c r="P79" i="8"/>
  <c r="L79" i="8"/>
  <c r="R79" i="8" s="1"/>
  <c r="Q78" i="8"/>
  <c r="P78" i="8"/>
  <c r="L78" i="8"/>
  <c r="R78" i="8" s="1"/>
  <c r="Q77" i="8"/>
  <c r="P77" i="8"/>
  <c r="L77" i="8"/>
  <c r="R77" i="8" s="1"/>
  <c r="Q76" i="8"/>
  <c r="P76" i="8"/>
  <c r="L76" i="8"/>
  <c r="R76" i="8" s="1"/>
  <c r="Q75" i="8"/>
  <c r="P75" i="8"/>
  <c r="L75" i="8"/>
  <c r="R75" i="8" s="1"/>
  <c r="Q74" i="8"/>
  <c r="P74" i="8"/>
  <c r="L74" i="8"/>
  <c r="R74" i="8" s="1"/>
  <c r="Q73" i="8"/>
  <c r="P73" i="8"/>
  <c r="L73" i="8"/>
  <c r="R73" i="8" s="1"/>
  <c r="Q72" i="8"/>
  <c r="P72" i="8"/>
  <c r="L72" i="8"/>
  <c r="R72" i="8" s="1"/>
  <c r="Q71" i="8"/>
  <c r="P71" i="8"/>
  <c r="L71" i="8"/>
  <c r="R71" i="8" s="1"/>
  <c r="Q70" i="8"/>
  <c r="P70" i="8"/>
  <c r="L70" i="8"/>
  <c r="R70" i="8" s="1"/>
  <c r="Q69" i="8"/>
  <c r="P69" i="8"/>
  <c r="L69" i="8"/>
  <c r="R69" i="8" s="1"/>
  <c r="Q68" i="8"/>
  <c r="P68" i="8"/>
  <c r="L68" i="8"/>
  <c r="R68" i="8" s="1"/>
  <c r="Q67" i="8"/>
  <c r="P67" i="8"/>
  <c r="L67" i="8"/>
  <c r="R67" i="8" s="1"/>
  <c r="Q66" i="8"/>
  <c r="P66" i="8"/>
  <c r="L66" i="8"/>
  <c r="R66" i="8" s="1"/>
  <c r="Q65" i="8"/>
  <c r="P65" i="8"/>
  <c r="L65" i="8"/>
  <c r="R65" i="8" s="1"/>
  <c r="Q64" i="8"/>
  <c r="P64" i="8"/>
  <c r="L64" i="8"/>
  <c r="R64" i="8" s="1"/>
  <c r="Q63" i="8"/>
  <c r="P63" i="8"/>
  <c r="L63" i="8"/>
  <c r="R63" i="8" s="1"/>
  <c r="Q62" i="8"/>
  <c r="P62" i="8"/>
  <c r="L62" i="8"/>
  <c r="R62" i="8" s="1"/>
  <c r="Q61" i="8"/>
  <c r="P61" i="8"/>
  <c r="L61" i="8"/>
  <c r="R61" i="8" s="1"/>
  <c r="Q60" i="8"/>
  <c r="P60" i="8"/>
  <c r="L60" i="8"/>
  <c r="R60" i="8" s="1"/>
  <c r="Q59" i="8"/>
  <c r="P59" i="8"/>
  <c r="L59" i="8"/>
  <c r="R59" i="8" s="1"/>
  <c r="Q58" i="8"/>
  <c r="P58" i="8"/>
  <c r="L58" i="8"/>
  <c r="R58" i="8" s="1"/>
  <c r="Q57" i="8"/>
  <c r="P57" i="8"/>
  <c r="L57" i="8"/>
  <c r="R57" i="8" s="1"/>
  <c r="Q56" i="8"/>
  <c r="P56" i="8"/>
  <c r="L56" i="8"/>
  <c r="R56" i="8" s="1"/>
  <c r="Q55" i="8"/>
  <c r="P55" i="8"/>
  <c r="L55" i="8"/>
  <c r="R55" i="8" s="1"/>
  <c r="Q54" i="8"/>
  <c r="P54" i="8"/>
  <c r="L54" i="8"/>
  <c r="R54" i="8" s="1"/>
  <c r="Q53" i="8"/>
  <c r="P53" i="8"/>
  <c r="L53" i="8"/>
  <c r="R53" i="8" s="1"/>
  <c r="Q52" i="8"/>
  <c r="P52" i="8"/>
  <c r="L52" i="8"/>
  <c r="R52" i="8" s="1"/>
  <c r="Q51" i="8"/>
  <c r="P51" i="8"/>
  <c r="L51" i="8"/>
  <c r="R51" i="8" s="1"/>
  <c r="Q50" i="8"/>
  <c r="P50" i="8"/>
  <c r="L50" i="8"/>
  <c r="R50" i="8" s="1"/>
  <c r="Q49" i="8"/>
  <c r="P49" i="8"/>
  <c r="L49" i="8"/>
  <c r="R49" i="8" s="1"/>
  <c r="Q48" i="8"/>
  <c r="P48" i="8"/>
  <c r="L48" i="8"/>
  <c r="R48" i="8" s="1"/>
  <c r="Q47" i="8"/>
  <c r="P47" i="8"/>
  <c r="L47" i="8"/>
  <c r="R47" i="8" s="1"/>
  <c r="Q46" i="8"/>
  <c r="P46" i="8"/>
  <c r="L46" i="8"/>
  <c r="R46" i="8" s="1"/>
  <c r="Q45" i="8"/>
  <c r="P45" i="8"/>
  <c r="L45" i="8"/>
  <c r="R45" i="8" s="1"/>
  <c r="Q44" i="8"/>
  <c r="P44" i="8"/>
  <c r="L44" i="8"/>
  <c r="R44" i="8" s="1"/>
  <c r="Q43" i="8"/>
  <c r="P43" i="8"/>
  <c r="L43" i="8"/>
  <c r="R43" i="8" s="1"/>
  <c r="Q42" i="8"/>
  <c r="P42" i="8"/>
  <c r="L42" i="8"/>
  <c r="R42" i="8" s="1"/>
  <c r="Q41" i="8"/>
  <c r="P41" i="8"/>
  <c r="L41" i="8"/>
  <c r="R41" i="8" s="1"/>
  <c r="Q40" i="8"/>
  <c r="P40" i="8"/>
  <c r="L40" i="8"/>
  <c r="R40" i="8" s="1"/>
  <c r="Q39" i="8"/>
  <c r="P39" i="8"/>
  <c r="L39" i="8"/>
  <c r="R39" i="8" s="1"/>
  <c r="Q38" i="8"/>
  <c r="P38" i="8"/>
  <c r="L38" i="8"/>
  <c r="R38" i="8" s="1"/>
  <c r="Q37" i="8"/>
  <c r="P37" i="8"/>
  <c r="L37" i="8"/>
  <c r="R37" i="8" s="1"/>
  <c r="Q36" i="8"/>
  <c r="P36" i="8"/>
  <c r="L36" i="8"/>
  <c r="R36" i="8" s="1"/>
  <c r="Q35" i="8"/>
  <c r="P35" i="8"/>
  <c r="L35" i="8"/>
  <c r="R35" i="8" s="1"/>
  <c r="Q34" i="8"/>
  <c r="P34" i="8"/>
  <c r="L34" i="8"/>
  <c r="R34" i="8" s="1"/>
  <c r="Q33" i="8"/>
  <c r="P33" i="8"/>
  <c r="L33" i="8"/>
  <c r="R33" i="8" s="1"/>
  <c r="Q32" i="8"/>
  <c r="P32" i="8"/>
  <c r="L32" i="8"/>
  <c r="R32" i="8" s="1"/>
  <c r="Q31" i="8"/>
  <c r="P31" i="8"/>
  <c r="L31" i="8"/>
  <c r="R31" i="8" s="1"/>
  <c r="Q30" i="8"/>
  <c r="P30" i="8"/>
  <c r="L30" i="8"/>
  <c r="R30" i="8" s="1"/>
  <c r="Q29" i="8"/>
  <c r="P29" i="8"/>
  <c r="L29" i="8"/>
  <c r="R29" i="8" s="1"/>
  <c r="Q28" i="8"/>
  <c r="P28" i="8"/>
  <c r="L28" i="8"/>
  <c r="R28" i="8" s="1"/>
  <c r="Q27" i="8"/>
  <c r="P27" i="8"/>
  <c r="L27" i="8"/>
  <c r="R27" i="8" s="1"/>
  <c r="Q26" i="8"/>
  <c r="P26" i="8"/>
  <c r="L26" i="8"/>
  <c r="R26" i="8" s="1"/>
  <c r="Q25" i="8"/>
  <c r="P25" i="8"/>
  <c r="L25" i="8"/>
  <c r="R25" i="8" s="1"/>
  <c r="Q24" i="8"/>
  <c r="P24" i="8"/>
  <c r="L24" i="8"/>
  <c r="R24" i="8" s="1"/>
  <c r="Q23" i="8"/>
  <c r="P23" i="8"/>
  <c r="L23" i="8"/>
  <c r="R23" i="8" s="1"/>
  <c r="Q22" i="8"/>
  <c r="P22" i="8"/>
  <c r="L22" i="8"/>
  <c r="R22" i="8" s="1"/>
  <c r="Q21" i="8"/>
  <c r="P21" i="8"/>
  <c r="L21" i="8"/>
  <c r="R21" i="8" s="1"/>
  <c r="Q20" i="8"/>
  <c r="P20" i="8"/>
  <c r="L20" i="8"/>
  <c r="R20" i="8" s="1"/>
  <c r="Q19" i="8"/>
  <c r="P19" i="8"/>
  <c r="L19" i="8"/>
  <c r="R19" i="8" s="1"/>
  <c r="Q18" i="8"/>
  <c r="P18" i="8"/>
  <c r="L18" i="8"/>
  <c r="R18" i="8" s="1"/>
  <c r="Q17" i="8"/>
  <c r="P17" i="8"/>
  <c r="L17" i="8"/>
  <c r="R17" i="8" s="1"/>
  <c r="Q16" i="8"/>
  <c r="P16" i="8"/>
  <c r="L16" i="8"/>
  <c r="R16" i="8" s="1"/>
  <c r="Q15" i="8"/>
  <c r="P15" i="8"/>
  <c r="L15" i="8"/>
  <c r="R15" i="8" s="1"/>
  <c r="Q14" i="8"/>
  <c r="P14" i="8"/>
  <c r="L14" i="8"/>
  <c r="R14" i="8" s="1"/>
  <c r="Q13" i="8"/>
  <c r="P13" i="8"/>
  <c r="L13" i="8"/>
  <c r="R13" i="8" s="1"/>
  <c r="Q12" i="8"/>
  <c r="P12" i="8"/>
  <c r="L12" i="8"/>
  <c r="R12" i="8" s="1"/>
  <c r="Q11" i="8"/>
  <c r="P11" i="8"/>
  <c r="L11" i="8"/>
  <c r="R11" i="8" s="1"/>
  <c r="Q10" i="8"/>
  <c r="P10" i="8"/>
  <c r="L10" i="8"/>
  <c r="R10" i="8" s="1"/>
  <c r="Q9" i="8"/>
  <c r="P9" i="8"/>
  <c r="L9" i="8"/>
  <c r="R9" i="8" s="1"/>
  <c r="Q8" i="8"/>
  <c r="P8" i="8"/>
  <c r="L8" i="8"/>
  <c r="R8" i="8" s="1"/>
  <c r="Q7" i="8"/>
  <c r="P7" i="8"/>
  <c r="L7" i="8"/>
  <c r="R7" i="8" s="1"/>
  <c r="Q6" i="8"/>
  <c r="P6" i="8"/>
  <c r="L6" i="8"/>
  <c r="R6" i="8" s="1"/>
  <c r="Q5" i="8"/>
  <c r="P5" i="8"/>
  <c r="L5" i="8"/>
  <c r="R5" i="8" s="1"/>
  <c r="R4" i="8"/>
  <c r="Q358" i="7"/>
  <c r="P358" i="7"/>
  <c r="L358" i="7"/>
  <c r="R358" i="7" s="1"/>
  <c r="Q357" i="7"/>
  <c r="P357" i="7"/>
  <c r="L357" i="7"/>
  <c r="R357" i="7" s="1"/>
  <c r="Q356" i="7"/>
  <c r="P356" i="7"/>
  <c r="L356" i="7"/>
  <c r="R356" i="7" s="1"/>
  <c r="Q355" i="7"/>
  <c r="P355" i="7"/>
  <c r="L355" i="7"/>
  <c r="R355" i="7" s="1"/>
  <c r="Q354" i="7"/>
  <c r="P354" i="7"/>
  <c r="L354" i="7"/>
  <c r="R354" i="7" s="1"/>
  <c r="Q353" i="7"/>
  <c r="P353" i="7"/>
  <c r="L353" i="7"/>
  <c r="R353" i="7" s="1"/>
  <c r="Q352" i="7"/>
  <c r="P352" i="7"/>
  <c r="L352" i="7"/>
  <c r="R352" i="7" s="1"/>
  <c r="Q351" i="7"/>
  <c r="P351" i="7"/>
  <c r="L351" i="7"/>
  <c r="R351" i="7" s="1"/>
  <c r="Q350" i="7"/>
  <c r="P350" i="7"/>
  <c r="L350" i="7"/>
  <c r="R350" i="7" s="1"/>
  <c r="Q349" i="7"/>
  <c r="P349" i="7"/>
  <c r="L349" i="7"/>
  <c r="R349" i="7" s="1"/>
  <c r="Q348" i="7"/>
  <c r="P348" i="7"/>
  <c r="L348" i="7"/>
  <c r="R348" i="7" s="1"/>
  <c r="Q347" i="7"/>
  <c r="P347" i="7"/>
  <c r="L347" i="7"/>
  <c r="R347" i="7" s="1"/>
  <c r="Q346" i="7"/>
  <c r="P346" i="7"/>
  <c r="L346" i="7"/>
  <c r="R346" i="7" s="1"/>
  <c r="Q345" i="7"/>
  <c r="P345" i="7"/>
  <c r="L345" i="7"/>
  <c r="R345" i="7" s="1"/>
  <c r="Q344" i="7"/>
  <c r="P344" i="7"/>
  <c r="L344" i="7"/>
  <c r="R344" i="7" s="1"/>
  <c r="Q343" i="7"/>
  <c r="P343" i="7"/>
  <c r="L343" i="7"/>
  <c r="R343" i="7" s="1"/>
  <c r="Q342" i="7"/>
  <c r="P342" i="7"/>
  <c r="L342" i="7"/>
  <c r="R342" i="7" s="1"/>
  <c r="Q341" i="7"/>
  <c r="P341" i="7"/>
  <c r="L341" i="7"/>
  <c r="R341" i="7" s="1"/>
  <c r="Q340" i="7"/>
  <c r="P340" i="7"/>
  <c r="L340" i="7"/>
  <c r="R340" i="7" s="1"/>
  <c r="Q339" i="7"/>
  <c r="P339" i="7"/>
  <c r="L339" i="7"/>
  <c r="R339" i="7" s="1"/>
  <c r="Q338" i="7"/>
  <c r="P338" i="7"/>
  <c r="L338" i="7"/>
  <c r="R338" i="7" s="1"/>
  <c r="Q337" i="7"/>
  <c r="P337" i="7"/>
  <c r="L337" i="7"/>
  <c r="R337" i="7" s="1"/>
  <c r="Q336" i="7"/>
  <c r="P336" i="7"/>
  <c r="L336" i="7"/>
  <c r="R336" i="7" s="1"/>
  <c r="Q335" i="7"/>
  <c r="P335" i="7"/>
  <c r="L335" i="7"/>
  <c r="R335" i="7" s="1"/>
  <c r="Q334" i="7"/>
  <c r="P334" i="7"/>
  <c r="L334" i="7"/>
  <c r="R334" i="7" s="1"/>
  <c r="Q333" i="7"/>
  <c r="P333" i="7"/>
  <c r="L333" i="7"/>
  <c r="R333" i="7" s="1"/>
  <c r="Q332" i="7"/>
  <c r="P332" i="7"/>
  <c r="L332" i="7"/>
  <c r="R332" i="7" s="1"/>
  <c r="Q331" i="7"/>
  <c r="P331" i="7"/>
  <c r="L331" i="7"/>
  <c r="R331" i="7" s="1"/>
  <c r="Q330" i="7"/>
  <c r="P330" i="7"/>
  <c r="L330" i="7"/>
  <c r="R330" i="7" s="1"/>
  <c r="Q329" i="7"/>
  <c r="P329" i="7"/>
  <c r="L329" i="7"/>
  <c r="R329" i="7" s="1"/>
  <c r="Q328" i="7"/>
  <c r="P328" i="7"/>
  <c r="L328" i="7"/>
  <c r="R328" i="7" s="1"/>
  <c r="Q327" i="7"/>
  <c r="P327" i="7"/>
  <c r="L327" i="7"/>
  <c r="R327" i="7" s="1"/>
  <c r="Q326" i="7"/>
  <c r="P326" i="7"/>
  <c r="L326" i="7"/>
  <c r="R326" i="7" s="1"/>
  <c r="Q325" i="7"/>
  <c r="P325" i="7"/>
  <c r="L325" i="7"/>
  <c r="R325" i="7" s="1"/>
  <c r="Q324" i="7"/>
  <c r="P324" i="7"/>
  <c r="L324" i="7"/>
  <c r="R324" i="7" s="1"/>
  <c r="Q323" i="7"/>
  <c r="P323" i="7"/>
  <c r="L323" i="7"/>
  <c r="R323" i="7" s="1"/>
  <c r="Q322" i="7"/>
  <c r="P322" i="7"/>
  <c r="L322" i="7"/>
  <c r="R322" i="7" s="1"/>
  <c r="Q321" i="7"/>
  <c r="P321" i="7"/>
  <c r="L321" i="7"/>
  <c r="R321" i="7" s="1"/>
  <c r="Q320" i="7"/>
  <c r="P320" i="7"/>
  <c r="L320" i="7"/>
  <c r="R320" i="7" s="1"/>
  <c r="Q319" i="7"/>
  <c r="P319" i="7"/>
  <c r="L319" i="7"/>
  <c r="R319" i="7" s="1"/>
  <c r="Q318" i="7"/>
  <c r="P318" i="7"/>
  <c r="L318" i="7"/>
  <c r="R318" i="7" s="1"/>
  <c r="Q317" i="7"/>
  <c r="P317" i="7"/>
  <c r="L317" i="7"/>
  <c r="R317" i="7" s="1"/>
  <c r="Q316" i="7"/>
  <c r="P316" i="7"/>
  <c r="L316" i="7"/>
  <c r="R316" i="7" s="1"/>
  <c r="Q315" i="7"/>
  <c r="P315" i="7"/>
  <c r="L315" i="7"/>
  <c r="R315" i="7" s="1"/>
  <c r="Q314" i="7"/>
  <c r="P314" i="7"/>
  <c r="L314" i="7"/>
  <c r="R314" i="7" s="1"/>
  <c r="Q313" i="7"/>
  <c r="P313" i="7"/>
  <c r="L313" i="7"/>
  <c r="R313" i="7" s="1"/>
  <c r="Q312" i="7"/>
  <c r="P312" i="7"/>
  <c r="L312" i="7"/>
  <c r="R312" i="7" s="1"/>
  <c r="Q311" i="7"/>
  <c r="P311" i="7"/>
  <c r="L311" i="7"/>
  <c r="R311" i="7" s="1"/>
  <c r="Q310" i="7"/>
  <c r="P310" i="7"/>
  <c r="L310" i="7"/>
  <c r="R310" i="7" s="1"/>
  <c r="Q309" i="7"/>
  <c r="P309" i="7"/>
  <c r="L309" i="7"/>
  <c r="R309" i="7" s="1"/>
  <c r="Q308" i="7"/>
  <c r="P308" i="7"/>
  <c r="L308" i="7"/>
  <c r="R308" i="7" s="1"/>
  <c r="Q307" i="7"/>
  <c r="P307" i="7"/>
  <c r="L307" i="7"/>
  <c r="R307" i="7" s="1"/>
  <c r="Q306" i="7"/>
  <c r="P306" i="7"/>
  <c r="L306" i="7"/>
  <c r="R306" i="7" s="1"/>
  <c r="Q305" i="7"/>
  <c r="P305" i="7"/>
  <c r="L305" i="7"/>
  <c r="R305" i="7" s="1"/>
  <c r="Q304" i="7"/>
  <c r="P304" i="7"/>
  <c r="L304" i="7"/>
  <c r="R304" i="7" s="1"/>
  <c r="Q303" i="7"/>
  <c r="P303" i="7"/>
  <c r="L303" i="7"/>
  <c r="R303" i="7" s="1"/>
  <c r="Q302" i="7"/>
  <c r="P302" i="7"/>
  <c r="L302" i="7"/>
  <c r="R302" i="7" s="1"/>
  <c r="Q301" i="7"/>
  <c r="P301" i="7"/>
  <c r="L301" i="7"/>
  <c r="R301" i="7" s="1"/>
  <c r="Q300" i="7"/>
  <c r="P300" i="7"/>
  <c r="L300" i="7"/>
  <c r="R300" i="7" s="1"/>
  <c r="Q299" i="7"/>
  <c r="P299" i="7"/>
  <c r="L299" i="7"/>
  <c r="R299" i="7" s="1"/>
  <c r="Q298" i="7"/>
  <c r="P298" i="7"/>
  <c r="L298" i="7"/>
  <c r="R298" i="7" s="1"/>
  <c r="Q297" i="7"/>
  <c r="P297" i="7"/>
  <c r="L297" i="7"/>
  <c r="R297" i="7" s="1"/>
  <c r="Q296" i="7"/>
  <c r="P296" i="7"/>
  <c r="L296" i="7"/>
  <c r="R296" i="7" s="1"/>
  <c r="Q295" i="7"/>
  <c r="P295" i="7"/>
  <c r="L295" i="7"/>
  <c r="R295" i="7" s="1"/>
  <c r="Q294" i="7"/>
  <c r="P294" i="7"/>
  <c r="L294" i="7"/>
  <c r="R294" i="7" s="1"/>
  <c r="Q293" i="7"/>
  <c r="P293" i="7"/>
  <c r="L293" i="7"/>
  <c r="R293" i="7" s="1"/>
  <c r="Q292" i="7"/>
  <c r="P292" i="7"/>
  <c r="L292" i="7"/>
  <c r="R292" i="7" s="1"/>
  <c r="Q291" i="7"/>
  <c r="P291" i="7"/>
  <c r="L291" i="7"/>
  <c r="R291" i="7" s="1"/>
  <c r="Q290" i="7"/>
  <c r="P290" i="7"/>
  <c r="L290" i="7"/>
  <c r="R290" i="7" s="1"/>
  <c r="Q289" i="7"/>
  <c r="P289" i="7"/>
  <c r="L289" i="7"/>
  <c r="R289" i="7" s="1"/>
  <c r="Q288" i="7"/>
  <c r="P288" i="7"/>
  <c r="L288" i="7"/>
  <c r="R288" i="7" s="1"/>
  <c r="Q287" i="7"/>
  <c r="P287" i="7"/>
  <c r="L287" i="7"/>
  <c r="R287" i="7" s="1"/>
  <c r="Q286" i="7"/>
  <c r="P286" i="7"/>
  <c r="L286" i="7"/>
  <c r="R286" i="7" s="1"/>
  <c r="Q285" i="7"/>
  <c r="P285" i="7"/>
  <c r="L285" i="7"/>
  <c r="R285" i="7" s="1"/>
  <c r="Q284" i="7"/>
  <c r="P284" i="7"/>
  <c r="L284" i="7"/>
  <c r="R284" i="7" s="1"/>
  <c r="Q283" i="7"/>
  <c r="P283" i="7"/>
  <c r="L283" i="7"/>
  <c r="R283" i="7" s="1"/>
  <c r="Q282" i="7"/>
  <c r="P282" i="7"/>
  <c r="L282" i="7"/>
  <c r="R282" i="7" s="1"/>
  <c r="Q281" i="7"/>
  <c r="P281" i="7"/>
  <c r="L281" i="7"/>
  <c r="R281" i="7" s="1"/>
  <c r="Q280" i="7"/>
  <c r="P280" i="7"/>
  <c r="L280" i="7"/>
  <c r="R280" i="7" s="1"/>
  <c r="Q279" i="7"/>
  <c r="P279" i="7"/>
  <c r="L279" i="7"/>
  <c r="R279" i="7" s="1"/>
  <c r="Q278" i="7"/>
  <c r="P278" i="7"/>
  <c r="L278" i="7"/>
  <c r="R278" i="7" s="1"/>
  <c r="Q277" i="7"/>
  <c r="P277" i="7"/>
  <c r="L277" i="7"/>
  <c r="R277" i="7" s="1"/>
  <c r="Q276" i="7"/>
  <c r="P276" i="7"/>
  <c r="L276" i="7"/>
  <c r="R276" i="7" s="1"/>
  <c r="Q275" i="7"/>
  <c r="P275" i="7"/>
  <c r="L275" i="7"/>
  <c r="R275" i="7" s="1"/>
  <c r="Q274" i="7"/>
  <c r="P274" i="7"/>
  <c r="L274" i="7"/>
  <c r="R274" i="7" s="1"/>
  <c r="R273" i="7"/>
  <c r="Q273" i="7"/>
  <c r="P273" i="7"/>
  <c r="L273" i="7"/>
  <c r="R272" i="7"/>
  <c r="Q272" i="7"/>
  <c r="P272" i="7"/>
  <c r="L272" i="7"/>
  <c r="R271" i="7"/>
  <c r="Q271" i="7"/>
  <c r="P271" i="7"/>
  <c r="L271" i="7"/>
  <c r="R270" i="7"/>
  <c r="Q270" i="7"/>
  <c r="P270" i="7"/>
  <c r="L270" i="7"/>
  <c r="R269" i="7"/>
  <c r="Q269" i="7"/>
  <c r="P269" i="7"/>
  <c r="L269" i="7"/>
  <c r="R268" i="7"/>
  <c r="Q268" i="7"/>
  <c r="P268" i="7"/>
  <c r="L268" i="7"/>
  <c r="R267" i="7"/>
  <c r="Q267" i="7"/>
  <c r="P267" i="7"/>
  <c r="L267" i="7"/>
  <c r="R266" i="7"/>
  <c r="Q266" i="7"/>
  <c r="P266" i="7"/>
  <c r="L266" i="7"/>
  <c r="R265" i="7"/>
  <c r="Q265" i="7"/>
  <c r="P265" i="7"/>
  <c r="L265" i="7"/>
  <c r="R264" i="7"/>
  <c r="Q264" i="7"/>
  <c r="P264" i="7"/>
  <c r="L264" i="7"/>
  <c r="R263" i="7"/>
  <c r="Q263" i="7"/>
  <c r="P263" i="7"/>
  <c r="L263" i="7"/>
  <c r="R262" i="7"/>
  <c r="Q262" i="7"/>
  <c r="P262" i="7"/>
  <c r="L262" i="7"/>
  <c r="R261" i="7"/>
  <c r="Q261" i="7"/>
  <c r="P261" i="7"/>
  <c r="L261" i="7"/>
  <c r="R260" i="7"/>
  <c r="Q260" i="7"/>
  <c r="P260" i="7"/>
  <c r="L260" i="7"/>
  <c r="R259" i="7"/>
  <c r="Q259" i="7"/>
  <c r="P259" i="7"/>
  <c r="L259" i="7"/>
  <c r="R258" i="7"/>
  <c r="Q258" i="7"/>
  <c r="P258" i="7"/>
  <c r="L258" i="7"/>
  <c r="R257" i="7"/>
  <c r="Q257" i="7"/>
  <c r="P257" i="7"/>
  <c r="L257" i="7"/>
  <c r="R256" i="7"/>
  <c r="Q256" i="7"/>
  <c r="P256" i="7"/>
  <c r="L256" i="7"/>
  <c r="R255" i="7"/>
  <c r="Q255" i="7"/>
  <c r="P255" i="7"/>
  <c r="L255" i="7"/>
  <c r="R254" i="7"/>
  <c r="Q254" i="7"/>
  <c r="P254" i="7"/>
  <c r="L254" i="7"/>
  <c r="R253" i="7"/>
  <c r="Q253" i="7"/>
  <c r="P253" i="7"/>
  <c r="L253" i="7"/>
  <c r="R252" i="7"/>
  <c r="Q252" i="7"/>
  <c r="P252" i="7"/>
  <c r="L252" i="7"/>
  <c r="R251" i="7"/>
  <c r="Q251" i="7"/>
  <c r="P251" i="7"/>
  <c r="L251" i="7"/>
  <c r="R250" i="7"/>
  <c r="Q250" i="7"/>
  <c r="P250" i="7"/>
  <c r="L250" i="7"/>
  <c r="R249" i="7"/>
  <c r="Q249" i="7"/>
  <c r="P249" i="7"/>
  <c r="L249" i="7"/>
  <c r="R248" i="7"/>
  <c r="Q248" i="7"/>
  <c r="P248" i="7"/>
  <c r="L248" i="7"/>
  <c r="R247" i="7"/>
  <c r="Q247" i="7"/>
  <c r="P247" i="7"/>
  <c r="L247" i="7"/>
  <c r="R246" i="7"/>
  <c r="Q246" i="7"/>
  <c r="P246" i="7"/>
  <c r="L246" i="7"/>
  <c r="R245" i="7"/>
  <c r="Q245" i="7"/>
  <c r="P245" i="7"/>
  <c r="L245" i="7"/>
  <c r="R244" i="7"/>
  <c r="Q244" i="7"/>
  <c r="P244" i="7"/>
  <c r="L244" i="7"/>
  <c r="R243" i="7"/>
  <c r="Q243" i="7"/>
  <c r="P243" i="7"/>
  <c r="L243" i="7"/>
  <c r="R242" i="7"/>
  <c r="Q242" i="7"/>
  <c r="P242" i="7"/>
  <c r="L242" i="7"/>
  <c r="R241" i="7"/>
  <c r="Q241" i="7"/>
  <c r="P241" i="7"/>
  <c r="L241" i="7"/>
  <c r="R240" i="7"/>
  <c r="Q240" i="7"/>
  <c r="P240" i="7"/>
  <c r="L240" i="7"/>
  <c r="R239" i="7"/>
  <c r="Q239" i="7"/>
  <c r="P239" i="7"/>
  <c r="L239" i="7"/>
  <c r="R238" i="7"/>
  <c r="Q238" i="7"/>
  <c r="P238" i="7"/>
  <c r="L238" i="7"/>
  <c r="R237" i="7"/>
  <c r="Q237" i="7"/>
  <c r="P237" i="7"/>
  <c r="L237" i="7"/>
  <c r="R236" i="7"/>
  <c r="Q236" i="7"/>
  <c r="P236" i="7"/>
  <c r="L236" i="7"/>
  <c r="R235" i="7"/>
  <c r="Q235" i="7"/>
  <c r="P235" i="7"/>
  <c r="L235" i="7"/>
  <c r="R234" i="7"/>
  <c r="Q234" i="7"/>
  <c r="P234" i="7"/>
  <c r="L234" i="7"/>
  <c r="R233" i="7"/>
  <c r="Q233" i="7"/>
  <c r="P233" i="7"/>
  <c r="L233" i="7"/>
  <c r="Q232" i="7"/>
  <c r="P232" i="7"/>
  <c r="L232" i="7"/>
  <c r="R232" i="7" s="1"/>
  <c r="R231" i="7"/>
  <c r="Q231" i="7"/>
  <c r="P231" i="7"/>
  <c r="L231" i="7"/>
  <c r="R230" i="7"/>
  <c r="Q230" i="7"/>
  <c r="P230" i="7"/>
  <c r="L230" i="7"/>
  <c r="R229" i="7"/>
  <c r="Q229" i="7"/>
  <c r="P229" i="7"/>
  <c r="L229" i="7"/>
  <c r="R228" i="7"/>
  <c r="Q228" i="7"/>
  <c r="P228" i="7"/>
  <c r="L228" i="7"/>
  <c r="R227" i="7"/>
  <c r="Q227" i="7"/>
  <c r="P227" i="7"/>
  <c r="L227" i="7"/>
  <c r="R226" i="7"/>
  <c r="Q226" i="7"/>
  <c r="P226" i="7"/>
  <c r="L226" i="7"/>
  <c r="R225" i="7"/>
  <c r="Q225" i="7"/>
  <c r="P225" i="7"/>
  <c r="L225" i="7"/>
  <c r="R224" i="7"/>
  <c r="Q224" i="7"/>
  <c r="P224" i="7"/>
  <c r="L224" i="7"/>
  <c r="R223" i="7"/>
  <c r="Q223" i="7"/>
  <c r="P223" i="7"/>
  <c r="L223" i="7"/>
  <c r="R222" i="7"/>
  <c r="Q222" i="7"/>
  <c r="P222" i="7"/>
  <c r="L222" i="7"/>
  <c r="R221" i="7"/>
  <c r="Q221" i="7"/>
  <c r="P221" i="7"/>
  <c r="L221" i="7"/>
  <c r="R220" i="7"/>
  <c r="Q220" i="7"/>
  <c r="P220" i="7"/>
  <c r="L220" i="7"/>
  <c r="R219" i="7"/>
  <c r="Q219" i="7"/>
  <c r="P219" i="7"/>
  <c r="L219" i="7"/>
  <c r="R218" i="7"/>
  <c r="Q218" i="7"/>
  <c r="P218" i="7"/>
  <c r="L218" i="7"/>
  <c r="Q217" i="7"/>
  <c r="P217" i="7"/>
  <c r="L217" i="7"/>
  <c r="R217" i="7" s="1"/>
  <c r="Q216" i="7"/>
  <c r="P216" i="7"/>
  <c r="L216" i="7"/>
  <c r="R216" i="7" s="1"/>
  <c r="Q215" i="7"/>
  <c r="P215" i="7"/>
  <c r="L215" i="7"/>
  <c r="R215" i="7" s="1"/>
  <c r="Q214" i="7"/>
  <c r="P214" i="7"/>
  <c r="L214" i="7"/>
  <c r="R214" i="7" s="1"/>
  <c r="Q213" i="7"/>
  <c r="P213" i="7"/>
  <c r="L213" i="7"/>
  <c r="R213" i="7" s="1"/>
  <c r="Q212" i="7"/>
  <c r="P212" i="7"/>
  <c r="L212" i="7"/>
  <c r="R212" i="7" s="1"/>
  <c r="Q211" i="7"/>
  <c r="P211" i="7"/>
  <c r="L211" i="7"/>
  <c r="R211" i="7" s="1"/>
  <c r="Q210" i="7"/>
  <c r="P210" i="7"/>
  <c r="L210" i="7"/>
  <c r="R210" i="7" s="1"/>
  <c r="Q209" i="7"/>
  <c r="P209" i="7"/>
  <c r="L209" i="7"/>
  <c r="R209" i="7" s="1"/>
  <c r="Q208" i="7"/>
  <c r="P208" i="7"/>
  <c r="L208" i="7"/>
  <c r="R208" i="7" s="1"/>
  <c r="Q207" i="7"/>
  <c r="P207" i="7"/>
  <c r="L207" i="7"/>
  <c r="R207" i="7" s="1"/>
  <c r="Q206" i="7"/>
  <c r="P206" i="7"/>
  <c r="L206" i="7"/>
  <c r="R206" i="7" s="1"/>
  <c r="Q205" i="7"/>
  <c r="P205" i="7"/>
  <c r="L205" i="7"/>
  <c r="R205" i="7" s="1"/>
  <c r="Q204" i="7"/>
  <c r="P204" i="7"/>
  <c r="L204" i="7"/>
  <c r="R204" i="7" s="1"/>
  <c r="Q203" i="7"/>
  <c r="P203" i="7"/>
  <c r="L203" i="7"/>
  <c r="R203" i="7" s="1"/>
  <c r="Q202" i="7"/>
  <c r="P202" i="7"/>
  <c r="L202" i="7"/>
  <c r="R202" i="7" s="1"/>
  <c r="Q201" i="7"/>
  <c r="P201" i="7"/>
  <c r="L201" i="7"/>
  <c r="R201" i="7" s="1"/>
  <c r="Q200" i="7"/>
  <c r="P200" i="7"/>
  <c r="L200" i="7"/>
  <c r="R200" i="7" s="1"/>
  <c r="Q199" i="7"/>
  <c r="P199" i="7"/>
  <c r="L199" i="7"/>
  <c r="R199" i="7" s="1"/>
  <c r="Q198" i="7"/>
  <c r="P198" i="7"/>
  <c r="L198" i="7"/>
  <c r="R198" i="7" s="1"/>
  <c r="Q197" i="7"/>
  <c r="P197" i="7"/>
  <c r="L197" i="7"/>
  <c r="R197" i="7" s="1"/>
  <c r="Q196" i="7"/>
  <c r="P196" i="7"/>
  <c r="L196" i="7"/>
  <c r="R196" i="7" s="1"/>
  <c r="Q195" i="7"/>
  <c r="P195" i="7"/>
  <c r="L195" i="7"/>
  <c r="R195" i="7" s="1"/>
  <c r="Q194" i="7"/>
  <c r="P194" i="7"/>
  <c r="L194" i="7"/>
  <c r="R194" i="7" s="1"/>
  <c r="Q193" i="7"/>
  <c r="P193" i="7"/>
  <c r="L193" i="7"/>
  <c r="R193" i="7" s="1"/>
  <c r="Q192" i="7"/>
  <c r="P192" i="7"/>
  <c r="L192" i="7"/>
  <c r="R192" i="7" s="1"/>
  <c r="Q191" i="7"/>
  <c r="P191" i="7"/>
  <c r="L191" i="7"/>
  <c r="R191" i="7" s="1"/>
  <c r="Q190" i="7"/>
  <c r="P190" i="7"/>
  <c r="L190" i="7"/>
  <c r="R190" i="7" s="1"/>
  <c r="Q189" i="7"/>
  <c r="P189" i="7"/>
  <c r="L189" i="7"/>
  <c r="R189" i="7" s="1"/>
  <c r="Q188" i="7"/>
  <c r="P188" i="7"/>
  <c r="L188" i="7"/>
  <c r="R188" i="7" s="1"/>
  <c r="Q187" i="7"/>
  <c r="P187" i="7"/>
  <c r="L187" i="7"/>
  <c r="R187" i="7" s="1"/>
  <c r="Q186" i="7"/>
  <c r="P186" i="7"/>
  <c r="L186" i="7"/>
  <c r="R186" i="7" s="1"/>
  <c r="Q185" i="7"/>
  <c r="P185" i="7"/>
  <c r="L185" i="7"/>
  <c r="R185" i="7" s="1"/>
  <c r="Q184" i="7"/>
  <c r="P184" i="7"/>
  <c r="L184" i="7"/>
  <c r="R184" i="7" s="1"/>
  <c r="Q183" i="7"/>
  <c r="P183" i="7"/>
  <c r="L183" i="7"/>
  <c r="R183" i="7" s="1"/>
  <c r="Q182" i="7"/>
  <c r="P182" i="7"/>
  <c r="L182" i="7"/>
  <c r="R182" i="7" s="1"/>
  <c r="Q181" i="7"/>
  <c r="P181" i="7"/>
  <c r="L181" i="7"/>
  <c r="R181" i="7" s="1"/>
  <c r="Q180" i="7"/>
  <c r="P180" i="7"/>
  <c r="L180" i="7"/>
  <c r="R180" i="7" s="1"/>
  <c r="Q179" i="7"/>
  <c r="P179" i="7"/>
  <c r="L179" i="7"/>
  <c r="R179" i="7" s="1"/>
  <c r="Q178" i="7"/>
  <c r="P178" i="7"/>
  <c r="L178" i="7"/>
  <c r="R178" i="7" s="1"/>
  <c r="Q177" i="7"/>
  <c r="P177" i="7"/>
  <c r="L177" i="7"/>
  <c r="R177" i="7" s="1"/>
  <c r="Q176" i="7"/>
  <c r="P176" i="7"/>
  <c r="L176" i="7"/>
  <c r="R176" i="7" s="1"/>
  <c r="Q175" i="7"/>
  <c r="P175" i="7"/>
  <c r="L175" i="7"/>
  <c r="R175" i="7" s="1"/>
  <c r="Q174" i="7"/>
  <c r="P174" i="7"/>
  <c r="L174" i="7"/>
  <c r="R174" i="7" s="1"/>
  <c r="Q173" i="7"/>
  <c r="P173" i="7"/>
  <c r="L173" i="7"/>
  <c r="R173" i="7" s="1"/>
  <c r="Q172" i="7"/>
  <c r="P172" i="7"/>
  <c r="L172" i="7"/>
  <c r="R172" i="7" s="1"/>
  <c r="Q171" i="7"/>
  <c r="P171" i="7"/>
  <c r="L171" i="7"/>
  <c r="R171" i="7" s="1"/>
  <c r="Q170" i="7"/>
  <c r="P170" i="7"/>
  <c r="L170" i="7"/>
  <c r="R170" i="7" s="1"/>
  <c r="Q169" i="7"/>
  <c r="P169" i="7"/>
  <c r="L169" i="7"/>
  <c r="R169" i="7" s="1"/>
  <c r="Q168" i="7"/>
  <c r="P168" i="7"/>
  <c r="L168" i="7"/>
  <c r="R168" i="7" s="1"/>
  <c r="Q167" i="7"/>
  <c r="P167" i="7"/>
  <c r="L167" i="7"/>
  <c r="R167" i="7" s="1"/>
  <c r="Q166" i="7"/>
  <c r="P166" i="7"/>
  <c r="L166" i="7"/>
  <c r="R166" i="7" s="1"/>
  <c r="Q165" i="7"/>
  <c r="P165" i="7"/>
  <c r="L165" i="7"/>
  <c r="R165" i="7" s="1"/>
  <c r="Q164" i="7"/>
  <c r="P164" i="7"/>
  <c r="L164" i="7"/>
  <c r="R164" i="7" s="1"/>
  <c r="Q163" i="7"/>
  <c r="P163" i="7"/>
  <c r="L163" i="7"/>
  <c r="R163" i="7" s="1"/>
  <c r="Q162" i="7"/>
  <c r="P162" i="7"/>
  <c r="L162" i="7"/>
  <c r="R162" i="7" s="1"/>
  <c r="Q161" i="7"/>
  <c r="P161" i="7"/>
  <c r="L161" i="7"/>
  <c r="Q160" i="7"/>
  <c r="P160" i="7"/>
  <c r="L160" i="7"/>
  <c r="R160" i="7" s="1"/>
  <c r="Q159" i="7"/>
  <c r="P159" i="7"/>
  <c r="L159" i="7"/>
  <c r="Q158" i="7"/>
  <c r="P158" i="7"/>
  <c r="L158" i="7"/>
  <c r="R158" i="7" s="1"/>
  <c r="Q157" i="7"/>
  <c r="P157" i="7"/>
  <c r="L157" i="7"/>
  <c r="R157" i="7" s="1"/>
  <c r="Q156" i="7"/>
  <c r="P156" i="7"/>
  <c r="L156" i="7"/>
  <c r="R156" i="7" s="1"/>
  <c r="Q155" i="7"/>
  <c r="P155" i="7"/>
  <c r="L155" i="7"/>
  <c r="Q154" i="7"/>
  <c r="P154" i="7"/>
  <c r="L154" i="7"/>
  <c r="R154" i="7" s="1"/>
  <c r="Q153" i="7"/>
  <c r="P153" i="7"/>
  <c r="L153" i="7"/>
  <c r="R153" i="7" s="1"/>
  <c r="Q152" i="7"/>
  <c r="P152" i="7"/>
  <c r="L152" i="7"/>
  <c r="R152" i="7" s="1"/>
  <c r="Q151" i="7"/>
  <c r="P151" i="7"/>
  <c r="L151" i="7"/>
  <c r="Q150" i="7"/>
  <c r="P150" i="7"/>
  <c r="L150" i="7"/>
  <c r="R150" i="7" s="1"/>
  <c r="Q149" i="7"/>
  <c r="P149" i="7"/>
  <c r="L149" i="7"/>
  <c r="R149" i="7" s="1"/>
  <c r="Q148" i="7"/>
  <c r="P148" i="7"/>
  <c r="L148" i="7"/>
  <c r="R148" i="7" s="1"/>
  <c r="Q147" i="7"/>
  <c r="P147" i="7"/>
  <c r="L147" i="7"/>
  <c r="Q146" i="7"/>
  <c r="P146" i="7"/>
  <c r="L146" i="7"/>
  <c r="R146" i="7" s="1"/>
  <c r="Q145" i="7"/>
  <c r="P145" i="7"/>
  <c r="L145" i="7"/>
  <c r="R145" i="7" s="1"/>
  <c r="Q144" i="7"/>
  <c r="P144" i="7"/>
  <c r="L144" i="7"/>
  <c r="R144" i="7" s="1"/>
  <c r="Q143" i="7"/>
  <c r="P143" i="7"/>
  <c r="L143" i="7"/>
  <c r="Q142" i="7"/>
  <c r="P142" i="7"/>
  <c r="L142" i="7"/>
  <c r="R142" i="7" s="1"/>
  <c r="Q141" i="7"/>
  <c r="P141" i="7"/>
  <c r="L141" i="7"/>
  <c r="R141" i="7" s="1"/>
  <c r="Q140" i="7"/>
  <c r="P140" i="7"/>
  <c r="L140" i="7"/>
  <c r="R140" i="7" s="1"/>
  <c r="Q139" i="7"/>
  <c r="P139" i="7"/>
  <c r="L139" i="7"/>
  <c r="Q138" i="7"/>
  <c r="P138" i="7"/>
  <c r="L138" i="7"/>
  <c r="R138" i="7" s="1"/>
  <c r="Q137" i="7"/>
  <c r="P137" i="7"/>
  <c r="L137" i="7"/>
  <c r="R137" i="7" s="1"/>
  <c r="Q136" i="7"/>
  <c r="P136" i="7"/>
  <c r="L136" i="7"/>
  <c r="R136" i="7" s="1"/>
  <c r="Q135" i="7"/>
  <c r="P135" i="7"/>
  <c r="L135" i="7"/>
  <c r="Q134" i="7"/>
  <c r="P134" i="7"/>
  <c r="L134" i="7"/>
  <c r="R134" i="7" s="1"/>
  <c r="Q133" i="7"/>
  <c r="P133" i="7"/>
  <c r="L133" i="7"/>
  <c r="R133" i="7" s="1"/>
  <c r="Q132" i="7"/>
  <c r="P132" i="7"/>
  <c r="L132" i="7"/>
  <c r="R132" i="7" s="1"/>
  <c r="Q131" i="7"/>
  <c r="P131" i="7"/>
  <c r="L131" i="7"/>
  <c r="R131" i="7" s="1"/>
  <c r="Q130" i="7"/>
  <c r="P130" i="7"/>
  <c r="L130" i="7"/>
  <c r="R130" i="7" s="1"/>
  <c r="Q129" i="7"/>
  <c r="P129" i="7"/>
  <c r="L129" i="7"/>
  <c r="R129" i="7" s="1"/>
  <c r="Q128" i="7"/>
  <c r="P128" i="7"/>
  <c r="L128" i="7"/>
  <c r="R128" i="7" s="1"/>
  <c r="Q127" i="7"/>
  <c r="P127" i="7"/>
  <c r="L127" i="7"/>
  <c r="R127" i="7" s="1"/>
  <c r="Q126" i="7"/>
  <c r="P126" i="7"/>
  <c r="L126" i="7"/>
  <c r="R126" i="7" s="1"/>
  <c r="Q125" i="7"/>
  <c r="P125" i="7"/>
  <c r="L125" i="7"/>
  <c r="R125" i="7" s="1"/>
  <c r="Q124" i="7"/>
  <c r="P124" i="7"/>
  <c r="L124" i="7"/>
  <c r="R124" i="7" s="1"/>
  <c r="Q123" i="7"/>
  <c r="P123" i="7"/>
  <c r="L123" i="7"/>
  <c r="R123" i="7" s="1"/>
  <c r="Q122" i="7"/>
  <c r="P122" i="7"/>
  <c r="L122" i="7"/>
  <c r="R122" i="7" s="1"/>
  <c r="Q121" i="7"/>
  <c r="P121" i="7"/>
  <c r="L121" i="7"/>
  <c r="R121" i="7" s="1"/>
  <c r="Q120" i="7"/>
  <c r="P120" i="7"/>
  <c r="L120" i="7"/>
  <c r="R120" i="7" s="1"/>
  <c r="Q119" i="7"/>
  <c r="P119" i="7"/>
  <c r="L119" i="7"/>
  <c r="R119" i="7" s="1"/>
  <c r="Q118" i="7"/>
  <c r="P118" i="7"/>
  <c r="L118" i="7"/>
  <c r="R118" i="7" s="1"/>
  <c r="Q117" i="7"/>
  <c r="P117" i="7"/>
  <c r="L117" i="7"/>
  <c r="R117" i="7" s="1"/>
  <c r="Q116" i="7"/>
  <c r="P116" i="7"/>
  <c r="L116" i="7"/>
  <c r="R116" i="7" s="1"/>
  <c r="Q115" i="7"/>
  <c r="P115" i="7"/>
  <c r="L115" i="7"/>
  <c r="R115" i="7" s="1"/>
  <c r="Q114" i="7"/>
  <c r="P114" i="7"/>
  <c r="L114" i="7"/>
  <c r="R114" i="7" s="1"/>
  <c r="Q113" i="7"/>
  <c r="P113" i="7"/>
  <c r="L113" i="7"/>
  <c r="R113" i="7" s="1"/>
  <c r="Q112" i="7"/>
  <c r="P112" i="7"/>
  <c r="L112" i="7"/>
  <c r="R112" i="7" s="1"/>
  <c r="Q111" i="7"/>
  <c r="P111" i="7"/>
  <c r="L111" i="7"/>
  <c r="R111" i="7" s="1"/>
  <c r="Q110" i="7"/>
  <c r="P110" i="7"/>
  <c r="L110" i="7"/>
  <c r="R110" i="7" s="1"/>
  <c r="Q109" i="7"/>
  <c r="P109" i="7"/>
  <c r="L109" i="7"/>
  <c r="R109" i="7" s="1"/>
  <c r="Q108" i="7"/>
  <c r="P108" i="7"/>
  <c r="L108" i="7"/>
  <c r="R108" i="7" s="1"/>
  <c r="Q107" i="7"/>
  <c r="P107" i="7"/>
  <c r="L107" i="7"/>
  <c r="R107" i="7" s="1"/>
  <c r="Q106" i="7"/>
  <c r="P106" i="7"/>
  <c r="L106" i="7"/>
  <c r="R106" i="7" s="1"/>
  <c r="Q105" i="7"/>
  <c r="P105" i="7"/>
  <c r="L105" i="7"/>
  <c r="R105" i="7" s="1"/>
  <c r="Q104" i="7"/>
  <c r="P104" i="7"/>
  <c r="L104" i="7"/>
  <c r="R104" i="7" s="1"/>
  <c r="Q103" i="7"/>
  <c r="P103" i="7"/>
  <c r="L103" i="7"/>
  <c r="R103" i="7" s="1"/>
  <c r="Q102" i="7"/>
  <c r="P102" i="7"/>
  <c r="L102" i="7"/>
  <c r="R102" i="7" s="1"/>
  <c r="Q101" i="7"/>
  <c r="P101" i="7"/>
  <c r="L101" i="7"/>
  <c r="R101" i="7" s="1"/>
  <c r="Q100" i="7"/>
  <c r="P100" i="7"/>
  <c r="L100" i="7"/>
  <c r="R100" i="7" s="1"/>
  <c r="Q99" i="7"/>
  <c r="P99" i="7"/>
  <c r="L99" i="7"/>
  <c r="R99" i="7" s="1"/>
  <c r="Q98" i="7"/>
  <c r="P98" i="7"/>
  <c r="L98" i="7"/>
  <c r="R98" i="7" s="1"/>
  <c r="Q97" i="7"/>
  <c r="P97" i="7"/>
  <c r="L97" i="7"/>
  <c r="R97" i="7" s="1"/>
  <c r="Q96" i="7"/>
  <c r="P96" i="7"/>
  <c r="L96" i="7"/>
  <c r="R96" i="7" s="1"/>
  <c r="Q95" i="7"/>
  <c r="P95" i="7"/>
  <c r="L95" i="7"/>
  <c r="R95" i="7" s="1"/>
  <c r="Q94" i="7"/>
  <c r="P94" i="7"/>
  <c r="L94" i="7"/>
  <c r="R94" i="7" s="1"/>
  <c r="Q93" i="7"/>
  <c r="P93" i="7"/>
  <c r="L93" i="7"/>
  <c r="R93" i="7" s="1"/>
  <c r="Q92" i="7"/>
  <c r="P92" i="7"/>
  <c r="L92" i="7"/>
  <c r="R92" i="7" s="1"/>
  <c r="Q91" i="7"/>
  <c r="P91" i="7"/>
  <c r="L91" i="7"/>
  <c r="R91" i="7" s="1"/>
  <c r="Q90" i="7"/>
  <c r="P90" i="7"/>
  <c r="L90" i="7"/>
  <c r="R90" i="7" s="1"/>
  <c r="Q89" i="7"/>
  <c r="P89" i="7"/>
  <c r="L89" i="7"/>
  <c r="R89" i="7" s="1"/>
  <c r="Q88" i="7"/>
  <c r="P88" i="7"/>
  <c r="L88" i="7"/>
  <c r="R88" i="7" s="1"/>
  <c r="Q87" i="7"/>
  <c r="P87" i="7"/>
  <c r="L87" i="7"/>
  <c r="R87" i="7" s="1"/>
  <c r="Q86" i="7"/>
  <c r="P86" i="7"/>
  <c r="L86" i="7"/>
  <c r="R86" i="7" s="1"/>
  <c r="Q85" i="7"/>
  <c r="P85" i="7"/>
  <c r="L85" i="7"/>
  <c r="R85" i="7" s="1"/>
  <c r="Q84" i="7"/>
  <c r="P84" i="7"/>
  <c r="L84" i="7"/>
  <c r="R84" i="7" s="1"/>
  <c r="Q83" i="7"/>
  <c r="P83" i="7"/>
  <c r="L83" i="7"/>
  <c r="R83" i="7" s="1"/>
  <c r="Q82" i="7"/>
  <c r="P82" i="7"/>
  <c r="L82" i="7"/>
  <c r="R82" i="7" s="1"/>
  <c r="Q81" i="7"/>
  <c r="P81" i="7"/>
  <c r="L81" i="7"/>
  <c r="R81" i="7" s="1"/>
  <c r="Q80" i="7"/>
  <c r="P80" i="7"/>
  <c r="L80" i="7"/>
  <c r="R80" i="7" s="1"/>
  <c r="Q79" i="7"/>
  <c r="P79" i="7"/>
  <c r="L79" i="7"/>
  <c r="R79" i="7" s="1"/>
  <c r="Q78" i="7"/>
  <c r="P78" i="7"/>
  <c r="L78" i="7"/>
  <c r="R78" i="7" s="1"/>
  <c r="Q77" i="7"/>
  <c r="P77" i="7"/>
  <c r="L77" i="7"/>
  <c r="Q76" i="7"/>
  <c r="P76" i="7"/>
  <c r="L76" i="7"/>
  <c r="R76" i="7" s="1"/>
  <c r="Q75" i="7"/>
  <c r="P75" i="7"/>
  <c r="L75" i="7"/>
  <c r="R75" i="7" s="1"/>
  <c r="Q74" i="7"/>
  <c r="P74" i="7"/>
  <c r="L74" i="7"/>
  <c r="R74" i="7" s="1"/>
  <c r="Q73" i="7"/>
  <c r="P73" i="7"/>
  <c r="L73" i="7"/>
  <c r="Q72" i="7"/>
  <c r="P72" i="7"/>
  <c r="L72" i="7"/>
  <c r="R72" i="7" s="1"/>
  <c r="Q71" i="7"/>
  <c r="P71" i="7"/>
  <c r="L71" i="7"/>
  <c r="R71" i="7" s="1"/>
  <c r="Q70" i="7"/>
  <c r="P70" i="7"/>
  <c r="L70" i="7"/>
  <c r="R70" i="7" s="1"/>
  <c r="Q69" i="7"/>
  <c r="P69" i="7"/>
  <c r="L69" i="7"/>
  <c r="Q68" i="7"/>
  <c r="P68" i="7"/>
  <c r="L68" i="7"/>
  <c r="R68" i="7" s="1"/>
  <c r="Q67" i="7"/>
  <c r="P67" i="7"/>
  <c r="L67" i="7"/>
  <c r="R67" i="7" s="1"/>
  <c r="Q66" i="7"/>
  <c r="P66" i="7"/>
  <c r="L66" i="7"/>
  <c r="R66" i="7" s="1"/>
  <c r="Q65" i="7"/>
  <c r="P65" i="7"/>
  <c r="L65" i="7"/>
  <c r="Q64" i="7"/>
  <c r="P64" i="7"/>
  <c r="L64" i="7"/>
  <c r="R64" i="7" s="1"/>
  <c r="Q63" i="7"/>
  <c r="P63" i="7"/>
  <c r="L63" i="7"/>
  <c r="R63" i="7" s="1"/>
  <c r="Q62" i="7"/>
  <c r="P62" i="7"/>
  <c r="L62" i="7"/>
  <c r="R62" i="7" s="1"/>
  <c r="Q61" i="7"/>
  <c r="P61" i="7"/>
  <c r="L61" i="7"/>
  <c r="Q60" i="7"/>
  <c r="P60" i="7"/>
  <c r="L60" i="7"/>
  <c r="R60" i="7" s="1"/>
  <c r="Q59" i="7"/>
  <c r="P59" i="7"/>
  <c r="L59" i="7"/>
  <c r="R59" i="7" s="1"/>
  <c r="Q58" i="7"/>
  <c r="P58" i="7"/>
  <c r="L58" i="7"/>
  <c r="R58" i="7" s="1"/>
  <c r="Q57" i="7"/>
  <c r="P57" i="7"/>
  <c r="L57" i="7"/>
  <c r="Q56" i="7"/>
  <c r="P56" i="7"/>
  <c r="L56" i="7"/>
  <c r="R56" i="7" s="1"/>
  <c r="Q55" i="7"/>
  <c r="P55" i="7"/>
  <c r="L55" i="7"/>
  <c r="R55" i="7" s="1"/>
  <c r="Q54" i="7"/>
  <c r="P54" i="7"/>
  <c r="L54" i="7"/>
  <c r="R54" i="7" s="1"/>
  <c r="Q53" i="7"/>
  <c r="P53" i="7"/>
  <c r="L53" i="7"/>
  <c r="R53" i="7" s="1"/>
  <c r="Q52" i="7"/>
  <c r="P52" i="7"/>
  <c r="L52" i="7"/>
  <c r="R52" i="7" s="1"/>
  <c r="Q51" i="7"/>
  <c r="P51" i="7"/>
  <c r="L51" i="7"/>
  <c r="R51" i="7" s="1"/>
  <c r="Q50" i="7"/>
  <c r="P50" i="7"/>
  <c r="L50" i="7"/>
  <c r="R50" i="7" s="1"/>
  <c r="Q49" i="7"/>
  <c r="P49" i="7"/>
  <c r="L49" i="7"/>
  <c r="R49" i="7" s="1"/>
  <c r="Q48" i="7"/>
  <c r="P48" i="7"/>
  <c r="L48" i="7"/>
  <c r="R48" i="7" s="1"/>
  <c r="Q47" i="7"/>
  <c r="P47" i="7"/>
  <c r="L47" i="7"/>
  <c r="R47" i="7" s="1"/>
  <c r="Q46" i="7"/>
  <c r="P46" i="7"/>
  <c r="L46" i="7"/>
  <c r="R46" i="7" s="1"/>
  <c r="Q45" i="7"/>
  <c r="P45" i="7"/>
  <c r="L45" i="7"/>
  <c r="R45" i="7" s="1"/>
  <c r="Q44" i="7"/>
  <c r="P44" i="7"/>
  <c r="L44" i="7"/>
  <c r="R44" i="7" s="1"/>
  <c r="Q43" i="7"/>
  <c r="P43" i="7"/>
  <c r="L43" i="7"/>
  <c r="R43" i="7" s="1"/>
  <c r="Q42" i="7"/>
  <c r="P42" i="7"/>
  <c r="L42" i="7"/>
  <c r="R42" i="7" s="1"/>
  <c r="Q41" i="7"/>
  <c r="P41" i="7"/>
  <c r="L41" i="7"/>
  <c r="R41" i="7" s="1"/>
  <c r="Q40" i="7"/>
  <c r="P40" i="7"/>
  <c r="L40" i="7"/>
  <c r="R40" i="7" s="1"/>
  <c r="Q39" i="7"/>
  <c r="P39" i="7"/>
  <c r="L39" i="7"/>
  <c r="R39" i="7" s="1"/>
  <c r="Q38" i="7"/>
  <c r="P38" i="7"/>
  <c r="L38" i="7"/>
  <c r="R38" i="7" s="1"/>
  <c r="Q37" i="7"/>
  <c r="P37" i="7"/>
  <c r="L37" i="7"/>
  <c r="R37" i="7" s="1"/>
  <c r="Q36" i="7"/>
  <c r="P36" i="7"/>
  <c r="L36" i="7"/>
  <c r="R36" i="7" s="1"/>
  <c r="Q35" i="7"/>
  <c r="P35" i="7"/>
  <c r="L35" i="7"/>
  <c r="R35" i="7" s="1"/>
  <c r="Q34" i="7"/>
  <c r="P34" i="7"/>
  <c r="L34" i="7"/>
  <c r="R34" i="7" s="1"/>
  <c r="Q33" i="7"/>
  <c r="P33" i="7"/>
  <c r="L33" i="7"/>
  <c r="R33" i="7" s="1"/>
  <c r="Q32" i="7"/>
  <c r="P32" i="7"/>
  <c r="L32" i="7"/>
  <c r="R32" i="7" s="1"/>
  <c r="Q31" i="7"/>
  <c r="P31" i="7"/>
  <c r="L31" i="7"/>
  <c r="R31" i="7" s="1"/>
  <c r="Q30" i="7"/>
  <c r="P30" i="7"/>
  <c r="L30" i="7"/>
  <c r="R30" i="7" s="1"/>
  <c r="Q29" i="7"/>
  <c r="P29" i="7"/>
  <c r="L29" i="7"/>
  <c r="R29" i="7" s="1"/>
  <c r="Q28" i="7"/>
  <c r="P28" i="7"/>
  <c r="L28" i="7"/>
  <c r="R28" i="7" s="1"/>
  <c r="Q27" i="7"/>
  <c r="P27" i="7"/>
  <c r="L27" i="7"/>
  <c r="R27" i="7" s="1"/>
  <c r="Q26" i="7"/>
  <c r="P26" i="7"/>
  <c r="L26" i="7"/>
  <c r="R26" i="7" s="1"/>
  <c r="Q25" i="7"/>
  <c r="P25" i="7"/>
  <c r="L25" i="7"/>
  <c r="R25" i="7" s="1"/>
  <c r="Q24" i="7"/>
  <c r="P24" i="7"/>
  <c r="L24" i="7"/>
  <c r="R24" i="7" s="1"/>
  <c r="Q23" i="7"/>
  <c r="P23" i="7"/>
  <c r="L23" i="7"/>
  <c r="R23" i="7" s="1"/>
  <c r="Q22" i="7"/>
  <c r="P22" i="7"/>
  <c r="L22" i="7"/>
  <c r="R22" i="7" s="1"/>
  <c r="Q21" i="7"/>
  <c r="P21" i="7"/>
  <c r="L21" i="7"/>
  <c r="R21" i="7" s="1"/>
  <c r="Q20" i="7"/>
  <c r="P20" i="7"/>
  <c r="L20" i="7"/>
  <c r="R20" i="7" s="1"/>
  <c r="Q19" i="7"/>
  <c r="P19" i="7"/>
  <c r="L19" i="7"/>
  <c r="R19" i="7" s="1"/>
  <c r="Q18" i="7"/>
  <c r="P18" i="7"/>
  <c r="L18" i="7"/>
  <c r="R18" i="7" s="1"/>
  <c r="Q17" i="7"/>
  <c r="P17" i="7"/>
  <c r="L17" i="7"/>
  <c r="R17" i="7" s="1"/>
  <c r="Q16" i="7"/>
  <c r="P16" i="7"/>
  <c r="L16" i="7"/>
  <c r="R16" i="7" s="1"/>
  <c r="Q15" i="7"/>
  <c r="P15" i="7"/>
  <c r="L15" i="7"/>
  <c r="R15" i="7" s="1"/>
  <c r="Q14" i="7"/>
  <c r="P14" i="7"/>
  <c r="L14" i="7"/>
  <c r="R14" i="7" s="1"/>
  <c r="Q13" i="7"/>
  <c r="P13" i="7"/>
  <c r="L13" i="7"/>
  <c r="R13" i="7" s="1"/>
  <c r="Q12" i="7"/>
  <c r="P12" i="7"/>
  <c r="L12" i="7"/>
  <c r="R12" i="7" s="1"/>
  <c r="Q11" i="7"/>
  <c r="P11" i="7"/>
  <c r="L11" i="7"/>
  <c r="R11" i="7" s="1"/>
  <c r="Q10" i="7"/>
  <c r="P10" i="7"/>
  <c r="L10" i="7"/>
  <c r="R10" i="7" s="1"/>
  <c r="Q9" i="7"/>
  <c r="P9" i="7"/>
  <c r="L9" i="7"/>
  <c r="R9" i="7" s="1"/>
  <c r="Q8" i="7"/>
  <c r="P8" i="7"/>
  <c r="L8" i="7"/>
  <c r="R8" i="7" s="1"/>
  <c r="Q7" i="7"/>
  <c r="P7" i="7"/>
  <c r="L7" i="7"/>
  <c r="R7" i="7" s="1"/>
  <c r="Q6" i="7"/>
  <c r="P6" i="7"/>
  <c r="L6" i="7"/>
  <c r="R6" i="7" s="1"/>
  <c r="Q5" i="7"/>
  <c r="P5" i="7"/>
  <c r="L5" i="7"/>
  <c r="R5" i="7" s="1"/>
  <c r="R4" i="7"/>
  <c r="Q9" i="6"/>
  <c r="P9" i="6"/>
  <c r="L9" i="6"/>
  <c r="R9" i="6" s="1"/>
  <c r="Q8" i="6"/>
  <c r="P8" i="6"/>
  <c r="L8" i="6"/>
  <c r="R8" i="6" s="1"/>
  <c r="Q7" i="6"/>
  <c r="P7" i="6"/>
  <c r="L7" i="6"/>
  <c r="R7" i="6" s="1"/>
  <c r="Q6" i="6"/>
  <c r="P6" i="6"/>
  <c r="L6" i="6"/>
  <c r="R6" i="6" s="1"/>
  <c r="Q5" i="6"/>
  <c r="P5" i="6"/>
  <c r="L5" i="6"/>
  <c r="R5" i="6" s="1"/>
  <c r="R4" i="6"/>
  <c r="Q278" i="5"/>
  <c r="P278" i="5"/>
  <c r="L278" i="5"/>
  <c r="R278" i="5" s="1"/>
  <c r="Q277" i="5"/>
  <c r="P277" i="5"/>
  <c r="L277" i="5"/>
  <c r="R277" i="5" s="1"/>
  <c r="Q276" i="5"/>
  <c r="P276" i="5"/>
  <c r="L276" i="5"/>
  <c r="R276" i="5" s="1"/>
  <c r="Q275" i="5"/>
  <c r="P275" i="5"/>
  <c r="L275" i="5"/>
  <c r="R275" i="5" s="1"/>
  <c r="Q274" i="5"/>
  <c r="P274" i="5"/>
  <c r="L274" i="5"/>
  <c r="R274" i="5" s="1"/>
  <c r="Q273" i="5"/>
  <c r="P273" i="5"/>
  <c r="L273" i="5"/>
  <c r="R273" i="5" s="1"/>
  <c r="Q272" i="5"/>
  <c r="P272" i="5"/>
  <c r="L272" i="5"/>
  <c r="R272" i="5" s="1"/>
  <c r="Q271" i="5"/>
  <c r="P271" i="5"/>
  <c r="L271" i="5"/>
  <c r="R271" i="5" s="1"/>
  <c r="Q270" i="5"/>
  <c r="P270" i="5"/>
  <c r="L270" i="5"/>
  <c r="R270" i="5" s="1"/>
  <c r="Q269" i="5"/>
  <c r="P269" i="5"/>
  <c r="L269" i="5"/>
  <c r="R269" i="5" s="1"/>
  <c r="Q268" i="5"/>
  <c r="P268" i="5"/>
  <c r="L268" i="5"/>
  <c r="R268" i="5" s="1"/>
  <c r="Q267" i="5"/>
  <c r="P267" i="5"/>
  <c r="L267" i="5"/>
  <c r="R267" i="5" s="1"/>
  <c r="Q266" i="5"/>
  <c r="P266" i="5"/>
  <c r="L266" i="5"/>
  <c r="R266" i="5" s="1"/>
  <c r="Q265" i="5"/>
  <c r="P265" i="5"/>
  <c r="L265" i="5"/>
  <c r="R265" i="5" s="1"/>
  <c r="Q264" i="5"/>
  <c r="P264" i="5"/>
  <c r="L264" i="5"/>
  <c r="R264" i="5" s="1"/>
  <c r="Q263" i="5"/>
  <c r="P263" i="5"/>
  <c r="L263" i="5"/>
  <c r="R263" i="5" s="1"/>
  <c r="Q262" i="5"/>
  <c r="P262" i="5"/>
  <c r="L262" i="5"/>
  <c r="R262" i="5" s="1"/>
  <c r="Q261" i="5"/>
  <c r="P261" i="5"/>
  <c r="L261" i="5"/>
  <c r="R261" i="5" s="1"/>
  <c r="Q260" i="5"/>
  <c r="P260" i="5"/>
  <c r="L260" i="5"/>
  <c r="R260" i="5" s="1"/>
  <c r="Q259" i="5"/>
  <c r="P259" i="5"/>
  <c r="L259" i="5"/>
  <c r="R259" i="5" s="1"/>
  <c r="Q258" i="5"/>
  <c r="P258" i="5"/>
  <c r="L258" i="5"/>
  <c r="R258" i="5" s="1"/>
  <c r="Q257" i="5"/>
  <c r="P257" i="5"/>
  <c r="L257" i="5"/>
  <c r="R257" i="5" s="1"/>
  <c r="Q256" i="5"/>
  <c r="P256" i="5"/>
  <c r="L256" i="5"/>
  <c r="R256" i="5" s="1"/>
  <c r="Q255" i="5"/>
  <c r="P255" i="5"/>
  <c r="L255" i="5"/>
  <c r="R255" i="5" s="1"/>
  <c r="Q254" i="5"/>
  <c r="P254" i="5"/>
  <c r="L254" i="5"/>
  <c r="R254" i="5" s="1"/>
  <c r="Q253" i="5"/>
  <c r="P253" i="5"/>
  <c r="L253" i="5"/>
  <c r="R253" i="5" s="1"/>
  <c r="Q252" i="5"/>
  <c r="P252" i="5"/>
  <c r="L252" i="5"/>
  <c r="R252" i="5" s="1"/>
  <c r="Q251" i="5"/>
  <c r="P251" i="5"/>
  <c r="L251" i="5"/>
  <c r="R251" i="5" s="1"/>
  <c r="Q250" i="5"/>
  <c r="P250" i="5"/>
  <c r="L250" i="5"/>
  <c r="R250" i="5" s="1"/>
  <c r="Q249" i="5"/>
  <c r="P249" i="5"/>
  <c r="L249" i="5"/>
  <c r="R249" i="5" s="1"/>
  <c r="Q248" i="5"/>
  <c r="P248" i="5"/>
  <c r="L248" i="5"/>
  <c r="R248" i="5" s="1"/>
  <c r="Q247" i="5"/>
  <c r="P247" i="5"/>
  <c r="L247" i="5"/>
  <c r="R247" i="5" s="1"/>
  <c r="Q246" i="5"/>
  <c r="P246" i="5"/>
  <c r="L246" i="5"/>
  <c r="R246" i="5" s="1"/>
  <c r="Q245" i="5"/>
  <c r="P245" i="5"/>
  <c r="L245" i="5"/>
  <c r="R245" i="5" s="1"/>
  <c r="Q244" i="5"/>
  <c r="P244" i="5"/>
  <c r="L244" i="5"/>
  <c r="R244" i="5" s="1"/>
  <c r="Q243" i="5"/>
  <c r="P243" i="5"/>
  <c r="L243" i="5"/>
  <c r="R243" i="5" s="1"/>
  <c r="Q242" i="5"/>
  <c r="P242" i="5"/>
  <c r="L242" i="5"/>
  <c r="R242" i="5" s="1"/>
  <c r="Q241" i="5"/>
  <c r="P241" i="5"/>
  <c r="L241" i="5"/>
  <c r="R241" i="5" s="1"/>
  <c r="Q240" i="5"/>
  <c r="P240" i="5"/>
  <c r="L240" i="5"/>
  <c r="R240" i="5" s="1"/>
  <c r="Q239" i="5"/>
  <c r="P239" i="5"/>
  <c r="L239" i="5"/>
  <c r="R239" i="5" s="1"/>
  <c r="Q238" i="5"/>
  <c r="P238" i="5"/>
  <c r="L238" i="5"/>
  <c r="R238" i="5" s="1"/>
  <c r="Q237" i="5"/>
  <c r="P237" i="5"/>
  <c r="L237" i="5"/>
  <c r="R237" i="5" s="1"/>
  <c r="Q236" i="5"/>
  <c r="P236" i="5"/>
  <c r="L236" i="5"/>
  <c r="R236" i="5" s="1"/>
  <c r="Q235" i="5"/>
  <c r="P235" i="5"/>
  <c r="L235" i="5"/>
  <c r="R235" i="5" s="1"/>
  <c r="Q234" i="5"/>
  <c r="P234" i="5"/>
  <c r="L234" i="5"/>
  <c r="R234" i="5" s="1"/>
  <c r="Q233" i="5"/>
  <c r="P233" i="5"/>
  <c r="L233" i="5"/>
  <c r="R233" i="5" s="1"/>
  <c r="Q232" i="5"/>
  <c r="P232" i="5"/>
  <c r="L232" i="5"/>
  <c r="R232" i="5" s="1"/>
  <c r="Q231" i="5"/>
  <c r="P231" i="5"/>
  <c r="L231" i="5"/>
  <c r="R231" i="5" s="1"/>
  <c r="Q230" i="5"/>
  <c r="P230" i="5"/>
  <c r="L230" i="5"/>
  <c r="R230" i="5" s="1"/>
  <c r="Q229" i="5"/>
  <c r="P229" i="5"/>
  <c r="L229" i="5"/>
  <c r="R229" i="5" s="1"/>
  <c r="Q228" i="5"/>
  <c r="P228" i="5"/>
  <c r="L228" i="5"/>
  <c r="R228" i="5" s="1"/>
  <c r="Q227" i="5"/>
  <c r="P227" i="5"/>
  <c r="L227" i="5"/>
  <c r="R227" i="5" s="1"/>
  <c r="Q226" i="5"/>
  <c r="P226" i="5"/>
  <c r="L226" i="5"/>
  <c r="R226" i="5" s="1"/>
  <c r="Q225" i="5"/>
  <c r="P225" i="5"/>
  <c r="L225" i="5"/>
  <c r="R225" i="5" s="1"/>
  <c r="Q224" i="5"/>
  <c r="P224" i="5"/>
  <c r="L224" i="5"/>
  <c r="R224" i="5" s="1"/>
  <c r="Q223" i="5"/>
  <c r="P223" i="5"/>
  <c r="L223" i="5"/>
  <c r="R223" i="5" s="1"/>
  <c r="Q222" i="5"/>
  <c r="P222" i="5"/>
  <c r="L222" i="5"/>
  <c r="R222" i="5" s="1"/>
  <c r="Q221" i="5"/>
  <c r="P221" i="5"/>
  <c r="L221" i="5"/>
  <c r="R221" i="5" s="1"/>
  <c r="Q220" i="5"/>
  <c r="P220" i="5"/>
  <c r="L220" i="5"/>
  <c r="R220" i="5" s="1"/>
  <c r="Q219" i="5"/>
  <c r="P219" i="5"/>
  <c r="L219" i="5"/>
  <c r="R219" i="5" s="1"/>
  <c r="Q218" i="5"/>
  <c r="P218" i="5"/>
  <c r="L218" i="5"/>
  <c r="R218" i="5" s="1"/>
  <c r="Q217" i="5"/>
  <c r="P217" i="5"/>
  <c r="L217" i="5"/>
  <c r="R217" i="5" s="1"/>
  <c r="Q216" i="5"/>
  <c r="P216" i="5"/>
  <c r="L216" i="5"/>
  <c r="R216" i="5" s="1"/>
  <c r="Q215" i="5"/>
  <c r="P215" i="5"/>
  <c r="L215" i="5"/>
  <c r="Q214" i="5"/>
  <c r="P214" i="5"/>
  <c r="L214" i="5"/>
  <c r="R214" i="5" s="1"/>
  <c r="Q213" i="5"/>
  <c r="P213" i="5"/>
  <c r="L213" i="5"/>
  <c r="Q212" i="5"/>
  <c r="P212" i="5"/>
  <c r="L212" i="5"/>
  <c r="R212" i="5" s="1"/>
  <c r="Q211" i="5"/>
  <c r="P211" i="5"/>
  <c r="L211" i="5"/>
  <c r="Q210" i="5"/>
  <c r="P210" i="5"/>
  <c r="L210" i="5"/>
  <c r="R210" i="5" s="1"/>
  <c r="Q209" i="5"/>
  <c r="P209" i="5"/>
  <c r="L209" i="5"/>
  <c r="Q208" i="5"/>
  <c r="P208" i="5"/>
  <c r="L208" i="5"/>
  <c r="R208" i="5" s="1"/>
  <c r="Q207" i="5"/>
  <c r="P207" i="5"/>
  <c r="L207" i="5"/>
  <c r="Q206" i="5"/>
  <c r="P206" i="5"/>
  <c r="L206" i="5"/>
  <c r="R206" i="5" s="1"/>
  <c r="Q205" i="5"/>
  <c r="P205" i="5"/>
  <c r="L205" i="5"/>
  <c r="Q204" i="5"/>
  <c r="P204" i="5"/>
  <c r="L204" i="5"/>
  <c r="R204" i="5" s="1"/>
  <c r="Q203" i="5"/>
  <c r="P203" i="5"/>
  <c r="L203" i="5"/>
  <c r="Q202" i="5"/>
  <c r="P202" i="5"/>
  <c r="L202" i="5"/>
  <c r="R202" i="5" s="1"/>
  <c r="Q201" i="5"/>
  <c r="P201" i="5"/>
  <c r="L201" i="5"/>
  <c r="Q200" i="5"/>
  <c r="P200" i="5"/>
  <c r="L200" i="5"/>
  <c r="R200" i="5" s="1"/>
  <c r="Q199" i="5"/>
  <c r="P199" i="5"/>
  <c r="L199" i="5"/>
  <c r="Q198" i="5"/>
  <c r="P198" i="5"/>
  <c r="L198" i="5"/>
  <c r="R198" i="5" s="1"/>
  <c r="Q197" i="5"/>
  <c r="P197" i="5"/>
  <c r="L197" i="5"/>
  <c r="Q196" i="5"/>
  <c r="P196" i="5"/>
  <c r="L196" i="5"/>
  <c r="R196" i="5" s="1"/>
  <c r="Q195" i="5"/>
  <c r="P195" i="5"/>
  <c r="L195" i="5"/>
  <c r="Q194" i="5"/>
  <c r="P194" i="5"/>
  <c r="L194" i="5"/>
  <c r="R194" i="5" s="1"/>
  <c r="Q193" i="5"/>
  <c r="P193" i="5"/>
  <c r="L193" i="5"/>
  <c r="R193" i="5" s="1"/>
  <c r="Q192" i="5"/>
  <c r="P192" i="5"/>
  <c r="L192" i="5"/>
  <c r="R192" i="5" s="1"/>
  <c r="Q191" i="5"/>
  <c r="P191" i="5"/>
  <c r="L191" i="5"/>
  <c r="R191" i="5" s="1"/>
  <c r="Q190" i="5"/>
  <c r="P190" i="5"/>
  <c r="L190" i="5"/>
  <c r="R190" i="5" s="1"/>
  <c r="Q189" i="5"/>
  <c r="P189" i="5"/>
  <c r="L189" i="5"/>
  <c r="R189" i="5" s="1"/>
  <c r="Q188" i="5"/>
  <c r="P188" i="5"/>
  <c r="L188" i="5"/>
  <c r="R188" i="5" s="1"/>
  <c r="Q187" i="5"/>
  <c r="P187" i="5"/>
  <c r="L187" i="5"/>
  <c r="R187" i="5" s="1"/>
  <c r="Q186" i="5"/>
  <c r="P186" i="5"/>
  <c r="L186" i="5"/>
  <c r="R186" i="5" s="1"/>
  <c r="Q185" i="5"/>
  <c r="P185" i="5"/>
  <c r="L185" i="5"/>
  <c r="R185" i="5" s="1"/>
  <c r="Q184" i="5"/>
  <c r="P184" i="5"/>
  <c r="L184" i="5"/>
  <c r="R184" i="5" s="1"/>
  <c r="Q183" i="5"/>
  <c r="P183" i="5"/>
  <c r="L183" i="5"/>
  <c r="R183" i="5" s="1"/>
  <c r="Q182" i="5"/>
  <c r="P182" i="5"/>
  <c r="L182" i="5"/>
  <c r="R182" i="5" s="1"/>
  <c r="Q181" i="5"/>
  <c r="P181" i="5"/>
  <c r="L181" i="5"/>
  <c r="R181" i="5" s="1"/>
  <c r="Q180" i="5"/>
  <c r="P180" i="5"/>
  <c r="L180" i="5"/>
  <c r="R180" i="5" s="1"/>
  <c r="Q179" i="5"/>
  <c r="P179" i="5"/>
  <c r="L179" i="5"/>
  <c r="R179" i="5" s="1"/>
  <c r="Q178" i="5"/>
  <c r="P178" i="5"/>
  <c r="L178" i="5"/>
  <c r="R178" i="5" s="1"/>
  <c r="Q177" i="5"/>
  <c r="P177" i="5"/>
  <c r="L177" i="5"/>
  <c r="R177" i="5" s="1"/>
  <c r="Q176" i="5"/>
  <c r="P176" i="5"/>
  <c r="L176" i="5"/>
  <c r="R176" i="5" s="1"/>
  <c r="Q175" i="5"/>
  <c r="P175" i="5"/>
  <c r="L175" i="5"/>
  <c r="R175" i="5" s="1"/>
  <c r="Q174" i="5"/>
  <c r="P174" i="5"/>
  <c r="L174" i="5"/>
  <c r="R174" i="5" s="1"/>
  <c r="Q173" i="5"/>
  <c r="P173" i="5"/>
  <c r="L173" i="5"/>
  <c r="R173" i="5" s="1"/>
  <c r="Q172" i="5"/>
  <c r="P172" i="5"/>
  <c r="L172" i="5"/>
  <c r="R172" i="5" s="1"/>
  <c r="Q171" i="5"/>
  <c r="P171" i="5"/>
  <c r="L171" i="5"/>
  <c r="R171" i="5" s="1"/>
  <c r="Q170" i="5"/>
  <c r="P170" i="5"/>
  <c r="L170" i="5"/>
  <c r="R170" i="5" s="1"/>
  <c r="Q169" i="5"/>
  <c r="P169" i="5"/>
  <c r="L169" i="5"/>
  <c r="R169" i="5" s="1"/>
  <c r="Q168" i="5"/>
  <c r="P168" i="5"/>
  <c r="L168" i="5"/>
  <c r="R168" i="5" s="1"/>
  <c r="Q167" i="5"/>
  <c r="P167" i="5"/>
  <c r="L167" i="5"/>
  <c r="R167" i="5" s="1"/>
  <c r="Q166" i="5"/>
  <c r="P166" i="5"/>
  <c r="L166" i="5"/>
  <c r="R166" i="5" s="1"/>
  <c r="Q165" i="5"/>
  <c r="P165" i="5"/>
  <c r="L165" i="5"/>
  <c r="R165" i="5" s="1"/>
  <c r="Q164" i="5"/>
  <c r="P164" i="5"/>
  <c r="L164" i="5"/>
  <c r="R164" i="5" s="1"/>
  <c r="Q163" i="5"/>
  <c r="P163" i="5"/>
  <c r="L163" i="5"/>
  <c r="R163" i="5" s="1"/>
  <c r="Q162" i="5"/>
  <c r="P162" i="5"/>
  <c r="L162" i="5"/>
  <c r="R162" i="5" s="1"/>
  <c r="Q161" i="5"/>
  <c r="P161" i="5"/>
  <c r="L161" i="5"/>
  <c r="R161" i="5" s="1"/>
  <c r="Q160" i="5"/>
  <c r="P160" i="5"/>
  <c r="L160" i="5"/>
  <c r="R160" i="5" s="1"/>
  <c r="Q159" i="5"/>
  <c r="P159" i="5"/>
  <c r="L159" i="5"/>
  <c r="R159" i="5" s="1"/>
  <c r="Q158" i="5"/>
  <c r="P158" i="5"/>
  <c r="L158" i="5"/>
  <c r="R158" i="5" s="1"/>
  <c r="Q157" i="5"/>
  <c r="P157" i="5"/>
  <c r="L157" i="5"/>
  <c r="R157" i="5" s="1"/>
  <c r="Q156" i="5"/>
  <c r="P156" i="5"/>
  <c r="L156" i="5"/>
  <c r="R156" i="5" s="1"/>
  <c r="Q155" i="5"/>
  <c r="P155" i="5"/>
  <c r="L155" i="5"/>
  <c r="R155" i="5" s="1"/>
  <c r="Q154" i="5"/>
  <c r="P154" i="5"/>
  <c r="L154" i="5"/>
  <c r="R154" i="5" s="1"/>
  <c r="Q153" i="5"/>
  <c r="P153" i="5"/>
  <c r="L153" i="5"/>
  <c r="R153" i="5" s="1"/>
  <c r="Q152" i="5"/>
  <c r="P152" i="5"/>
  <c r="L152" i="5"/>
  <c r="R152" i="5" s="1"/>
  <c r="Q151" i="5"/>
  <c r="P151" i="5"/>
  <c r="L151" i="5"/>
  <c r="R151" i="5" s="1"/>
  <c r="Q150" i="5"/>
  <c r="P150" i="5"/>
  <c r="L150" i="5"/>
  <c r="R150" i="5" s="1"/>
  <c r="Q149" i="5"/>
  <c r="P149" i="5"/>
  <c r="L149" i="5"/>
  <c r="R149" i="5" s="1"/>
  <c r="Q148" i="5"/>
  <c r="P148" i="5"/>
  <c r="L148" i="5"/>
  <c r="R148" i="5" s="1"/>
  <c r="Q147" i="5"/>
  <c r="P147" i="5"/>
  <c r="L147" i="5"/>
  <c r="R147" i="5" s="1"/>
  <c r="Q146" i="5"/>
  <c r="P146" i="5"/>
  <c r="L146" i="5"/>
  <c r="R146" i="5" s="1"/>
  <c r="Q145" i="5"/>
  <c r="P145" i="5"/>
  <c r="L145" i="5"/>
  <c r="R145" i="5" s="1"/>
  <c r="Q144" i="5"/>
  <c r="P144" i="5"/>
  <c r="L144" i="5"/>
  <c r="R144" i="5" s="1"/>
  <c r="Q143" i="5"/>
  <c r="P143" i="5"/>
  <c r="L143" i="5"/>
  <c r="R143" i="5" s="1"/>
  <c r="Q142" i="5"/>
  <c r="P142" i="5"/>
  <c r="L142" i="5"/>
  <c r="R142" i="5" s="1"/>
  <c r="Q141" i="5"/>
  <c r="P141" i="5"/>
  <c r="L141" i="5"/>
  <c r="R141" i="5" s="1"/>
  <c r="Q140" i="5"/>
  <c r="P140" i="5"/>
  <c r="L140" i="5"/>
  <c r="R140" i="5" s="1"/>
  <c r="Q139" i="5"/>
  <c r="P139" i="5"/>
  <c r="L139" i="5"/>
  <c r="R139" i="5" s="1"/>
  <c r="Q138" i="5"/>
  <c r="P138" i="5"/>
  <c r="L138" i="5"/>
  <c r="R138" i="5" s="1"/>
  <c r="Q137" i="5"/>
  <c r="P137" i="5"/>
  <c r="L137" i="5"/>
  <c r="R137" i="5" s="1"/>
  <c r="Q136" i="5"/>
  <c r="P136" i="5"/>
  <c r="L136" i="5"/>
  <c r="R136" i="5" s="1"/>
  <c r="Q135" i="5"/>
  <c r="P135" i="5"/>
  <c r="L135" i="5"/>
  <c r="R135" i="5" s="1"/>
  <c r="Q134" i="5"/>
  <c r="P134" i="5"/>
  <c r="L134" i="5"/>
  <c r="R134" i="5" s="1"/>
  <c r="Q133" i="5"/>
  <c r="P133" i="5"/>
  <c r="L133" i="5"/>
  <c r="R133" i="5" s="1"/>
  <c r="Q132" i="5"/>
  <c r="P132" i="5"/>
  <c r="L132" i="5"/>
  <c r="R132" i="5" s="1"/>
  <c r="Q131" i="5"/>
  <c r="P131" i="5"/>
  <c r="L131" i="5"/>
  <c r="R131" i="5" s="1"/>
  <c r="Q130" i="5"/>
  <c r="P130" i="5"/>
  <c r="L130" i="5"/>
  <c r="Q129" i="5"/>
  <c r="P129" i="5"/>
  <c r="L129" i="5"/>
  <c r="R129" i="5" s="1"/>
  <c r="Q128" i="5"/>
  <c r="P128" i="5"/>
  <c r="L128" i="5"/>
  <c r="Q127" i="5"/>
  <c r="P127" i="5"/>
  <c r="L127" i="5"/>
  <c r="R127" i="5" s="1"/>
  <c r="Q126" i="5"/>
  <c r="P126" i="5"/>
  <c r="L126" i="5"/>
  <c r="Q125" i="5"/>
  <c r="P125" i="5"/>
  <c r="L125" i="5"/>
  <c r="R125" i="5" s="1"/>
  <c r="Q124" i="5"/>
  <c r="P124" i="5"/>
  <c r="L124" i="5"/>
  <c r="Q123" i="5"/>
  <c r="P123" i="5"/>
  <c r="L123" i="5"/>
  <c r="R123" i="5" s="1"/>
  <c r="Q122" i="5"/>
  <c r="P122" i="5"/>
  <c r="L122" i="5"/>
  <c r="Q121" i="5"/>
  <c r="P121" i="5"/>
  <c r="L121" i="5"/>
  <c r="R121" i="5" s="1"/>
  <c r="Q120" i="5"/>
  <c r="P120" i="5"/>
  <c r="L120" i="5"/>
  <c r="Q119" i="5"/>
  <c r="P119" i="5"/>
  <c r="L119" i="5"/>
  <c r="R119" i="5" s="1"/>
  <c r="Q118" i="5"/>
  <c r="P118" i="5"/>
  <c r="L118" i="5"/>
  <c r="Q117" i="5"/>
  <c r="P117" i="5"/>
  <c r="L117" i="5"/>
  <c r="R117" i="5" s="1"/>
  <c r="Q116" i="5"/>
  <c r="P116" i="5"/>
  <c r="L116" i="5"/>
  <c r="Q115" i="5"/>
  <c r="P115" i="5"/>
  <c r="L115" i="5"/>
  <c r="R115" i="5" s="1"/>
  <c r="Q114" i="5"/>
  <c r="P114" i="5"/>
  <c r="L114" i="5"/>
  <c r="R114" i="5" s="1"/>
  <c r="Q113" i="5"/>
  <c r="P113" i="5"/>
  <c r="L113" i="5"/>
  <c r="R113" i="5" s="1"/>
  <c r="Q112" i="5"/>
  <c r="P112" i="5"/>
  <c r="L112" i="5"/>
  <c r="R112" i="5" s="1"/>
  <c r="Q111" i="5"/>
  <c r="P111" i="5"/>
  <c r="L111" i="5"/>
  <c r="R111" i="5" s="1"/>
  <c r="Q110" i="5"/>
  <c r="P110" i="5"/>
  <c r="L110" i="5"/>
  <c r="R110" i="5" s="1"/>
  <c r="Q109" i="5"/>
  <c r="P109" i="5"/>
  <c r="L109" i="5"/>
  <c r="R109" i="5" s="1"/>
  <c r="Q108" i="5"/>
  <c r="P108" i="5"/>
  <c r="L108" i="5"/>
  <c r="R108" i="5" s="1"/>
  <c r="Q107" i="5"/>
  <c r="P107" i="5"/>
  <c r="L107" i="5"/>
  <c r="R107" i="5" s="1"/>
  <c r="Q106" i="5"/>
  <c r="P106" i="5"/>
  <c r="L106" i="5"/>
  <c r="R106" i="5" s="1"/>
  <c r="Q105" i="5"/>
  <c r="P105" i="5"/>
  <c r="L105" i="5"/>
  <c r="R105" i="5" s="1"/>
  <c r="Q104" i="5"/>
  <c r="P104" i="5"/>
  <c r="L104" i="5"/>
  <c r="R104" i="5" s="1"/>
  <c r="Q103" i="5"/>
  <c r="P103" i="5"/>
  <c r="L103" i="5"/>
  <c r="R103" i="5" s="1"/>
  <c r="Q102" i="5"/>
  <c r="P102" i="5"/>
  <c r="L102" i="5"/>
  <c r="R102" i="5" s="1"/>
  <c r="Q101" i="5"/>
  <c r="P101" i="5"/>
  <c r="L101" i="5"/>
  <c r="R101" i="5" s="1"/>
  <c r="Q100" i="5"/>
  <c r="P100" i="5"/>
  <c r="L100" i="5"/>
  <c r="R100" i="5" s="1"/>
  <c r="Q99" i="5"/>
  <c r="P99" i="5"/>
  <c r="L99" i="5"/>
  <c r="R99" i="5" s="1"/>
  <c r="Q98" i="5"/>
  <c r="P98" i="5"/>
  <c r="L98" i="5"/>
  <c r="R98" i="5" s="1"/>
  <c r="Q97" i="5"/>
  <c r="P97" i="5"/>
  <c r="L97" i="5"/>
  <c r="R97" i="5" s="1"/>
  <c r="Q96" i="5"/>
  <c r="P96" i="5"/>
  <c r="L96" i="5"/>
  <c r="R96" i="5" s="1"/>
  <c r="Q95" i="5"/>
  <c r="P95" i="5"/>
  <c r="L95" i="5"/>
  <c r="R95" i="5" s="1"/>
  <c r="Q94" i="5"/>
  <c r="P94" i="5"/>
  <c r="L94" i="5"/>
  <c r="R94" i="5" s="1"/>
  <c r="Q93" i="5"/>
  <c r="P93" i="5"/>
  <c r="L93" i="5"/>
  <c r="R93" i="5" s="1"/>
  <c r="Q92" i="5"/>
  <c r="P92" i="5"/>
  <c r="L92" i="5"/>
  <c r="R92" i="5" s="1"/>
  <c r="Q91" i="5"/>
  <c r="P91" i="5"/>
  <c r="L91" i="5"/>
  <c r="R91" i="5" s="1"/>
  <c r="Q90" i="5"/>
  <c r="P90" i="5"/>
  <c r="L90" i="5"/>
  <c r="R90" i="5" s="1"/>
  <c r="Q89" i="5"/>
  <c r="P89" i="5"/>
  <c r="L89" i="5"/>
  <c r="R89" i="5" s="1"/>
  <c r="Q88" i="5"/>
  <c r="P88" i="5"/>
  <c r="L88" i="5"/>
  <c r="R88" i="5" s="1"/>
  <c r="Q87" i="5"/>
  <c r="P87" i="5"/>
  <c r="L87" i="5"/>
  <c r="R87" i="5" s="1"/>
  <c r="Q86" i="5"/>
  <c r="P86" i="5"/>
  <c r="L86" i="5"/>
  <c r="R86" i="5" s="1"/>
  <c r="Q85" i="5"/>
  <c r="P85" i="5"/>
  <c r="L85" i="5"/>
  <c r="R85" i="5" s="1"/>
  <c r="Q84" i="5"/>
  <c r="P84" i="5"/>
  <c r="L84" i="5"/>
  <c r="R84" i="5" s="1"/>
  <c r="Q83" i="5"/>
  <c r="P83" i="5"/>
  <c r="L83" i="5"/>
  <c r="R83" i="5" s="1"/>
  <c r="Q82" i="5"/>
  <c r="P82" i="5"/>
  <c r="L82" i="5"/>
  <c r="R82" i="5" s="1"/>
  <c r="Q81" i="5"/>
  <c r="P81" i="5"/>
  <c r="L81" i="5"/>
  <c r="R81" i="5" s="1"/>
  <c r="Q80" i="5"/>
  <c r="P80" i="5"/>
  <c r="L80" i="5"/>
  <c r="R80" i="5" s="1"/>
  <c r="Q79" i="5"/>
  <c r="P79" i="5"/>
  <c r="L79" i="5"/>
  <c r="R79" i="5" s="1"/>
  <c r="Q78" i="5"/>
  <c r="P78" i="5"/>
  <c r="L78" i="5"/>
  <c r="R78" i="5" s="1"/>
  <c r="Q77" i="5"/>
  <c r="P77" i="5"/>
  <c r="L77" i="5"/>
  <c r="R77" i="5" s="1"/>
  <c r="Q76" i="5"/>
  <c r="P76" i="5"/>
  <c r="L76" i="5"/>
  <c r="R76" i="5" s="1"/>
  <c r="Q75" i="5"/>
  <c r="P75" i="5"/>
  <c r="L75" i="5"/>
  <c r="R75" i="5" s="1"/>
  <c r="Q74" i="5"/>
  <c r="P74" i="5"/>
  <c r="L74" i="5"/>
  <c r="R74" i="5" s="1"/>
  <c r="Q73" i="5"/>
  <c r="P73" i="5"/>
  <c r="L73" i="5"/>
  <c r="R73" i="5" s="1"/>
  <c r="Q72" i="5"/>
  <c r="P72" i="5"/>
  <c r="L72" i="5"/>
  <c r="R72" i="5" s="1"/>
  <c r="Q71" i="5"/>
  <c r="P71" i="5"/>
  <c r="L71" i="5"/>
  <c r="R71" i="5" s="1"/>
  <c r="Q70" i="5"/>
  <c r="P70" i="5"/>
  <c r="L70" i="5"/>
  <c r="R70" i="5" s="1"/>
  <c r="Q69" i="5"/>
  <c r="P69" i="5"/>
  <c r="L69" i="5"/>
  <c r="R69" i="5" s="1"/>
  <c r="Q68" i="5"/>
  <c r="P68" i="5"/>
  <c r="L68" i="5"/>
  <c r="R68" i="5" s="1"/>
  <c r="Q67" i="5"/>
  <c r="P67" i="5"/>
  <c r="L67" i="5"/>
  <c r="R67" i="5" s="1"/>
  <c r="Q66" i="5"/>
  <c r="P66" i="5"/>
  <c r="L66" i="5"/>
  <c r="R66" i="5" s="1"/>
  <c r="Q65" i="5"/>
  <c r="P65" i="5"/>
  <c r="L65" i="5"/>
  <c r="R65" i="5" s="1"/>
  <c r="Q64" i="5"/>
  <c r="P64" i="5"/>
  <c r="L64" i="5"/>
  <c r="R64" i="5" s="1"/>
  <c r="Q63" i="5"/>
  <c r="P63" i="5"/>
  <c r="L63" i="5"/>
  <c r="R63" i="5" s="1"/>
  <c r="Q62" i="5"/>
  <c r="P62" i="5"/>
  <c r="L62" i="5"/>
  <c r="R62" i="5" s="1"/>
  <c r="Q61" i="5"/>
  <c r="P61" i="5"/>
  <c r="L61" i="5"/>
  <c r="R61" i="5" s="1"/>
  <c r="Q60" i="5"/>
  <c r="P60" i="5"/>
  <c r="L60" i="5"/>
  <c r="R60" i="5" s="1"/>
  <c r="Q59" i="5"/>
  <c r="P59" i="5"/>
  <c r="L59" i="5"/>
  <c r="R59" i="5" s="1"/>
  <c r="Q58" i="5"/>
  <c r="P58" i="5"/>
  <c r="L58" i="5"/>
  <c r="R58" i="5" s="1"/>
  <c r="Q57" i="5"/>
  <c r="P57" i="5"/>
  <c r="L57" i="5"/>
  <c r="R57" i="5" s="1"/>
  <c r="Q56" i="5"/>
  <c r="P56" i="5"/>
  <c r="L56" i="5"/>
  <c r="R56" i="5" s="1"/>
  <c r="Q55" i="5"/>
  <c r="P55" i="5"/>
  <c r="L55" i="5"/>
  <c r="R55" i="5" s="1"/>
  <c r="Q54" i="5"/>
  <c r="P54" i="5"/>
  <c r="L54" i="5"/>
  <c r="R54" i="5" s="1"/>
  <c r="Q53" i="5"/>
  <c r="P53" i="5"/>
  <c r="L53" i="5"/>
  <c r="R53" i="5" s="1"/>
  <c r="Q52" i="5"/>
  <c r="P52" i="5"/>
  <c r="L52" i="5"/>
  <c r="R52" i="5" s="1"/>
  <c r="Q51" i="5"/>
  <c r="P51" i="5"/>
  <c r="L51" i="5"/>
  <c r="R51" i="5" s="1"/>
  <c r="Q50" i="5"/>
  <c r="P50" i="5"/>
  <c r="L50" i="5"/>
  <c r="R50" i="5" s="1"/>
  <c r="Q49" i="5"/>
  <c r="P49" i="5"/>
  <c r="L49" i="5"/>
  <c r="R49" i="5" s="1"/>
  <c r="Q48" i="5"/>
  <c r="P48" i="5"/>
  <c r="L48" i="5"/>
  <c r="R48" i="5" s="1"/>
  <c r="Q47" i="5"/>
  <c r="P47" i="5"/>
  <c r="L47" i="5"/>
  <c r="R47" i="5" s="1"/>
  <c r="Q46" i="5"/>
  <c r="P46" i="5"/>
  <c r="L46" i="5"/>
  <c r="R46" i="5" s="1"/>
  <c r="Q45" i="5"/>
  <c r="P45" i="5"/>
  <c r="L45" i="5"/>
  <c r="R45" i="5" s="1"/>
  <c r="Q44" i="5"/>
  <c r="P44" i="5"/>
  <c r="L44" i="5"/>
  <c r="R44" i="5" s="1"/>
  <c r="Q43" i="5"/>
  <c r="P43" i="5"/>
  <c r="L43" i="5"/>
  <c r="R43" i="5" s="1"/>
  <c r="Q42" i="5"/>
  <c r="P42" i="5"/>
  <c r="L42" i="5"/>
  <c r="R42" i="5" s="1"/>
  <c r="Q41" i="5"/>
  <c r="P41" i="5"/>
  <c r="L41" i="5"/>
  <c r="R41" i="5" s="1"/>
  <c r="Q40" i="5"/>
  <c r="P40" i="5"/>
  <c r="L40" i="5"/>
  <c r="R40" i="5" s="1"/>
  <c r="Q39" i="5"/>
  <c r="P39" i="5"/>
  <c r="L39" i="5"/>
  <c r="R39" i="5" s="1"/>
  <c r="Q38" i="5"/>
  <c r="P38" i="5"/>
  <c r="L38" i="5"/>
  <c r="R38" i="5" s="1"/>
  <c r="Q37" i="5"/>
  <c r="P37" i="5"/>
  <c r="L37" i="5"/>
  <c r="R37" i="5" s="1"/>
  <c r="Q36" i="5"/>
  <c r="P36" i="5"/>
  <c r="L36" i="5"/>
  <c r="R36" i="5" s="1"/>
  <c r="Q35" i="5"/>
  <c r="P35" i="5"/>
  <c r="L35" i="5"/>
  <c r="R35" i="5" s="1"/>
  <c r="Q34" i="5"/>
  <c r="P34" i="5"/>
  <c r="L34" i="5"/>
  <c r="R34" i="5" s="1"/>
  <c r="Q33" i="5"/>
  <c r="P33" i="5"/>
  <c r="L33" i="5"/>
  <c r="R33" i="5" s="1"/>
  <c r="Q32" i="5"/>
  <c r="P32" i="5"/>
  <c r="L32" i="5"/>
  <c r="R32" i="5" s="1"/>
  <c r="Q31" i="5"/>
  <c r="P31" i="5"/>
  <c r="L31" i="5"/>
  <c r="R31" i="5" s="1"/>
  <c r="Q30" i="5"/>
  <c r="P30" i="5"/>
  <c r="L30" i="5"/>
  <c r="R30" i="5" s="1"/>
  <c r="Q29" i="5"/>
  <c r="P29" i="5"/>
  <c r="L29" i="5"/>
  <c r="R29" i="5" s="1"/>
  <c r="Q28" i="5"/>
  <c r="P28" i="5"/>
  <c r="L28" i="5"/>
  <c r="R28" i="5" s="1"/>
  <c r="Q27" i="5"/>
  <c r="P27" i="5"/>
  <c r="L27" i="5"/>
  <c r="R27" i="5" s="1"/>
  <c r="Q26" i="5"/>
  <c r="P26" i="5"/>
  <c r="L26" i="5"/>
  <c r="R26" i="5" s="1"/>
  <c r="Q25" i="5"/>
  <c r="P25" i="5"/>
  <c r="L25" i="5"/>
  <c r="R25" i="5" s="1"/>
  <c r="Q24" i="5"/>
  <c r="P24" i="5"/>
  <c r="L24" i="5"/>
  <c r="R24" i="5" s="1"/>
  <c r="Q23" i="5"/>
  <c r="P23" i="5"/>
  <c r="L23" i="5"/>
  <c r="R23" i="5" s="1"/>
  <c r="Q22" i="5"/>
  <c r="P22" i="5"/>
  <c r="L22" i="5"/>
  <c r="R22" i="5" s="1"/>
  <c r="Q21" i="5"/>
  <c r="P21" i="5"/>
  <c r="L21" i="5"/>
  <c r="R21" i="5" s="1"/>
  <c r="Q20" i="5"/>
  <c r="P20" i="5"/>
  <c r="L20" i="5"/>
  <c r="R20" i="5" s="1"/>
  <c r="Q19" i="5"/>
  <c r="P19" i="5"/>
  <c r="L19" i="5"/>
  <c r="R19" i="5" s="1"/>
  <c r="Q18" i="5"/>
  <c r="P18" i="5"/>
  <c r="L18" i="5"/>
  <c r="R18" i="5" s="1"/>
  <c r="Q17" i="5"/>
  <c r="P17" i="5"/>
  <c r="L17" i="5"/>
  <c r="R17" i="5" s="1"/>
  <c r="Q16" i="5"/>
  <c r="P16" i="5"/>
  <c r="L16" i="5"/>
  <c r="R16" i="5" s="1"/>
  <c r="Q15" i="5"/>
  <c r="P15" i="5"/>
  <c r="L15" i="5"/>
  <c r="R15" i="5" s="1"/>
  <c r="Q14" i="5"/>
  <c r="P14" i="5"/>
  <c r="L14" i="5"/>
  <c r="R14" i="5" s="1"/>
  <c r="Q13" i="5"/>
  <c r="P13" i="5"/>
  <c r="L13" i="5"/>
  <c r="R13" i="5" s="1"/>
  <c r="Q12" i="5"/>
  <c r="P12" i="5"/>
  <c r="L12" i="5"/>
  <c r="R12" i="5" s="1"/>
  <c r="Q11" i="5"/>
  <c r="P11" i="5"/>
  <c r="L11" i="5"/>
  <c r="R11" i="5" s="1"/>
  <c r="Q10" i="5"/>
  <c r="P10" i="5"/>
  <c r="L10" i="5"/>
  <c r="R10" i="5" s="1"/>
  <c r="Q9" i="5"/>
  <c r="P9" i="5"/>
  <c r="L9" i="5"/>
  <c r="R9" i="5" s="1"/>
  <c r="Q8" i="5"/>
  <c r="P8" i="5"/>
  <c r="L8" i="5"/>
  <c r="R8" i="5" s="1"/>
  <c r="Q7" i="5"/>
  <c r="P7" i="5"/>
  <c r="L7" i="5"/>
  <c r="R7" i="5" s="1"/>
  <c r="Q6" i="5"/>
  <c r="P6" i="5"/>
  <c r="L6" i="5"/>
  <c r="R6" i="5" s="1"/>
  <c r="Q5" i="5"/>
  <c r="P5" i="5"/>
  <c r="L5" i="5"/>
  <c r="R5" i="5" s="1"/>
  <c r="R4" i="5"/>
  <c r="Q22" i="4"/>
  <c r="P22" i="4"/>
  <c r="L22" i="4"/>
  <c r="R22" i="4" s="1"/>
  <c r="Q21" i="4"/>
  <c r="P21" i="4"/>
  <c r="L21" i="4"/>
  <c r="R21" i="4" s="1"/>
  <c r="Q20" i="4"/>
  <c r="P20" i="4"/>
  <c r="L20" i="4"/>
  <c r="R20" i="4" s="1"/>
  <c r="Q19" i="4"/>
  <c r="P19" i="4"/>
  <c r="L19" i="4"/>
  <c r="R19" i="4" s="1"/>
  <c r="Q18" i="4"/>
  <c r="P18" i="4"/>
  <c r="L18" i="4"/>
  <c r="R18" i="4" s="1"/>
  <c r="Q17" i="4"/>
  <c r="P17" i="4"/>
  <c r="L17" i="4"/>
  <c r="R17" i="4" s="1"/>
  <c r="Q16" i="4"/>
  <c r="P16" i="4"/>
  <c r="L16" i="4"/>
  <c r="R16" i="4" s="1"/>
  <c r="Q15" i="4"/>
  <c r="P15" i="4"/>
  <c r="L15" i="4"/>
  <c r="R15" i="4" s="1"/>
  <c r="Q14" i="4"/>
  <c r="P14" i="4"/>
  <c r="L14" i="4"/>
  <c r="R14" i="4" s="1"/>
  <c r="Q13" i="4"/>
  <c r="P13" i="4"/>
  <c r="L13" i="4"/>
  <c r="R13" i="4" s="1"/>
  <c r="Q12" i="4"/>
  <c r="P12" i="4"/>
  <c r="L12" i="4"/>
  <c r="R12" i="4" s="1"/>
  <c r="Q11" i="4"/>
  <c r="P11" i="4"/>
  <c r="L11" i="4"/>
  <c r="R11" i="4" s="1"/>
  <c r="Q10" i="4"/>
  <c r="P10" i="4"/>
  <c r="L10" i="4"/>
  <c r="R10" i="4" s="1"/>
  <c r="Q9" i="4"/>
  <c r="P9" i="4"/>
  <c r="L9" i="4"/>
  <c r="R9" i="4" s="1"/>
  <c r="Q8" i="4"/>
  <c r="P8" i="4"/>
  <c r="L8" i="4"/>
  <c r="R8" i="4" s="1"/>
  <c r="Q7" i="4"/>
  <c r="P7" i="4"/>
  <c r="L7" i="4"/>
  <c r="R7" i="4" s="1"/>
  <c r="Q6" i="4"/>
  <c r="P6" i="4"/>
  <c r="L6" i="4"/>
  <c r="R6" i="4" s="1"/>
  <c r="Q5" i="4"/>
  <c r="P5" i="4"/>
  <c r="L5" i="4"/>
  <c r="R5" i="4" s="1"/>
  <c r="R4" i="4"/>
  <c r="Q55" i="3"/>
  <c r="P55" i="3"/>
  <c r="L55" i="3"/>
  <c r="R55" i="3" s="1"/>
  <c r="Q54" i="3"/>
  <c r="P54" i="3"/>
  <c r="L54" i="3"/>
  <c r="R54" i="3" s="1"/>
  <c r="Q53" i="3"/>
  <c r="P53" i="3"/>
  <c r="L53" i="3"/>
  <c r="R53" i="3" s="1"/>
  <c r="Q52" i="3"/>
  <c r="P52" i="3"/>
  <c r="L52" i="3"/>
  <c r="R52" i="3" s="1"/>
  <c r="Q51" i="3"/>
  <c r="P51" i="3"/>
  <c r="L51" i="3"/>
  <c r="R51" i="3" s="1"/>
  <c r="Q50" i="3"/>
  <c r="P50" i="3"/>
  <c r="L50" i="3"/>
  <c r="R50" i="3" s="1"/>
  <c r="Q49" i="3"/>
  <c r="P49" i="3"/>
  <c r="L49" i="3"/>
  <c r="R49" i="3" s="1"/>
  <c r="Q48" i="3"/>
  <c r="P48" i="3"/>
  <c r="L48" i="3"/>
  <c r="R48" i="3" s="1"/>
  <c r="Q47" i="3"/>
  <c r="P47" i="3"/>
  <c r="L47" i="3"/>
  <c r="R47" i="3" s="1"/>
  <c r="Q46" i="3"/>
  <c r="P46" i="3"/>
  <c r="L46" i="3"/>
  <c r="R46" i="3" s="1"/>
  <c r="Q45" i="3"/>
  <c r="P45" i="3"/>
  <c r="L45" i="3"/>
  <c r="R45" i="3" s="1"/>
  <c r="Q44" i="3"/>
  <c r="P44" i="3"/>
  <c r="L44" i="3"/>
  <c r="R44" i="3" s="1"/>
  <c r="Q43" i="3"/>
  <c r="P43" i="3"/>
  <c r="L43" i="3"/>
  <c r="R43" i="3" s="1"/>
  <c r="Q42" i="3"/>
  <c r="P42" i="3"/>
  <c r="L42" i="3"/>
  <c r="R42" i="3" s="1"/>
  <c r="Q41" i="3"/>
  <c r="P41" i="3"/>
  <c r="L41" i="3"/>
  <c r="R41" i="3" s="1"/>
  <c r="Q40" i="3"/>
  <c r="P40" i="3"/>
  <c r="L40" i="3"/>
  <c r="R40" i="3" s="1"/>
  <c r="Q39" i="3"/>
  <c r="P39" i="3"/>
  <c r="L39" i="3"/>
  <c r="R39" i="3" s="1"/>
  <c r="Q38" i="3"/>
  <c r="P38" i="3"/>
  <c r="L38" i="3"/>
  <c r="R38" i="3" s="1"/>
  <c r="Q37" i="3"/>
  <c r="P37" i="3"/>
  <c r="L37" i="3"/>
  <c r="R37" i="3" s="1"/>
  <c r="Q36" i="3"/>
  <c r="P36" i="3"/>
  <c r="L36" i="3"/>
  <c r="R36" i="3" s="1"/>
  <c r="Q35" i="3"/>
  <c r="P35" i="3"/>
  <c r="L35" i="3"/>
  <c r="R35" i="3" s="1"/>
  <c r="Q34" i="3"/>
  <c r="P34" i="3"/>
  <c r="L34" i="3"/>
  <c r="R34" i="3" s="1"/>
  <c r="Q33" i="3"/>
  <c r="P33" i="3"/>
  <c r="L33" i="3"/>
  <c r="R33" i="3" s="1"/>
  <c r="Q32" i="3"/>
  <c r="P32" i="3"/>
  <c r="L32" i="3"/>
  <c r="R32" i="3" s="1"/>
  <c r="Q31" i="3"/>
  <c r="P31" i="3"/>
  <c r="L31" i="3"/>
  <c r="R31" i="3" s="1"/>
  <c r="Q30" i="3"/>
  <c r="P30" i="3"/>
  <c r="L30" i="3"/>
  <c r="R30" i="3" s="1"/>
  <c r="Q29" i="3"/>
  <c r="P29" i="3"/>
  <c r="L29" i="3"/>
  <c r="R29" i="3" s="1"/>
  <c r="Q28" i="3"/>
  <c r="P28" i="3"/>
  <c r="L28" i="3"/>
  <c r="R28" i="3" s="1"/>
  <c r="Q27" i="3"/>
  <c r="P27" i="3"/>
  <c r="L27" i="3"/>
  <c r="R27" i="3" s="1"/>
  <c r="Q26" i="3"/>
  <c r="P26" i="3"/>
  <c r="L26" i="3"/>
  <c r="R26" i="3" s="1"/>
  <c r="Q25" i="3"/>
  <c r="P25" i="3"/>
  <c r="L25" i="3"/>
  <c r="R25" i="3" s="1"/>
  <c r="Q24" i="3"/>
  <c r="P24" i="3"/>
  <c r="L24" i="3"/>
  <c r="R24" i="3" s="1"/>
  <c r="Q23" i="3"/>
  <c r="P23" i="3"/>
  <c r="L23" i="3"/>
  <c r="R23" i="3" s="1"/>
  <c r="Q22" i="3"/>
  <c r="P22" i="3"/>
  <c r="L22" i="3"/>
  <c r="R22" i="3" s="1"/>
  <c r="Q21" i="3"/>
  <c r="P21" i="3"/>
  <c r="L21" i="3"/>
  <c r="R21" i="3" s="1"/>
  <c r="Q20" i="3"/>
  <c r="P20" i="3"/>
  <c r="L20" i="3"/>
  <c r="R20" i="3" s="1"/>
  <c r="Q19" i="3"/>
  <c r="P19" i="3"/>
  <c r="L19" i="3"/>
  <c r="R19" i="3" s="1"/>
  <c r="Q18" i="3"/>
  <c r="P18" i="3"/>
  <c r="L18" i="3"/>
  <c r="R18" i="3" s="1"/>
  <c r="Q17" i="3"/>
  <c r="P17" i="3"/>
  <c r="L17" i="3"/>
  <c r="R17" i="3" s="1"/>
  <c r="Q16" i="3"/>
  <c r="P16" i="3"/>
  <c r="L16" i="3"/>
  <c r="R16" i="3" s="1"/>
  <c r="Q15" i="3"/>
  <c r="P15" i="3"/>
  <c r="L15" i="3"/>
  <c r="R15" i="3" s="1"/>
  <c r="Q14" i="3"/>
  <c r="P14" i="3"/>
  <c r="L14" i="3"/>
  <c r="R14" i="3" s="1"/>
  <c r="Q13" i="3"/>
  <c r="P13" i="3"/>
  <c r="L13" i="3"/>
  <c r="R13" i="3" s="1"/>
  <c r="Q12" i="3"/>
  <c r="P12" i="3"/>
  <c r="L12" i="3"/>
  <c r="R12" i="3" s="1"/>
  <c r="Q11" i="3"/>
  <c r="P11" i="3"/>
  <c r="L11" i="3"/>
  <c r="R11" i="3" s="1"/>
  <c r="Q10" i="3"/>
  <c r="P10" i="3"/>
  <c r="L10" i="3"/>
  <c r="R10" i="3" s="1"/>
  <c r="Q9" i="3"/>
  <c r="P9" i="3"/>
  <c r="L9" i="3"/>
  <c r="R9" i="3" s="1"/>
  <c r="Q8" i="3"/>
  <c r="P8" i="3"/>
  <c r="L8" i="3"/>
  <c r="R8" i="3" s="1"/>
  <c r="Q7" i="3"/>
  <c r="P7" i="3"/>
  <c r="L7" i="3"/>
  <c r="R7" i="3" s="1"/>
  <c r="Q6" i="3"/>
  <c r="P6" i="3"/>
  <c r="L6" i="3"/>
  <c r="R6" i="3" s="1"/>
  <c r="Q5" i="3"/>
  <c r="P5" i="3"/>
  <c r="L5" i="3"/>
  <c r="R5" i="3" s="1"/>
  <c r="R4" i="3"/>
  <c r="Q23" i="2"/>
  <c r="P23" i="2"/>
  <c r="L23" i="2"/>
  <c r="R23" i="2" s="1"/>
  <c r="Q22" i="2"/>
  <c r="P22" i="2"/>
  <c r="L22" i="2"/>
  <c r="R22" i="2" s="1"/>
  <c r="Q21" i="2"/>
  <c r="P21" i="2"/>
  <c r="L21" i="2"/>
  <c r="R21" i="2" s="1"/>
  <c r="Q20" i="2"/>
  <c r="P20" i="2"/>
  <c r="L20" i="2"/>
  <c r="R20" i="2" s="1"/>
  <c r="Q19" i="2"/>
  <c r="P19" i="2"/>
  <c r="L19" i="2"/>
  <c r="R19" i="2" s="1"/>
  <c r="Q18" i="2"/>
  <c r="P18" i="2"/>
  <c r="L18" i="2"/>
  <c r="R18" i="2" s="1"/>
  <c r="Q17" i="2"/>
  <c r="P17" i="2"/>
  <c r="L17" i="2"/>
  <c r="R17" i="2" s="1"/>
  <c r="Q16" i="2"/>
  <c r="P16" i="2"/>
  <c r="L16" i="2"/>
  <c r="R16" i="2" s="1"/>
  <c r="Q15" i="2"/>
  <c r="P15" i="2"/>
  <c r="L15" i="2"/>
  <c r="R15" i="2" s="1"/>
  <c r="Q14" i="2"/>
  <c r="P14" i="2"/>
  <c r="L14" i="2"/>
  <c r="R14" i="2" s="1"/>
  <c r="Q13" i="2"/>
  <c r="P13" i="2"/>
  <c r="L13" i="2"/>
  <c r="R13" i="2" s="1"/>
  <c r="Q12" i="2"/>
  <c r="P12" i="2"/>
  <c r="L12" i="2"/>
  <c r="R12" i="2" s="1"/>
  <c r="Q11" i="2"/>
  <c r="P11" i="2"/>
  <c r="L11" i="2"/>
  <c r="R11" i="2" s="1"/>
  <c r="Q10" i="2"/>
  <c r="P10" i="2"/>
  <c r="L10" i="2"/>
  <c r="R10" i="2" s="1"/>
  <c r="Q9" i="2"/>
  <c r="P9" i="2"/>
  <c r="L9" i="2"/>
  <c r="R9" i="2" s="1"/>
  <c r="Q8" i="2"/>
  <c r="P8" i="2"/>
  <c r="L8" i="2"/>
  <c r="R8" i="2" s="1"/>
  <c r="Q7" i="2"/>
  <c r="P7" i="2"/>
  <c r="L7" i="2"/>
  <c r="R7" i="2" s="1"/>
  <c r="Q6" i="2"/>
  <c r="P6" i="2"/>
  <c r="L6" i="2"/>
  <c r="R6" i="2" s="1"/>
  <c r="Q5" i="2"/>
  <c r="P5" i="2"/>
  <c r="L5" i="2"/>
  <c r="R5" i="2" s="1"/>
  <c r="R4" i="2"/>
  <c r="R14" i="1"/>
  <c r="Q14" i="1"/>
  <c r="L14" i="1"/>
  <c r="H14" i="1"/>
  <c r="R8" i="10" l="1"/>
  <c r="R12" i="10"/>
  <c r="R16" i="10"/>
  <c r="R20" i="10"/>
  <c r="R24" i="10"/>
  <c r="R28" i="10"/>
  <c r="R32" i="10"/>
  <c r="R36" i="10"/>
  <c r="R40" i="10"/>
  <c r="R44" i="10"/>
  <c r="R48" i="10"/>
  <c r="R52" i="10"/>
  <c r="R56" i="10"/>
  <c r="R60" i="10"/>
  <c r="R68" i="10"/>
  <c r="R72" i="10"/>
  <c r="R76" i="10"/>
  <c r="R84" i="10"/>
  <c r="R7" i="10"/>
  <c r="R11" i="10"/>
  <c r="R15" i="10"/>
  <c r="R19" i="10"/>
  <c r="R23" i="10"/>
  <c r="R27" i="10"/>
  <c r="R31" i="10"/>
  <c r="R35" i="10"/>
  <c r="R39" i="10"/>
  <c r="R43" i="10"/>
  <c r="R47" i="10"/>
  <c r="R51" i="10"/>
  <c r="R55" i="10"/>
  <c r="R59" i="10"/>
  <c r="R63" i="10"/>
  <c r="R67" i="10"/>
  <c r="R71" i="10"/>
  <c r="R75" i="10"/>
  <c r="R79" i="10"/>
  <c r="R83" i="10"/>
  <c r="R87" i="10"/>
  <c r="R57" i="7"/>
  <c r="R61" i="7"/>
  <c r="R65" i="7"/>
  <c r="R69" i="7"/>
  <c r="R73" i="7"/>
  <c r="R77" i="7"/>
  <c r="R135" i="7"/>
  <c r="R139" i="7"/>
  <c r="R143" i="7"/>
  <c r="R147" i="7"/>
  <c r="R151" i="7"/>
  <c r="R155" i="7"/>
  <c r="R159" i="7"/>
  <c r="R161" i="7"/>
  <c r="R118" i="5"/>
  <c r="R122" i="5"/>
  <c r="R126" i="5"/>
  <c r="R130" i="5"/>
  <c r="R116" i="5"/>
  <c r="R120" i="5"/>
  <c r="R124" i="5"/>
  <c r="R128" i="5"/>
  <c r="R195" i="5"/>
  <c r="R199" i="5"/>
  <c r="R203" i="5"/>
  <c r="R207" i="5"/>
  <c r="R211" i="5"/>
  <c r="R215" i="5"/>
  <c r="R197" i="5"/>
  <c r="R201" i="5"/>
  <c r="R205" i="5"/>
  <c r="R209" i="5"/>
  <c r="R213" i="5"/>
</calcChain>
</file>

<file path=xl/sharedStrings.xml><?xml version="1.0" encoding="utf-8"?>
<sst xmlns="http://schemas.openxmlformats.org/spreadsheetml/2006/main" count="4114" uniqueCount="759">
  <si>
    <t>Fixed Assets Register</t>
  </si>
  <si>
    <t>As On</t>
  </si>
  <si>
    <t>31.03.2022</t>
  </si>
  <si>
    <t>Book Value as on</t>
  </si>
  <si>
    <t>Asset</t>
  </si>
  <si>
    <t>Subnumber</t>
  </si>
  <si>
    <t>A/c GL</t>
  </si>
  <si>
    <t>Asset description</t>
  </si>
  <si>
    <t>Plant</t>
  </si>
  <si>
    <t>Capitalized on</t>
  </si>
  <si>
    <t xml:space="preserve">  APC FY start</t>
  </si>
  <si>
    <t xml:space="preserve">   Acquisition</t>
  </si>
  <si>
    <t xml:space="preserve">      Transfer</t>
  </si>
  <si>
    <t xml:space="preserve">    Retirement</t>
  </si>
  <si>
    <t xml:space="preserve">   Current APC</t>
  </si>
  <si>
    <t xml:space="preserve"> Dep. FY start</t>
  </si>
  <si>
    <t xml:space="preserve"> Dep. for year</t>
  </si>
  <si>
    <t xml:space="preserve">    Dep.retir.</t>
  </si>
  <si>
    <t xml:space="preserve"> Accumul. dep.</t>
  </si>
  <si>
    <t>Book Value as on 31.03.21</t>
  </si>
  <si>
    <t>Head</t>
  </si>
  <si>
    <t>PC</t>
  </si>
  <si>
    <t>PC Decription</t>
  </si>
  <si>
    <t>Exp. GL</t>
  </si>
  <si>
    <t>Location</t>
  </si>
  <si>
    <t>BILSU-Land</t>
  </si>
  <si>
    <t>Freehold Land</t>
  </si>
  <si>
    <t>Bilai-Sugar</t>
  </si>
  <si>
    <t>Bilai</t>
  </si>
  <si>
    <t>BILSU-Land-Revaluation</t>
  </si>
  <si>
    <t>BILSU-Land-Revaluation as on 01.04.2015</t>
  </si>
  <si>
    <t>BIL COGEN -Land</t>
  </si>
  <si>
    <t>Bilai-Co-Gen</t>
  </si>
  <si>
    <t>BIL COGEN -Land Revaluation</t>
  </si>
  <si>
    <t>BIL COGEN -Land revaluation as on 01.04.2015</t>
  </si>
  <si>
    <t>TOTAL</t>
  </si>
  <si>
    <t xml:space="preserve"> BILSU-Cane Yard</t>
  </si>
  <si>
    <t>Buildings</t>
  </si>
  <si>
    <t xml:space="preserve"> BILSU-Boiling House Building</t>
  </si>
  <si>
    <t xml:space="preserve"> BILSU-Mill House Building</t>
  </si>
  <si>
    <t xml:space="preserve"> BILSU-Boundary Wall</t>
  </si>
  <si>
    <t>BIL-COGEN-POWER HOUSE BUILDING</t>
  </si>
  <si>
    <t>BILCO-TG Building</t>
  </si>
  <si>
    <t xml:space="preserve"> BILSU-Control Room</t>
  </si>
  <si>
    <t>BILSU-Around Cane Yard (Double soalling)</t>
  </si>
  <si>
    <t xml:space="preserve"> BILSU-Work Shop Building</t>
  </si>
  <si>
    <t>BILCO-BAGASSE YARD BLDG</t>
  </si>
  <si>
    <t>BILSU-Factory boundry wall  (536RM)</t>
  </si>
  <si>
    <t>BILSU-D G Set Building</t>
  </si>
  <si>
    <t xml:space="preserve"> BILSU-Weigh Bridge Cabin</t>
  </si>
  <si>
    <t xml:space="preserve"> BILSU-Cane Prepration</t>
  </si>
  <si>
    <t xml:space="preserve"> BILSU-D.G Set House</t>
  </si>
  <si>
    <t>BILCO-BUUNDRY WALL FOR BAGASSE YARD</t>
  </si>
  <si>
    <t>BILSU-Out side Plant Drain</t>
  </si>
  <si>
    <t xml:space="preserve"> BILCO-Bagasse Yard Flooring</t>
  </si>
  <si>
    <t xml:space="preserve"> BILCO-Boiler House</t>
  </si>
  <si>
    <t xml:space="preserve"> BILSU-Sugar Godown</t>
  </si>
  <si>
    <t xml:space="preserve"> BILSU-Road (In Side)</t>
  </si>
  <si>
    <t>BILSU-Double Story Qtr</t>
  </si>
  <si>
    <t>BILSU-Administrative Building</t>
  </si>
  <si>
    <t>BILSU-Single Story Qtr</t>
  </si>
  <si>
    <t xml:space="preserve"> BILSU-Drain</t>
  </si>
  <si>
    <t xml:space="preserve"> BILSU-Guest House</t>
  </si>
  <si>
    <t>BILSU-DOUBLE BED ROOM QTRS 21 NOS</t>
  </si>
  <si>
    <t xml:space="preserve"> BILSU-Technical Block</t>
  </si>
  <si>
    <t xml:space="preserve"> BILSU-Store Building</t>
  </si>
  <si>
    <t>BILSU-THREE BED ROOM QTRS</t>
  </si>
  <si>
    <t xml:space="preserve"> BILSU-Gunny Bag Godown</t>
  </si>
  <si>
    <t xml:space="preserve"> BILSU-Cane Office Building</t>
  </si>
  <si>
    <t xml:space="preserve"> BILSU-Labour Dormitery</t>
  </si>
  <si>
    <t xml:space="preserve"> BILSU-Bachelors Hostel</t>
  </si>
  <si>
    <t xml:space="preserve"> BILSU- Toilet Block</t>
  </si>
  <si>
    <t xml:space="preserve"> BILSU-Temprory Godown</t>
  </si>
  <si>
    <t xml:space="preserve"> BILSU-Shelter For Cane Grower</t>
  </si>
  <si>
    <t>BILSU-Park</t>
  </si>
  <si>
    <t>BILSU-Drains including culverts ( 1225 R M )</t>
  </si>
  <si>
    <t>BILSU-LOADING AREA/SHED/PLATEFARM for Gogown</t>
  </si>
  <si>
    <t>BILSU-Bank Building</t>
  </si>
  <si>
    <t xml:space="preserve"> BILSU-Tube Wells</t>
  </si>
  <si>
    <t xml:space="preserve"> BILSU-Security Barracks</t>
  </si>
  <si>
    <t xml:space="preserve"> BILSU-Lime/Sulphur &amp; Cement Godown</t>
  </si>
  <si>
    <t>BILSU-Internal Roads &amp; Pavements ( 33106 Sq.M )</t>
  </si>
  <si>
    <t xml:space="preserve"> BILSU-Main Gate</t>
  </si>
  <si>
    <t>BILSU-TEMPRORY G0DOWN</t>
  </si>
  <si>
    <t>BILSU-Staff &amp; Officers Residences (Single Bed Room</t>
  </si>
  <si>
    <t>BILSU-OVER HEAD TANK TWO NO</t>
  </si>
  <si>
    <t xml:space="preserve"> BILSU-Hospital Building</t>
  </si>
  <si>
    <t xml:space="preserve"> BILSU-Time Office &amp; Security Office</t>
  </si>
  <si>
    <t>BILSU-SECURITY BARRACKS NINE NO</t>
  </si>
  <si>
    <t>BILSU-Cycle &amp; Car Stand</t>
  </si>
  <si>
    <t>BILSU-Security Barrekh</t>
  </si>
  <si>
    <t>BILSU-Boundry wall near SBI</t>
  </si>
  <si>
    <t xml:space="preserve"> BILSU-Token Room</t>
  </si>
  <si>
    <t>BILSU-Time Office Shed for punching of card</t>
  </si>
  <si>
    <t>BILSU-Labour Hutment/ Temporary  stracture</t>
  </si>
  <si>
    <t>Bilsu-Pujari Room, Manjusha, Temple Store</t>
  </si>
  <si>
    <t>Bilsu-Temple Fountain</t>
  </si>
  <si>
    <t>Bilsu-Helipad</t>
  </si>
  <si>
    <t>Bilsu-Temple Boundry Wall &amp; Roads</t>
  </si>
  <si>
    <t>Bilsu-Temple</t>
  </si>
  <si>
    <t>BILSU-WORKERS QTRS.160 NOS</t>
  </si>
  <si>
    <t>BILSU-Addition In Main Gate</t>
  </si>
  <si>
    <t>BILSU-RCC Covering Slab-2 bed Room</t>
  </si>
  <si>
    <t>BILSU-Labour General Toilets</t>
  </si>
  <si>
    <t>BILSU-RCC Flooring over 75 MM brick -2 bed Room</t>
  </si>
  <si>
    <t>BILSU-Regularisation Work For Guest House Room</t>
  </si>
  <si>
    <t xml:space="preserve"> BILSU-U.G.R.</t>
  </si>
  <si>
    <t>BILSU-03 Phase Energy Meter for Motorola RTU</t>
  </si>
  <si>
    <t>Plant &amp; Machinery</t>
  </si>
  <si>
    <t xml:space="preserve"> BILSU-Mannual Weigh Bridge</t>
  </si>
  <si>
    <t xml:space="preserve"> BILSU-Electronic Weigh Bridge</t>
  </si>
  <si>
    <t xml:space="preserve"> BILSU-Beam Scale &amp; C I Weight</t>
  </si>
  <si>
    <t>BILSU-C.I.MEASURING WEIGHT 50 KG</t>
  </si>
  <si>
    <t>BILSU-Electronic Weigh Bridge</t>
  </si>
  <si>
    <t>BILSU-C.I.MEASURING WEIGHT 20 KG</t>
  </si>
  <si>
    <t>BILSU-Weigh Bridge Digital</t>
  </si>
  <si>
    <t>BILSU-C.I.MEASURING WEIGHT 10 KG</t>
  </si>
  <si>
    <t>BILSU-C.I. Measuring Weights 50 Kg</t>
  </si>
  <si>
    <t>Bilsu-C.I. Measuring Weight 10 Kg.</t>
  </si>
  <si>
    <t>Bilsu-C.I. Measuring Weight 20 Kg.</t>
  </si>
  <si>
    <t>Bilsu-C.I. Measuring Weight 30 Kg.</t>
  </si>
  <si>
    <t>BILSU-Digitizer with Load Cell for 10 MT W/Bridges</t>
  </si>
  <si>
    <t>BILSU-Digitizer with Loadcell, Battery &amp; Charger</t>
  </si>
  <si>
    <t>WATER COOLED A.C. CAP.11T M-DPW-13225</t>
  </si>
  <si>
    <t>ETP LAB -Appratus</t>
  </si>
  <si>
    <t>BILSU-Mills- With Grpf On All Mills</t>
  </si>
  <si>
    <t>BILSU-Mill Gearings With Gear Pinion</t>
  </si>
  <si>
    <t>BILCO-Turbine</t>
  </si>
  <si>
    <t>BIL-COGEN-TG SET WITH ALTERNATOR (10MWX2)</t>
  </si>
  <si>
    <t>BILCO-Switchyard</t>
  </si>
  <si>
    <t>BILSU-Batch Type Pans With Pneumatic Dis. Valves</t>
  </si>
  <si>
    <t>BILSU-Mill Roller</t>
  </si>
  <si>
    <t>BILCO-Generator Power Cables/BUS Ducts</t>
  </si>
  <si>
    <t>BILCO- 3 MW TURBINE</t>
  </si>
  <si>
    <t>BILCO-Transmission line</t>
  </si>
  <si>
    <t>BILSU-Centrifugal Machines</t>
  </si>
  <si>
    <t>BILSU-Batch Type Pans with Pneumatic Discharge Val</t>
  </si>
  <si>
    <t>BILSU-Cooling Tower</t>
  </si>
  <si>
    <t>BILSU-Cane Carrier-Main With Drive</t>
  </si>
  <si>
    <t>BILCO-Alternator</t>
  </si>
  <si>
    <t>BILCO-Steam Piping-HP</t>
  </si>
  <si>
    <t>BILSU-Crystalizers</t>
  </si>
  <si>
    <t>BILSU-Cane Unloader- Hydraulic Driven -3 Motion</t>
  </si>
  <si>
    <t>BILSU-Bodies (As 3Rd, 4Th &amp; 5Th Bodies)</t>
  </si>
  <si>
    <t>BILSU-Mill Drive-Dc</t>
  </si>
  <si>
    <t>BILSU-Rake Carrier With Drive</t>
  </si>
  <si>
    <t>BILSU-Vapour Cell (As 2Nd Body)</t>
  </si>
  <si>
    <t>BILSU-Semi Kestners</t>
  </si>
  <si>
    <t>BILSU-Fibrizer- Swing type ( modification &amp; change</t>
  </si>
  <si>
    <t>BILSU-Fibrizer- Swing Type Hammer With Drive</t>
  </si>
  <si>
    <t>BILSU-Effluent Treatment Plant</t>
  </si>
  <si>
    <t>BILSU-DG Set 1000 KVA</t>
  </si>
  <si>
    <t>BILSU-Mono vertical Crystalizer 250 Ton</t>
  </si>
  <si>
    <t>BILSU-Cane Preparator</t>
  </si>
  <si>
    <t>BILSU-Dg Set</t>
  </si>
  <si>
    <t>BILSU-Juice Heaters- Tubular Type</t>
  </si>
  <si>
    <t>BILSU-Vacuum Filter</t>
  </si>
  <si>
    <t>BILSU-Clarifier</t>
  </si>
  <si>
    <t>BILSU-Continuous Type Centrifugal machine</t>
  </si>
  <si>
    <t>BILSU-Auxillary Cane Carrier</t>
  </si>
  <si>
    <t>BILSU-Condensate Pumps For Pan</t>
  </si>
  <si>
    <t>BILSU-GRPF ROLLER ( 4 NOS )</t>
  </si>
  <si>
    <t>BILSU-Cane Leveller With Drive</t>
  </si>
  <si>
    <t>BILSU-Final Molasses Storage Tank</t>
  </si>
  <si>
    <t>BILSU-Air Cooled Crystallizer</t>
  </si>
  <si>
    <t>BILSU-Juice Screens - Rotary Type</t>
  </si>
  <si>
    <t>BILSU-Juice Tanks And Pumps</t>
  </si>
  <si>
    <t>BILSU-Final Molasses Storage Tank ( Cap 180000 )</t>
  </si>
  <si>
    <t>BILCO- TURBO ALTERNATOR SET 3 MW</t>
  </si>
  <si>
    <t>BILSU-Slat And Belt Conveyor</t>
  </si>
  <si>
    <t>BIL-COGEN-POWER HOUSE CRANE (EOT)</t>
  </si>
  <si>
    <t>BILSU-Decanter for mud removal</t>
  </si>
  <si>
    <t>BILSU-Batch Type  Centrifugal machine</t>
  </si>
  <si>
    <t>BILSU-Mill House Crane And Gantry</t>
  </si>
  <si>
    <t>BILSU-Seed And Vaccum Crystallizers</t>
  </si>
  <si>
    <t>BILSU-Sugar Graders</t>
  </si>
  <si>
    <t>BILSU-Cane Chopper With Drive</t>
  </si>
  <si>
    <t>BILSU-Head On Cutter</t>
  </si>
  <si>
    <t>BILSU-Truck Trippler</t>
  </si>
  <si>
    <t>BILSU-Integrated System for Syrup filterate</t>
  </si>
  <si>
    <t xml:space="preserve"> BILSU-Cane Cum Bagasse Loader</t>
  </si>
  <si>
    <t>BILCO-Generator Control Cables</t>
  </si>
  <si>
    <t>BILSU-Mud, Lime &amp; Air Pipe Lines.</t>
  </si>
  <si>
    <t>BILSU-Juice Sulphiters</t>
  </si>
  <si>
    <t>BILSU-Cane Cum Bagasse Loader</t>
  </si>
  <si>
    <t>BILSU-Mills- with GRPF on all mills (addition)</t>
  </si>
  <si>
    <t>BILSU-Juice Heaters- Tubular Type/Vertical</t>
  </si>
  <si>
    <t>BILSU-Sulphur Furnace- Film Type</t>
  </si>
  <si>
    <t>BILSU-Grass Hopper</t>
  </si>
  <si>
    <t>BILSU-Auto Cane Feed Control System</t>
  </si>
  <si>
    <t>BILSU-UP GRADATION OF MILL HOUSE</t>
  </si>
  <si>
    <t>BILSU-Cane Carrier-Main with drive (modification w</t>
  </si>
  <si>
    <t>BILSU-Vapour Pipe Line for new pan</t>
  </si>
  <si>
    <t>BILCO-CABLE TRANCH IN SIDE &amp; OUT SIDE</t>
  </si>
  <si>
    <t>BILSU-Hot &amp; Cold Water Service Tanks</t>
  </si>
  <si>
    <t>BILSU-Main Lighting &amp; Sub Lighting Dist. Board</t>
  </si>
  <si>
    <t>BILSU-CANE CUM BAGASSE LOADER</t>
  </si>
  <si>
    <t xml:space="preserve"> BILSU-Sugar Bins &amp; Seed Bins</t>
  </si>
  <si>
    <t>BILSU-Seed and Vaccum Crystallizers</t>
  </si>
  <si>
    <t>BILSU-Syrup &amp; Molasses Storage Tank For Pan</t>
  </si>
  <si>
    <t>BILSU-Sugar Dust Collection System</t>
  </si>
  <si>
    <t>BILSU-Addition in Mill Roller</t>
  </si>
  <si>
    <t>BILCO-AVR Panel</t>
  </si>
  <si>
    <t>BILCO-TG MCC Panel</t>
  </si>
  <si>
    <t>BILSU-Injection Water &amp; Cooling Systems For Pan</t>
  </si>
  <si>
    <t>BILSU-Air Compressors For Sulpher-1Kg Pressure</t>
  </si>
  <si>
    <t>BILSU-Pug Mills</t>
  </si>
  <si>
    <t>BILSU-Milk Of Lime Preparation ( One System )</t>
  </si>
  <si>
    <t>BILSU-Raw Sugar Melting System</t>
  </si>
  <si>
    <t>BILSU-Sugar Elevators &amp; Bins</t>
  </si>
  <si>
    <t>BILSU-Sugar Conveing System</t>
  </si>
  <si>
    <t>BILCO-Geneator Protection Panel</t>
  </si>
  <si>
    <t>BILCO-MODIFICATION IN PCC PANEL 3 M W</t>
  </si>
  <si>
    <t>BILSU-Syrup Sulphitation Unit</t>
  </si>
  <si>
    <t>BILSU-Conventional Type Air Coold Ductible Scral</t>
  </si>
  <si>
    <t>BILSU-Rubber Belt Conveyor</t>
  </si>
  <si>
    <t>BILSU-ADDITION IN BATCH TYPE PANS</t>
  </si>
  <si>
    <t>BILSU-Online Juice Flow Meter &amp;Tank</t>
  </si>
  <si>
    <t>BILSU-Condensors</t>
  </si>
  <si>
    <t>BILSU-UP GRADATION OF POWER HOUSE</t>
  </si>
  <si>
    <t>BILSU-Injection Pumps for condensor of VF</t>
  </si>
  <si>
    <t>BILSU-Sugar Weighing Machines</t>
  </si>
  <si>
    <t>BILSU-Mud Belt Conveyor</t>
  </si>
  <si>
    <t>BILSU-Magma Mixer</t>
  </si>
  <si>
    <t>BILCO-Generator Controlcum Sunchronizing Panel</t>
  </si>
  <si>
    <t>BILCO-Generator Circuit Breaker Panel</t>
  </si>
  <si>
    <t>BILSU-Structures, Platforms &amp; Railings for Boiling</t>
  </si>
  <si>
    <t>BILCO-Battery and Battery Charger</t>
  </si>
  <si>
    <t>BILSU-Crystalizers/ platform</t>
  </si>
  <si>
    <t>BILSU-Portable Sugar Stacker (Rubber belt )</t>
  </si>
  <si>
    <t>BILSU-Cane Chopper with drive ( Re arrange )</t>
  </si>
  <si>
    <t>BILSU-Syrup &amp; molasses storage tank</t>
  </si>
  <si>
    <t>BILSU-Sugar Melters With Pumps</t>
  </si>
  <si>
    <t>BILSU-Plc Based Auto Feed Control System</t>
  </si>
  <si>
    <t>BILSU-Sugar Stackers</t>
  </si>
  <si>
    <t>BILCO-Generator LASCPT Panel</t>
  </si>
  <si>
    <t>BILSU-Heavy Duty Roler Turning Lath Machine</t>
  </si>
  <si>
    <t>BILCO-Generator Signal cables</t>
  </si>
  <si>
    <t>BIL-COGEN- Addition in TG SET</t>
  </si>
  <si>
    <t>BILSU-Sulphur Furnace</t>
  </si>
  <si>
    <t>BILSU-Clarifier Reduction Tank Tr.From Kinauni</t>
  </si>
  <si>
    <t>BILSU-Rake carrier with drive (chance of motor )</t>
  </si>
  <si>
    <t>BILSU-PLANO MILER</t>
  </si>
  <si>
    <t>BILCO-Generator NGR Panel</t>
  </si>
  <si>
    <t>BILSU-Cane pusher</t>
  </si>
  <si>
    <t>BILSU-Instrumentation (291489+375194)</t>
  </si>
  <si>
    <t>BILSU-Head on Cutter (chance of motor)</t>
  </si>
  <si>
    <t>BILSU-JUICE HEATER FORCJRL ( PIPING )</t>
  </si>
  <si>
    <t>BILSU-Air Compressors -1 kg Pressure</t>
  </si>
  <si>
    <t>BILSU-Magma &amp; molasses pump</t>
  </si>
  <si>
    <t>BILSU-Addition in Mills- With Grpf On All Mills</t>
  </si>
  <si>
    <t>BILSU-Cane Leveller with drive ( re arrange )</t>
  </si>
  <si>
    <t>BILSU-MOLASSES STORAGE TANK NO3 ( ADDITION )</t>
  </si>
  <si>
    <t>BILSU-Molasses Weighing System</t>
  </si>
  <si>
    <t>BILSU-Jet Cooling Tower 500 M3</t>
  </si>
  <si>
    <t>BILSU-Scromat ( Digital Polarimeter )</t>
  </si>
  <si>
    <t>BILSU-Thyrestor West Code</t>
  </si>
  <si>
    <t>BILSU-Addition in Cane Preparator</t>
  </si>
  <si>
    <t>BILSU-Various Platforms &amp; Railings</t>
  </si>
  <si>
    <t>BILSU-ADDITIONAL CUT OVER VALVES WITH PIPE LINE</t>
  </si>
  <si>
    <t>BILSU-Batch type Sulphur Furnace</t>
  </si>
  <si>
    <t>BILSU-Addition in Clarifier</t>
  </si>
  <si>
    <t>BILSU- Air Drier Compressor System</t>
  </si>
  <si>
    <t>BILSU-Juice Sulphiters (re arrange)</t>
  </si>
  <si>
    <t>BILSU-Electronic Flow Meter</t>
  </si>
  <si>
    <t>BILSU-Instrument Pannel</t>
  </si>
  <si>
    <t>BILSU-Sugar Elevator &amp; Bins</t>
  </si>
  <si>
    <t>BILSU-Addition in Rubber Belt Conveyor</t>
  </si>
  <si>
    <t>BILSU-Lathe Machine</t>
  </si>
  <si>
    <t>BILSU-Universal Calibrator Portable</t>
  </si>
  <si>
    <t>BILSU-UP GRADATION OF CENTRIFUGAL HOUSE</t>
  </si>
  <si>
    <t>BILSU-Addition inBatch Type Pans</t>
  </si>
  <si>
    <t>BILSU-Bag Stiching Machines</t>
  </si>
  <si>
    <t>BILSU-Addition in Cane Carrier-Main Carrier</t>
  </si>
  <si>
    <t>BILSU-Oil Skimmer Unit</t>
  </si>
  <si>
    <t>BILSU-Plc Based Bricx &amp; Temp Control System</t>
  </si>
  <si>
    <t>BILSU-Sugar Graders ( modification )</t>
  </si>
  <si>
    <t>BILSU-Polari Meter</t>
  </si>
  <si>
    <t>BILSU-COMMON MELTOR AT SULPHUR BURNER STATION</t>
  </si>
  <si>
    <t>BILSU-Water Flow Meter 8"</t>
  </si>
  <si>
    <t>BILSU-Addition in Batch Type  Centrifugal machine</t>
  </si>
  <si>
    <t>BILSU- Vapour Cell Steam Line</t>
  </si>
  <si>
    <t>BILSU-SUGAR MELTER FOR B&amp;C  ( PIPING)</t>
  </si>
  <si>
    <t>BILCO-ACDB Panel</t>
  </si>
  <si>
    <t>BILSU- Addition in Juice Sulphiters</t>
  </si>
  <si>
    <t>BILSU-Electronic Balance Capacity</t>
  </si>
  <si>
    <t>BILCO-DCDB Panel</t>
  </si>
  <si>
    <t xml:space="preserve"> BILSU-Vibration Meter</t>
  </si>
  <si>
    <t>BILSU-Dril Machine Radial</t>
  </si>
  <si>
    <t>BILSU-UP GRADATION OF BOILING HOUSE</t>
  </si>
  <si>
    <t>BILSU-Exh Temp Controller System</t>
  </si>
  <si>
    <t>BILSU-Addition in Sugar Graders</t>
  </si>
  <si>
    <t>BILSU-Steam Rubber Hose Pipe</t>
  </si>
  <si>
    <t>BILSU-Universal Prosses Indicator</t>
  </si>
  <si>
    <t>BILSU-Magflow Meter</t>
  </si>
  <si>
    <t>BILSU-Magnetic Flow Meter</t>
  </si>
  <si>
    <t>BILSU-Rapi-Pol Extractor</t>
  </si>
  <si>
    <t>BILSU-I/P Conveyor Input</t>
  </si>
  <si>
    <t>BILSU-Heavy Duty Shaping Machine</t>
  </si>
  <si>
    <t>BILSU-Canvas Fire Hose</t>
  </si>
  <si>
    <t>BILSU- Addition in Grass Hopper</t>
  </si>
  <si>
    <t>BILSU-Anulog Output Module</t>
  </si>
  <si>
    <t>BILSU-Fire Extinguisher</t>
  </si>
  <si>
    <t>BILSU-Steel Wire Rope</t>
  </si>
  <si>
    <t>BILSU-Ph-Meter</t>
  </si>
  <si>
    <t>BILSU-Tubridity Meter</t>
  </si>
  <si>
    <t>BILSU-Addition in Sulphur Furnace- Film Type</t>
  </si>
  <si>
    <t>BILSU-Water Flow Meter</t>
  </si>
  <si>
    <t>BILSU-Pressure Transmitter</t>
  </si>
  <si>
    <t>BILSU-Complete Membrange Filteration Assy</t>
  </si>
  <si>
    <t>BILSU-PH Measurement Sulphitor System</t>
  </si>
  <si>
    <t>BILSU-Mini-Quartz Distiller Panel</t>
  </si>
  <si>
    <t>BILSU-Power Hacksaw Machine</t>
  </si>
  <si>
    <t>BILSU-Sugar Moisture Meter</t>
  </si>
  <si>
    <t>BILSU-Bells Pressure Recorder</t>
  </si>
  <si>
    <t>BILSU-Prepration Unit Ball Mill</t>
  </si>
  <si>
    <t>BILSU-Digital Presser Indicator</t>
  </si>
  <si>
    <t>BILSU-Portable Calibrator</t>
  </si>
  <si>
    <t>BILSU-Refractometer Hand Held</t>
  </si>
  <si>
    <t>BILSU-Air Filter Regulator</t>
  </si>
  <si>
    <t>BILSU-Chain Pully Block</t>
  </si>
  <si>
    <t>BILSU-Sugar Bag Trolley</t>
  </si>
  <si>
    <t>BILSU-Digital Tds Meter</t>
  </si>
  <si>
    <t>BILSU-SH Wash Water System</t>
  </si>
  <si>
    <t>BILSU-Electronic Weighing Scale</t>
  </si>
  <si>
    <t>BILSU-Temprature Gauge</t>
  </si>
  <si>
    <t>BILSU-Digital Input Module</t>
  </si>
  <si>
    <t>BILSU-Electrical Dril Machine</t>
  </si>
  <si>
    <t>BILSU-Hand Trolley</t>
  </si>
  <si>
    <t>BILSU-Presser Gauge</t>
  </si>
  <si>
    <t>BILSU-Tube Expender</t>
  </si>
  <si>
    <t>BILSU-M H A T Plant (202400-200000)</t>
  </si>
  <si>
    <t>BILSU-Drill Machine</t>
  </si>
  <si>
    <t>BILSU-Vacuum Gauge</t>
  </si>
  <si>
    <t>BILSU-Usha Ismal Crimping Machine</t>
  </si>
  <si>
    <t>BILSU-Grinding Machine</t>
  </si>
  <si>
    <t>BILSU-Shredder</t>
  </si>
  <si>
    <t>BILSU-Lab Crusher</t>
  </si>
  <si>
    <t>BILSU-DG Set 20 KVA</t>
  </si>
  <si>
    <t>BILCO-Low Tension-SECURE METER 0.2 Accuracy-REC</t>
  </si>
  <si>
    <t>BILCO- Common Meter Reading Instrument for REC</t>
  </si>
  <si>
    <t>BILCO- Panel for Secure Meters for REC</t>
  </si>
  <si>
    <t>BILCO- High Tension-SECURE ENERGY METER for REC</t>
  </si>
  <si>
    <t>BILCO-Low Tension-SECURE METER 0.5 Accuracy-REC</t>
  </si>
  <si>
    <t>BILCO- Current Transformers for REC</t>
  </si>
  <si>
    <t>BILSU-Storage Water Lagoon for ETP</t>
  </si>
  <si>
    <t>BILSU-Roller type electric Lawn Mover 24"</t>
  </si>
  <si>
    <t>BILCO-20/25 MVA Power Transformer for Switchyard</t>
  </si>
  <si>
    <t>BILSU-Zero Liquid Discharge-Cooling Tower No. 02</t>
  </si>
  <si>
    <t>BILSU-Zero Liquid Discharge-Kachcha Lagoon</t>
  </si>
  <si>
    <t>BILSU-Installation of online SEQMS (Boiler Chimney</t>
  </si>
  <si>
    <t>BILSU-Installation of online EQMS (ETP)</t>
  </si>
  <si>
    <t>BILSU-Sewage treatment plant</t>
  </si>
  <si>
    <t>BILCO-S S Boilers</t>
  </si>
  <si>
    <t>BILCO-Bagasse Carrier</t>
  </si>
  <si>
    <t>BILCO-Return Bagasse Carrier</t>
  </si>
  <si>
    <t>BILCO-Induced Draft Fan With Drive</t>
  </si>
  <si>
    <t>BILCO-Insulation &amp; Lagging</t>
  </si>
  <si>
    <t>BILCO-Feed Water Treatment &amp; Storage</t>
  </si>
  <si>
    <t>BILCO-Boiler Feed Water Pumps</t>
  </si>
  <si>
    <t>BILCO-Rcc Chimney</t>
  </si>
  <si>
    <t>BILCO-Wet Scrubber System @ 100 %</t>
  </si>
  <si>
    <t>BILCO-Forced Draft Fan With Drive</t>
  </si>
  <si>
    <t>BILCO-Bagasse Elevator ( Lenth 35 Mtrs )</t>
  </si>
  <si>
    <t>BILCO-Boiler Feed Water Tank</t>
  </si>
  <si>
    <t>BILCO-Bagasse Carrier  ( Rack change)</t>
  </si>
  <si>
    <t>BILCO-Secondary/ Pa  Air Fans</t>
  </si>
  <si>
    <t>BILCO-Bagasse Elevator  ( Rack change )</t>
  </si>
  <si>
    <t>BILCO-DRAG CONVEYOR</t>
  </si>
  <si>
    <t>BILCO-Deaerator</t>
  </si>
  <si>
    <t>BILCO-Addition in Induced Draft Fan With Drive</t>
  </si>
  <si>
    <t>BILCO-Chemical Dosing Equipments ( 1 System )</t>
  </si>
  <si>
    <t>BILCO-UP GRADATION OF BOILER HOUSE</t>
  </si>
  <si>
    <t>BILCO-Plc Based Auto Feed Control System</t>
  </si>
  <si>
    <t>BILCO-Bagasse bailing Machine</t>
  </si>
  <si>
    <t>BILCO-High Pressure Live Steam Piping</t>
  </si>
  <si>
    <t>BILCO-Addition inForced Draft Fan With Drive</t>
  </si>
  <si>
    <t>BILCO-Addition in S S Boilers</t>
  </si>
  <si>
    <t>BILCO-Zero Liquid Discharge-Cooling Tower No. 01</t>
  </si>
  <si>
    <t>BILCO-Zero Liquid Discharge-Neutrilization Pit</t>
  </si>
  <si>
    <t>Electomagnetic Flow Meter</t>
  </si>
  <si>
    <t>BILSU-Energy metre 75 nos ( colony )</t>
  </si>
  <si>
    <t>BILSU-Electric Cables</t>
  </si>
  <si>
    <t>BILSU-Distribution Panel</t>
  </si>
  <si>
    <t xml:space="preserve"> BILSU-Electrical Fittings</t>
  </si>
  <si>
    <t>IGBT Inverter welding Machine</t>
  </si>
  <si>
    <t>BILSU-Air Bike (Exercise Bycycle)</t>
  </si>
  <si>
    <t>Furniture, Fixtures &amp; Office Equipments</t>
  </si>
  <si>
    <t>BILSU-AB King (Exercise Machine)</t>
  </si>
  <si>
    <t>BILSU-Manual Jogger for Exercise</t>
  </si>
  <si>
    <t>BILSU-Bull Worker for Exercise</t>
  </si>
  <si>
    <t>BILSU-Tummy Trimmer/Chest Expandor/Power Grip/Dumb</t>
  </si>
  <si>
    <t>BILSU-Stool</t>
  </si>
  <si>
    <t>BILSU-Wall Clock</t>
  </si>
  <si>
    <t xml:space="preserve"> BILSU-Wall Clock</t>
  </si>
  <si>
    <t>BILSU-Wooden Bench</t>
  </si>
  <si>
    <t>BILSU-Steam Press</t>
  </si>
  <si>
    <t>BILSU-Office Chair Cane Seated</t>
  </si>
  <si>
    <t>BILSU-Chair Without Arm</t>
  </si>
  <si>
    <t xml:space="preserve"> BILSU-Chair</t>
  </si>
  <si>
    <t>BILSU-Colour Telephone Set</t>
  </si>
  <si>
    <t>BILSU-Ceiling Fan 48"</t>
  </si>
  <si>
    <t>BILSU-Chair Cushion With Arm</t>
  </si>
  <si>
    <t xml:space="preserve"> BILSU-Table</t>
  </si>
  <si>
    <t>BILSU-Plastic Moulded Chair</t>
  </si>
  <si>
    <t>BILSU-Exhaust Fan</t>
  </si>
  <si>
    <t>BILSU-Exhaust Fan 12"</t>
  </si>
  <si>
    <t>BILSU-Chair Cushined</t>
  </si>
  <si>
    <t>BILSU-Chair Revolving</t>
  </si>
  <si>
    <t>BILSU-Padestal Fan</t>
  </si>
  <si>
    <t>BILSU-Dersser Mirrer</t>
  </si>
  <si>
    <t>BILSU-Breif Case</t>
  </si>
  <si>
    <t>BILSU-Chair Plastic</t>
  </si>
  <si>
    <t>BILSU-Table</t>
  </si>
  <si>
    <t>BILSU-Chair Chshined With Arm</t>
  </si>
  <si>
    <t>BILSU-Heat Converter</t>
  </si>
  <si>
    <t>BILSU-Geyser</t>
  </si>
  <si>
    <t>BILSU-Fake Note Detector</t>
  </si>
  <si>
    <t>BILSU-Office Table</t>
  </si>
  <si>
    <t>BILSU-Ups System 500 Va</t>
  </si>
  <si>
    <t>BILSU-Plastec Chair</t>
  </si>
  <si>
    <t>BILSU-Chair Executive</t>
  </si>
  <si>
    <t>BILSU-Room Heater Double Rod</t>
  </si>
  <si>
    <t>BILSU-512 Mb Ram</t>
  </si>
  <si>
    <t>BILSU-Steel Almirah</t>
  </si>
  <si>
    <t xml:space="preserve"> BILSU-C D Writer</t>
  </si>
  <si>
    <t>BILSU-Stablizer</t>
  </si>
  <si>
    <t>BILSU-Plastic Chair</t>
  </si>
  <si>
    <t>BILSU-Computer Table</t>
  </si>
  <si>
    <t>BILSU-COMPUTER TABLE</t>
  </si>
  <si>
    <t>BILSU-Desert Cooler</t>
  </si>
  <si>
    <t>BILSU-Lawn Mover</t>
  </si>
  <si>
    <t>BILSU-Woode Stool</t>
  </si>
  <si>
    <t>BILSU-Cash Box Small</t>
  </si>
  <si>
    <t>BILSU-Cabin Fan</t>
  </si>
  <si>
    <t>BILSU-T.V.Trolly</t>
  </si>
  <si>
    <t>BILSU-Almirah</t>
  </si>
  <si>
    <t>BILSU-Study Table</t>
  </si>
  <si>
    <t>BILSU-Dresser Mirror</t>
  </si>
  <si>
    <t xml:space="preserve"> BILSU-Almirah</t>
  </si>
  <si>
    <t>BILSU-Ceiling Fan48"</t>
  </si>
  <si>
    <t xml:space="preserve"> BILSU-Telephone Push Butten</t>
  </si>
  <si>
    <t>BILSU-Bed Side Table</t>
  </si>
  <si>
    <t>BILSU-Dish Antenna For Tvro System</t>
  </si>
  <si>
    <t>BILSU-Chair For Dining Table</t>
  </si>
  <si>
    <t xml:space="preserve"> BILSU-Fan</t>
  </si>
  <si>
    <t>BILSU-Cooler Complete</t>
  </si>
  <si>
    <t>BILSU-BAJAJ EXHAUST FAN 12"</t>
  </si>
  <si>
    <t>BILSU-Ups 1 Kva</t>
  </si>
  <si>
    <t>BILSU-Ceiling Fan</t>
  </si>
  <si>
    <t>BILSU-Mattress Coir / Foam</t>
  </si>
  <si>
    <t>BILSU-Steel Cabinet</t>
  </si>
  <si>
    <t xml:space="preserve"> BILSU-19" Rack</t>
  </si>
  <si>
    <t xml:space="preserve"> BILSU-Steel Almirah</t>
  </si>
  <si>
    <t>BILSU-Wooden Table</t>
  </si>
  <si>
    <t>BILSU-Exhaust Fan 24"</t>
  </si>
  <si>
    <t>BILSU-Plastic  Chair</t>
  </si>
  <si>
    <t>BILSU-Vacum cleaner</t>
  </si>
  <si>
    <t>BILSU-Dressing Table</t>
  </si>
  <si>
    <t>BILSU-Gyser</t>
  </si>
  <si>
    <t>BILSU-Single Bed</t>
  </si>
  <si>
    <t>BILSU-Moulded chair ( Plastic )</t>
  </si>
  <si>
    <t>BILSU-Chair Revolving Cushion</t>
  </si>
  <si>
    <t>BILSU-Chair Revalving</t>
  </si>
  <si>
    <t>Bilsu-Centre Table (Glass Top) for CMD House</t>
  </si>
  <si>
    <t>BILSU-Onida Colour T.V</t>
  </si>
  <si>
    <t>Bilsu-Dressing Table for CMD House</t>
  </si>
  <si>
    <t>BILSU-With Steblizer</t>
  </si>
  <si>
    <t>BILSU-Dining Table</t>
  </si>
  <si>
    <t>BILSU-Wall Mounted Type Fan</t>
  </si>
  <si>
    <t>BILSU-Auto Push Button Type Phone</t>
  </si>
  <si>
    <t>BILSU-Crockery Cum Cutlery Rack With Drawers</t>
  </si>
  <si>
    <t>BILSU-Side Table</t>
  </si>
  <si>
    <t>Bilsu-Peg Tables for CMD House</t>
  </si>
  <si>
    <t>Bilsu-Side Tables (Double Bed) for CMD House</t>
  </si>
  <si>
    <t>BILSU-Celing Fan</t>
  </si>
  <si>
    <t>BILSU-Dinning Table</t>
  </si>
  <si>
    <t>BILSU-Refrigerator</t>
  </si>
  <si>
    <t>BILSU-Refrigerator 215 Ltrs</t>
  </si>
  <si>
    <t>BILSU-ELECTRC LAWN MOVER 20"</t>
  </si>
  <si>
    <t>BILSU-EXHAUST FAN 18"</t>
  </si>
  <si>
    <t>BILSU-Gas Geyser</t>
  </si>
  <si>
    <t>BILSU-Study Table &amp; Side Storage Cabinet</t>
  </si>
  <si>
    <t>BILSU-Table Tennis Board</t>
  </si>
  <si>
    <t>BILSU-Chairs For Dinning Table</t>
  </si>
  <si>
    <t>BILSU-Cane Seated Chair</t>
  </si>
  <si>
    <t>Bilsu-Wooden Almirah for CMD House</t>
  </si>
  <si>
    <t>BILSU-Centre Table</t>
  </si>
  <si>
    <t>BILSU-Air Conditioner Window Type</t>
  </si>
  <si>
    <t>BILSU-Room Air Conditioner</t>
  </si>
  <si>
    <t>BILSU-Colour T V</t>
  </si>
  <si>
    <t>BILSU-CEILING FAN 48"</t>
  </si>
  <si>
    <t>BILSU-21" L G T V</t>
  </si>
  <si>
    <t>BILSU-Chair Execuitive</t>
  </si>
  <si>
    <t>BILSU-Double Bed Sunmica</t>
  </si>
  <si>
    <t>BILSU-Wardrobe</t>
  </si>
  <si>
    <t>BILSU-Wooden Sofa</t>
  </si>
  <si>
    <t>BILSU-Double Bed</t>
  </si>
  <si>
    <t>BILSU-Desert Air Cooler</t>
  </si>
  <si>
    <t>BILSU-Electronic Hooter</t>
  </si>
  <si>
    <t>BILSU-DOUBLE BED</t>
  </si>
  <si>
    <t>BILSU-Aqua Guard</t>
  </si>
  <si>
    <t>BILSU-Digital Camera</t>
  </si>
  <si>
    <t>BILSU-Aqua Guard Water Purification System</t>
  </si>
  <si>
    <t>BILSU-Godraj Chair</t>
  </si>
  <si>
    <t>Bilsu-Double Bed with Side Tables for CMD House</t>
  </si>
  <si>
    <t>BILSU-Cooler</t>
  </si>
  <si>
    <t>Bilsu-Dinning Table Set with Chairs for CMD House</t>
  </si>
  <si>
    <t>Bilsu-Bed Room Chairs for CMD House</t>
  </si>
  <si>
    <t>Bilsu-Double Bed with Box for CMD House</t>
  </si>
  <si>
    <t>BILSU-Companion</t>
  </si>
  <si>
    <t>BILSU-Dinning Chair Cushioned</t>
  </si>
  <si>
    <t>BILSU-CEILING FAN WITH REGULATOR</t>
  </si>
  <si>
    <t xml:space="preserve"> BILSU-Carpet</t>
  </si>
  <si>
    <t>BILSU-Chair</t>
  </si>
  <si>
    <t>BILSU-Office Table Sunmica</t>
  </si>
  <si>
    <t>BILSU-Wheel Chair</t>
  </si>
  <si>
    <t xml:space="preserve"> BILSU-Wooden Choki</t>
  </si>
  <si>
    <t>BILSU-CEILING FAN 48" 67 nos</t>
  </si>
  <si>
    <t>BILSU-Water Cooler Two nos</t>
  </si>
  <si>
    <t>Bilsu-Sofa Set for CMD House</t>
  </si>
  <si>
    <t xml:space="preserve"> BILSU-Mattress</t>
  </si>
  <si>
    <t>BILSU-Drinking Water Cooler</t>
  </si>
  <si>
    <t>BILSU-Close Circuit Television System</t>
  </si>
  <si>
    <t xml:space="preserve"> BILSU-Air Conditioner</t>
  </si>
  <si>
    <t xml:space="preserve"> BILSU-Storage System For Stores</t>
  </si>
  <si>
    <t>Bilsu-SONY SR-320 DVD Player for Temple</t>
  </si>
  <si>
    <t>Bilsu-Juicer Mixer Grinder for CMD House</t>
  </si>
  <si>
    <t>BILSU- 19"9U Network Rack for DVR at Cane Yard</t>
  </si>
  <si>
    <t>BILSU-Elecrtonic Vacume Cleaner</t>
  </si>
  <si>
    <t>BILSU-Aquagaurd</t>
  </si>
  <si>
    <t>BILSU-Refregrator</t>
  </si>
  <si>
    <t>Bilsu-Ahuja Amplifier with Horn/Mike Complete Set</t>
  </si>
  <si>
    <t xml:space="preserve"> BILSU-Walki Talki</t>
  </si>
  <si>
    <t>Bilsu-Tata Sky HD complete Set for CMD House</t>
  </si>
  <si>
    <t>BILSU-KEY TELEPHONE SYSTEM</t>
  </si>
  <si>
    <t>BILSU-Hand Held Wireless</t>
  </si>
  <si>
    <t>BILSU-TELEPHONE SET</t>
  </si>
  <si>
    <t>BILSU-Cash Box Steel</t>
  </si>
  <si>
    <t>BILSU-Fogging Machine</t>
  </si>
  <si>
    <t>BILSU-Air Conditioners Window Type</t>
  </si>
  <si>
    <t>Bilsu-SAMSUNG Refridgerator 210 Ltr for CMD House</t>
  </si>
  <si>
    <t>BILSU-Air Conditioner 1.5 Ton</t>
  </si>
  <si>
    <t>BILSU-Water Filter</t>
  </si>
  <si>
    <t>BILSU-Room Air Condioner</t>
  </si>
  <si>
    <t>BILSU-Fax Machine</t>
  </si>
  <si>
    <t>BILSU-Fax Voice Gatway</t>
  </si>
  <si>
    <t xml:space="preserve"> BILSU-Lawn Mover</t>
  </si>
  <si>
    <t>BILSU-Safe Defender</t>
  </si>
  <si>
    <t>BILSU-CP Plus Digital Video Recorder for Cane Yard</t>
  </si>
  <si>
    <t>Bilsu-SONY 32NX520 LCD 32" for CMD House</t>
  </si>
  <si>
    <t>BILCO- LG-WINDOW AC 1.5 TON for REC Control Room</t>
  </si>
  <si>
    <t xml:space="preserve"> BILSU-Telephone Cable</t>
  </si>
  <si>
    <t>BILSU-LAPTOP COMPUTER SYSTEM</t>
  </si>
  <si>
    <t>BILSU-27 Dbi Antena</t>
  </si>
  <si>
    <t>Bilsu-LG Window Air Conditioner for CMD House</t>
  </si>
  <si>
    <t>BILSU-Computer Cable</t>
  </si>
  <si>
    <t>BILSU-Jelly Filled Telephone Cable Arm 5 Pair</t>
  </si>
  <si>
    <t xml:space="preserve"> BILSU-24 Dbi Antena</t>
  </si>
  <si>
    <t>BILSU-24 Dbi Antena</t>
  </si>
  <si>
    <t>BILSU-Wireless Tower</t>
  </si>
  <si>
    <t>Bilsu-SONY 40NX520 LCD 40" for CMD House</t>
  </si>
  <si>
    <t>BILSU-CP Plus PTZ Camera for Cane Yard</t>
  </si>
  <si>
    <t>Bilsu-SONY 32BX350 LCD 32" for CMD House</t>
  </si>
  <si>
    <t>BILSU-CP Plus IR Bullet Camera for Cane Yard</t>
  </si>
  <si>
    <t>BILSU-146 Gb U 320 10K Mot Plug</t>
  </si>
  <si>
    <t>BILSU-Telephone Cable</t>
  </si>
  <si>
    <t>BILSU-Currency Counting Machine</t>
  </si>
  <si>
    <t xml:space="preserve"> BILSU-Safe Defender</t>
  </si>
  <si>
    <t>BILSU-Extra Gain Amplifier</t>
  </si>
  <si>
    <t xml:space="preserve"> BILSU-Modi Units</t>
  </si>
  <si>
    <t>Bilsu-LG Split Air Conditioner for CMD House</t>
  </si>
  <si>
    <t>BILSU-18" Guy With Mast</t>
  </si>
  <si>
    <t>BILSU-Air Conditioning Machine</t>
  </si>
  <si>
    <t>BILSU-Plotter Designjet</t>
  </si>
  <si>
    <t>BILSU-MOTOROLA WIRELESS SET GM</t>
  </si>
  <si>
    <t>BILSU-FIRE EXTINGUISHER</t>
  </si>
  <si>
    <t>BILSU-EXTRA CABINET</t>
  </si>
  <si>
    <t>BILSU-Motorola Gp-338 ( Walki-Talki)</t>
  </si>
  <si>
    <t>BILSU-MOTOROLA GP -338</t>
  </si>
  <si>
    <t>BILSU-Epabx System Complete</t>
  </si>
  <si>
    <t>BILSU-Aquaguard Reviva R O Water Purifier System</t>
  </si>
  <si>
    <t>BILSU-TVS MSP 250 STAR DMP PRINTER</t>
  </si>
  <si>
    <t>BILSU-TVS MSP 345 STAR DMP PRINTER</t>
  </si>
  <si>
    <t>BILSU-HP-200 Scanner for KYC</t>
  </si>
  <si>
    <t>BILSU-Motorola RTU with HMI &amp; GPRS Modem</t>
  </si>
  <si>
    <t>BILSU-01 KVA Online UPS for Motorola RTU</t>
  </si>
  <si>
    <t>BILSU-Hand Held Terminals with GPS Module</t>
  </si>
  <si>
    <t>BILSU-Hand Held Computers with GPS Mudule</t>
  </si>
  <si>
    <t>BILCO- ServerPC,UPS,Data Booster,Lic. Software-REC</t>
  </si>
  <si>
    <t>BILSU-Hand Held Terminals</t>
  </si>
  <si>
    <t>BILSU-Hand Held Terminal with printer</t>
  </si>
  <si>
    <t xml:space="preserve"> BILSU-Ups System</t>
  </si>
  <si>
    <t xml:space="preserve"> BILSU-Printers</t>
  </si>
  <si>
    <t>BILSU-Lipi T 6050 Line Printer</t>
  </si>
  <si>
    <t>BILSU-Ibm Think Centre Desktop</t>
  </si>
  <si>
    <t>BILSU-Ibm A50 Desktop</t>
  </si>
  <si>
    <t xml:space="preserve"> BILSU-Optic Fibric Cable For Computer</t>
  </si>
  <si>
    <t xml:space="preserve"> BILSU-Ibm A 50  Desktop</t>
  </si>
  <si>
    <t>BILSU-Compoter With Colour Monitor</t>
  </si>
  <si>
    <t>BILSU-Ups 10Kva</t>
  </si>
  <si>
    <t>BILSU-Computer With Colour Monitor</t>
  </si>
  <si>
    <t>BILSU-UPS For Computer</t>
  </si>
  <si>
    <t>BILSU-Hand Held Computers with GPS</t>
  </si>
  <si>
    <t>Blisu-SERVER AT IT</t>
  </si>
  <si>
    <t>BILSU-HP DESKTOP PRO G2 MT</t>
  </si>
  <si>
    <t>BILSU-GPS Device for HHT Machines</t>
  </si>
  <si>
    <t>BILSU-TVS Dot Matrix Printers 80 Columns</t>
  </si>
  <si>
    <t>BILCO- HP Scanner 3500 for REC</t>
  </si>
  <si>
    <t>BILCO- HP Laser Jet Printer for REC</t>
  </si>
  <si>
    <t>BILSU-Scanner</t>
  </si>
  <si>
    <t>BILSU-FIRE WALL</t>
  </si>
  <si>
    <t>BILSU-Computer for Mill</t>
  </si>
  <si>
    <t>BILSU-Computer with colour monitor</t>
  </si>
  <si>
    <t>BILCO- Computer with Colour Monitor for REC</t>
  </si>
  <si>
    <t>BILSU- UPS for Mill</t>
  </si>
  <si>
    <t>BILSU-GUY with mast 18 In ( Tower )</t>
  </si>
  <si>
    <t>BILSU-Lenovo B480 Laptop</t>
  </si>
  <si>
    <t>BILSU-Toshiba Projector</t>
  </si>
  <si>
    <t>BILSU-Printer</t>
  </si>
  <si>
    <t>BILSU-80 Col Printer</t>
  </si>
  <si>
    <t xml:space="preserve"> BILSU-H P Jet Printer</t>
  </si>
  <si>
    <t>BILSU-Ups 500Va Complete</t>
  </si>
  <si>
    <t>BILSU-Hp Laser Jet Printer</t>
  </si>
  <si>
    <t>BILSU-Printers</t>
  </si>
  <si>
    <t>BILSU-Lpz Colour Printer</t>
  </si>
  <si>
    <t xml:space="preserve"> BILSU-Server Raid</t>
  </si>
  <si>
    <t>BILSU-132 Col Printer</t>
  </si>
  <si>
    <t>Printer - HP Laserjet 1020 / HPMFP1005</t>
  </si>
  <si>
    <t xml:space="preserve"> BILSU-2Nd Processor</t>
  </si>
  <si>
    <t>BILSU-Dot Matric Printers</t>
  </si>
  <si>
    <t>BILSU-Window 2003 Standard Server</t>
  </si>
  <si>
    <t>BILSU-Smart Attendance Reader</t>
  </si>
  <si>
    <t>BILSU-Ups System</t>
  </si>
  <si>
    <t>BILSU-Ups System 5Kva</t>
  </si>
  <si>
    <t>BILSU-Dot Mairix Printer</t>
  </si>
  <si>
    <t>BILSU-Ups System 5 Kva</t>
  </si>
  <si>
    <t>BILSU-Ups 5 Kva</t>
  </si>
  <si>
    <t>BILSU-Ibm Server</t>
  </si>
  <si>
    <t>BILSU-DOT MATRIX PRINTER 24 - PIN</t>
  </si>
  <si>
    <t>BILSU-PRNTR,DOT MATRIX 9PIN,CHAMPION,MSP 250</t>
  </si>
  <si>
    <t>BILSU-HHT WITH 2"  PRINTER &amp; GPS MODULE</t>
  </si>
  <si>
    <t>TVS MSP 250 STAR DMP-301407</t>
  </si>
  <si>
    <t>DELL OPTIPLEX 3050 SFF</t>
  </si>
  <si>
    <t>DELL LATITUDE 3480 LAPTOPS</t>
  </si>
  <si>
    <t>HHT WITH 2"  PRINTER &amp; GPS MODULE</t>
  </si>
  <si>
    <t>HAND HELD TERMINAL WITH 2IN PRNTR &amp; GPRS</t>
  </si>
  <si>
    <t>HP PRINTER LASER JET 1020 PLUS</t>
  </si>
  <si>
    <t>HP DEKSTOP 280 GI MT 134/500 M7 G82 PTM</t>
  </si>
  <si>
    <t>HP DEKSTOP 406 G1/MT/13/P6121</t>
  </si>
  <si>
    <t>HP LASER JET 1020 PLUS</t>
  </si>
  <si>
    <t>TVS PRINTER MSP 250 STAR</t>
  </si>
  <si>
    <t>DOT MATRIX PRINTER 2016+100-240V</t>
  </si>
  <si>
    <t>BILSU-HP LASER JET PRINTER 1020</t>
  </si>
  <si>
    <t>BILSU-TVS MSP 250 STAR PRINTER</t>
  </si>
  <si>
    <t>BILSU-CANON SCANNER MODEL LIDE 300</t>
  </si>
  <si>
    <t>BILSU-DELL OPTIFLEX 3070 SFF DESKTOP</t>
  </si>
  <si>
    <t>BILSU-LENOVO THINK BOOK 14 LAPTOP</t>
  </si>
  <si>
    <t>BILSU-HP NEVERSTOP LASER 1000N PRINTER</t>
  </si>
  <si>
    <t>BILSU-LASERJET PRO M305 DN PRINTER</t>
  </si>
  <si>
    <t>BILSU-ATTENDANCE RECORDING MACHINE</t>
  </si>
  <si>
    <t>BILSU-Ambulance -UP16L-8746</t>
  </si>
  <si>
    <t>Vehicles &amp; Aircraft</t>
  </si>
  <si>
    <t>BILSU-Up20 K 4651 Marshal Jeep</t>
  </si>
  <si>
    <t>BILSU-Up20 K 4652 Marshal Jeep</t>
  </si>
  <si>
    <t xml:space="preserve"> BILSU-Up15 V 9781 Tata Pickup</t>
  </si>
  <si>
    <t>BILSU-Swaraj Majda- UP20J-8697</t>
  </si>
  <si>
    <t>BILSU-Hydra 10-10 Ton Cap</t>
  </si>
  <si>
    <t>BILSU-MOTOR CYCLE -UP20N-7998</t>
  </si>
  <si>
    <t>BILSU- Motor Cycle-UP20L- 2565</t>
  </si>
  <si>
    <t xml:space="preserve">CIVIL/STRUCTURES VALUATION </t>
  </si>
  <si>
    <t>S.No.</t>
  </si>
  <si>
    <t>Block Name</t>
  </si>
  <si>
    <t>Total Slabs/ Floors</t>
  </si>
  <si>
    <t>Floor wise Height (ft.)</t>
  </si>
  <si>
    <t>Year of construction</t>
  </si>
  <si>
    <t>Type of construction     (select from drop down)</t>
  </si>
  <si>
    <t>Structure condition</t>
  </si>
  <si>
    <t>Area (in sq. mtr.)</t>
  </si>
  <si>
    <t>Area (sq. fts.)</t>
  </si>
  <si>
    <t xml:space="preserve">Mill House </t>
  </si>
  <si>
    <t xml:space="preserve">G+1 </t>
  </si>
  <si>
    <t>59'-0"</t>
  </si>
  <si>
    <t>,Asbestos cement sheet shed roof mounted and brick masonry wall ,trusses frame structure</t>
  </si>
  <si>
    <t xml:space="preserve"> Power House</t>
  </si>
  <si>
    <r>
      <t>D.G. Set</t>
    </r>
    <r>
      <rPr>
        <sz val="10"/>
        <color indexed="8"/>
        <rFont val="Arial"/>
        <family val="2"/>
      </rPr>
      <t xml:space="preserve"> </t>
    </r>
  </si>
  <si>
    <t>G Floor</t>
  </si>
  <si>
    <t>16'-4"</t>
  </si>
  <si>
    <t xml:space="preserve">Boiler Panel Room </t>
  </si>
  <si>
    <t>30'-2"</t>
  </si>
  <si>
    <t>G+1 RCC Framed  single storied with RCC roof and brick masonry wall</t>
  </si>
  <si>
    <t xml:space="preserve">Boiling House Building </t>
  </si>
  <si>
    <t>75'-4"</t>
  </si>
  <si>
    <t>Asbestos cement sheet shed roof mounted on iron pillars  ,trusses frame structure,and brick masonry wall</t>
  </si>
  <si>
    <t xml:space="preserve">Sugar Godown </t>
  </si>
  <si>
    <t>32'-8"</t>
  </si>
  <si>
    <t>2005-2006</t>
  </si>
  <si>
    <t xml:space="preserve">Colored corrugated GI sheet roof mounted on RCC pillars and brick masonry wall ,trusses frame structure </t>
  </si>
  <si>
    <t>Gunny Bag Godown</t>
  </si>
  <si>
    <t xml:space="preserve">General Store </t>
  </si>
  <si>
    <t>26'-3"</t>
  </si>
  <si>
    <t>Asbestos cement sheet shed roof mounted on RCC pillars  ,and RCC framed single storied RCC roof,,and brick masonry wall,trusses frame structure,and factory made door frame,window with flush door and white wash, snowcem etc.</t>
  </si>
  <si>
    <r>
      <t xml:space="preserve">Workshop </t>
    </r>
    <r>
      <rPr>
        <sz val="10"/>
        <color indexed="8"/>
        <rFont val="Arial"/>
        <family val="2"/>
      </rPr>
      <t>,</t>
    </r>
  </si>
  <si>
    <t>Asbestos cement sheet shed roof mounted on RCC pillars  ,trusses frame structure, brick masonry wall,white wash, snowcem paint and factory made door shutter etc.</t>
  </si>
  <si>
    <t>Tech Block</t>
  </si>
  <si>
    <t>22'-11"</t>
  </si>
  <si>
    <t>G+1 RCC Framed Single storied with RCC roof and brick masonry wall,factory made door frame, window with flush door and white wash, snowcem paint etc.</t>
  </si>
  <si>
    <t>Sulpher&amp; lime godown</t>
  </si>
  <si>
    <t>15'-7"</t>
  </si>
  <si>
    <t>Asbestos cement sheet shed roof mounted on RCC pillars  ,trusses frame structure, brick masonry wall,factory made door shutter and white wash, snowcem paint etc.</t>
  </si>
  <si>
    <t xml:space="preserve">Cane office &amp; Hospital </t>
  </si>
  <si>
    <t>12'-0"</t>
  </si>
  <si>
    <t>RCC framed with RCC roof and brick masonry wall,kota stone flooring, factory made door frame  &amp; window  with flush door and conduit wiring , white wash, snowcem paint etc.</t>
  </si>
  <si>
    <t xml:space="preserve">Canteen </t>
  </si>
  <si>
    <t>Asbestos cement sheet shed roof mounted on RCC pillars  ,trusses frame structure, brick masonry wall,white wash, snowcem paint ,kota stone flooring and factory made door frame etc.</t>
  </si>
  <si>
    <t>Time office</t>
  </si>
  <si>
    <t>7'-10"</t>
  </si>
  <si>
    <t>RCC Framed with RCC roof and brick masonry ,  Aluminium window and door and white wash ,snowcem etc.</t>
  </si>
  <si>
    <t xml:space="preserve">Administrative building , </t>
  </si>
  <si>
    <t xml:space="preserve">G+1 RCC framed  single storied structure with RCC roof and brick masonry wall ,marble ,tiles flooring in entrance corridor and ist. Floor marble and tiles flooring in offices  and false ceiling Air cooling ducts, Dholphur stone facing, Porch for vechile parking, Conduit wiring. </t>
  </si>
  <si>
    <t>Bank Building ,</t>
  </si>
  <si>
    <t>13'-2"</t>
  </si>
  <si>
    <t>RCC pillars  with RCC roof and brick masonry wall , kota stone  flooring, conduit wiring, whitewash, snowcem paint and factory made door frame, window and flush door, etc.</t>
  </si>
  <si>
    <t xml:space="preserve">Security Barack </t>
  </si>
  <si>
    <t>Asbestos cement sheet shed roof mounted on RCC pillars  ,trusses frame structure, brick masonry wall,factory made door frame, window and flush door and white wash, snowcem paint etc.</t>
  </si>
  <si>
    <t>Electrical Panel Room (near door and cooling tower) , (2 NOS)</t>
  </si>
  <si>
    <t>10'-0"</t>
  </si>
  <si>
    <t>RCC pillars  with RCC roof and brick masonry wall , cement flooring, conduit wiring, whitewash, snowcem paint and factory made door frame, window and flush door, etc.</t>
  </si>
  <si>
    <r>
      <t>Guest House</t>
    </r>
    <r>
      <rPr>
        <sz val="10"/>
        <color indexed="8"/>
        <rFont val="Arial"/>
        <family val="2"/>
      </rPr>
      <t>,</t>
    </r>
  </si>
  <si>
    <t>19'-8"</t>
  </si>
  <si>
    <t>G+1 RCC framed Single storied structure with RCC roof, brick masonry wall , kota stone, tiles flooring, conduit wiring, whitewash, snowcem paint and factory made door frame, window and flush door, etc.</t>
  </si>
  <si>
    <t xml:space="preserve">Residential Building  </t>
  </si>
  <si>
    <t>G+2</t>
  </si>
  <si>
    <t>33'-3"</t>
  </si>
  <si>
    <t>2005-2009</t>
  </si>
  <si>
    <t>G+2,RCC framed three storied structure with RCC roof, brick masonry wall , kota stone, tiles flooring, conduit wiring, whitewash, snowcem paint and factory made door frame, window and flush door with commercial sanitary fittings, etc.</t>
  </si>
  <si>
    <t>Banglow (6 NOS)</t>
  </si>
  <si>
    <t>20.6"</t>
  </si>
  <si>
    <t>2005-2010</t>
  </si>
  <si>
    <t>,RCC framed  structure with RCC roof, brick masonry wall , kota stone and marble, tiles flooring, conduit wiring, whitewash, snowcem paint and factory made door frame, window and flush door with commercial sanitary fittings, etc.</t>
  </si>
  <si>
    <t>G+3 (1 BED ROOM FLATS) (148 NOS)</t>
  </si>
  <si>
    <t>G+3</t>
  </si>
  <si>
    <t>40'-0"</t>
  </si>
  <si>
    <t>2006-2007</t>
  </si>
  <si>
    <t>G+3,RCC framed four storied structure with RCC roof, brick masonry wall , kota stone, tiles flooring, conduit wiring, whitewash, snowcem paint and factory made door frame, window and flush door with commercial sanitary fittings, etc.</t>
  </si>
  <si>
    <t xml:space="preserve">E.T.P </t>
  </si>
  <si>
    <t>11'-6"</t>
  </si>
  <si>
    <t>RCC pillars  with RCC roof and brick masonry wall , cement flooring, conduit wiring, whitewash, snowcem paint and factory made door frame, window and flush door, door shutteretc.</t>
  </si>
  <si>
    <t>Store Building 2</t>
  </si>
  <si>
    <t>13'-0"</t>
  </si>
  <si>
    <t>Asbestos cement sheet shed roof &amp; iron column mounted and trusses frame structure</t>
  </si>
  <si>
    <t xml:space="preserve">Boundry wall length (meter) </t>
  </si>
  <si>
    <t>9'-0"</t>
  </si>
  <si>
    <t>RCC Pillar with brick masnory wall</t>
  </si>
  <si>
    <t>Road (meter)</t>
  </si>
  <si>
    <t>RCC</t>
  </si>
  <si>
    <t>Drainage (meter)</t>
  </si>
  <si>
    <t>Reservoir (meter)</t>
  </si>
  <si>
    <t>25 X 25 X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</si>
</sst>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5" formatCode="_(* #,##0_);_(* \(#,##0\);_(* &quot;-&quot;??_);_(@_)"/>
    <numFmt numFmtId="166" formatCode="0.0"/>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sz val="11"/>
      <color indexed="8"/>
      <name val="Calibri"/>
      <family val="2"/>
    </font>
    <font>
      <b/>
      <sz val="10"/>
      <color indexed="9"/>
      <name val="Arial"/>
      <family val="2"/>
    </font>
    <font>
      <b/>
      <sz val="10"/>
      <color indexed="8"/>
      <name val="Arial"/>
      <family val="2"/>
    </font>
    <font>
      <sz val="10"/>
      <color indexed="8"/>
      <name val="Arial"/>
      <family val="2"/>
    </font>
    <font>
      <sz val="10"/>
      <name val="Arial"/>
      <family val="2"/>
    </font>
  </fonts>
  <fills count="4">
    <fill>
      <patternFill patternType="none"/>
    </fill>
    <fill>
      <patternFill patternType="gray125"/>
    </fill>
    <fill>
      <patternFill patternType="solid">
        <fgColor indexed="56"/>
        <bgColor indexed="63"/>
      </patternFill>
    </fill>
    <fill>
      <patternFill patternType="solid">
        <fgColor indexed="44"/>
        <bgColor indexed="2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8"/>
      </left>
      <right style="thin">
        <color indexed="8"/>
      </right>
      <top style="thin">
        <color indexed="8"/>
      </top>
      <bottom style="thin">
        <color indexed="8"/>
      </bottom>
      <diagonal/>
    </border>
  </borders>
  <cellStyleXfs count="3">
    <xf numFmtId="0" fontId="0" fillId="0" borderId="0"/>
    <xf numFmtId="43" fontId="1" fillId="0" borderId="0" applyFont="0" applyFill="0" applyBorder="0" applyAlignment="0" applyProtection="0"/>
    <xf numFmtId="0" fontId="4" fillId="0" borderId="0"/>
  </cellStyleXfs>
  <cellXfs count="32">
    <xf numFmtId="0" fontId="0" fillId="0" borderId="0" xfId="0"/>
    <xf numFmtId="0" fontId="2" fillId="0" borderId="0" xfId="0" applyFont="1"/>
    <xf numFmtId="0" fontId="3" fillId="0" borderId="0" xfId="0" applyFont="1"/>
    <xf numFmtId="0" fontId="0" fillId="0" borderId="1" xfId="0" applyBorder="1"/>
    <xf numFmtId="0" fontId="0" fillId="0" borderId="2" xfId="0" applyBorder="1" applyAlignment="1">
      <alignment horizontal="left"/>
    </xf>
    <xf numFmtId="0" fontId="0" fillId="0" borderId="2" xfId="0" applyBorder="1"/>
    <xf numFmtId="14" fontId="0" fillId="0" borderId="2" xfId="0" applyNumberFormat="1" applyBorder="1" applyAlignment="1">
      <alignment horizontal="left"/>
    </xf>
    <xf numFmtId="165" fontId="0" fillId="0" borderId="2" xfId="1" applyNumberFormat="1" applyFont="1" applyFill="1" applyBorder="1" applyAlignment="1">
      <alignment horizontal="right"/>
    </xf>
    <xf numFmtId="0" fontId="0" fillId="0" borderId="3" xfId="0" applyBorder="1" applyAlignment="1">
      <alignment horizontal="left"/>
    </xf>
    <xf numFmtId="0" fontId="0" fillId="0" borderId="3" xfId="0" applyBorder="1"/>
    <xf numFmtId="14" fontId="0" fillId="0" borderId="3" xfId="0" applyNumberFormat="1" applyBorder="1" applyAlignment="1">
      <alignment horizontal="left"/>
    </xf>
    <xf numFmtId="165" fontId="0" fillId="0" borderId="3" xfId="1" applyNumberFormat="1" applyFont="1" applyFill="1" applyBorder="1" applyAlignment="1">
      <alignment horizontal="right"/>
    </xf>
    <xf numFmtId="0" fontId="2" fillId="0" borderId="1" xfId="0" applyFont="1" applyBorder="1" applyAlignment="1">
      <alignment horizontal="center"/>
    </xf>
    <xf numFmtId="165" fontId="2" fillId="0" borderId="1" xfId="0" applyNumberFormat="1" applyFont="1" applyBorder="1"/>
    <xf numFmtId="0" fontId="2" fillId="0" borderId="1" xfId="0" applyFont="1" applyBorder="1"/>
    <xf numFmtId="0" fontId="5" fillId="2" borderId="0" xfId="2" applyFont="1" applyFill="1" applyAlignment="1">
      <alignment horizontal="center" vertical="center"/>
    </xf>
    <xf numFmtId="0" fontId="6" fillId="3" borderId="4" xfId="2" applyFont="1" applyFill="1" applyBorder="1" applyAlignment="1">
      <alignment horizontal="center" vertical="center" wrapText="1"/>
    </xf>
    <xf numFmtId="0" fontId="6" fillId="3" borderId="4" xfId="2" applyFont="1" applyFill="1" applyBorder="1" applyAlignment="1">
      <alignment horizontal="left" vertical="center" wrapText="1"/>
    </xf>
    <xf numFmtId="0" fontId="7" fillId="0" borderId="4" xfId="2" applyFont="1" applyBorder="1" applyAlignment="1">
      <alignment horizontal="center" vertical="center"/>
    </xf>
    <xf numFmtId="0" fontId="6" fillId="0" borderId="4" xfId="2" applyFont="1" applyBorder="1" applyAlignment="1">
      <alignment horizontal="left" vertical="center" wrapText="1"/>
    </xf>
    <xf numFmtId="0" fontId="7" fillId="0" borderId="4" xfId="2" applyFont="1" applyBorder="1" applyAlignment="1">
      <alignment horizontal="center" vertical="center" wrapText="1"/>
    </xf>
    <xf numFmtId="0" fontId="7" fillId="0" borderId="4" xfId="2" applyFont="1" applyBorder="1" applyAlignment="1">
      <alignment horizontal="left" vertical="center" wrapText="1"/>
    </xf>
    <xf numFmtId="0" fontId="7" fillId="0" borderId="4" xfId="0" applyFont="1" applyBorder="1" applyAlignment="1">
      <alignment horizontal="center" vertical="center"/>
    </xf>
    <xf numFmtId="2" fontId="7" fillId="0" borderId="4" xfId="2" applyNumberFormat="1" applyFont="1" applyBorder="1" applyAlignment="1">
      <alignment horizontal="center" vertical="center"/>
    </xf>
    <xf numFmtId="0" fontId="8" fillId="0" borderId="4" xfId="2" applyFont="1" applyBorder="1" applyAlignment="1">
      <alignment horizontal="center" vertical="center"/>
    </xf>
    <xf numFmtId="0" fontId="6" fillId="0" borderId="0" xfId="2" applyFont="1" applyAlignment="1">
      <alignment horizontal="left" vertical="center" wrapText="1"/>
    </xf>
    <xf numFmtId="0" fontId="8" fillId="0" borderId="4" xfId="2" applyFont="1" applyBorder="1" applyAlignment="1">
      <alignment horizontal="justify" vertical="center"/>
    </xf>
    <xf numFmtId="0" fontId="6" fillId="0" borderId="4" xfId="2" applyFont="1" applyBorder="1" applyAlignment="1">
      <alignment vertical="center" wrapText="1"/>
    </xf>
    <xf numFmtId="0" fontId="7" fillId="0" borderId="4" xfId="0" applyFont="1" applyBorder="1" applyAlignment="1">
      <alignment horizontal="left" vertical="center" wrapText="1"/>
    </xf>
    <xf numFmtId="166" fontId="8" fillId="0" borderId="4" xfId="2" applyNumberFormat="1" applyFont="1" applyBorder="1" applyAlignment="1">
      <alignment horizontal="center" vertical="center"/>
    </xf>
    <xf numFmtId="0" fontId="7" fillId="0" borderId="0" xfId="2" applyFont="1" applyAlignment="1">
      <alignment horizontal="left" vertical="center" wrapText="1"/>
    </xf>
    <xf numFmtId="0" fontId="8" fillId="0" borderId="4" xfId="2" applyFont="1" applyBorder="1" applyAlignment="1">
      <alignment horizontal="center" vertical="center" wrapText="1"/>
    </xf>
  </cellXfs>
  <cellStyles count="3">
    <cellStyle name="Comma" xfId="1" builtinId="3"/>
    <cellStyle name="Excel Built-in Normal" xfId="2" xr:uid="{E09DDF7A-82CB-4BCF-BB95-E67A30CE570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E2D24-A9CE-46BF-A9A1-CA3A4BA06B83}">
  <dimension ref="B2:W14"/>
  <sheetViews>
    <sheetView workbookViewId="0">
      <selection activeCell="G19" sqref="G19"/>
    </sheetView>
  </sheetViews>
  <sheetFormatPr defaultRowHeight="15" x14ac:dyDescent="0.25"/>
  <cols>
    <col min="7" max="7" width="13.7109375" bestFit="1" customWidth="1"/>
    <col min="8" max="8" width="13.28515625" bestFit="1" customWidth="1"/>
    <col min="12" max="12" width="13.28515625" bestFit="1" customWidth="1"/>
    <col min="17" max="17" width="24" bestFit="1" customWidth="1"/>
    <col min="18" max="18" width="16.140625" bestFit="1" customWidth="1"/>
    <col min="19" max="19" width="13.7109375" bestFit="1" customWidth="1"/>
    <col min="21" max="21" width="13.140625" bestFit="1" customWidth="1"/>
  </cols>
  <sheetData>
    <row r="2" spans="2:23" x14ac:dyDescent="0.25">
      <c r="B2" s="1" t="s">
        <v>0</v>
      </c>
    </row>
    <row r="3" spans="2:23" x14ac:dyDescent="0.25">
      <c r="B3" s="2" t="s">
        <v>1</v>
      </c>
      <c r="C3" s="2" t="s">
        <v>2</v>
      </c>
      <c r="R3" t="s">
        <v>3</v>
      </c>
    </row>
    <row r="4" spans="2:23" x14ac:dyDescent="0.25">
      <c r="B4" s="3" t="s">
        <v>4</v>
      </c>
      <c r="C4" s="3" t="s">
        <v>5</v>
      </c>
      <c r="D4" s="3" t="s">
        <v>6</v>
      </c>
      <c r="E4" s="3" t="s">
        <v>7</v>
      </c>
      <c r="F4" s="3" t="s">
        <v>8</v>
      </c>
      <c r="G4" s="3" t="s">
        <v>9</v>
      </c>
      <c r="H4" s="3" t="s">
        <v>10</v>
      </c>
      <c r="I4" s="3" t="s">
        <v>11</v>
      </c>
      <c r="J4" s="3" t="s">
        <v>12</v>
      </c>
      <c r="K4" s="3" t="s">
        <v>13</v>
      </c>
      <c r="L4" s="3" t="s">
        <v>14</v>
      </c>
      <c r="M4" s="3" t="s">
        <v>15</v>
      </c>
      <c r="N4" s="3" t="s">
        <v>16</v>
      </c>
      <c r="O4" s="3" t="s">
        <v>17</v>
      </c>
      <c r="P4" s="3" t="s">
        <v>18</v>
      </c>
      <c r="Q4" s="3" t="s">
        <v>19</v>
      </c>
      <c r="R4" s="3" t="s">
        <v>2</v>
      </c>
      <c r="S4" s="3" t="s">
        <v>20</v>
      </c>
      <c r="T4" s="3" t="s">
        <v>21</v>
      </c>
      <c r="U4" s="3" t="s">
        <v>22</v>
      </c>
      <c r="V4" s="3" t="s">
        <v>23</v>
      </c>
      <c r="W4" s="3" t="s">
        <v>24</v>
      </c>
    </row>
    <row r="5" spans="2:23" x14ac:dyDescent="0.25">
      <c r="B5" s="4">
        <v>10000024</v>
      </c>
      <c r="C5" s="4">
        <v>0</v>
      </c>
      <c r="D5" s="5">
        <v>21010001</v>
      </c>
      <c r="E5" s="4" t="s">
        <v>25</v>
      </c>
      <c r="F5" s="4">
        <v>1051</v>
      </c>
      <c r="G5" s="6">
        <v>38687</v>
      </c>
      <c r="H5" s="7">
        <v>42984443</v>
      </c>
      <c r="I5" s="7">
        <v>0</v>
      </c>
      <c r="J5" s="7">
        <v>0</v>
      </c>
      <c r="K5" s="7">
        <v>0</v>
      </c>
      <c r="L5" s="7">
        <v>42984443</v>
      </c>
      <c r="M5" s="7">
        <v>0</v>
      </c>
      <c r="N5" s="7">
        <v>0</v>
      </c>
      <c r="O5" s="7">
        <v>0</v>
      </c>
      <c r="P5" s="7">
        <v>0</v>
      </c>
      <c r="Q5" s="7">
        <v>42984443</v>
      </c>
      <c r="R5" s="7">
        <v>42984443</v>
      </c>
      <c r="S5" s="5" t="s">
        <v>26</v>
      </c>
      <c r="T5" s="5">
        <v>100601</v>
      </c>
      <c r="U5" s="5" t="s">
        <v>27</v>
      </c>
      <c r="V5" s="5">
        <v>0</v>
      </c>
      <c r="W5" s="5" t="s">
        <v>28</v>
      </c>
    </row>
    <row r="6" spans="2:23" x14ac:dyDescent="0.25">
      <c r="B6" s="4">
        <v>10000024</v>
      </c>
      <c r="C6" s="4">
        <v>1</v>
      </c>
      <c r="D6" s="5">
        <v>21010001</v>
      </c>
      <c r="E6" s="4" t="s">
        <v>29</v>
      </c>
      <c r="F6" s="4">
        <v>1051</v>
      </c>
      <c r="G6" s="6">
        <v>40269</v>
      </c>
      <c r="H6" s="7">
        <v>37133031</v>
      </c>
      <c r="I6" s="7">
        <v>0</v>
      </c>
      <c r="J6" s="7">
        <v>0</v>
      </c>
      <c r="K6" s="7">
        <v>0</v>
      </c>
      <c r="L6" s="7">
        <v>37133031</v>
      </c>
      <c r="M6" s="7">
        <v>0</v>
      </c>
      <c r="N6" s="7">
        <v>0</v>
      </c>
      <c r="O6" s="7">
        <v>0</v>
      </c>
      <c r="P6" s="7">
        <v>0</v>
      </c>
      <c r="Q6" s="7">
        <v>37133031</v>
      </c>
      <c r="R6" s="7">
        <v>37133031</v>
      </c>
      <c r="S6" s="5" t="s">
        <v>26</v>
      </c>
      <c r="T6" s="5">
        <v>100601</v>
      </c>
      <c r="U6" s="5" t="s">
        <v>27</v>
      </c>
      <c r="V6" s="5">
        <v>0</v>
      </c>
      <c r="W6" s="5" t="s">
        <v>28</v>
      </c>
    </row>
    <row r="7" spans="2:23" x14ac:dyDescent="0.25">
      <c r="B7" s="4">
        <v>10000024</v>
      </c>
      <c r="C7" s="4">
        <v>2</v>
      </c>
      <c r="D7" s="5">
        <v>21010001</v>
      </c>
      <c r="E7" s="4" t="s">
        <v>30</v>
      </c>
      <c r="F7" s="4">
        <v>1051</v>
      </c>
      <c r="G7" s="6">
        <v>42461</v>
      </c>
      <c r="H7" s="7">
        <v>528594026</v>
      </c>
      <c r="I7" s="7">
        <v>0</v>
      </c>
      <c r="J7" s="7">
        <v>0</v>
      </c>
      <c r="K7" s="7">
        <v>0</v>
      </c>
      <c r="L7" s="7">
        <v>528594026</v>
      </c>
      <c r="M7" s="7">
        <v>0</v>
      </c>
      <c r="N7" s="7">
        <v>0</v>
      </c>
      <c r="O7" s="7">
        <v>0</v>
      </c>
      <c r="P7" s="7">
        <v>0</v>
      </c>
      <c r="Q7" s="7">
        <v>528594026</v>
      </c>
      <c r="R7" s="7">
        <v>528594026</v>
      </c>
      <c r="S7" s="5" t="s">
        <v>26</v>
      </c>
      <c r="T7" s="5">
        <v>100601</v>
      </c>
      <c r="U7" s="5" t="s">
        <v>27</v>
      </c>
      <c r="V7" s="5">
        <v>0</v>
      </c>
      <c r="W7" s="5" t="s">
        <v>28</v>
      </c>
    </row>
    <row r="8" spans="2:23" x14ac:dyDescent="0.25">
      <c r="B8" s="4">
        <v>10000025</v>
      </c>
      <c r="C8" s="4">
        <v>0</v>
      </c>
      <c r="D8" s="5">
        <v>21010001</v>
      </c>
      <c r="E8" s="4" t="s">
        <v>25</v>
      </c>
      <c r="F8" s="4">
        <v>1051</v>
      </c>
      <c r="G8" s="6">
        <v>38808</v>
      </c>
      <c r="H8" s="7">
        <v>3818164</v>
      </c>
      <c r="I8" s="7">
        <v>0</v>
      </c>
      <c r="J8" s="7">
        <v>0</v>
      </c>
      <c r="K8" s="7">
        <v>0</v>
      </c>
      <c r="L8" s="7">
        <v>3818164</v>
      </c>
      <c r="M8" s="7">
        <v>0</v>
      </c>
      <c r="N8" s="7">
        <v>0</v>
      </c>
      <c r="O8" s="7">
        <v>0</v>
      </c>
      <c r="P8" s="7">
        <v>0</v>
      </c>
      <c r="Q8" s="7">
        <v>3818164</v>
      </c>
      <c r="R8" s="7">
        <v>3818164</v>
      </c>
      <c r="S8" s="5" t="s">
        <v>26</v>
      </c>
      <c r="T8" s="5">
        <v>100601</v>
      </c>
      <c r="U8" s="5" t="s">
        <v>27</v>
      </c>
      <c r="V8" s="5">
        <v>0</v>
      </c>
      <c r="W8" s="5" t="s">
        <v>28</v>
      </c>
    </row>
    <row r="9" spans="2:23" x14ac:dyDescent="0.25">
      <c r="B9" s="4">
        <v>10000025</v>
      </c>
      <c r="C9" s="4">
        <v>1</v>
      </c>
      <c r="D9" s="5">
        <v>21010001</v>
      </c>
      <c r="E9" s="4" t="s">
        <v>29</v>
      </c>
      <c r="F9" s="4">
        <v>1051</v>
      </c>
      <c r="G9" s="6">
        <v>40269</v>
      </c>
      <c r="H9" s="7">
        <v>3298403</v>
      </c>
      <c r="I9" s="7">
        <v>0</v>
      </c>
      <c r="J9" s="7">
        <v>0</v>
      </c>
      <c r="K9" s="7">
        <v>0</v>
      </c>
      <c r="L9" s="7">
        <v>3298403</v>
      </c>
      <c r="M9" s="7">
        <v>0</v>
      </c>
      <c r="N9" s="7">
        <v>0</v>
      </c>
      <c r="O9" s="7">
        <v>0</v>
      </c>
      <c r="P9" s="7">
        <v>0</v>
      </c>
      <c r="Q9" s="7">
        <v>3298403</v>
      </c>
      <c r="R9" s="7">
        <v>3298403</v>
      </c>
      <c r="S9" s="5" t="s">
        <v>26</v>
      </c>
      <c r="T9" s="5">
        <v>100601</v>
      </c>
      <c r="U9" s="5" t="s">
        <v>27</v>
      </c>
      <c r="V9" s="5">
        <v>0</v>
      </c>
      <c r="W9" s="5" t="s">
        <v>28</v>
      </c>
    </row>
    <row r="10" spans="2:23" x14ac:dyDescent="0.25">
      <c r="B10" s="4">
        <v>10000025</v>
      </c>
      <c r="C10" s="4">
        <v>2</v>
      </c>
      <c r="D10" s="5">
        <v>21010001</v>
      </c>
      <c r="E10" s="4" t="s">
        <v>30</v>
      </c>
      <c r="F10" s="4">
        <v>1051</v>
      </c>
      <c r="G10" s="6">
        <v>42461</v>
      </c>
      <c r="H10" s="7">
        <v>47008933</v>
      </c>
      <c r="I10" s="7">
        <v>0</v>
      </c>
      <c r="J10" s="7">
        <v>0</v>
      </c>
      <c r="K10" s="7">
        <v>0</v>
      </c>
      <c r="L10" s="7">
        <v>47008933</v>
      </c>
      <c r="M10" s="7">
        <v>0</v>
      </c>
      <c r="N10" s="7">
        <v>0</v>
      </c>
      <c r="O10" s="7">
        <v>0</v>
      </c>
      <c r="P10" s="7">
        <v>0</v>
      </c>
      <c r="Q10" s="7">
        <v>47008933</v>
      </c>
      <c r="R10" s="7">
        <v>47008933</v>
      </c>
      <c r="S10" s="5" t="s">
        <v>26</v>
      </c>
      <c r="T10" s="5">
        <v>100601</v>
      </c>
      <c r="U10" s="5" t="s">
        <v>27</v>
      </c>
      <c r="V10" s="5">
        <v>0</v>
      </c>
      <c r="W10" s="5" t="s">
        <v>28</v>
      </c>
    </row>
    <row r="11" spans="2:23" x14ac:dyDescent="0.25">
      <c r="B11" s="4">
        <v>10000080</v>
      </c>
      <c r="C11" s="4">
        <v>0</v>
      </c>
      <c r="D11" s="5">
        <v>21010001</v>
      </c>
      <c r="E11" s="4" t="s">
        <v>31</v>
      </c>
      <c r="F11" s="4">
        <v>1053</v>
      </c>
      <c r="G11" s="6">
        <v>42826</v>
      </c>
      <c r="H11" s="7">
        <v>3538849</v>
      </c>
      <c r="I11" s="7">
        <v>0</v>
      </c>
      <c r="J11" s="7">
        <v>0</v>
      </c>
      <c r="K11" s="7">
        <v>0</v>
      </c>
      <c r="L11" s="7">
        <v>3538849</v>
      </c>
      <c r="M11" s="7">
        <v>0</v>
      </c>
      <c r="N11" s="7">
        <v>0</v>
      </c>
      <c r="O11" s="7">
        <v>0</v>
      </c>
      <c r="P11" s="7">
        <v>0</v>
      </c>
      <c r="Q11" s="7">
        <v>3538849</v>
      </c>
      <c r="R11" s="7">
        <v>3538849</v>
      </c>
      <c r="S11" s="5" t="s">
        <v>26</v>
      </c>
      <c r="T11" s="5">
        <v>100603</v>
      </c>
      <c r="U11" s="5" t="s">
        <v>32</v>
      </c>
      <c r="V11" s="5">
        <v>0</v>
      </c>
      <c r="W11" s="5" t="s">
        <v>28</v>
      </c>
    </row>
    <row r="12" spans="2:23" x14ac:dyDescent="0.25">
      <c r="B12" s="4">
        <v>10000080</v>
      </c>
      <c r="C12" s="4">
        <v>1</v>
      </c>
      <c r="D12" s="5">
        <v>21010001</v>
      </c>
      <c r="E12" s="4" t="s">
        <v>33</v>
      </c>
      <c r="F12" s="4">
        <v>1053</v>
      </c>
      <c r="G12" s="6">
        <v>42826</v>
      </c>
      <c r="H12" s="7">
        <v>3057110</v>
      </c>
      <c r="I12" s="7">
        <v>0</v>
      </c>
      <c r="J12" s="7">
        <v>0</v>
      </c>
      <c r="K12" s="7">
        <v>0</v>
      </c>
      <c r="L12" s="7">
        <v>3057110</v>
      </c>
      <c r="M12" s="7">
        <v>0</v>
      </c>
      <c r="N12" s="7">
        <v>0</v>
      </c>
      <c r="O12" s="7">
        <v>0</v>
      </c>
      <c r="P12" s="7">
        <v>0</v>
      </c>
      <c r="Q12" s="7">
        <v>3057110</v>
      </c>
      <c r="R12" s="7">
        <v>3057110</v>
      </c>
      <c r="S12" s="5" t="s">
        <v>26</v>
      </c>
      <c r="T12" s="5">
        <v>100603</v>
      </c>
      <c r="U12" s="5" t="s">
        <v>32</v>
      </c>
      <c r="V12" s="5">
        <v>0</v>
      </c>
      <c r="W12" s="5" t="s">
        <v>28</v>
      </c>
    </row>
    <row r="13" spans="2:23" x14ac:dyDescent="0.25">
      <c r="B13" s="8">
        <v>10000080</v>
      </c>
      <c r="C13" s="8">
        <v>2</v>
      </c>
      <c r="D13" s="9">
        <v>21010001</v>
      </c>
      <c r="E13" s="8" t="s">
        <v>34</v>
      </c>
      <c r="F13" s="8">
        <v>1053</v>
      </c>
      <c r="G13" s="10">
        <v>42826</v>
      </c>
      <c r="H13" s="11">
        <v>44197041</v>
      </c>
      <c r="I13" s="11">
        <v>0</v>
      </c>
      <c r="J13" s="11">
        <v>0</v>
      </c>
      <c r="K13" s="11">
        <v>0</v>
      </c>
      <c r="L13" s="11">
        <v>44197041</v>
      </c>
      <c r="M13" s="11">
        <v>0</v>
      </c>
      <c r="N13" s="11">
        <v>0</v>
      </c>
      <c r="O13" s="11">
        <v>0</v>
      </c>
      <c r="P13" s="11">
        <v>0</v>
      </c>
      <c r="Q13" s="11">
        <v>44197041</v>
      </c>
      <c r="R13" s="11">
        <v>44197041</v>
      </c>
      <c r="S13" s="9" t="s">
        <v>26</v>
      </c>
      <c r="T13" s="9">
        <v>100603</v>
      </c>
      <c r="U13" s="9" t="s">
        <v>32</v>
      </c>
      <c r="V13" s="9">
        <v>0</v>
      </c>
      <c r="W13" s="9" t="s">
        <v>28</v>
      </c>
    </row>
    <row r="14" spans="2:23" x14ac:dyDescent="0.25">
      <c r="B14" s="12" t="s">
        <v>35</v>
      </c>
      <c r="C14" s="12"/>
      <c r="D14" s="12"/>
      <c r="E14" s="12"/>
      <c r="F14" s="12"/>
      <c r="G14" s="12"/>
      <c r="H14" s="13">
        <f>SUM(H5:H13)</f>
        <v>713630000</v>
      </c>
      <c r="I14" s="14"/>
      <c r="J14" s="14"/>
      <c r="K14" s="14"/>
      <c r="L14" s="13">
        <f>SUM(L5:L13)</f>
        <v>713630000</v>
      </c>
      <c r="M14" s="14"/>
      <c r="N14" s="14"/>
      <c r="O14" s="14"/>
      <c r="P14" s="14"/>
      <c r="Q14" s="13">
        <f>SUM(Q5:Q13)</f>
        <v>713630000</v>
      </c>
      <c r="R14" s="13">
        <f>SUM(R5:R13)</f>
        <v>713630000</v>
      </c>
      <c r="S14" s="3"/>
      <c r="T14" s="3"/>
      <c r="U14" s="3"/>
      <c r="V14" s="3"/>
      <c r="W14" s="3"/>
    </row>
  </sheetData>
  <mergeCells count="1">
    <mergeCell ref="B14:G1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37746-FBA8-430D-B660-164EE416E86C}">
  <dimension ref="B2:W89"/>
  <sheetViews>
    <sheetView topLeftCell="C1" workbookViewId="0">
      <selection activeCell="G25" sqref="G25"/>
    </sheetView>
  </sheetViews>
  <sheetFormatPr defaultRowHeight="15" x14ac:dyDescent="0.25"/>
  <cols>
    <col min="2" max="2" width="9" bestFit="1" customWidth="1"/>
    <col min="3" max="3" width="10.42578125" bestFit="1" customWidth="1"/>
    <col min="5" max="5" width="42" customWidth="1"/>
    <col min="6" max="6" width="7" bestFit="1" customWidth="1"/>
    <col min="7" max="7" width="12.7109375" bestFit="1" customWidth="1"/>
    <col min="8" max="8" width="20.140625" bestFit="1" customWidth="1"/>
    <col min="9" max="9" width="15.5703125" bestFit="1" customWidth="1"/>
    <col min="10" max="10" width="17.85546875" bestFit="1" customWidth="1"/>
    <col min="11" max="11" width="15.5703125" bestFit="1" customWidth="1"/>
    <col min="12" max="12" width="19.85546875" bestFit="1" customWidth="1"/>
    <col min="13" max="13" width="18.85546875" customWidth="1"/>
    <col min="14" max="14" width="17.85546875" customWidth="1"/>
    <col min="15" max="15" width="14.5703125" customWidth="1"/>
    <col min="16" max="16" width="18.85546875" customWidth="1"/>
    <col min="17" max="17" width="28.140625" customWidth="1"/>
    <col min="18" max="18" width="29.140625" customWidth="1"/>
    <col min="19" max="19" width="16.42578125" customWidth="1"/>
    <col min="21" max="21" width="24.5703125" bestFit="1" customWidth="1"/>
  </cols>
  <sheetData>
    <row r="2" spans="2:23" x14ac:dyDescent="0.25">
      <c r="B2" s="1" t="s">
        <v>0</v>
      </c>
    </row>
    <row r="3" spans="2:23" x14ac:dyDescent="0.25">
      <c r="B3" s="2" t="s">
        <v>1</v>
      </c>
      <c r="C3" s="2" t="s">
        <v>2</v>
      </c>
      <c r="R3" t="s">
        <v>3</v>
      </c>
    </row>
    <row r="4" spans="2:23" x14ac:dyDescent="0.25">
      <c r="B4" s="3" t="s">
        <v>4</v>
      </c>
      <c r="C4" s="3" t="s">
        <v>5</v>
      </c>
      <c r="D4" s="3" t="s">
        <v>6</v>
      </c>
      <c r="E4" s="3" t="s">
        <v>7</v>
      </c>
      <c r="F4" s="3" t="s">
        <v>8</v>
      </c>
      <c r="G4" s="3" t="s">
        <v>9</v>
      </c>
      <c r="H4" s="3" t="s">
        <v>10</v>
      </c>
      <c r="I4" s="3" t="s">
        <v>11</v>
      </c>
      <c r="J4" s="3" t="s">
        <v>12</v>
      </c>
      <c r="K4" s="3" t="s">
        <v>13</v>
      </c>
      <c r="L4" s="3" t="s">
        <v>14</v>
      </c>
      <c r="M4" s="3" t="s">
        <v>15</v>
      </c>
      <c r="N4" s="3" t="s">
        <v>16</v>
      </c>
      <c r="O4" s="3" t="s">
        <v>17</v>
      </c>
      <c r="P4" s="3" t="s">
        <v>18</v>
      </c>
      <c r="Q4" s="3" t="s">
        <v>19</v>
      </c>
      <c r="R4" s="3" t="str">
        <f>C3</f>
        <v>31.03.2022</v>
      </c>
      <c r="S4" s="3" t="s">
        <v>20</v>
      </c>
      <c r="T4" s="3" t="s">
        <v>21</v>
      </c>
      <c r="U4" s="3" t="s">
        <v>22</v>
      </c>
      <c r="V4" s="3" t="s">
        <v>23</v>
      </c>
      <c r="W4" s="3" t="s">
        <v>24</v>
      </c>
    </row>
    <row r="5" spans="2:23" x14ac:dyDescent="0.25">
      <c r="B5" s="4">
        <v>53000024</v>
      </c>
      <c r="C5" s="4">
        <v>0</v>
      </c>
      <c r="D5" s="5">
        <v>21040031</v>
      </c>
      <c r="E5" s="4" t="s">
        <v>606</v>
      </c>
      <c r="F5" s="4">
        <v>1051</v>
      </c>
      <c r="G5" s="6">
        <v>41455</v>
      </c>
      <c r="H5" s="7">
        <v>81774</v>
      </c>
      <c r="I5" s="7">
        <v>0</v>
      </c>
      <c r="J5" s="7">
        <v>0</v>
      </c>
      <c r="K5" s="7">
        <v>0</v>
      </c>
      <c r="L5" s="7">
        <f t="shared" ref="L5:L68" si="0">SUM(H5:K5)</f>
        <v>81774</v>
      </c>
      <c r="M5" s="7">
        <v>-77686</v>
      </c>
      <c r="N5" s="7">
        <v>0</v>
      </c>
      <c r="O5" s="7">
        <v>0</v>
      </c>
      <c r="P5" s="7">
        <f t="shared" ref="P5:P68" si="1">SUM(M5:O5)</f>
        <v>-77686</v>
      </c>
      <c r="Q5" s="7">
        <f t="shared" ref="Q5:Q68" si="2">H5+M5</f>
        <v>4088</v>
      </c>
      <c r="R5" s="7">
        <f t="shared" ref="R5:R68" si="3">L5+P5</f>
        <v>4088</v>
      </c>
      <c r="S5" s="5" t="s">
        <v>387</v>
      </c>
      <c r="T5" s="5">
        <v>100601</v>
      </c>
      <c r="U5" s="5" t="s">
        <v>27</v>
      </c>
      <c r="V5" s="5">
        <v>47040001</v>
      </c>
      <c r="W5" s="5" t="s">
        <v>28</v>
      </c>
    </row>
    <row r="6" spans="2:23" x14ac:dyDescent="0.25">
      <c r="B6" s="4">
        <v>53000058</v>
      </c>
      <c r="C6" s="4">
        <v>0</v>
      </c>
      <c r="D6" s="5">
        <v>21040031</v>
      </c>
      <c r="E6" s="4" t="s">
        <v>607</v>
      </c>
      <c r="F6" s="4">
        <v>1051</v>
      </c>
      <c r="G6" s="6">
        <v>41712</v>
      </c>
      <c r="H6" s="7">
        <v>26395</v>
      </c>
      <c r="I6" s="7">
        <v>0</v>
      </c>
      <c r="J6" s="7">
        <v>0</v>
      </c>
      <c r="K6" s="7">
        <v>0</v>
      </c>
      <c r="L6" s="7">
        <f t="shared" si="0"/>
        <v>26395</v>
      </c>
      <c r="M6" s="7">
        <v>-25076</v>
      </c>
      <c r="N6" s="7">
        <v>0</v>
      </c>
      <c r="O6" s="7">
        <v>0</v>
      </c>
      <c r="P6" s="7">
        <f t="shared" si="1"/>
        <v>-25076</v>
      </c>
      <c r="Q6" s="7">
        <f t="shared" si="2"/>
        <v>1319</v>
      </c>
      <c r="R6" s="7">
        <f t="shared" si="3"/>
        <v>1319</v>
      </c>
      <c r="S6" s="5" t="s">
        <v>387</v>
      </c>
      <c r="T6" s="5">
        <v>100601</v>
      </c>
      <c r="U6" s="5" t="s">
        <v>27</v>
      </c>
      <c r="V6" s="5">
        <v>47040001</v>
      </c>
      <c r="W6" s="5" t="s">
        <v>28</v>
      </c>
    </row>
    <row r="7" spans="2:23" x14ac:dyDescent="0.25">
      <c r="B7" s="4">
        <v>53000099</v>
      </c>
      <c r="C7" s="4">
        <v>0</v>
      </c>
      <c r="D7" s="5">
        <v>21040031</v>
      </c>
      <c r="E7" s="4" t="s">
        <v>608</v>
      </c>
      <c r="F7" s="4">
        <v>1053</v>
      </c>
      <c r="G7" s="6">
        <v>40907</v>
      </c>
      <c r="H7" s="7">
        <v>3750</v>
      </c>
      <c r="I7" s="7">
        <v>0</v>
      </c>
      <c r="J7" s="7">
        <v>0</v>
      </c>
      <c r="K7" s="7">
        <v>0</v>
      </c>
      <c r="L7" s="7">
        <f t="shared" si="0"/>
        <v>3750</v>
      </c>
      <c r="M7" s="7">
        <v>-3749</v>
      </c>
      <c r="N7" s="7">
        <v>0</v>
      </c>
      <c r="O7" s="7">
        <v>0</v>
      </c>
      <c r="P7" s="7">
        <f t="shared" si="1"/>
        <v>-3749</v>
      </c>
      <c r="Q7" s="7">
        <f t="shared" si="2"/>
        <v>1</v>
      </c>
      <c r="R7" s="7">
        <f t="shared" si="3"/>
        <v>1</v>
      </c>
      <c r="S7" s="5" t="s">
        <v>387</v>
      </c>
      <c r="T7" s="5">
        <v>100603</v>
      </c>
      <c r="U7" s="5" t="s">
        <v>32</v>
      </c>
      <c r="V7" s="5">
        <v>47040001</v>
      </c>
      <c r="W7" s="5" t="s">
        <v>28</v>
      </c>
    </row>
    <row r="8" spans="2:23" x14ac:dyDescent="0.25">
      <c r="B8" s="4">
        <v>53000133</v>
      </c>
      <c r="C8" s="4">
        <v>0</v>
      </c>
      <c r="D8" s="5">
        <v>21040031</v>
      </c>
      <c r="E8" s="4" t="s">
        <v>609</v>
      </c>
      <c r="F8" s="4">
        <v>1053</v>
      </c>
      <c r="G8" s="6">
        <v>40863</v>
      </c>
      <c r="H8" s="7">
        <v>6615</v>
      </c>
      <c r="I8" s="7">
        <v>0</v>
      </c>
      <c r="J8" s="7">
        <v>0</v>
      </c>
      <c r="K8" s="7">
        <v>0</v>
      </c>
      <c r="L8" s="7">
        <f t="shared" si="0"/>
        <v>6615</v>
      </c>
      <c r="M8" s="7">
        <v>-6614</v>
      </c>
      <c r="N8" s="7">
        <v>0</v>
      </c>
      <c r="O8" s="7">
        <v>0</v>
      </c>
      <c r="P8" s="7">
        <f t="shared" si="1"/>
        <v>-6614</v>
      </c>
      <c r="Q8" s="7">
        <f t="shared" si="2"/>
        <v>1</v>
      </c>
      <c r="R8" s="7">
        <f t="shared" si="3"/>
        <v>1</v>
      </c>
      <c r="S8" s="5" t="s">
        <v>387</v>
      </c>
      <c r="T8" s="5">
        <v>100603</v>
      </c>
      <c r="U8" s="5" t="s">
        <v>32</v>
      </c>
      <c r="V8" s="5">
        <v>47040001</v>
      </c>
      <c r="W8" s="5" t="s">
        <v>28</v>
      </c>
    </row>
    <row r="9" spans="2:23" x14ac:dyDescent="0.25">
      <c r="B9" s="4">
        <v>53000155</v>
      </c>
      <c r="C9" s="4">
        <v>0</v>
      </c>
      <c r="D9" s="5">
        <v>21040031</v>
      </c>
      <c r="E9" s="4" t="s">
        <v>610</v>
      </c>
      <c r="F9" s="4">
        <v>1051</v>
      </c>
      <c r="G9" s="6">
        <v>41167</v>
      </c>
      <c r="H9" s="7">
        <v>8256</v>
      </c>
      <c r="I9" s="7">
        <v>0</v>
      </c>
      <c r="J9" s="7">
        <v>0</v>
      </c>
      <c r="K9" s="7">
        <v>0</v>
      </c>
      <c r="L9" s="7">
        <f t="shared" si="0"/>
        <v>8256</v>
      </c>
      <c r="M9" s="7">
        <v>-7844</v>
      </c>
      <c r="N9" s="7">
        <v>0</v>
      </c>
      <c r="O9" s="7">
        <v>0</v>
      </c>
      <c r="P9" s="7">
        <f t="shared" si="1"/>
        <v>-7844</v>
      </c>
      <c r="Q9" s="7">
        <f t="shared" si="2"/>
        <v>412</v>
      </c>
      <c r="R9" s="7">
        <f t="shared" si="3"/>
        <v>412</v>
      </c>
      <c r="S9" s="5" t="s">
        <v>387</v>
      </c>
      <c r="T9" s="5">
        <v>100601</v>
      </c>
      <c r="U9" s="5" t="s">
        <v>27</v>
      </c>
      <c r="V9" s="5">
        <v>47040001</v>
      </c>
      <c r="W9" s="5" t="s">
        <v>28</v>
      </c>
    </row>
    <row r="10" spans="2:23" x14ac:dyDescent="0.25">
      <c r="B10" s="4">
        <v>53000228</v>
      </c>
      <c r="C10" s="4">
        <v>0</v>
      </c>
      <c r="D10" s="5">
        <v>21040031</v>
      </c>
      <c r="E10" s="4" t="s">
        <v>611</v>
      </c>
      <c r="F10" s="4">
        <v>1051</v>
      </c>
      <c r="G10" s="6">
        <v>40574</v>
      </c>
      <c r="H10" s="7">
        <v>22126</v>
      </c>
      <c r="I10" s="7">
        <v>0</v>
      </c>
      <c r="J10" s="7">
        <v>0</v>
      </c>
      <c r="K10" s="7">
        <v>0</v>
      </c>
      <c r="L10" s="7">
        <f t="shared" si="0"/>
        <v>22126</v>
      </c>
      <c r="M10" s="7">
        <v>-21019</v>
      </c>
      <c r="N10" s="7">
        <v>0</v>
      </c>
      <c r="O10" s="7">
        <v>0</v>
      </c>
      <c r="P10" s="7">
        <f t="shared" si="1"/>
        <v>-21019</v>
      </c>
      <c r="Q10" s="7">
        <f t="shared" si="2"/>
        <v>1107</v>
      </c>
      <c r="R10" s="7">
        <f t="shared" si="3"/>
        <v>1107</v>
      </c>
      <c r="S10" s="5" t="s">
        <v>387</v>
      </c>
      <c r="T10" s="5">
        <v>100601</v>
      </c>
      <c r="U10" s="5" t="s">
        <v>27</v>
      </c>
      <c r="V10" s="5">
        <v>47040001</v>
      </c>
      <c r="W10" s="5" t="s">
        <v>28</v>
      </c>
    </row>
    <row r="11" spans="2:23" x14ac:dyDescent="0.25">
      <c r="B11" s="4">
        <v>53000247</v>
      </c>
      <c r="C11" s="4">
        <v>0</v>
      </c>
      <c r="D11" s="5">
        <v>21040031</v>
      </c>
      <c r="E11" s="4" t="s">
        <v>612</v>
      </c>
      <c r="F11" s="4">
        <v>1051</v>
      </c>
      <c r="G11" s="6">
        <v>39741</v>
      </c>
      <c r="H11" s="7">
        <v>25500</v>
      </c>
      <c r="I11" s="7">
        <v>0</v>
      </c>
      <c r="J11" s="7">
        <v>0</v>
      </c>
      <c r="K11" s="7">
        <v>0</v>
      </c>
      <c r="L11" s="7">
        <f t="shared" si="0"/>
        <v>25500</v>
      </c>
      <c r="M11" s="7">
        <v>-24225</v>
      </c>
      <c r="N11" s="7">
        <v>0</v>
      </c>
      <c r="O11" s="7">
        <v>0</v>
      </c>
      <c r="P11" s="7">
        <f t="shared" si="1"/>
        <v>-24225</v>
      </c>
      <c r="Q11" s="7">
        <f t="shared" si="2"/>
        <v>1275</v>
      </c>
      <c r="R11" s="7">
        <f t="shared" si="3"/>
        <v>1275</v>
      </c>
      <c r="S11" s="5" t="s">
        <v>387</v>
      </c>
      <c r="T11" s="5">
        <v>100601</v>
      </c>
      <c r="U11" s="5" t="s">
        <v>27</v>
      </c>
      <c r="V11" s="5">
        <v>47040001</v>
      </c>
      <c r="W11" s="5" t="s">
        <v>28</v>
      </c>
    </row>
    <row r="12" spans="2:23" x14ac:dyDescent="0.25">
      <c r="B12" s="4">
        <v>53000248</v>
      </c>
      <c r="C12" s="4">
        <v>0</v>
      </c>
      <c r="D12" s="5">
        <v>21040031</v>
      </c>
      <c r="E12" s="4" t="s">
        <v>613</v>
      </c>
      <c r="F12" s="4">
        <v>1051</v>
      </c>
      <c r="G12" s="6">
        <v>39830</v>
      </c>
      <c r="H12" s="7">
        <v>25549</v>
      </c>
      <c r="I12" s="7">
        <v>0</v>
      </c>
      <c r="J12" s="7">
        <v>0</v>
      </c>
      <c r="K12" s="7">
        <v>0</v>
      </c>
      <c r="L12" s="7">
        <f t="shared" si="0"/>
        <v>25549</v>
      </c>
      <c r="M12" s="7">
        <v>-24271</v>
      </c>
      <c r="N12" s="7">
        <v>0</v>
      </c>
      <c r="O12" s="7">
        <v>0</v>
      </c>
      <c r="P12" s="7">
        <f t="shared" si="1"/>
        <v>-24271</v>
      </c>
      <c r="Q12" s="7">
        <f t="shared" si="2"/>
        <v>1278</v>
      </c>
      <c r="R12" s="7">
        <f t="shared" si="3"/>
        <v>1278</v>
      </c>
      <c r="S12" s="5" t="s">
        <v>387</v>
      </c>
      <c r="T12" s="5">
        <v>100601</v>
      </c>
      <c r="U12" s="5" t="s">
        <v>27</v>
      </c>
      <c r="V12" s="5">
        <v>47040001</v>
      </c>
      <c r="W12" s="5" t="s">
        <v>28</v>
      </c>
    </row>
    <row r="13" spans="2:23" x14ac:dyDescent="0.25">
      <c r="B13" s="4">
        <v>53000271</v>
      </c>
      <c r="C13" s="4">
        <v>0</v>
      </c>
      <c r="D13" s="5">
        <v>21040031</v>
      </c>
      <c r="E13" s="4" t="s">
        <v>614</v>
      </c>
      <c r="F13" s="4">
        <v>1053</v>
      </c>
      <c r="G13" s="6">
        <v>40863</v>
      </c>
      <c r="H13" s="7">
        <v>33075</v>
      </c>
      <c r="I13" s="7">
        <v>0</v>
      </c>
      <c r="J13" s="7">
        <v>0</v>
      </c>
      <c r="K13" s="7">
        <v>0</v>
      </c>
      <c r="L13" s="7">
        <f t="shared" si="0"/>
        <v>33075</v>
      </c>
      <c r="M13" s="7">
        <v>-33074</v>
      </c>
      <c r="N13" s="7">
        <v>0</v>
      </c>
      <c r="O13" s="7">
        <v>0</v>
      </c>
      <c r="P13" s="7">
        <f t="shared" si="1"/>
        <v>-33074</v>
      </c>
      <c r="Q13" s="7">
        <f t="shared" si="2"/>
        <v>1</v>
      </c>
      <c r="R13" s="7">
        <f t="shared" si="3"/>
        <v>1</v>
      </c>
      <c r="S13" s="5" t="s">
        <v>387</v>
      </c>
      <c r="T13" s="5">
        <v>100603</v>
      </c>
      <c r="U13" s="5" t="s">
        <v>32</v>
      </c>
      <c r="V13" s="5">
        <v>47040001</v>
      </c>
      <c r="W13" s="5" t="s">
        <v>28</v>
      </c>
    </row>
    <row r="14" spans="2:23" x14ac:dyDescent="0.25">
      <c r="B14" s="4">
        <v>53000293</v>
      </c>
      <c r="C14" s="4">
        <v>0</v>
      </c>
      <c r="D14" s="5">
        <v>21040031</v>
      </c>
      <c r="E14" s="4" t="s">
        <v>615</v>
      </c>
      <c r="F14" s="4">
        <v>1051</v>
      </c>
      <c r="G14" s="6">
        <v>39778</v>
      </c>
      <c r="H14" s="7">
        <v>41236</v>
      </c>
      <c r="I14" s="7">
        <v>0</v>
      </c>
      <c r="J14" s="7">
        <v>0</v>
      </c>
      <c r="K14" s="7">
        <v>0</v>
      </c>
      <c r="L14" s="7">
        <f t="shared" si="0"/>
        <v>41236</v>
      </c>
      <c r="M14" s="7">
        <v>-39174</v>
      </c>
      <c r="N14" s="7">
        <v>0</v>
      </c>
      <c r="O14" s="7">
        <v>0</v>
      </c>
      <c r="P14" s="7">
        <f t="shared" si="1"/>
        <v>-39174</v>
      </c>
      <c r="Q14" s="7">
        <f t="shared" si="2"/>
        <v>2062</v>
      </c>
      <c r="R14" s="7">
        <f t="shared" si="3"/>
        <v>2062</v>
      </c>
      <c r="S14" s="5" t="s">
        <v>387</v>
      </c>
      <c r="T14" s="5">
        <v>100601</v>
      </c>
      <c r="U14" s="5" t="s">
        <v>27</v>
      </c>
      <c r="V14" s="5">
        <v>47040001</v>
      </c>
      <c r="W14" s="5" t="s">
        <v>28</v>
      </c>
    </row>
    <row r="15" spans="2:23" x14ac:dyDescent="0.25">
      <c r="B15" s="4">
        <v>53000340</v>
      </c>
      <c r="C15" s="4">
        <v>0</v>
      </c>
      <c r="D15" s="5">
        <v>21040031</v>
      </c>
      <c r="E15" s="4" t="s">
        <v>616</v>
      </c>
      <c r="F15" s="4">
        <v>1051</v>
      </c>
      <c r="G15" s="6">
        <v>39813</v>
      </c>
      <c r="H15" s="7">
        <v>49920</v>
      </c>
      <c r="I15" s="7">
        <v>0</v>
      </c>
      <c r="J15" s="7">
        <v>0</v>
      </c>
      <c r="K15" s="7">
        <v>0</v>
      </c>
      <c r="L15" s="7">
        <f t="shared" si="0"/>
        <v>49920</v>
      </c>
      <c r="M15" s="7">
        <v>-47424</v>
      </c>
      <c r="N15" s="7">
        <v>0</v>
      </c>
      <c r="O15" s="7">
        <v>0</v>
      </c>
      <c r="P15" s="7">
        <f t="shared" si="1"/>
        <v>-47424</v>
      </c>
      <c r="Q15" s="7">
        <f t="shared" si="2"/>
        <v>2496</v>
      </c>
      <c r="R15" s="7">
        <f t="shared" si="3"/>
        <v>2496</v>
      </c>
      <c r="S15" s="5" t="s">
        <v>387</v>
      </c>
      <c r="T15" s="5">
        <v>100601</v>
      </c>
      <c r="U15" s="5" t="s">
        <v>27</v>
      </c>
      <c r="V15" s="5">
        <v>47040001</v>
      </c>
      <c r="W15" s="5" t="s">
        <v>28</v>
      </c>
    </row>
    <row r="16" spans="2:23" x14ac:dyDescent="0.25">
      <c r="B16" s="4">
        <v>53000346</v>
      </c>
      <c r="C16" s="4">
        <v>0</v>
      </c>
      <c r="D16" s="5">
        <v>21040031</v>
      </c>
      <c r="E16" s="4" t="s">
        <v>613</v>
      </c>
      <c r="F16" s="4">
        <v>1051</v>
      </c>
      <c r="G16" s="6">
        <v>39832</v>
      </c>
      <c r="H16" s="7">
        <v>51099</v>
      </c>
      <c r="I16" s="7">
        <v>0</v>
      </c>
      <c r="J16" s="7">
        <v>0</v>
      </c>
      <c r="K16" s="7">
        <v>0</v>
      </c>
      <c r="L16" s="7">
        <f t="shared" si="0"/>
        <v>51099</v>
      </c>
      <c r="M16" s="7">
        <v>-48544</v>
      </c>
      <c r="N16" s="7">
        <v>0</v>
      </c>
      <c r="O16" s="7">
        <v>0</v>
      </c>
      <c r="P16" s="7">
        <f t="shared" si="1"/>
        <v>-48544</v>
      </c>
      <c r="Q16" s="7">
        <f t="shared" si="2"/>
        <v>2555</v>
      </c>
      <c r="R16" s="7">
        <f t="shared" si="3"/>
        <v>2555</v>
      </c>
      <c r="S16" s="5" t="s">
        <v>387</v>
      </c>
      <c r="T16" s="5">
        <v>100601</v>
      </c>
      <c r="U16" s="5" t="s">
        <v>27</v>
      </c>
      <c r="V16" s="5">
        <v>47040001</v>
      </c>
      <c r="W16" s="5" t="s">
        <v>28</v>
      </c>
    </row>
    <row r="17" spans="2:23" x14ac:dyDescent="0.25">
      <c r="B17" s="4">
        <v>53000350</v>
      </c>
      <c r="C17" s="4">
        <v>0</v>
      </c>
      <c r="D17" s="5">
        <v>21040031</v>
      </c>
      <c r="E17" s="4" t="s">
        <v>617</v>
      </c>
      <c r="F17" s="4">
        <v>1051</v>
      </c>
      <c r="G17" s="6">
        <v>41244</v>
      </c>
      <c r="H17" s="7">
        <v>51999</v>
      </c>
      <c r="I17" s="7">
        <v>0</v>
      </c>
      <c r="J17" s="7">
        <v>0</v>
      </c>
      <c r="K17" s="7">
        <v>0</v>
      </c>
      <c r="L17" s="7">
        <f t="shared" si="0"/>
        <v>51999</v>
      </c>
      <c r="M17" s="7">
        <v>-49400</v>
      </c>
      <c r="N17" s="7">
        <v>0</v>
      </c>
      <c r="O17" s="7">
        <v>0</v>
      </c>
      <c r="P17" s="7">
        <f t="shared" si="1"/>
        <v>-49400</v>
      </c>
      <c r="Q17" s="7">
        <f t="shared" si="2"/>
        <v>2599</v>
      </c>
      <c r="R17" s="7">
        <f t="shared" si="3"/>
        <v>2599</v>
      </c>
      <c r="S17" s="5" t="s">
        <v>387</v>
      </c>
      <c r="T17" s="5">
        <v>100601</v>
      </c>
      <c r="U17" s="5" t="s">
        <v>27</v>
      </c>
      <c r="V17" s="5">
        <v>47040001</v>
      </c>
      <c r="W17" s="5" t="s">
        <v>28</v>
      </c>
    </row>
    <row r="18" spans="2:23" x14ac:dyDescent="0.25">
      <c r="B18" s="4">
        <v>53000423</v>
      </c>
      <c r="C18" s="4">
        <v>0</v>
      </c>
      <c r="D18" s="5">
        <v>21040031</v>
      </c>
      <c r="E18" s="4" t="s">
        <v>618</v>
      </c>
      <c r="F18" s="4">
        <v>1051</v>
      </c>
      <c r="G18" s="6">
        <v>41167</v>
      </c>
      <c r="H18" s="7">
        <v>91300</v>
      </c>
      <c r="I18" s="7">
        <v>0</v>
      </c>
      <c r="J18" s="7">
        <v>0</v>
      </c>
      <c r="K18" s="7">
        <v>0</v>
      </c>
      <c r="L18" s="7">
        <f t="shared" si="0"/>
        <v>91300</v>
      </c>
      <c r="M18" s="7">
        <v>-86735</v>
      </c>
      <c r="N18" s="7">
        <v>0</v>
      </c>
      <c r="O18" s="7">
        <v>0</v>
      </c>
      <c r="P18" s="7">
        <f t="shared" si="1"/>
        <v>-86735</v>
      </c>
      <c r="Q18" s="7">
        <f t="shared" si="2"/>
        <v>4565</v>
      </c>
      <c r="R18" s="7">
        <f t="shared" si="3"/>
        <v>4565</v>
      </c>
      <c r="S18" s="5" t="s">
        <v>387</v>
      </c>
      <c r="T18" s="5">
        <v>100601</v>
      </c>
      <c r="U18" s="5" t="s">
        <v>27</v>
      </c>
      <c r="V18" s="5">
        <v>47040001</v>
      </c>
      <c r="W18" s="5" t="s">
        <v>28</v>
      </c>
    </row>
    <row r="19" spans="2:23" x14ac:dyDescent="0.25">
      <c r="B19" s="4">
        <v>53000548</v>
      </c>
      <c r="C19" s="4">
        <v>0</v>
      </c>
      <c r="D19" s="5">
        <v>21040031</v>
      </c>
      <c r="E19" s="4" t="s">
        <v>619</v>
      </c>
      <c r="F19" s="4">
        <v>1051</v>
      </c>
      <c r="G19" s="6">
        <v>39081</v>
      </c>
      <c r="H19" s="7">
        <v>5550</v>
      </c>
      <c r="I19" s="7">
        <v>0</v>
      </c>
      <c r="J19" s="7">
        <v>0</v>
      </c>
      <c r="K19" s="7">
        <v>0</v>
      </c>
      <c r="L19" s="7">
        <f t="shared" si="0"/>
        <v>5550</v>
      </c>
      <c r="M19" s="7">
        <v>-5549</v>
      </c>
      <c r="N19" s="7">
        <v>0</v>
      </c>
      <c r="O19" s="7">
        <v>0</v>
      </c>
      <c r="P19" s="7">
        <f t="shared" si="1"/>
        <v>-5549</v>
      </c>
      <c r="Q19" s="7">
        <f t="shared" si="2"/>
        <v>1</v>
      </c>
      <c r="R19" s="7">
        <f t="shared" si="3"/>
        <v>1</v>
      </c>
      <c r="S19" s="5" t="s">
        <v>387</v>
      </c>
      <c r="T19" s="5">
        <v>100601</v>
      </c>
      <c r="U19" s="5" t="s">
        <v>27</v>
      </c>
      <c r="V19" s="5">
        <v>47040001</v>
      </c>
      <c r="W19" s="5" t="s">
        <v>28</v>
      </c>
    </row>
    <row r="20" spans="2:23" x14ac:dyDescent="0.25">
      <c r="B20" s="4">
        <v>53000589</v>
      </c>
      <c r="C20" s="4">
        <v>0</v>
      </c>
      <c r="D20" s="5">
        <v>21040031</v>
      </c>
      <c r="E20" s="4" t="s">
        <v>620</v>
      </c>
      <c r="F20" s="4">
        <v>1051</v>
      </c>
      <c r="G20" s="6">
        <v>38313</v>
      </c>
      <c r="H20" s="7">
        <v>7200</v>
      </c>
      <c r="I20" s="7">
        <v>0</v>
      </c>
      <c r="J20" s="7">
        <v>0</v>
      </c>
      <c r="K20" s="7">
        <v>0</v>
      </c>
      <c r="L20" s="7">
        <f t="shared" si="0"/>
        <v>7200</v>
      </c>
      <c r="M20" s="7">
        <v>-7199</v>
      </c>
      <c r="N20" s="7">
        <v>0</v>
      </c>
      <c r="O20" s="7">
        <v>0</v>
      </c>
      <c r="P20" s="7">
        <f t="shared" si="1"/>
        <v>-7199</v>
      </c>
      <c r="Q20" s="7">
        <f t="shared" si="2"/>
        <v>1</v>
      </c>
      <c r="R20" s="7">
        <f t="shared" si="3"/>
        <v>1</v>
      </c>
      <c r="S20" s="5" t="s">
        <v>387</v>
      </c>
      <c r="T20" s="5">
        <v>100601</v>
      </c>
      <c r="U20" s="5" t="s">
        <v>27</v>
      </c>
      <c r="V20" s="5">
        <v>47040001</v>
      </c>
      <c r="W20" s="5" t="s">
        <v>28</v>
      </c>
    </row>
    <row r="21" spans="2:23" x14ac:dyDescent="0.25">
      <c r="B21" s="4">
        <v>53000624</v>
      </c>
      <c r="C21" s="4">
        <v>0</v>
      </c>
      <c r="D21" s="5">
        <v>21040031</v>
      </c>
      <c r="E21" s="4" t="s">
        <v>621</v>
      </c>
      <c r="F21" s="4">
        <v>1051</v>
      </c>
      <c r="G21" s="6">
        <v>38807</v>
      </c>
      <c r="H21" s="7">
        <v>8736</v>
      </c>
      <c r="I21" s="7">
        <v>0</v>
      </c>
      <c r="J21" s="7">
        <v>0</v>
      </c>
      <c r="K21" s="7">
        <v>0</v>
      </c>
      <c r="L21" s="7">
        <f t="shared" si="0"/>
        <v>8736</v>
      </c>
      <c r="M21" s="7">
        <v>-8735</v>
      </c>
      <c r="N21" s="7">
        <v>0</v>
      </c>
      <c r="O21" s="7">
        <v>0</v>
      </c>
      <c r="P21" s="7">
        <f t="shared" si="1"/>
        <v>-8735</v>
      </c>
      <c r="Q21" s="7">
        <f t="shared" si="2"/>
        <v>1</v>
      </c>
      <c r="R21" s="7">
        <f t="shared" si="3"/>
        <v>1</v>
      </c>
      <c r="S21" s="5" t="s">
        <v>387</v>
      </c>
      <c r="T21" s="5">
        <v>100601</v>
      </c>
      <c r="U21" s="5" t="s">
        <v>27</v>
      </c>
      <c r="V21" s="5">
        <v>47040001</v>
      </c>
      <c r="W21" s="5" t="s">
        <v>28</v>
      </c>
    </row>
    <row r="22" spans="2:23" x14ac:dyDescent="0.25">
      <c r="B22" s="4">
        <v>53000635</v>
      </c>
      <c r="C22" s="4">
        <v>0</v>
      </c>
      <c r="D22" s="5">
        <v>21040031</v>
      </c>
      <c r="E22" s="4" t="s">
        <v>622</v>
      </c>
      <c r="F22" s="4">
        <v>1051</v>
      </c>
      <c r="G22" s="6">
        <v>38625</v>
      </c>
      <c r="H22" s="7">
        <v>9100</v>
      </c>
      <c r="I22" s="7">
        <v>0</v>
      </c>
      <c r="J22" s="7">
        <v>0</v>
      </c>
      <c r="K22" s="7">
        <v>0</v>
      </c>
      <c r="L22" s="7">
        <f t="shared" si="0"/>
        <v>9100</v>
      </c>
      <c r="M22" s="7">
        <v>-9099</v>
      </c>
      <c r="N22" s="7">
        <v>0</v>
      </c>
      <c r="O22" s="7">
        <v>0</v>
      </c>
      <c r="P22" s="7">
        <f t="shared" si="1"/>
        <v>-9099</v>
      </c>
      <c r="Q22" s="7">
        <f t="shared" si="2"/>
        <v>1</v>
      </c>
      <c r="R22" s="7">
        <f t="shared" si="3"/>
        <v>1</v>
      </c>
      <c r="S22" s="5" t="s">
        <v>387</v>
      </c>
      <c r="T22" s="5">
        <v>100601</v>
      </c>
      <c r="U22" s="5" t="s">
        <v>27</v>
      </c>
      <c r="V22" s="5">
        <v>47040001</v>
      </c>
      <c r="W22" s="5" t="s">
        <v>28</v>
      </c>
    </row>
    <row r="23" spans="2:23" x14ac:dyDescent="0.25">
      <c r="B23" s="4">
        <v>53000641</v>
      </c>
      <c r="C23" s="4">
        <v>0</v>
      </c>
      <c r="D23" s="5">
        <v>21040031</v>
      </c>
      <c r="E23" s="4" t="s">
        <v>623</v>
      </c>
      <c r="F23" s="4">
        <v>1051</v>
      </c>
      <c r="G23" s="6">
        <v>38386</v>
      </c>
      <c r="H23" s="7">
        <v>9200</v>
      </c>
      <c r="I23" s="7">
        <v>0</v>
      </c>
      <c r="J23" s="7">
        <v>0</v>
      </c>
      <c r="K23" s="7">
        <v>0</v>
      </c>
      <c r="L23" s="7">
        <f t="shared" si="0"/>
        <v>9200</v>
      </c>
      <c r="M23" s="7">
        <v>-9199</v>
      </c>
      <c r="N23" s="7">
        <v>0</v>
      </c>
      <c r="O23" s="7">
        <v>0</v>
      </c>
      <c r="P23" s="7">
        <f t="shared" si="1"/>
        <v>-9199</v>
      </c>
      <c r="Q23" s="7">
        <f t="shared" si="2"/>
        <v>1</v>
      </c>
      <c r="R23" s="7">
        <f t="shared" si="3"/>
        <v>1</v>
      </c>
      <c r="S23" s="5" t="s">
        <v>387</v>
      </c>
      <c r="T23" s="5">
        <v>100601</v>
      </c>
      <c r="U23" s="5" t="s">
        <v>27</v>
      </c>
      <c r="V23" s="5">
        <v>47040001</v>
      </c>
      <c r="W23" s="5" t="s">
        <v>28</v>
      </c>
    </row>
    <row r="24" spans="2:23" x14ac:dyDescent="0.25">
      <c r="B24" s="4">
        <v>53000646</v>
      </c>
      <c r="C24" s="4">
        <v>0</v>
      </c>
      <c r="D24" s="5">
        <v>21040031</v>
      </c>
      <c r="E24" s="4" t="s">
        <v>624</v>
      </c>
      <c r="F24" s="4">
        <v>1051</v>
      </c>
      <c r="G24" s="6">
        <v>38324</v>
      </c>
      <c r="H24" s="7">
        <v>9281</v>
      </c>
      <c r="I24" s="7">
        <v>0</v>
      </c>
      <c r="J24" s="7">
        <v>0</v>
      </c>
      <c r="K24" s="7">
        <v>0</v>
      </c>
      <c r="L24" s="7">
        <f t="shared" si="0"/>
        <v>9281</v>
      </c>
      <c r="M24" s="7">
        <v>-9280</v>
      </c>
      <c r="N24" s="7">
        <v>0</v>
      </c>
      <c r="O24" s="7">
        <v>0</v>
      </c>
      <c r="P24" s="7">
        <f t="shared" si="1"/>
        <v>-9280</v>
      </c>
      <c r="Q24" s="7">
        <f t="shared" si="2"/>
        <v>1</v>
      </c>
      <c r="R24" s="7">
        <f t="shared" si="3"/>
        <v>1</v>
      </c>
      <c r="S24" s="5" t="s">
        <v>387</v>
      </c>
      <c r="T24" s="5">
        <v>100601</v>
      </c>
      <c r="U24" s="5" t="s">
        <v>27</v>
      </c>
      <c r="V24" s="5">
        <v>47040001</v>
      </c>
      <c r="W24" s="5" t="s">
        <v>28</v>
      </c>
    </row>
    <row r="25" spans="2:23" x14ac:dyDescent="0.25">
      <c r="B25" s="4">
        <v>53000649</v>
      </c>
      <c r="C25" s="4">
        <v>0</v>
      </c>
      <c r="D25" s="5">
        <v>21040031</v>
      </c>
      <c r="E25" s="4" t="s">
        <v>625</v>
      </c>
      <c r="F25" s="4">
        <v>1051</v>
      </c>
      <c r="G25" s="6">
        <v>38625</v>
      </c>
      <c r="H25" s="7">
        <v>9300</v>
      </c>
      <c r="I25" s="7">
        <v>0</v>
      </c>
      <c r="J25" s="7">
        <v>0</v>
      </c>
      <c r="K25" s="7">
        <v>0</v>
      </c>
      <c r="L25" s="7">
        <f t="shared" si="0"/>
        <v>9300</v>
      </c>
      <c r="M25" s="7">
        <v>-9299</v>
      </c>
      <c r="N25" s="7">
        <v>0</v>
      </c>
      <c r="O25" s="7">
        <v>0</v>
      </c>
      <c r="P25" s="7">
        <f t="shared" si="1"/>
        <v>-9299</v>
      </c>
      <c r="Q25" s="7">
        <f t="shared" si="2"/>
        <v>1</v>
      </c>
      <c r="R25" s="7">
        <f t="shared" si="3"/>
        <v>1</v>
      </c>
      <c r="S25" s="5" t="s">
        <v>387</v>
      </c>
      <c r="T25" s="5">
        <v>100601</v>
      </c>
      <c r="U25" s="5" t="s">
        <v>27</v>
      </c>
      <c r="V25" s="5">
        <v>47040001</v>
      </c>
      <c r="W25" s="5" t="s">
        <v>28</v>
      </c>
    </row>
    <row r="26" spans="2:23" x14ac:dyDescent="0.25">
      <c r="B26" s="4">
        <v>53000724</v>
      </c>
      <c r="C26" s="4">
        <v>0</v>
      </c>
      <c r="D26" s="5">
        <v>21040031</v>
      </c>
      <c r="E26" s="4" t="s">
        <v>626</v>
      </c>
      <c r="F26" s="4">
        <v>1051</v>
      </c>
      <c r="G26" s="6">
        <v>38656</v>
      </c>
      <c r="H26" s="7">
        <v>13681</v>
      </c>
      <c r="I26" s="7">
        <v>0</v>
      </c>
      <c r="J26" s="7">
        <v>0</v>
      </c>
      <c r="K26" s="7">
        <v>0</v>
      </c>
      <c r="L26" s="7">
        <f t="shared" si="0"/>
        <v>13681</v>
      </c>
      <c r="M26" s="7">
        <v>-13680</v>
      </c>
      <c r="N26" s="7">
        <v>0</v>
      </c>
      <c r="O26" s="7">
        <v>0</v>
      </c>
      <c r="P26" s="7">
        <f t="shared" si="1"/>
        <v>-13680</v>
      </c>
      <c r="Q26" s="7">
        <f t="shared" si="2"/>
        <v>1</v>
      </c>
      <c r="R26" s="7">
        <f t="shared" si="3"/>
        <v>1</v>
      </c>
      <c r="S26" s="5" t="s">
        <v>387</v>
      </c>
      <c r="T26" s="5">
        <v>100601</v>
      </c>
      <c r="U26" s="5" t="s">
        <v>27</v>
      </c>
      <c r="V26" s="5">
        <v>47040001</v>
      </c>
      <c r="W26" s="5" t="s">
        <v>28</v>
      </c>
    </row>
    <row r="27" spans="2:23" x14ac:dyDescent="0.25">
      <c r="B27" s="4">
        <v>53000751</v>
      </c>
      <c r="C27" s="4">
        <v>0</v>
      </c>
      <c r="D27" s="5">
        <v>21040031</v>
      </c>
      <c r="E27" s="4" t="s">
        <v>624</v>
      </c>
      <c r="F27" s="4">
        <v>1051</v>
      </c>
      <c r="G27" s="6">
        <v>38525</v>
      </c>
      <c r="H27" s="7">
        <v>16848</v>
      </c>
      <c r="I27" s="7">
        <v>0</v>
      </c>
      <c r="J27" s="7">
        <v>0</v>
      </c>
      <c r="K27" s="7">
        <v>0</v>
      </c>
      <c r="L27" s="7">
        <f t="shared" si="0"/>
        <v>16848</v>
      </c>
      <c r="M27" s="7">
        <v>-16847</v>
      </c>
      <c r="N27" s="7">
        <v>0</v>
      </c>
      <c r="O27" s="7">
        <v>0</v>
      </c>
      <c r="P27" s="7">
        <f t="shared" si="1"/>
        <v>-16847</v>
      </c>
      <c r="Q27" s="7">
        <f t="shared" si="2"/>
        <v>1</v>
      </c>
      <c r="R27" s="7">
        <f t="shared" si="3"/>
        <v>1</v>
      </c>
      <c r="S27" s="5" t="s">
        <v>387</v>
      </c>
      <c r="T27" s="5">
        <v>100601</v>
      </c>
      <c r="U27" s="5" t="s">
        <v>27</v>
      </c>
      <c r="V27" s="5">
        <v>47040001</v>
      </c>
      <c r="W27" s="5" t="s">
        <v>28</v>
      </c>
    </row>
    <row r="28" spans="2:23" x14ac:dyDescent="0.25">
      <c r="B28" s="4">
        <v>53000752</v>
      </c>
      <c r="C28" s="4">
        <v>0</v>
      </c>
      <c r="D28" s="5">
        <v>21040031</v>
      </c>
      <c r="E28" s="4" t="s">
        <v>624</v>
      </c>
      <c r="F28" s="4">
        <v>1051</v>
      </c>
      <c r="G28" s="6">
        <v>38576</v>
      </c>
      <c r="H28" s="7">
        <v>16848</v>
      </c>
      <c r="I28" s="7">
        <v>0</v>
      </c>
      <c r="J28" s="7">
        <v>0</v>
      </c>
      <c r="K28" s="7">
        <v>0</v>
      </c>
      <c r="L28" s="7">
        <f t="shared" si="0"/>
        <v>16848</v>
      </c>
      <c r="M28" s="7">
        <v>-16847</v>
      </c>
      <c r="N28" s="7">
        <v>0</v>
      </c>
      <c r="O28" s="7">
        <v>0</v>
      </c>
      <c r="P28" s="7">
        <f t="shared" si="1"/>
        <v>-16847</v>
      </c>
      <c r="Q28" s="7">
        <f t="shared" si="2"/>
        <v>1</v>
      </c>
      <c r="R28" s="7">
        <f t="shared" si="3"/>
        <v>1</v>
      </c>
      <c r="S28" s="5" t="s">
        <v>387</v>
      </c>
      <c r="T28" s="5">
        <v>100601</v>
      </c>
      <c r="U28" s="5" t="s">
        <v>27</v>
      </c>
      <c r="V28" s="5">
        <v>47040001</v>
      </c>
      <c r="W28" s="5" t="s">
        <v>28</v>
      </c>
    </row>
    <row r="29" spans="2:23" x14ac:dyDescent="0.25">
      <c r="B29" s="4">
        <v>53000753</v>
      </c>
      <c r="C29" s="4">
        <v>0</v>
      </c>
      <c r="D29" s="5">
        <v>21040031</v>
      </c>
      <c r="E29" s="4" t="s">
        <v>593</v>
      </c>
      <c r="F29" s="4">
        <v>1051</v>
      </c>
      <c r="G29" s="6">
        <v>38656</v>
      </c>
      <c r="H29" s="7">
        <v>16848</v>
      </c>
      <c r="I29" s="7">
        <v>0</v>
      </c>
      <c r="J29" s="7">
        <v>0</v>
      </c>
      <c r="K29" s="7">
        <v>0</v>
      </c>
      <c r="L29" s="7">
        <f t="shared" si="0"/>
        <v>16848</v>
      </c>
      <c r="M29" s="7">
        <v>-16847</v>
      </c>
      <c r="N29" s="7">
        <v>0</v>
      </c>
      <c r="O29" s="7">
        <v>0</v>
      </c>
      <c r="P29" s="7">
        <f t="shared" si="1"/>
        <v>-16847</v>
      </c>
      <c r="Q29" s="7">
        <f t="shared" si="2"/>
        <v>1</v>
      </c>
      <c r="R29" s="7">
        <f t="shared" si="3"/>
        <v>1</v>
      </c>
      <c r="S29" s="5" t="s">
        <v>387</v>
      </c>
      <c r="T29" s="5">
        <v>100601</v>
      </c>
      <c r="U29" s="5" t="s">
        <v>27</v>
      </c>
      <c r="V29" s="5">
        <v>47040001</v>
      </c>
      <c r="W29" s="5" t="s">
        <v>28</v>
      </c>
    </row>
    <row r="30" spans="2:23" x14ac:dyDescent="0.25">
      <c r="B30" s="4">
        <v>53000768</v>
      </c>
      <c r="C30" s="4">
        <v>0</v>
      </c>
      <c r="D30" s="5">
        <v>21040031</v>
      </c>
      <c r="E30" s="4" t="s">
        <v>627</v>
      </c>
      <c r="F30" s="4">
        <v>1051</v>
      </c>
      <c r="G30" s="6">
        <v>38313</v>
      </c>
      <c r="H30" s="7">
        <v>17999</v>
      </c>
      <c r="I30" s="7">
        <v>0</v>
      </c>
      <c r="J30" s="7">
        <v>0</v>
      </c>
      <c r="K30" s="7">
        <v>0</v>
      </c>
      <c r="L30" s="7">
        <f t="shared" si="0"/>
        <v>17999</v>
      </c>
      <c r="M30" s="7">
        <v>-17998</v>
      </c>
      <c r="N30" s="7">
        <v>0</v>
      </c>
      <c r="O30" s="7">
        <v>0</v>
      </c>
      <c r="P30" s="7">
        <f t="shared" si="1"/>
        <v>-17998</v>
      </c>
      <c r="Q30" s="7">
        <f t="shared" si="2"/>
        <v>1</v>
      </c>
      <c r="R30" s="7">
        <f t="shared" si="3"/>
        <v>1</v>
      </c>
      <c r="S30" s="5" t="s">
        <v>387</v>
      </c>
      <c r="T30" s="5">
        <v>100601</v>
      </c>
      <c r="U30" s="5" t="s">
        <v>27</v>
      </c>
      <c r="V30" s="5">
        <v>47040001</v>
      </c>
      <c r="W30" s="5" t="s">
        <v>28</v>
      </c>
    </row>
    <row r="31" spans="2:23" x14ac:dyDescent="0.25">
      <c r="B31" s="4">
        <v>53000792</v>
      </c>
      <c r="C31" s="4">
        <v>0</v>
      </c>
      <c r="D31" s="5">
        <v>21040031</v>
      </c>
      <c r="E31" s="4" t="s">
        <v>628</v>
      </c>
      <c r="F31" s="4">
        <v>1051</v>
      </c>
      <c r="G31" s="6">
        <v>39080</v>
      </c>
      <c r="H31" s="7">
        <v>22877</v>
      </c>
      <c r="I31" s="7">
        <v>0</v>
      </c>
      <c r="J31" s="7">
        <v>0</v>
      </c>
      <c r="K31" s="7">
        <v>0</v>
      </c>
      <c r="L31" s="7">
        <f t="shared" si="0"/>
        <v>22877</v>
      </c>
      <c r="M31" s="7">
        <v>-22876</v>
      </c>
      <c r="N31" s="7">
        <v>0</v>
      </c>
      <c r="O31" s="7">
        <v>0</v>
      </c>
      <c r="P31" s="7">
        <f t="shared" si="1"/>
        <v>-22876</v>
      </c>
      <c r="Q31" s="7">
        <f t="shared" si="2"/>
        <v>1</v>
      </c>
      <c r="R31" s="7">
        <f t="shared" si="3"/>
        <v>1</v>
      </c>
      <c r="S31" s="5" t="s">
        <v>387</v>
      </c>
      <c r="T31" s="5">
        <v>100601</v>
      </c>
      <c r="U31" s="5" t="s">
        <v>27</v>
      </c>
      <c r="V31" s="5">
        <v>47040001</v>
      </c>
      <c r="W31" s="5" t="s">
        <v>28</v>
      </c>
    </row>
    <row r="32" spans="2:23" x14ac:dyDescent="0.25">
      <c r="B32" s="4">
        <v>53000795</v>
      </c>
      <c r="C32" s="4">
        <v>0</v>
      </c>
      <c r="D32" s="5">
        <v>21040031</v>
      </c>
      <c r="E32" s="4" t="s">
        <v>629</v>
      </c>
      <c r="F32" s="4">
        <v>1051</v>
      </c>
      <c r="G32" s="6">
        <v>38656</v>
      </c>
      <c r="H32" s="7">
        <v>23205</v>
      </c>
      <c r="I32" s="7">
        <v>0</v>
      </c>
      <c r="J32" s="7">
        <v>0</v>
      </c>
      <c r="K32" s="7">
        <v>0</v>
      </c>
      <c r="L32" s="7">
        <f t="shared" si="0"/>
        <v>23205</v>
      </c>
      <c r="M32" s="7">
        <v>-23204</v>
      </c>
      <c r="N32" s="7">
        <v>0</v>
      </c>
      <c r="O32" s="7">
        <v>0</v>
      </c>
      <c r="P32" s="7">
        <f t="shared" si="1"/>
        <v>-23204</v>
      </c>
      <c r="Q32" s="7">
        <f t="shared" si="2"/>
        <v>1</v>
      </c>
      <c r="R32" s="7">
        <f t="shared" si="3"/>
        <v>1</v>
      </c>
      <c r="S32" s="5" t="s">
        <v>387</v>
      </c>
      <c r="T32" s="5">
        <v>100601</v>
      </c>
      <c r="U32" s="5" t="s">
        <v>27</v>
      </c>
      <c r="V32" s="5">
        <v>47040001</v>
      </c>
      <c r="W32" s="5" t="s">
        <v>28</v>
      </c>
    </row>
    <row r="33" spans="2:23" x14ac:dyDescent="0.25">
      <c r="B33" s="4">
        <v>53000799</v>
      </c>
      <c r="C33" s="4">
        <v>0</v>
      </c>
      <c r="D33" s="5">
        <v>21040031</v>
      </c>
      <c r="E33" s="4" t="s">
        <v>630</v>
      </c>
      <c r="F33" s="4">
        <v>1051</v>
      </c>
      <c r="G33" s="6">
        <v>38908</v>
      </c>
      <c r="H33" s="7">
        <v>23420</v>
      </c>
      <c r="I33" s="7">
        <v>0</v>
      </c>
      <c r="J33" s="7">
        <v>0</v>
      </c>
      <c r="K33" s="7">
        <v>0</v>
      </c>
      <c r="L33" s="7">
        <f t="shared" si="0"/>
        <v>23420</v>
      </c>
      <c r="M33" s="7">
        <v>-23419</v>
      </c>
      <c r="N33" s="7">
        <v>0</v>
      </c>
      <c r="O33" s="7">
        <v>0</v>
      </c>
      <c r="P33" s="7">
        <f t="shared" si="1"/>
        <v>-23419</v>
      </c>
      <c r="Q33" s="7">
        <f t="shared" si="2"/>
        <v>1</v>
      </c>
      <c r="R33" s="7">
        <f t="shared" si="3"/>
        <v>1</v>
      </c>
      <c r="S33" s="5" t="s">
        <v>387</v>
      </c>
      <c r="T33" s="5">
        <v>100601</v>
      </c>
      <c r="U33" s="5" t="s">
        <v>27</v>
      </c>
      <c r="V33" s="5">
        <v>47040001</v>
      </c>
      <c r="W33" s="5" t="s">
        <v>28</v>
      </c>
    </row>
    <row r="34" spans="2:23" x14ac:dyDescent="0.25">
      <c r="B34" s="4">
        <v>53000828</v>
      </c>
      <c r="C34" s="4">
        <v>0</v>
      </c>
      <c r="D34" s="5">
        <v>21040031</v>
      </c>
      <c r="E34" s="4" t="s">
        <v>593</v>
      </c>
      <c r="F34" s="4">
        <v>1051</v>
      </c>
      <c r="G34" s="6">
        <v>38656</v>
      </c>
      <c r="H34" s="7">
        <v>27187</v>
      </c>
      <c r="I34" s="7">
        <v>0</v>
      </c>
      <c r="J34" s="7">
        <v>0</v>
      </c>
      <c r="K34" s="7">
        <v>0</v>
      </c>
      <c r="L34" s="7">
        <f t="shared" si="0"/>
        <v>27187</v>
      </c>
      <c r="M34" s="7">
        <v>-27186</v>
      </c>
      <c r="N34" s="7">
        <v>0</v>
      </c>
      <c r="O34" s="7">
        <v>0</v>
      </c>
      <c r="P34" s="7">
        <f t="shared" si="1"/>
        <v>-27186</v>
      </c>
      <c r="Q34" s="7">
        <f t="shared" si="2"/>
        <v>1</v>
      </c>
      <c r="R34" s="7">
        <f t="shared" si="3"/>
        <v>1</v>
      </c>
      <c r="S34" s="5" t="s">
        <v>387</v>
      </c>
      <c r="T34" s="5">
        <v>100601</v>
      </c>
      <c r="U34" s="5" t="s">
        <v>27</v>
      </c>
      <c r="V34" s="5">
        <v>47040001</v>
      </c>
      <c r="W34" s="5" t="s">
        <v>28</v>
      </c>
    </row>
    <row r="35" spans="2:23" x14ac:dyDescent="0.25">
      <c r="B35" s="4">
        <v>53000855</v>
      </c>
      <c r="C35" s="4">
        <v>0</v>
      </c>
      <c r="D35" s="5">
        <v>21040031</v>
      </c>
      <c r="E35" s="4" t="s">
        <v>601</v>
      </c>
      <c r="F35" s="4">
        <v>1051</v>
      </c>
      <c r="G35" s="6">
        <v>38975</v>
      </c>
      <c r="H35" s="7">
        <v>31564</v>
      </c>
      <c r="I35" s="7">
        <v>0</v>
      </c>
      <c r="J35" s="7">
        <v>0</v>
      </c>
      <c r="K35" s="7">
        <v>0</v>
      </c>
      <c r="L35" s="7">
        <f t="shared" si="0"/>
        <v>31564</v>
      </c>
      <c r="M35" s="7">
        <v>-31563</v>
      </c>
      <c r="N35" s="7">
        <v>0</v>
      </c>
      <c r="O35" s="7">
        <v>0</v>
      </c>
      <c r="P35" s="7">
        <f t="shared" si="1"/>
        <v>-31563</v>
      </c>
      <c r="Q35" s="7">
        <f t="shared" si="2"/>
        <v>1</v>
      </c>
      <c r="R35" s="7">
        <f t="shared" si="3"/>
        <v>1</v>
      </c>
      <c r="S35" s="5" t="s">
        <v>387</v>
      </c>
      <c r="T35" s="5">
        <v>100601</v>
      </c>
      <c r="U35" s="5" t="s">
        <v>27</v>
      </c>
      <c r="V35" s="5">
        <v>47040001</v>
      </c>
      <c r="W35" s="5" t="s">
        <v>28</v>
      </c>
    </row>
    <row r="36" spans="2:23" x14ac:dyDescent="0.25">
      <c r="B36" s="4">
        <v>53000857</v>
      </c>
      <c r="C36" s="4">
        <v>0</v>
      </c>
      <c r="D36" s="5">
        <v>21040031</v>
      </c>
      <c r="E36" s="4" t="s">
        <v>601</v>
      </c>
      <c r="F36" s="4">
        <v>1051</v>
      </c>
      <c r="G36" s="6">
        <v>38529</v>
      </c>
      <c r="H36" s="7">
        <v>31620</v>
      </c>
      <c r="I36" s="7">
        <v>0</v>
      </c>
      <c r="J36" s="7">
        <v>0</v>
      </c>
      <c r="K36" s="7">
        <v>0</v>
      </c>
      <c r="L36" s="7">
        <f t="shared" si="0"/>
        <v>31620</v>
      </c>
      <c r="M36" s="7">
        <v>-31619</v>
      </c>
      <c r="N36" s="7">
        <v>0</v>
      </c>
      <c r="O36" s="7">
        <v>0</v>
      </c>
      <c r="P36" s="7">
        <f t="shared" si="1"/>
        <v>-31619</v>
      </c>
      <c r="Q36" s="7">
        <f t="shared" si="2"/>
        <v>1</v>
      </c>
      <c r="R36" s="7">
        <f t="shared" si="3"/>
        <v>1</v>
      </c>
      <c r="S36" s="5" t="s">
        <v>387</v>
      </c>
      <c r="T36" s="5">
        <v>100601</v>
      </c>
      <c r="U36" s="5" t="s">
        <v>27</v>
      </c>
      <c r="V36" s="5">
        <v>47040001</v>
      </c>
      <c r="W36" s="5" t="s">
        <v>28</v>
      </c>
    </row>
    <row r="37" spans="2:23" x14ac:dyDescent="0.25">
      <c r="B37" s="4">
        <v>53000858</v>
      </c>
      <c r="C37" s="4">
        <v>0</v>
      </c>
      <c r="D37" s="5">
        <v>21040031</v>
      </c>
      <c r="E37" s="4" t="s">
        <v>601</v>
      </c>
      <c r="F37" s="4">
        <v>1051</v>
      </c>
      <c r="G37" s="6">
        <v>38531</v>
      </c>
      <c r="H37" s="7">
        <v>31620</v>
      </c>
      <c r="I37" s="7">
        <v>0</v>
      </c>
      <c r="J37" s="7">
        <v>0</v>
      </c>
      <c r="K37" s="7">
        <v>0</v>
      </c>
      <c r="L37" s="7">
        <f t="shared" si="0"/>
        <v>31620</v>
      </c>
      <c r="M37" s="7">
        <v>-31619</v>
      </c>
      <c r="N37" s="7">
        <v>0</v>
      </c>
      <c r="O37" s="7">
        <v>0</v>
      </c>
      <c r="P37" s="7">
        <f t="shared" si="1"/>
        <v>-31619</v>
      </c>
      <c r="Q37" s="7">
        <f t="shared" si="2"/>
        <v>1</v>
      </c>
      <c r="R37" s="7">
        <f t="shared" si="3"/>
        <v>1</v>
      </c>
      <c r="S37" s="5" t="s">
        <v>387</v>
      </c>
      <c r="T37" s="5">
        <v>100601</v>
      </c>
      <c r="U37" s="5" t="s">
        <v>27</v>
      </c>
      <c r="V37" s="5">
        <v>47040001</v>
      </c>
      <c r="W37" s="5" t="s">
        <v>28</v>
      </c>
    </row>
    <row r="38" spans="2:23" x14ac:dyDescent="0.25">
      <c r="B38" s="4">
        <v>53000859</v>
      </c>
      <c r="C38" s="4">
        <v>0</v>
      </c>
      <c r="D38" s="5">
        <v>21040031</v>
      </c>
      <c r="E38" s="4" t="s">
        <v>601</v>
      </c>
      <c r="F38" s="4">
        <v>1051</v>
      </c>
      <c r="G38" s="6">
        <v>38558</v>
      </c>
      <c r="H38" s="7">
        <v>31620</v>
      </c>
      <c r="I38" s="7">
        <v>0</v>
      </c>
      <c r="J38" s="7">
        <v>0</v>
      </c>
      <c r="K38" s="7">
        <v>0</v>
      </c>
      <c r="L38" s="7">
        <f t="shared" si="0"/>
        <v>31620</v>
      </c>
      <c r="M38" s="7">
        <v>-31619</v>
      </c>
      <c r="N38" s="7">
        <v>0</v>
      </c>
      <c r="O38" s="7">
        <v>0</v>
      </c>
      <c r="P38" s="7">
        <f t="shared" si="1"/>
        <v>-31619</v>
      </c>
      <c r="Q38" s="7">
        <f t="shared" si="2"/>
        <v>1</v>
      </c>
      <c r="R38" s="7">
        <f t="shared" si="3"/>
        <v>1</v>
      </c>
      <c r="S38" s="5" t="s">
        <v>387</v>
      </c>
      <c r="T38" s="5">
        <v>100601</v>
      </c>
      <c r="U38" s="5" t="s">
        <v>27</v>
      </c>
      <c r="V38" s="5">
        <v>47040001</v>
      </c>
      <c r="W38" s="5" t="s">
        <v>28</v>
      </c>
    </row>
    <row r="39" spans="2:23" x14ac:dyDescent="0.25">
      <c r="B39" s="4">
        <v>53000860</v>
      </c>
      <c r="C39" s="4">
        <v>0</v>
      </c>
      <c r="D39" s="5">
        <v>21040031</v>
      </c>
      <c r="E39" s="4" t="s">
        <v>601</v>
      </c>
      <c r="F39" s="4">
        <v>1051</v>
      </c>
      <c r="G39" s="6">
        <v>38573</v>
      </c>
      <c r="H39" s="7">
        <v>31620</v>
      </c>
      <c r="I39" s="7">
        <v>0</v>
      </c>
      <c r="J39" s="7">
        <v>0</v>
      </c>
      <c r="K39" s="7">
        <v>0</v>
      </c>
      <c r="L39" s="7">
        <f t="shared" si="0"/>
        <v>31620</v>
      </c>
      <c r="M39" s="7">
        <v>-31619</v>
      </c>
      <c r="N39" s="7">
        <v>0</v>
      </c>
      <c r="O39" s="7">
        <v>0</v>
      </c>
      <c r="P39" s="7">
        <f t="shared" si="1"/>
        <v>-31619</v>
      </c>
      <c r="Q39" s="7">
        <f t="shared" si="2"/>
        <v>1</v>
      </c>
      <c r="R39" s="7">
        <f t="shared" si="3"/>
        <v>1</v>
      </c>
      <c r="S39" s="5" t="s">
        <v>387</v>
      </c>
      <c r="T39" s="5">
        <v>100601</v>
      </c>
      <c r="U39" s="5" t="s">
        <v>27</v>
      </c>
      <c r="V39" s="5">
        <v>47040001</v>
      </c>
      <c r="W39" s="5" t="s">
        <v>28</v>
      </c>
    </row>
    <row r="40" spans="2:23" x14ac:dyDescent="0.25">
      <c r="B40" s="4">
        <v>53000861</v>
      </c>
      <c r="C40" s="4">
        <v>0</v>
      </c>
      <c r="D40" s="5">
        <v>21040031</v>
      </c>
      <c r="E40" s="4" t="s">
        <v>601</v>
      </c>
      <c r="F40" s="4">
        <v>1051</v>
      </c>
      <c r="G40" s="6">
        <v>38615</v>
      </c>
      <c r="H40" s="7">
        <v>31620</v>
      </c>
      <c r="I40" s="7">
        <v>0</v>
      </c>
      <c r="J40" s="7">
        <v>0</v>
      </c>
      <c r="K40" s="7">
        <v>0</v>
      </c>
      <c r="L40" s="7">
        <f t="shared" si="0"/>
        <v>31620</v>
      </c>
      <c r="M40" s="7">
        <v>-31619</v>
      </c>
      <c r="N40" s="7">
        <v>0</v>
      </c>
      <c r="O40" s="7">
        <v>0</v>
      </c>
      <c r="P40" s="7">
        <f t="shared" si="1"/>
        <v>-31619</v>
      </c>
      <c r="Q40" s="7">
        <f t="shared" si="2"/>
        <v>1</v>
      </c>
      <c r="R40" s="7">
        <f t="shared" si="3"/>
        <v>1</v>
      </c>
      <c r="S40" s="5" t="s">
        <v>387</v>
      </c>
      <c r="T40" s="5">
        <v>100601</v>
      </c>
      <c r="U40" s="5" t="s">
        <v>27</v>
      </c>
      <c r="V40" s="5">
        <v>47040001</v>
      </c>
      <c r="W40" s="5" t="s">
        <v>28</v>
      </c>
    </row>
    <row r="41" spans="2:23" x14ac:dyDescent="0.25">
      <c r="B41" s="4">
        <v>53000862</v>
      </c>
      <c r="C41" s="4">
        <v>0</v>
      </c>
      <c r="D41" s="5">
        <v>21040031</v>
      </c>
      <c r="E41" s="4" t="s">
        <v>601</v>
      </c>
      <c r="F41" s="4">
        <v>1051</v>
      </c>
      <c r="G41" s="6">
        <v>38621</v>
      </c>
      <c r="H41" s="7">
        <v>31620</v>
      </c>
      <c r="I41" s="7">
        <v>0</v>
      </c>
      <c r="J41" s="7">
        <v>0</v>
      </c>
      <c r="K41" s="7">
        <v>0</v>
      </c>
      <c r="L41" s="7">
        <f t="shared" si="0"/>
        <v>31620</v>
      </c>
      <c r="M41" s="7">
        <v>-31619</v>
      </c>
      <c r="N41" s="7">
        <v>0</v>
      </c>
      <c r="O41" s="7">
        <v>0</v>
      </c>
      <c r="P41" s="7">
        <f t="shared" si="1"/>
        <v>-31619</v>
      </c>
      <c r="Q41" s="7">
        <f t="shared" si="2"/>
        <v>1</v>
      </c>
      <c r="R41" s="7">
        <f t="shared" si="3"/>
        <v>1</v>
      </c>
      <c r="S41" s="5" t="s">
        <v>387</v>
      </c>
      <c r="T41" s="5">
        <v>100601</v>
      </c>
      <c r="U41" s="5" t="s">
        <v>27</v>
      </c>
      <c r="V41" s="5">
        <v>47040001</v>
      </c>
      <c r="W41" s="5" t="s">
        <v>28</v>
      </c>
    </row>
    <row r="42" spans="2:23" x14ac:dyDescent="0.25">
      <c r="B42" s="4">
        <v>53000863</v>
      </c>
      <c r="C42" s="4">
        <v>0</v>
      </c>
      <c r="D42" s="5">
        <v>21040031</v>
      </c>
      <c r="E42" s="4" t="s">
        <v>601</v>
      </c>
      <c r="F42" s="4">
        <v>1051</v>
      </c>
      <c r="G42" s="6">
        <v>38616</v>
      </c>
      <c r="H42" s="7">
        <v>31621</v>
      </c>
      <c r="I42" s="7">
        <v>0</v>
      </c>
      <c r="J42" s="7">
        <v>0</v>
      </c>
      <c r="K42" s="7">
        <v>0</v>
      </c>
      <c r="L42" s="7">
        <f t="shared" si="0"/>
        <v>31621</v>
      </c>
      <c r="M42" s="7">
        <v>-31620</v>
      </c>
      <c r="N42" s="7">
        <v>0</v>
      </c>
      <c r="O42" s="7">
        <v>0</v>
      </c>
      <c r="P42" s="7">
        <f t="shared" si="1"/>
        <v>-31620</v>
      </c>
      <c r="Q42" s="7">
        <f t="shared" si="2"/>
        <v>1</v>
      </c>
      <c r="R42" s="7">
        <f t="shared" si="3"/>
        <v>1</v>
      </c>
      <c r="S42" s="5" t="s">
        <v>387</v>
      </c>
      <c r="T42" s="5">
        <v>100601</v>
      </c>
      <c r="U42" s="5" t="s">
        <v>27</v>
      </c>
      <c r="V42" s="5">
        <v>47040001</v>
      </c>
      <c r="W42" s="5" t="s">
        <v>28</v>
      </c>
    </row>
    <row r="43" spans="2:23" x14ac:dyDescent="0.25">
      <c r="B43" s="4">
        <v>53000864</v>
      </c>
      <c r="C43" s="4">
        <v>0</v>
      </c>
      <c r="D43" s="5">
        <v>21040031</v>
      </c>
      <c r="E43" s="4" t="s">
        <v>596</v>
      </c>
      <c r="F43" s="4">
        <v>1051</v>
      </c>
      <c r="G43" s="6">
        <v>38622</v>
      </c>
      <c r="H43" s="7">
        <v>31774</v>
      </c>
      <c r="I43" s="7">
        <v>0</v>
      </c>
      <c r="J43" s="7">
        <v>0</v>
      </c>
      <c r="K43" s="7">
        <v>0</v>
      </c>
      <c r="L43" s="7">
        <f t="shared" si="0"/>
        <v>31774</v>
      </c>
      <c r="M43" s="7">
        <v>-31773</v>
      </c>
      <c r="N43" s="7">
        <v>0</v>
      </c>
      <c r="O43" s="7">
        <v>0</v>
      </c>
      <c r="P43" s="7">
        <f t="shared" si="1"/>
        <v>-31773</v>
      </c>
      <c r="Q43" s="7">
        <f t="shared" si="2"/>
        <v>1</v>
      </c>
      <c r="R43" s="7">
        <f t="shared" si="3"/>
        <v>1</v>
      </c>
      <c r="S43" s="5" t="s">
        <v>387</v>
      </c>
      <c r="T43" s="5">
        <v>100601</v>
      </c>
      <c r="U43" s="5" t="s">
        <v>27</v>
      </c>
      <c r="V43" s="5">
        <v>47040001</v>
      </c>
      <c r="W43" s="5" t="s">
        <v>28</v>
      </c>
    </row>
    <row r="44" spans="2:23" x14ac:dyDescent="0.25">
      <c r="B44" s="4">
        <v>53000871</v>
      </c>
      <c r="C44" s="4">
        <v>0</v>
      </c>
      <c r="D44" s="5">
        <v>21040031</v>
      </c>
      <c r="E44" s="4" t="s">
        <v>595</v>
      </c>
      <c r="F44" s="4">
        <v>1051</v>
      </c>
      <c r="G44" s="6">
        <v>38389</v>
      </c>
      <c r="H44" s="7">
        <v>32320</v>
      </c>
      <c r="I44" s="7">
        <v>0</v>
      </c>
      <c r="J44" s="7">
        <v>0</v>
      </c>
      <c r="K44" s="7">
        <v>0</v>
      </c>
      <c r="L44" s="7">
        <f t="shared" si="0"/>
        <v>32320</v>
      </c>
      <c r="M44" s="7">
        <v>-32319</v>
      </c>
      <c r="N44" s="7">
        <v>0</v>
      </c>
      <c r="O44" s="7">
        <v>0</v>
      </c>
      <c r="P44" s="7">
        <f t="shared" si="1"/>
        <v>-32319</v>
      </c>
      <c r="Q44" s="7">
        <f t="shared" si="2"/>
        <v>1</v>
      </c>
      <c r="R44" s="7">
        <f t="shared" si="3"/>
        <v>1</v>
      </c>
      <c r="S44" s="5" t="s">
        <v>387</v>
      </c>
      <c r="T44" s="5">
        <v>100601</v>
      </c>
      <c r="U44" s="5" t="s">
        <v>27</v>
      </c>
      <c r="V44" s="5">
        <v>47040001</v>
      </c>
      <c r="W44" s="5" t="s">
        <v>28</v>
      </c>
    </row>
    <row r="45" spans="2:23" x14ac:dyDescent="0.25">
      <c r="B45" s="4">
        <v>53000872</v>
      </c>
      <c r="C45" s="4">
        <v>0</v>
      </c>
      <c r="D45" s="5">
        <v>21040031</v>
      </c>
      <c r="E45" s="4" t="s">
        <v>595</v>
      </c>
      <c r="F45" s="4">
        <v>1051</v>
      </c>
      <c r="G45" s="6">
        <v>38479</v>
      </c>
      <c r="H45" s="7">
        <v>32320</v>
      </c>
      <c r="I45" s="7">
        <v>0</v>
      </c>
      <c r="J45" s="7">
        <v>0</v>
      </c>
      <c r="K45" s="7">
        <v>0</v>
      </c>
      <c r="L45" s="7">
        <f t="shared" si="0"/>
        <v>32320</v>
      </c>
      <c r="M45" s="7">
        <v>-32319</v>
      </c>
      <c r="N45" s="7">
        <v>0</v>
      </c>
      <c r="O45" s="7">
        <v>0</v>
      </c>
      <c r="P45" s="7">
        <f t="shared" si="1"/>
        <v>-32319</v>
      </c>
      <c r="Q45" s="7">
        <f t="shared" si="2"/>
        <v>1</v>
      </c>
      <c r="R45" s="7">
        <f t="shared" si="3"/>
        <v>1</v>
      </c>
      <c r="S45" s="5" t="s">
        <v>387</v>
      </c>
      <c r="T45" s="5">
        <v>100601</v>
      </c>
      <c r="U45" s="5" t="s">
        <v>27</v>
      </c>
      <c r="V45" s="5">
        <v>47040001</v>
      </c>
      <c r="W45" s="5" t="s">
        <v>28</v>
      </c>
    </row>
    <row r="46" spans="2:23" x14ac:dyDescent="0.25">
      <c r="B46" s="4">
        <v>53000874</v>
      </c>
      <c r="C46" s="4">
        <v>0</v>
      </c>
      <c r="D46" s="5">
        <v>21040031</v>
      </c>
      <c r="E46" s="4" t="s">
        <v>596</v>
      </c>
      <c r="F46" s="4">
        <v>1051</v>
      </c>
      <c r="G46" s="6">
        <v>38524</v>
      </c>
      <c r="H46" s="7">
        <v>32320</v>
      </c>
      <c r="I46" s="7">
        <v>0</v>
      </c>
      <c r="J46" s="7">
        <v>0</v>
      </c>
      <c r="K46" s="7">
        <v>0</v>
      </c>
      <c r="L46" s="7">
        <f t="shared" si="0"/>
        <v>32320</v>
      </c>
      <c r="M46" s="7">
        <v>-32319</v>
      </c>
      <c r="N46" s="7">
        <v>0</v>
      </c>
      <c r="O46" s="7">
        <v>0</v>
      </c>
      <c r="P46" s="7">
        <f t="shared" si="1"/>
        <v>-32319</v>
      </c>
      <c r="Q46" s="7">
        <f t="shared" si="2"/>
        <v>1</v>
      </c>
      <c r="R46" s="7">
        <f t="shared" si="3"/>
        <v>1</v>
      </c>
      <c r="S46" s="5" t="s">
        <v>387</v>
      </c>
      <c r="T46" s="5">
        <v>100601</v>
      </c>
      <c r="U46" s="5" t="s">
        <v>27</v>
      </c>
      <c r="V46" s="5">
        <v>47040001</v>
      </c>
      <c r="W46" s="5" t="s">
        <v>28</v>
      </c>
    </row>
    <row r="47" spans="2:23" x14ac:dyDescent="0.25">
      <c r="B47" s="4">
        <v>53000878</v>
      </c>
      <c r="C47" s="4">
        <v>0</v>
      </c>
      <c r="D47" s="5">
        <v>21040031</v>
      </c>
      <c r="E47" s="4" t="s">
        <v>595</v>
      </c>
      <c r="F47" s="4">
        <v>1051</v>
      </c>
      <c r="G47" s="6">
        <v>38467</v>
      </c>
      <c r="H47" s="7">
        <v>32350</v>
      </c>
      <c r="I47" s="7">
        <v>0</v>
      </c>
      <c r="J47" s="7">
        <v>0</v>
      </c>
      <c r="K47" s="7">
        <v>0</v>
      </c>
      <c r="L47" s="7">
        <f t="shared" si="0"/>
        <v>32350</v>
      </c>
      <c r="M47" s="7">
        <v>-32349</v>
      </c>
      <c r="N47" s="7">
        <v>0</v>
      </c>
      <c r="O47" s="7">
        <v>0</v>
      </c>
      <c r="P47" s="7">
        <f t="shared" si="1"/>
        <v>-32349</v>
      </c>
      <c r="Q47" s="7">
        <f t="shared" si="2"/>
        <v>1</v>
      </c>
      <c r="R47" s="7">
        <f t="shared" si="3"/>
        <v>1</v>
      </c>
      <c r="S47" s="5" t="s">
        <v>387</v>
      </c>
      <c r="T47" s="5">
        <v>100601</v>
      </c>
      <c r="U47" s="5" t="s">
        <v>27</v>
      </c>
      <c r="V47" s="5">
        <v>47040001</v>
      </c>
      <c r="W47" s="5" t="s">
        <v>28</v>
      </c>
    </row>
    <row r="48" spans="2:23" x14ac:dyDescent="0.25">
      <c r="B48" s="4">
        <v>53000880</v>
      </c>
      <c r="C48" s="4">
        <v>0</v>
      </c>
      <c r="D48" s="5">
        <v>21040031</v>
      </c>
      <c r="E48" s="4" t="s">
        <v>631</v>
      </c>
      <c r="F48" s="4">
        <v>1051</v>
      </c>
      <c r="G48" s="6">
        <v>38538</v>
      </c>
      <c r="H48" s="7">
        <v>32500</v>
      </c>
      <c r="I48" s="7">
        <v>0</v>
      </c>
      <c r="J48" s="7">
        <v>0</v>
      </c>
      <c r="K48" s="7">
        <v>0</v>
      </c>
      <c r="L48" s="7">
        <f t="shared" si="0"/>
        <v>32500</v>
      </c>
      <c r="M48" s="7">
        <v>-32499</v>
      </c>
      <c r="N48" s="7">
        <v>0</v>
      </c>
      <c r="O48" s="7">
        <v>0</v>
      </c>
      <c r="P48" s="7">
        <f t="shared" si="1"/>
        <v>-32499</v>
      </c>
      <c r="Q48" s="7">
        <f t="shared" si="2"/>
        <v>1</v>
      </c>
      <c r="R48" s="7">
        <f t="shared" si="3"/>
        <v>1</v>
      </c>
      <c r="S48" s="5" t="s">
        <v>387</v>
      </c>
      <c r="T48" s="5">
        <v>100601</v>
      </c>
      <c r="U48" s="5" t="s">
        <v>27</v>
      </c>
      <c r="V48" s="5">
        <v>47040001</v>
      </c>
      <c r="W48" s="5" t="s">
        <v>28</v>
      </c>
    </row>
    <row r="49" spans="2:23" x14ac:dyDescent="0.25">
      <c r="B49" s="4">
        <v>53000904</v>
      </c>
      <c r="C49" s="4">
        <v>0</v>
      </c>
      <c r="D49" s="5">
        <v>21040031</v>
      </c>
      <c r="E49" s="4" t="s">
        <v>595</v>
      </c>
      <c r="F49" s="4">
        <v>1051</v>
      </c>
      <c r="G49" s="6">
        <v>38275</v>
      </c>
      <c r="H49" s="7">
        <v>35500</v>
      </c>
      <c r="I49" s="7">
        <v>0</v>
      </c>
      <c r="J49" s="7">
        <v>0</v>
      </c>
      <c r="K49" s="7">
        <v>0</v>
      </c>
      <c r="L49" s="7">
        <f t="shared" si="0"/>
        <v>35500</v>
      </c>
      <c r="M49" s="7">
        <v>-35499</v>
      </c>
      <c r="N49" s="7">
        <v>0</v>
      </c>
      <c r="O49" s="7">
        <v>0</v>
      </c>
      <c r="P49" s="7">
        <f t="shared" si="1"/>
        <v>-35499</v>
      </c>
      <c r="Q49" s="7">
        <f t="shared" si="2"/>
        <v>1</v>
      </c>
      <c r="R49" s="7">
        <f t="shared" si="3"/>
        <v>1</v>
      </c>
      <c r="S49" s="5" t="s">
        <v>387</v>
      </c>
      <c r="T49" s="5">
        <v>100601</v>
      </c>
      <c r="U49" s="5" t="s">
        <v>27</v>
      </c>
      <c r="V49" s="5">
        <v>47040001</v>
      </c>
      <c r="W49" s="5" t="s">
        <v>28</v>
      </c>
    </row>
    <row r="50" spans="2:23" x14ac:dyDescent="0.25">
      <c r="B50" s="4">
        <v>53000908</v>
      </c>
      <c r="C50" s="4">
        <v>0</v>
      </c>
      <c r="D50" s="5">
        <v>21040031</v>
      </c>
      <c r="E50" s="4" t="s">
        <v>632</v>
      </c>
      <c r="F50" s="4">
        <v>1051</v>
      </c>
      <c r="G50" s="6">
        <v>38930</v>
      </c>
      <c r="H50" s="7">
        <v>36400</v>
      </c>
      <c r="I50" s="7">
        <v>0</v>
      </c>
      <c r="J50" s="7">
        <v>0</v>
      </c>
      <c r="K50" s="7">
        <v>0</v>
      </c>
      <c r="L50" s="7">
        <f t="shared" si="0"/>
        <v>36400</v>
      </c>
      <c r="M50" s="7">
        <v>-36399</v>
      </c>
      <c r="N50" s="7">
        <v>0</v>
      </c>
      <c r="O50" s="7">
        <v>0</v>
      </c>
      <c r="P50" s="7">
        <f t="shared" si="1"/>
        <v>-36399</v>
      </c>
      <c r="Q50" s="7">
        <f t="shared" si="2"/>
        <v>1</v>
      </c>
      <c r="R50" s="7">
        <f t="shared" si="3"/>
        <v>1</v>
      </c>
      <c r="S50" s="5" t="s">
        <v>387</v>
      </c>
      <c r="T50" s="5">
        <v>100601</v>
      </c>
      <c r="U50" s="5" t="s">
        <v>27</v>
      </c>
      <c r="V50" s="5">
        <v>47040001</v>
      </c>
      <c r="W50" s="5" t="s">
        <v>28</v>
      </c>
    </row>
    <row r="51" spans="2:23" x14ac:dyDescent="0.25">
      <c r="B51" s="4">
        <v>53000925</v>
      </c>
      <c r="C51" s="4">
        <v>0</v>
      </c>
      <c r="D51" s="5">
        <v>21040031</v>
      </c>
      <c r="E51" s="4" t="s">
        <v>593</v>
      </c>
      <c r="F51" s="4">
        <v>1051</v>
      </c>
      <c r="G51" s="6">
        <v>38686</v>
      </c>
      <c r="H51" s="7">
        <v>40780</v>
      </c>
      <c r="I51" s="7">
        <v>0</v>
      </c>
      <c r="J51" s="7">
        <v>0</v>
      </c>
      <c r="K51" s="7">
        <v>0</v>
      </c>
      <c r="L51" s="7">
        <f t="shared" si="0"/>
        <v>40780</v>
      </c>
      <c r="M51" s="7">
        <v>-40779</v>
      </c>
      <c r="N51" s="7">
        <v>0</v>
      </c>
      <c r="O51" s="7">
        <v>0</v>
      </c>
      <c r="P51" s="7">
        <f t="shared" si="1"/>
        <v>-40779</v>
      </c>
      <c r="Q51" s="7">
        <f t="shared" si="2"/>
        <v>1</v>
      </c>
      <c r="R51" s="7">
        <f t="shared" si="3"/>
        <v>1</v>
      </c>
      <c r="S51" s="5" t="s">
        <v>387</v>
      </c>
      <c r="T51" s="5">
        <v>100601</v>
      </c>
      <c r="U51" s="5" t="s">
        <v>27</v>
      </c>
      <c r="V51" s="5">
        <v>47040001</v>
      </c>
      <c r="W51" s="5" t="s">
        <v>28</v>
      </c>
    </row>
    <row r="52" spans="2:23" x14ac:dyDescent="0.25">
      <c r="B52" s="4">
        <v>53000932</v>
      </c>
      <c r="C52" s="4">
        <v>0</v>
      </c>
      <c r="D52" s="5">
        <v>21040031</v>
      </c>
      <c r="E52" s="4" t="s">
        <v>633</v>
      </c>
      <c r="F52" s="4">
        <v>1051</v>
      </c>
      <c r="G52" s="6">
        <v>38386</v>
      </c>
      <c r="H52" s="7">
        <v>42633</v>
      </c>
      <c r="I52" s="7">
        <v>0</v>
      </c>
      <c r="J52" s="7">
        <v>0</v>
      </c>
      <c r="K52" s="7">
        <v>0</v>
      </c>
      <c r="L52" s="7">
        <f t="shared" si="0"/>
        <v>42633</v>
      </c>
      <c r="M52" s="7">
        <v>-42632</v>
      </c>
      <c r="N52" s="7">
        <v>0</v>
      </c>
      <c r="O52" s="7">
        <v>0</v>
      </c>
      <c r="P52" s="7">
        <f t="shared" si="1"/>
        <v>-42632</v>
      </c>
      <c r="Q52" s="7">
        <f t="shared" si="2"/>
        <v>1</v>
      </c>
      <c r="R52" s="7">
        <f t="shared" si="3"/>
        <v>1</v>
      </c>
      <c r="S52" s="5" t="s">
        <v>387</v>
      </c>
      <c r="T52" s="5">
        <v>100601</v>
      </c>
      <c r="U52" s="5" t="s">
        <v>27</v>
      </c>
      <c r="V52" s="5">
        <v>47040001</v>
      </c>
      <c r="W52" s="5" t="s">
        <v>28</v>
      </c>
    </row>
    <row r="53" spans="2:23" x14ac:dyDescent="0.25">
      <c r="B53" s="4">
        <v>53000953</v>
      </c>
      <c r="C53" s="4">
        <v>0</v>
      </c>
      <c r="D53" s="5">
        <v>21040031</v>
      </c>
      <c r="E53" s="4" t="s">
        <v>621</v>
      </c>
      <c r="F53" s="4">
        <v>1051</v>
      </c>
      <c r="G53" s="6">
        <v>38711</v>
      </c>
      <c r="H53" s="7">
        <v>47520</v>
      </c>
      <c r="I53" s="7">
        <v>0</v>
      </c>
      <c r="J53" s="7">
        <v>0</v>
      </c>
      <c r="K53" s="7">
        <v>0</v>
      </c>
      <c r="L53" s="7">
        <f t="shared" si="0"/>
        <v>47520</v>
      </c>
      <c r="M53" s="7">
        <v>-47519</v>
      </c>
      <c r="N53" s="7">
        <v>0</v>
      </c>
      <c r="O53" s="7">
        <v>0</v>
      </c>
      <c r="P53" s="7">
        <f t="shared" si="1"/>
        <v>-47519</v>
      </c>
      <c r="Q53" s="7">
        <f t="shared" si="2"/>
        <v>1</v>
      </c>
      <c r="R53" s="7">
        <f t="shared" si="3"/>
        <v>1</v>
      </c>
      <c r="S53" s="5" t="s">
        <v>387</v>
      </c>
      <c r="T53" s="5">
        <v>100601</v>
      </c>
      <c r="U53" s="5" t="s">
        <v>27</v>
      </c>
      <c r="V53" s="5">
        <v>47040001</v>
      </c>
      <c r="W53" s="5" t="s">
        <v>28</v>
      </c>
    </row>
    <row r="54" spans="2:23" x14ac:dyDescent="0.25">
      <c r="B54" s="4">
        <v>53000974</v>
      </c>
      <c r="C54" s="4">
        <v>0</v>
      </c>
      <c r="D54" s="5">
        <v>21040031</v>
      </c>
      <c r="E54" s="4" t="s">
        <v>595</v>
      </c>
      <c r="F54" s="4">
        <v>1051</v>
      </c>
      <c r="G54" s="6">
        <v>38518</v>
      </c>
      <c r="H54" s="7">
        <v>53151</v>
      </c>
      <c r="I54" s="7">
        <v>0</v>
      </c>
      <c r="J54" s="7">
        <v>0</v>
      </c>
      <c r="K54" s="7">
        <v>0</v>
      </c>
      <c r="L54" s="7">
        <f t="shared" si="0"/>
        <v>53151</v>
      </c>
      <c r="M54" s="7">
        <v>-53150</v>
      </c>
      <c r="N54" s="7">
        <v>0</v>
      </c>
      <c r="O54" s="7">
        <v>0</v>
      </c>
      <c r="P54" s="7">
        <f t="shared" si="1"/>
        <v>-53150</v>
      </c>
      <c r="Q54" s="7">
        <f t="shared" si="2"/>
        <v>1</v>
      </c>
      <c r="R54" s="7">
        <f t="shared" si="3"/>
        <v>1</v>
      </c>
      <c r="S54" s="5" t="s">
        <v>387</v>
      </c>
      <c r="T54" s="5">
        <v>100601</v>
      </c>
      <c r="U54" s="5" t="s">
        <v>27</v>
      </c>
      <c r="V54" s="5">
        <v>47040001</v>
      </c>
      <c r="W54" s="5" t="s">
        <v>28</v>
      </c>
    </row>
    <row r="55" spans="2:23" x14ac:dyDescent="0.25">
      <c r="B55" s="4">
        <v>53000987</v>
      </c>
      <c r="C55" s="4">
        <v>0</v>
      </c>
      <c r="D55" s="5">
        <v>21040031</v>
      </c>
      <c r="E55" s="4" t="s">
        <v>634</v>
      </c>
      <c r="F55" s="4">
        <v>1051</v>
      </c>
      <c r="G55" s="6">
        <v>38497</v>
      </c>
      <c r="H55" s="7">
        <v>55000</v>
      </c>
      <c r="I55" s="7">
        <v>0</v>
      </c>
      <c r="J55" s="7">
        <v>0</v>
      </c>
      <c r="K55" s="7">
        <v>0</v>
      </c>
      <c r="L55" s="7">
        <f t="shared" si="0"/>
        <v>55000</v>
      </c>
      <c r="M55" s="7">
        <v>-54999</v>
      </c>
      <c r="N55" s="7">
        <v>0</v>
      </c>
      <c r="O55" s="7">
        <v>0</v>
      </c>
      <c r="P55" s="7">
        <f t="shared" si="1"/>
        <v>-54999</v>
      </c>
      <c r="Q55" s="7">
        <f t="shared" si="2"/>
        <v>1</v>
      </c>
      <c r="R55" s="7">
        <f t="shared" si="3"/>
        <v>1</v>
      </c>
      <c r="S55" s="5" t="s">
        <v>387</v>
      </c>
      <c r="T55" s="5">
        <v>100601</v>
      </c>
      <c r="U55" s="5" t="s">
        <v>27</v>
      </c>
      <c r="V55" s="5">
        <v>47040001</v>
      </c>
      <c r="W55" s="5" t="s">
        <v>28</v>
      </c>
    </row>
    <row r="56" spans="2:23" x14ac:dyDescent="0.25">
      <c r="B56" s="4">
        <v>53000988</v>
      </c>
      <c r="C56" s="4">
        <v>0</v>
      </c>
      <c r="D56" s="5">
        <v>21040031</v>
      </c>
      <c r="E56" s="4" t="s">
        <v>633</v>
      </c>
      <c r="F56" s="4">
        <v>1051</v>
      </c>
      <c r="G56" s="6">
        <v>38498</v>
      </c>
      <c r="H56" s="7">
        <v>55000</v>
      </c>
      <c r="I56" s="7">
        <v>0</v>
      </c>
      <c r="J56" s="7">
        <v>0</v>
      </c>
      <c r="K56" s="7">
        <v>0</v>
      </c>
      <c r="L56" s="7">
        <f t="shared" si="0"/>
        <v>55000</v>
      </c>
      <c r="M56" s="7">
        <v>-54999</v>
      </c>
      <c r="N56" s="7">
        <v>0</v>
      </c>
      <c r="O56" s="7">
        <v>0</v>
      </c>
      <c r="P56" s="7">
        <f t="shared" si="1"/>
        <v>-54999</v>
      </c>
      <c r="Q56" s="7">
        <f t="shared" si="2"/>
        <v>1</v>
      </c>
      <c r="R56" s="7">
        <f t="shared" si="3"/>
        <v>1</v>
      </c>
      <c r="S56" s="5" t="s">
        <v>387</v>
      </c>
      <c r="T56" s="5">
        <v>100601</v>
      </c>
      <c r="U56" s="5" t="s">
        <v>27</v>
      </c>
      <c r="V56" s="5">
        <v>47040001</v>
      </c>
      <c r="W56" s="5" t="s">
        <v>28</v>
      </c>
    </row>
    <row r="57" spans="2:23" x14ac:dyDescent="0.25">
      <c r="B57" s="4">
        <v>53000989</v>
      </c>
      <c r="C57" s="4">
        <v>0</v>
      </c>
      <c r="D57" s="5">
        <v>21040031</v>
      </c>
      <c r="E57" s="4" t="s">
        <v>592</v>
      </c>
      <c r="F57" s="4">
        <v>1051</v>
      </c>
      <c r="G57" s="6">
        <v>38656</v>
      </c>
      <c r="H57" s="7">
        <v>55000</v>
      </c>
      <c r="I57" s="7">
        <v>0</v>
      </c>
      <c r="J57" s="7">
        <v>0</v>
      </c>
      <c r="K57" s="7">
        <v>0</v>
      </c>
      <c r="L57" s="7">
        <f t="shared" si="0"/>
        <v>55000</v>
      </c>
      <c r="M57" s="7">
        <v>-54999</v>
      </c>
      <c r="N57" s="7">
        <v>0</v>
      </c>
      <c r="O57" s="7">
        <v>0</v>
      </c>
      <c r="P57" s="7">
        <f t="shared" si="1"/>
        <v>-54999</v>
      </c>
      <c r="Q57" s="7">
        <f t="shared" si="2"/>
        <v>1</v>
      </c>
      <c r="R57" s="7">
        <f t="shared" si="3"/>
        <v>1</v>
      </c>
      <c r="S57" s="5" t="s">
        <v>387</v>
      </c>
      <c r="T57" s="5">
        <v>100601</v>
      </c>
      <c r="U57" s="5" t="s">
        <v>27</v>
      </c>
      <c r="V57" s="5">
        <v>47040001</v>
      </c>
      <c r="W57" s="5" t="s">
        <v>28</v>
      </c>
    </row>
    <row r="58" spans="2:23" x14ac:dyDescent="0.25">
      <c r="B58" s="4">
        <v>53001022</v>
      </c>
      <c r="C58" s="4">
        <v>0</v>
      </c>
      <c r="D58" s="5">
        <v>21040031</v>
      </c>
      <c r="E58" s="4" t="s">
        <v>601</v>
      </c>
      <c r="F58" s="4">
        <v>1051</v>
      </c>
      <c r="G58" s="6">
        <v>38523</v>
      </c>
      <c r="H58" s="7">
        <v>63240</v>
      </c>
      <c r="I58" s="7">
        <v>0</v>
      </c>
      <c r="J58" s="7">
        <v>0</v>
      </c>
      <c r="K58" s="7">
        <v>0</v>
      </c>
      <c r="L58" s="7">
        <f t="shared" si="0"/>
        <v>63240</v>
      </c>
      <c r="M58" s="7">
        <v>-63239</v>
      </c>
      <c r="N58" s="7">
        <v>0</v>
      </c>
      <c r="O58" s="7">
        <v>0</v>
      </c>
      <c r="P58" s="7">
        <f t="shared" si="1"/>
        <v>-63239</v>
      </c>
      <c r="Q58" s="7">
        <f t="shared" si="2"/>
        <v>1</v>
      </c>
      <c r="R58" s="7">
        <f t="shared" si="3"/>
        <v>1</v>
      </c>
      <c r="S58" s="5" t="s">
        <v>387</v>
      </c>
      <c r="T58" s="5">
        <v>100601</v>
      </c>
      <c r="U58" s="5" t="s">
        <v>27</v>
      </c>
      <c r="V58" s="5">
        <v>47040001</v>
      </c>
      <c r="W58" s="5" t="s">
        <v>28</v>
      </c>
    </row>
    <row r="59" spans="2:23" x14ac:dyDescent="0.25">
      <c r="B59" s="4">
        <v>53001023</v>
      </c>
      <c r="C59" s="4">
        <v>0</v>
      </c>
      <c r="D59" s="5">
        <v>21040031</v>
      </c>
      <c r="E59" s="4" t="s">
        <v>601</v>
      </c>
      <c r="F59" s="4">
        <v>1051</v>
      </c>
      <c r="G59" s="6">
        <v>38559</v>
      </c>
      <c r="H59" s="7">
        <v>63240</v>
      </c>
      <c r="I59" s="7">
        <v>0</v>
      </c>
      <c r="J59" s="7">
        <v>0</v>
      </c>
      <c r="K59" s="7">
        <v>0</v>
      </c>
      <c r="L59" s="7">
        <f t="shared" si="0"/>
        <v>63240</v>
      </c>
      <c r="M59" s="7">
        <v>-63239</v>
      </c>
      <c r="N59" s="7">
        <v>0</v>
      </c>
      <c r="O59" s="7">
        <v>0</v>
      </c>
      <c r="P59" s="7">
        <f t="shared" si="1"/>
        <v>-63239</v>
      </c>
      <c r="Q59" s="7">
        <f t="shared" si="2"/>
        <v>1</v>
      </c>
      <c r="R59" s="7">
        <f t="shared" si="3"/>
        <v>1</v>
      </c>
      <c r="S59" s="5" t="s">
        <v>387</v>
      </c>
      <c r="T59" s="5">
        <v>100601</v>
      </c>
      <c r="U59" s="5" t="s">
        <v>27</v>
      </c>
      <c r="V59" s="5">
        <v>47040001</v>
      </c>
      <c r="W59" s="5" t="s">
        <v>28</v>
      </c>
    </row>
    <row r="60" spans="2:23" x14ac:dyDescent="0.25">
      <c r="B60" s="4">
        <v>53001029</v>
      </c>
      <c r="C60" s="4">
        <v>0</v>
      </c>
      <c r="D60" s="5">
        <v>21040031</v>
      </c>
      <c r="E60" s="4" t="s">
        <v>596</v>
      </c>
      <c r="F60" s="4">
        <v>1051</v>
      </c>
      <c r="G60" s="6">
        <v>38469</v>
      </c>
      <c r="H60" s="7">
        <v>64640</v>
      </c>
      <c r="I60" s="7">
        <v>0</v>
      </c>
      <c r="J60" s="7">
        <v>0</v>
      </c>
      <c r="K60" s="7">
        <v>0</v>
      </c>
      <c r="L60" s="7">
        <f t="shared" si="0"/>
        <v>64640</v>
      </c>
      <c r="M60" s="7">
        <v>-64639</v>
      </c>
      <c r="N60" s="7">
        <v>0</v>
      </c>
      <c r="O60" s="7">
        <v>0</v>
      </c>
      <c r="P60" s="7">
        <f t="shared" si="1"/>
        <v>-64639</v>
      </c>
      <c r="Q60" s="7">
        <f t="shared" si="2"/>
        <v>1</v>
      </c>
      <c r="R60" s="7">
        <f t="shared" si="3"/>
        <v>1</v>
      </c>
      <c r="S60" s="5" t="s">
        <v>387</v>
      </c>
      <c r="T60" s="5">
        <v>100601</v>
      </c>
      <c r="U60" s="5" t="s">
        <v>27</v>
      </c>
      <c r="V60" s="5">
        <v>47040001</v>
      </c>
      <c r="W60" s="5" t="s">
        <v>28</v>
      </c>
    </row>
    <row r="61" spans="2:23" x14ac:dyDescent="0.25">
      <c r="B61" s="4">
        <v>53001030</v>
      </c>
      <c r="C61" s="4">
        <v>0</v>
      </c>
      <c r="D61" s="5">
        <v>21040031</v>
      </c>
      <c r="E61" s="4" t="s">
        <v>595</v>
      </c>
      <c r="F61" s="4">
        <v>1051</v>
      </c>
      <c r="G61" s="6">
        <v>38470</v>
      </c>
      <c r="H61" s="7">
        <v>64640</v>
      </c>
      <c r="I61" s="7">
        <v>0</v>
      </c>
      <c r="J61" s="7">
        <v>0</v>
      </c>
      <c r="K61" s="7">
        <v>0</v>
      </c>
      <c r="L61" s="7">
        <f t="shared" si="0"/>
        <v>64640</v>
      </c>
      <c r="M61" s="7">
        <v>-64639</v>
      </c>
      <c r="N61" s="7">
        <v>0</v>
      </c>
      <c r="O61" s="7">
        <v>0</v>
      </c>
      <c r="P61" s="7">
        <f t="shared" si="1"/>
        <v>-64639</v>
      </c>
      <c r="Q61" s="7">
        <f t="shared" si="2"/>
        <v>1</v>
      </c>
      <c r="R61" s="7">
        <f t="shared" si="3"/>
        <v>1</v>
      </c>
      <c r="S61" s="5" t="s">
        <v>387</v>
      </c>
      <c r="T61" s="5">
        <v>100601</v>
      </c>
      <c r="U61" s="5" t="s">
        <v>27</v>
      </c>
      <c r="V61" s="5">
        <v>47040001</v>
      </c>
      <c r="W61" s="5" t="s">
        <v>28</v>
      </c>
    </row>
    <row r="62" spans="2:23" x14ac:dyDescent="0.25">
      <c r="B62" s="4">
        <v>53001035</v>
      </c>
      <c r="C62" s="4">
        <v>0</v>
      </c>
      <c r="D62" s="5">
        <v>21040031</v>
      </c>
      <c r="E62" s="4" t="s">
        <v>635</v>
      </c>
      <c r="F62" s="4">
        <v>1051</v>
      </c>
      <c r="G62" s="6">
        <v>39108</v>
      </c>
      <c r="H62" s="7">
        <v>68629</v>
      </c>
      <c r="I62" s="7">
        <v>0</v>
      </c>
      <c r="J62" s="7">
        <v>0</v>
      </c>
      <c r="K62" s="7">
        <v>0</v>
      </c>
      <c r="L62" s="7">
        <f t="shared" si="0"/>
        <v>68629</v>
      </c>
      <c r="M62" s="7">
        <v>-68628</v>
      </c>
      <c r="N62" s="7">
        <v>0</v>
      </c>
      <c r="O62" s="7">
        <v>0</v>
      </c>
      <c r="P62" s="7">
        <f t="shared" si="1"/>
        <v>-68628</v>
      </c>
      <c r="Q62" s="7">
        <f t="shared" si="2"/>
        <v>1</v>
      </c>
      <c r="R62" s="7">
        <f t="shared" si="3"/>
        <v>1</v>
      </c>
      <c r="S62" s="5" t="s">
        <v>387</v>
      </c>
      <c r="T62" s="5">
        <v>100601</v>
      </c>
      <c r="U62" s="5" t="s">
        <v>27</v>
      </c>
      <c r="V62" s="5">
        <v>47040001</v>
      </c>
      <c r="W62" s="5" t="s">
        <v>28</v>
      </c>
    </row>
    <row r="63" spans="2:23" x14ac:dyDescent="0.25">
      <c r="B63" s="4">
        <v>53001081</v>
      </c>
      <c r="C63" s="4">
        <v>0</v>
      </c>
      <c r="D63" s="5">
        <v>21040031</v>
      </c>
      <c r="E63" s="4" t="s">
        <v>636</v>
      </c>
      <c r="F63" s="4">
        <v>1051</v>
      </c>
      <c r="G63" s="6">
        <v>38908</v>
      </c>
      <c r="H63" s="7">
        <v>90000</v>
      </c>
      <c r="I63" s="7">
        <v>0</v>
      </c>
      <c r="J63" s="7">
        <v>0</v>
      </c>
      <c r="K63" s="7">
        <v>0</v>
      </c>
      <c r="L63" s="7">
        <f t="shared" si="0"/>
        <v>90000</v>
      </c>
      <c r="M63" s="7">
        <v>-89999</v>
      </c>
      <c r="N63" s="7">
        <v>0</v>
      </c>
      <c r="O63" s="7">
        <v>0</v>
      </c>
      <c r="P63" s="7">
        <f t="shared" si="1"/>
        <v>-89999</v>
      </c>
      <c r="Q63" s="7">
        <f t="shared" si="2"/>
        <v>1</v>
      </c>
      <c r="R63" s="7">
        <f t="shared" si="3"/>
        <v>1</v>
      </c>
      <c r="S63" s="5" t="s">
        <v>387</v>
      </c>
      <c r="T63" s="5">
        <v>100601</v>
      </c>
      <c r="U63" s="5" t="s">
        <v>27</v>
      </c>
      <c r="V63" s="5">
        <v>47040001</v>
      </c>
      <c r="W63" s="5" t="s">
        <v>28</v>
      </c>
    </row>
    <row r="64" spans="2:23" x14ac:dyDescent="0.25">
      <c r="B64" s="4">
        <v>53001082</v>
      </c>
      <c r="C64" s="4">
        <v>0</v>
      </c>
      <c r="D64" s="5">
        <v>21040031</v>
      </c>
      <c r="E64" s="4" t="s">
        <v>637</v>
      </c>
      <c r="F64" s="4">
        <v>1051</v>
      </c>
      <c r="G64" s="6">
        <v>39041</v>
      </c>
      <c r="H64" s="7">
        <v>90000</v>
      </c>
      <c r="I64" s="7">
        <v>0</v>
      </c>
      <c r="J64" s="7">
        <v>0</v>
      </c>
      <c r="K64" s="7">
        <v>0</v>
      </c>
      <c r="L64" s="7">
        <f t="shared" si="0"/>
        <v>90000</v>
      </c>
      <c r="M64" s="7">
        <v>-89999</v>
      </c>
      <c r="N64" s="7">
        <v>0</v>
      </c>
      <c r="O64" s="7">
        <v>0</v>
      </c>
      <c r="P64" s="7">
        <f t="shared" si="1"/>
        <v>-89999</v>
      </c>
      <c r="Q64" s="7">
        <f t="shared" si="2"/>
        <v>1</v>
      </c>
      <c r="R64" s="7">
        <f t="shared" si="3"/>
        <v>1</v>
      </c>
      <c r="S64" s="5" t="s">
        <v>387</v>
      </c>
      <c r="T64" s="5">
        <v>100601</v>
      </c>
      <c r="U64" s="5" t="s">
        <v>27</v>
      </c>
      <c r="V64" s="5">
        <v>47040001</v>
      </c>
      <c r="W64" s="5" t="s">
        <v>28</v>
      </c>
    </row>
    <row r="65" spans="2:23" x14ac:dyDescent="0.25">
      <c r="B65" s="4">
        <v>53001113</v>
      </c>
      <c r="C65" s="4">
        <v>0</v>
      </c>
      <c r="D65" s="5">
        <v>21040031</v>
      </c>
      <c r="E65" s="4" t="s">
        <v>638</v>
      </c>
      <c r="F65" s="4">
        <v>1051</v>
      </c>
      <c r="G65" s="6">
        <v>38625</v>
      </c>
      <c r="H65" s="7">
        <v>101468</v>
      </c>
      <c r="I65" s="7">
        <v>0</v>
      </c>
      <c r="J65" s="7">
        <v>0</v>
      </c>
      <c r="K65" s="7">
        <v>0</v>
      </c>
      <c r="L65" s="7">
        <f t="shared" si="0"/>
        <v>101468</v>
      </c>
      <c r="M65" s="7">
        <v>-101467</v>
      </c>
      <c r="N65" s="7">
        <v>0</v>
      </c>
      <c r="O65" s="7">
        <v>0</v>
      </c>
      <c r="P65" s="7">
        <f t="shared" si="1"/>
        <v>-101467</v>
      </c>
      <c r="Q65" s="7">
        <f t="shared" si="2"/>
        <v>1</v>
      </c>
      <c r="R65" s="7">
        <f t="shared" si="3"/>
        <v>1</v>
      </c>
      <c r="S65" s="5" t="s">
        <v>387</v>
      </c>
      <c r="T65" s="5">
        <v>100601</v>
      </c>
      <c r="U65" s="5" t="s">
        <v>27</v>
      </c>
      <c r="V65" s="5">
        <v>47040001</v>
      </c>
      <c r="W65" s="5" t="s">
        <v>28</v>
      </c>
    </row>
    <row r="66" spans="2:23" x14ac:dyDescent="0.25">
      <c r="B66" s="4">
        <v>53001119</v>
      </c>
      <c r="C66" s="4">
        <v>0</v>
      </c>
      <c r="D66" s="5">
        <v>21040031</v>
      </c>
      <c r="E66" s="4" t="s">
        <v>601</v>
      </c>
      <c r="F66" s="4">
        <v>1051</v>
      </c>
      <c r="G66" s="6">
        <v>38313</v>
      </c>
      <c r="H66" s="7">
        <v>102600</v>
      </c>
      <c r="I66" s="7">
        <v>0</v>
      </c>
      <c r="J66" s="7">
        <v>0</v>
      </c>
      <c r="K66" s="7">
        <v>0</v>
      </c>
      <c r="L66" s="7">
        <f t="shared" si="0"/>
        <v>102600</v>
      </c>
      <c r="M66" s="7">
        <v>-102599</v>
      </c>
      <c r="N66" s="7">
        <v>0</v>
      </c>
      <c r="O66" s="7">
        <v>0</v>
      </c>
      <c r="P66" s="7">
        <f t="shared" si="1"/>
        <v>-102599</v>
      </c>
      <c r="Q66" s="7">
        <f t="shared" si="2"/>
        <v>1</v>
      </c>
      <c r="R66" s="7">
        <f t="shared" si="3"/>
        <v>1</v>
      </c>
      <c r="S66" s="5" t="s">
        <v>387</v>
      </c>
      <c r="T66" s="5">
        <v>100601</v>
      </c>
      <c r="U66" s="5" t="s">
        <v>27</v>
      </c>
      <c r="V66" s="5">
        <v>47040001</v>
      </c>
      <c r="W66" s="5" t="s">
        <v>28</v>
      </c>
    </row>
    <row r="67" spans="2:23" x14ac:dyDescent="0.25">
      <c r="B67" s="4">
        <v>53001194</v>
      </c>
      <c r="C67" s="4">
        <v>0</v>
      </c>
      <c r="D67" s="5">
        <v>21040031</v>
      </c>
      <c r="E67" s="4" t="s">
        <v>639</v>
      </c>
      <c r="F67" s="4">
        <v>1051</v>
      </c>
      <c r="G67" s="6">
        <v>42648</v>
      </c>
      <c r="H67" s="7">
        <v>28000</v>
      </c>
      <c r="I67" s="7">
        <v>0</v>
      </c>
      <c r="J67" s="7">
        <v>0</v>
      </c>
      <c r="K67" s="7">
        <v>0</v>
      </c>
      <c r="L67" s="7">
        <f t="shared" si="0"/>
        <v>28000</v>
      </c>
      <c r="M67" s="7">
        <v>-26600</v>
      </c>
      <c r="N67" s="7">
        <v>0</v>
      </c>
      <c r="O67" s="7">
        <v>0</v>
      </c>
      <c r="P67" s="7">
        <f t="shared" si="1"/>
        <v>-26600</v>
      </c>
      <c r="Q67" s="7">
        <f t="shared" si="2"/>
        <v>1400</v>
      </c>
      <c r="R67" s="7">
        <f t="shared" si="3"/>
        <v>1400</v>
      </c>
      <c r="S67" s="5" t="s">
        <v>387</v>
      </c>
      <c r="T67" s="5">
        <v>100601</v>
      </c>
      <c r="U67" s="5" t="s">
        <v>27</v>
      </c>
      <c r="V67" s="5">
        <v>47040001</v>
      </c>
      <c r="W67" s="5" t="s">
        <v>28</v>
      </c>
    </row>
    <row r="68" spans="2:23" x14ac:dyDescent="0.25">
      <c r="B68" s="4">
        <v>53001195</v>
      </c>
      <c r="C68" s="4">
        <v>0</v>
      </c>
      <c r="D68" s="5">
        <v>21040031</v>
      </c>
      <c r="E68" s="4" t="s">
        <v>640</v>
      </c>
      <c r="F68" s="4">
        <v>1051</v>
      </c>
      <c r="G68" s="6">
        <v>42648</v>
      </c>
      <c r="H68" s="7">
        <v>25801.02</v>
      </c>
      <c r="I68" s="7">
        <v>0</v>
      </c>
      <c r="J68" s="7">
        <v>0</v>
      </c>
      <c r="K68" s="7">
        <v>0</v>
      </c>
      <c r="L68" s="7">
        <f t="shared" si="0"/>
        <v>25801.02</v>
      </c>
      <c r="M68" s="7">
        <v>-24511.02</v>
      </c>
      <c r="N68" s="7">
        <v>0</v>
      </c>
      <c r="O68" s="7">
        <v>0</v>
      </c>
      <c r="P68" s="7">
        <f t="shared" si="1"/>
        <v>-24511.02</v>
      </c>
      <c r="Q68" s="7">
        <f t="shared" si="2"/>
        <v>1290</v>
      </c>
      <c r="R68" s="7">
        <f t="shared" si="3"/>
        <v>1290</v>
      </c>
      <c r="S68" s="5" t="s">
        <v>387</v>
      </c>
      <c r="T68" s="5">
        <v>100601</v>
      </c>
      <c r="U68" s="5" t="s">
        <v>27</v>
      </c>
      <c r="V68" s="5">
        <v>47040001</v>
      </c>
      <c r="W68" s="5" t="s">
        <v>28</v>
      </c>
    </row>
    <row r="69" spans="2:23" x14ac:dyDescent="0.25">
      <c r="B69" s="4">
        <v>53001196</v>
      </c>
      <c r="C69" s="4">
        <v>0</v>
      </c>
      <c r="D69" s="5">
        <v>21040031</v>
      </c>
      <c r="E69" s="4" t="s">
        <v>641</v>
      </c>
      <c r="F69" s="4">
        <v>1051</v>
      </c>
      <c r="G69" s="6">
        <v>42682</v>
      </c>
      <c r="H69" s="7">
        <v>163800.01</v>
      </c>
      <c r="I69" s="7">
        <v>0</v>
      </c>
      <c r="J69" s="7">
        <v>0</v>
      </c>
      <c r="K69" s="7">
        <v>0</v>
      </c>
      <c r="L69" s="7">
        <f t="shared" ref="L69:L89" si="4">SUM(H69:K69)</f>
        <v>163800.01</v>
      </c>
      <c r="M69" s="7">
        <v>-155610.01</v>
      </c>
      <c r="N69" s="7">
        <v>0</v>
      </c>
      <c r="O69" s="7">
        <v>0</v>
      </c>
      <c r="P69" s="7">
        <f t="shared" ref="P69:P89" si="5">SUM(M69:O69)</f>
        <v>-155610.01</v>
      </c>
      <c r="Q69" s="7">
        <f t="shared" ref="Q69:Q89" si="6">H69+M69</f>
        <v>8190</v>
      </c>
      <c r="R69" s="7">
        <f t="shared" ref="R69:R89" si="7">L69+P69</f>
        <v>8190</v>
      </c>
      <c r="S69" s="5" t="s">
        <v>387</v>
      </c>
      <c r="T69" s="5">
        <v>100601</v>
      </c>
      <c r="U69" s="5" t="s">
        <v>27</v>
      </c>
      <c r="V69" s="5">
        <v>47040001</v>
      </c>
      <c r="W69" s="5" t="s">
        <v>28</v>
      </c>
    </row>
    <row r="70" spans="2:23" x14ac:dyDescent="0.25">
      <c r="B70" s="4">
        <v>53001249</v>
      </c>
      <c r="C70" s="4">
        <v>0</v>
      </c>
      <c r="D70" s="5">
        <v>21040031</v>
      </c>
      <c r="E70" s="4" t="s">
        <v>642</v>
      </c>
      <c r="F70" s="4">
        <v>1051</v>
      </c>
      <c r="G70" s="6">
        <v>43036</v>
      </c>
      <c r="H70" s="7">
        <v>15085</v>
      </c>
      <c r="I70" s="7">
        <v>0</v>
      </c>
      <c r="J70" s="7">
        <v>0</v>
      </c>
      <c r="K70" s="7">
        <v>0</v>
      </c>
      <c r="L70" s="7">
        <f t="shared" si="4"/>
        <v>15085</v>
      </c>
      <c r="M70" s="7">
        <v>-14331</v>
      </c>
      <c r="N70" s="7">
        <v>0</v>
      </c>
      <c r="O70" s="7">
        <v>0</v>
      </c>
      <c r="P70" s="7">
        <f t="shared" si="5"/>
        <v>-14331</v>
      </c>
      <c r="Q70" s="7">
        <f t="shared" si="6"/>
        <v>754</v>
      </c>
      <c r="R70" s="7">
        <f t="shared" si="7"/>
        <v>754</v>
      </c>
      <c r="S70" s="5" t="s">
        <v>387</v>
      </c>
      <c r="T70" s="5">
        <v>100601</v>
      </c>
      <c r="U70" s="5" t="s">
        <v>27</v>
      </c>
      <c r="V70" s="5">
        <v>47040001</v>
      </c>
      <c r="W70" s="5" t="s">
        <v>28</v>
      </c>
    </row>
    <row r="71" spans="2:23" x14ac:dyDescent="0.25">
      <c r="B71" s="4">
        <v>53001250</v>
      </c>
      <c r="C71" s="4">
        <v>0</v>
      </c>
      <c r="D71" s="5">
        <v>21040031</v>
      </c>
      <c r="E71" s="4" t="s">
        <v>643</v>
      </c>
      <c r="F71" s="4">
        <v>1051</v>
      </c>
      <c r="G71" s="6">
        <v>43036</v>
      </c>
      <c r="H71" s="7">
        <v>201000</v>
      </c>
      <c r="I71" s="7">
        <v>0</v>
      </c>
      <c r="J71" s="7">
        <v>0</v>
      </c>
      <c r="K71" s="7">
        <v>0</v>
      </c>
      <c r="L71" s="7">
        <f t="shared" si="4"/>
        <v>201000</v>
      </c>
      <c r="M71" s="7">
        <v>-190950</v>
      </c>
      <c r="N71" s="7">
        <v>0</v>
      </c>
      <c r="O71" s="7">
        <v>0</v>
      </c>
      <c r="P71" s="7">
        <f t="shared" si="5"/>
        <v>-190950</v>
      </c>
      <c r="Q71" s="7">
        <f t="shared" si="6"/>
        <v>10050</v>
      </c>
      <c r="R71" s="7">
        <f t="shared" si="7"/>
        <v>10050</v>
      </c>
      <c r="S71" s="5" t="s">
        <v>387</v>
      </c>
      <c r="T71" s="5">
        <v>100601</v>
      </c>
      <c r="U71" s="5" t="s">
        <v>27</v>
      </c>
      <c r="V71" s="5">
        <v>47040001</v>
      </c>
      <c r="W71" s="5" t="s">
        <v>28</v>
      </c>
    </row>
    <row r="72" spans="2:23" x14ac:dyDescent="0.25">
      <c r="B72" s="4">
        <v>53001251</v>
      </c>
      <c r="C72" s="4">
        <v>0</v>
      </c>
      <c r="D72" s="5">
        <v>21040031</v>
      </c>
      <c r="E72" s="4" t="s">
        <v>644</v>
      </c>
      <c r="F72" s="4">
        <v>1051</v>
      </c>
      <c r="G72" s="6">
        <v>43036</v>
      </c>
      <c r="H72" s="7">
        <v>79300</v>
      </c>
      <c r="I72" s="7">
        <v>0</v>
      </c>
      <c r="J72" s="7">
        <v>0</v>
      </c>
      <c r="K72" s="7">
        <v>0</v>
      </c>
      <c r="L72" s="7">
        <f t="shared" si="4"/>
        <v>79300</v>
      </c>
      <c r="M72" s="7">
        <v>-75335</v>
      </c>
      <c r="N72" s="7">
        <v>0</v>
      </c>
      <c r="O72" s="7">
        <v>0</v>
      </c>
      <c r="P72" s="7">
        <f t="shared" si="5"/>
        <v>-75335</v>
      </c>
      <c r="Q72" s="7">
        <f t="shared" si="6"/>
        <v>3965</v>
      </c>
      <c r="R72" s="7">
        <f t="shared" si="7"/>
        <v>3965</v>
      </c>
      <c r="S72" s="5" t="s">
        <v>387</v>
      </c>
      <c r="T72" s="5">
        <v>100601</v>
      </c>
      <c r="U72" s="5" t="s">
        <v>27</v>
      </c>
      <c r="V72" s="5">
        <v>47040001</v>
      </c>
      <c r="W72" s="5" t="s">
        <v>28</v>
      </c>
    </row>
    <row r="73" spans="2:23" x14ac:dyDescent="0.25">
      <c r="B73" s="4">
        <v>53001252</v>
      </c>
      <c r="C73" s="4">
        <v>0</v>
      </c>
      <c r="D73" s="5">
        <v>21040031</v>
      </c>
      <c r="E73" s="4" t="s">
        <v>645</v>
      </c>
      <c r="F73" s="4">
        <v>1051</v>
      </c>
      <c r="G73" s="6">
        <v>43036</v>
      </c>
      <c r="H73" s="7">
        <v>144000</v>
      </c>
      <c r="I73" s="7">
        <v>0</v>
      </c>
      <c r="J73" s="7">
        <v>0</v>
      </c>
      <c r="K73" s="7">
        <v>0</v>
      </c>
      <c r="L73" s="7">
        <f t="shared" si="4"/>
        <v>144000</v>
      </c>
      <c r="M73" s="7">
        <v>-136800</v>
      </c>
      <c r="N73" s="7">
        <v>0</v>
      </c>
      <c r="O73" s="7">
        <v>0</v>
      </c>
      <c r="P73" s="7">
        <f t="shared" si="5"/>
        <v>-136800</v>
      </c>
      <c r="Q73" s="7">
        <f t="shared" si="6"/>
        <v>7200</v>
      </c>
      <c r="R73" s="7">
        <f t="shared" si="7"/>
        <v>7200</v>
      </c>
      <c r="S73" s="5" t="s">
        <v>387</v>
      </c>
      <c r="T73" s="5">
        <v>100601</v>
      </c>
      <c r="U73" s="5" t="s">
        <v>27</v>
      </c>
      <c r="V73" s="5">
        <v>47040001</v>
      </c>
      <c r="W73" s="5" t="s">
        <v>28</v>
      </c>
    </row>
    <row r="74" spans="2:23" x14ac:dyDescent="0.25">
      <c r="B74" s="4">
        <v>53001253</v>
      </c>
      <c r="C74" s="4">
        <v>0</v>
      </c>
      <c r="D74" s="5">
        <v>21040031</v>
      </c>
      <c r="E74" s="4" t="s">
        <v>646</v>
      </c>
      <c r="F74" s="4">
        <v>1051</v>
      </c>
      <c r="G74" s="6">
        <v>43036</v>
      </c>
      <c r="H74" s="7">
        <v>145000</v>
      </c>
      <c r="I74" s="7">
        <v>0</v>
      </c>
      <c r="J74" s="7">
        <v>0</v>
      </c>
      <c r="K74" s="7">
        <v>0</v>
      </c>
      <c r="L74" s="7">
        <f t="shared" si="4"/>
        <v>145000</v>
      </c>
      <c r="M74" s="7">
        <v>-137750</v>
      </c>
      <c r="N74" s="7">
        <v>0</v>
      </c>
      <c r="O74" s="7">
        <v>0</v>
      </c>
      <c r="P74" s="7">
        <f t="shared" si="5"/>
        <v>-137750</v>
      </c>
      <c r="Q74" s="7">
        <f t="shared" si="6"/>
        <v>7250</v>
      </c>
      <c r="R74" s="7">
        <f t="shared" si="7"/>
        <v>7250</v>
      </c>
      <c r="S74" s="5" t="s">
        <v>387</v>
      </c>
      <c r="T74" s="5">
        <v>100601</v>
      </c>
      <c r="U74" s="5" t="s">
        <v>27</v>
      </c>
      <c r="V74" s="5">
        <v>47040001</v>
      </c>
      <c r="W74" s="5" t="s">
        <v>28</v>
      </c>
    </row>
    <row r="75" spans="2:23" x14ac:dyDescent="0.25">
      <c r="B75" s="4">
        <v>53001282</v>
      </c>
      <c r="C75" s="4">
        <v>0</v>
      </c>
      <c r="D75" s="5">
        <v>21040031</v>
      </c>
      <c r="E75" s="4" t="s">
        <v>647</v>
      </c>
      <c r="F75" s="4">
        <v>1051</v>
      </c>
      <c r="G75" s="6">
        <v>43190</v>
      </c>
      <c r="H75" s="7">
        <v>12500</v>
      </c>
      <c r="I75" s="7">
        <v>0</v>
      </c>
      <c r="J75" s="7">
        <v>0</v>
      </c>
      <c r="K75" s="7">
        <v>0</v>
      </c>
      <c r="L75" s="7">
        <f t="shared" si="4"/>
        <v>12500</v>
      </c>
      <c r="M75" s="7">
        <v>-11875</v>
      </c>
      <c r="N75" s="7">
        <v>0</v>
      </c>
      <c r="O75" s="7">
        <v>0</v>
      </c>
      <c r="P75" s="7">
        <f t="shared" si="5"/>
        <v>-11875</v>
      </c>
      <c r="Q75" s="7">
        <f t="shared" si="6"/>
        <v>625</v>
      </c>
      <c r="R75" s="7">
        <f t="shared" si="7"/>
        <v>625</v>
      </c>
      <c r="S75" s="5" t="s">
        <v>387</v>
      </c>
      <c r="T75" s="5">
        <v>100601</v>
      </c>
      <c r="U75" s="5" t="s">
        <v>27</v>
      </c>
      <c r="V75" s="5">
        <v>47040001</v>
      </c>
      <c r="W75" s="5" t="s">
        <v>28</v>
      </c>
    </row>
    <row r="76" spans="2:23" x14ac:dyDescent="0.25">
      <c r="B76" s="4">
        <v>53001283</v>
      </c>
      <c r="C76" s="4">
        <v>0</v>
      </c>
      <c r="D76" s="5">
        <v>21040031</v>
      </c>
      <c r="E76" s="4" t="s">
        <v>648</v>
      </c>
      <c r="F76" s="4">
        <v>1051</v>
      </c>
      <c r="G76" s="6">
        <v>43190</v>
      </c>
      <c r="H76" s="7">
        <v>43000</v>
      </c>
      <c r="I76" s="7">
        <v>0</v>
      </c>
      <c r="J76" s="7">
        <v>0</v>
      </c>
      <c r="K76" s="7">
        <v>0</v>
      </c>
      <c r="L76" s="7">
        <f t="shared" si="4"/>
        <v>43000</v>
      </c>
      <c r="M76" s="7">
        <v>-40850</v>
      </c>
      <c r="N76" s="7">
        <v>0</v>
      </c>
      <c r="O76" s="7">
        <v>0</v>
      </c>
      <c r="P76" s="7">
        <f t="shared" si="5"/>
        <v>-40850</v>
      </c>
      <c r="Q76" s="7">
        <f t="shared" si="6"/>
        <v>2150</v>
      </c>
      <c r="R76" s="7">
        <f t="shared" si="7"/>
        <v>2150</v>
      </c>
      <c r="S76" s="5" t="s">
        <v>387</v>
      </c>
      <c r="T76" s="5">
        <v>100601</v>
      </c>
      <c r="U76" s="5" t="s">
        <v>27</v>
      </c>
      <c r="V76" s="5">
        <v>47040001</v>
      </c>
      <c r="W76" s="5" t="s">
        <v>28</v>
      </c>
    </row>
    <row r="77" spans="2:23" x14ac:dyDescent="0.25">
      <c r="B77" s="4">
        <v>53001284</v>
      </c>
      <c r="C77" s="4">
        <v>0</v>
      </c>
      <c r="D77" s="5">
        <v>21040031</v>
      </c>
      <c r="E77" s="4" t="s">
        <v>649</v>
      </c>
      <c r="F77" s="4">
        <v>1051</v>
      </c>
      <c r="G77" s="6">
        <v>43190</v>
      </c>
      <c r="H77" s="7">
        <v>43000</v>
      </c>
      <c r="I77" s="7">
        <v>0</v>
      </c>
      <c r="J77" s="7">
        <v>0</v>
      </c>
      <c r="K77" s="7">
        <v>0</v>
      </c>
      <c r="L77" s="7">
        <f t="shared" si="4"/>
        <v>43000</v>
      </c>
      <c r="M77" s="7">
        <v>-40850</v>
      </c>
      <c r="N77" s="7">
        <v>0</v>
      </c>
      <c r="O77" s="7">
        <v>0</v>
      </c>
      <c r="P77" s="7">
        <f t="shared" si="5"/>
        <v>-40850</v>
      </c>
      <c r="Q77" s="7">
        <f t="shared" si="6"/>
        <v>2150</v>
      </c>
      <c r="R77" s="7">
        <f t="shared" si="7"/>
        <v>2150</v>
      </c>
      <c r="S77" s="5" t="s">
        <v>387</v>
      </c>
      <c r="T77" s="5">
        <v>100601</v>
      </c>
      <c r="U77" s="5" t="s">
        <v>27</v>
      </c>
      <c r="V77" s="5">
        <v>47040001</v>
      </c>
      <c r="W77" s="5" t="s">
        <v>28</v>
      </c>
    </row>
    <row r="78" spans="2:23" x14ac:dyDescent="0.25">
      <c r="B78" s="4">
        <v>53001310</v>
      </c>
      <c r="C78" s="4">
        <v>0</v>
      </c>
      <c r="D78" s="5">
        <v>21040031</v>
      </c>
      <c r="E78" s="4" t="s">
        <v>650</v>
      </c>
      <c r="F78" s="4">
        <v>1051</v>
      </c>
      <c r="G78" s="6">
        <v>43373</v>
      </c>
      <c r="H78" s="7">
        <v>8750</v>
      </c>
      <c r="I78" s="7">
        <v>0</v>
      </c>
      <c r="J78" s="7">
        <v>0</v>
      </c>
      <c r="K78" s="7">
        <v>0</v>
      </c>
      <c r="L78" s="7">
        <f t="shared" si="4"/>
        <v>8750</v>
      </c>
      <c r="M78" s="7">
        <v>-6931</v>
      </c>
      <c r="N78" s="7">
        <v>-1382</v>
      </c>
      <c r="O78" s="7">
        <v>0</v>
      </c>
      <c r="P78" s="7">
        <f t="shared" si="5"/>
        <v>-8313</v>
      </c>
      <c r="Q78" s="7">
        <f t="shared" si="6"/>
        <v>1819</v>
      </c>
      <c r="R78" s="7">
        <f t="shared" si="7"/>
        <v>437</v>
      </c>
      <c r="S78" s="5" t="s">
        <v>387</v>
      </c>
      <c r="T78" s="5">
        <v>100601</v>
      </c>
      <c r="U78" s="5" t="s">
        <v>27</v>
      </c>
      <c r="V78" s="5">
        <v>47040001</v>
      </c>
      <c r="W78" s="5" t="s">
        <v>28</v>
      </c>
    </row>
    <row r="79" spans="2:23" x14ac:dyDescent="0.25">
      <c r="B79" s="4">
        <v>53001311</v>
      </c>
      <c r="C79" s="4">
        <v>0</v>
      </c>
      <c r="D79" s="5">
        <v>21040031</v>
      </c>
      <c r="E79" s="4" t="s">
        <v>651</v>
      </c>
      <c r="F79" s="4">
        <v>1051</v>
      </c>
      <c r="G79" s="6">
        <v>43373</v>
      </c>
      <c r="H79" s="7">
        <v>7750</v>
      </c>
      <c r="I79" s="7">
        <v>0</v>
      </c>
      <c r="J79" s="7">
        <v>0</v>
      </c>
      <c r="K79" s="7">
        <v>0</v>
      </c>
      <c r="L79" s="7">
        <f t="shared" si="4"/>
        <v>7750</v>
      </c>
      <c r="M79" s="7">
        <v>-6139</v>
      </c>
      <c r="N79" s="7">
        <v>-1224</v>
      </c>
      <c r="O79" s="7">
        <v>0</v>
      </c>
      <c r="P79" s="7">
        <f t="shared" si="5"/>
        <v>-7363</v>
      </c>
      <c r="Q79" s="7">
        <f t="shared" si="6"/>
        <v>1611</v>
      </c>
      <c r="R79" s="7">
        <f t="shared" si="7"/>
        <v>387</v>
      </c>
      <c r="S79" s="5" t="s">
        <v>387</v>
      </c>
      <c r="T79" s="5">
        <v>100601</v>
      </c>
      <c r="U79" s="5" t="s">
        <v>27</v>
      </c>
      <c r="V79" s="5">
        <v>47040001</v>
      </c>
      <c r="W79" s="5" t="s">
        <v>28</v>
      </c>
    </row>
    <row r="80" spans="2:23" x14ac:dyDescent="0.25">
      <c r="B80" s="4">
        <v>53001312</v>
      </c>
      <c r="C80" s="4">
        <v>0</v>
      </c>
      <c r="D80" s="5">
        <v>21040031</v>
      </c>
      <c r="E80" s="4" t="s">
        <v>652</v>
      </c>
      <c r="F80" s="4">
        <v>1051</v>
      </c>
      <c r="G80" s="6">
        <v>43373</v>
      </c>
      <c r="H80" s="7">
        <v>35000</v>
      </c>
      <c r="I80" s="7">
        <v>0</v>
      </c>
      <c r="J80" s="7">
        <v>0</v>
      </c>
      <c r="K80" s="7">
        <v>0</v>
      </c>
      <c r="L80" s="7">
        <f t="shared" si="4"/>
        <v>35000</v>
      </c>
      <c r="M80" s="7">
        <v>-27723</v>
      </c>
      <c r="N80" s="7">
        <v>-5527</v>
      </c>
      <c r="O80" s="7">
        <v>0</v>
      </c>
      <c r="P80" s="7">
        <f t="shared" si="5"/>
        <v>-33250</v>
      </c>
      <c r="Q80" s="7">
        <f t="shared" si="6"/>
        <v>7277</v>
      </c>
      <c r="R80" s="7">
        <f t="shared" si="7"/>
        <v>1750</v>
      </c>
      <c r="S80" s="5" t="s">
        <v>387</v>
      </c>
      <c r="T80" s="5">
        <v>100601</v>
      </c>
      <c r="U80" s="5" t="s">
        <v>27</v>
      </c>
      <c r="V80" s="5">
        <v>47040001</v>
      </c>
      <c r="W80" s="5" t="s">
        <v>28</v>
      </c>
    </row>
    <row r="81" spans="2:23" x14ac:dyDescent="0.25">
      <c r="B81" s="4">
        <v>53001358</v>
      </c>
      <c r="C81" s="4">
        <v>0</v>
      </c>
      <c r="D81" s="5">
        <v>21040031</v>
      </c>
      <c r="E81" s="4" t="s">
        <v>653</v>
      </c>
      <c r="F81" s="4">
        <v>1051</v>
      </c>
      <c r="G81" s="6">
        <v>43800</v>
      </c>
      <c r="H81" s="7">
        <v>34000</v>
      </c>
      <c r="I81" s="7">
        <v>0</v>
      </c>
      <c r="J81" s="7">
        <v>0</v>
      </c>
      <c r="K81" s="7">
        <v>0</v>
      </c>
      <c r="L81" s="7">
        <f t="shared" si="4"/>
        <v>34000</v>
      </c>
      <c r="M81" s="7">
        <v>-14359</v>
      </c>
      <c r="N81" s="7">
        <v>-10770</v>
      </c>
      <c r="O81" s="7">
        <v>0</v>
      </c>
      <c r="P81" s="7">
        <f t="shared" si="5"/>
        <v>-25129</v>
      </c>
      <c r="Q81" s="7">
        <f t="shared" si="6"/>
        <v>19641</v>
      </c>
      <c r="R81" s="7">
        <f t="shared" si="7"/>
        <v>8871</v>
      </c>
      <c r="S81" s="5" t="s">
        <v>387</v>
      </c>
      <c r="T81" s="5">
        <v>100601</v>
      </c>
      <c r="U81" s="5" t="s">
        <v>27</v>
      </c>
      <c r="V81" s="5">
        <v>47040001</v>
      </c>
      <c r="W81" s="5" t="s">
        <v>28</v>
      </c>
    </row>
    <row r="82" spans="2:23" x14ac:dyDescent="0.25">
      <c r="B82" s="4">
        <v>53001405</v>
      </c>
      <c r="C82" s="4">
        <v>0</v>
      </c>
      <c r="D82" s="5">
        <v>21040031</v>
      </c>
      <c r="E82" s="4" t="s">
        <v>654</v>
      </c>
      <c r="F82" s="4">
        <v>1051</v>
      </c>
      <c r="G82" s="6">
        <v>44165</v>
      </c>
      <c r="H82" s="7">
        <v>50400</v>
      </c>
      <c r="I82" s="7">
        <v>0</v>
      </c>
      <c r="J82" s="7">
        <v>0</v>
      </c>
      <c r="K82" s="7">
        <v>0</v>
      </c>
      <c r="L82" s="7">
        <f t="shared" si="4"/>
        <v>50400</v>
      </c>
      <c r="M82" s="7">
        <v>-5335</v>
      </c>
      <c r="N82" s="7">
        <v>-15960</v>
      </c>
      <c r="O82" s="7">
        <v>0</v>
      </c>
      <c r="P82" s="7">
        <f t="shared" si="5"/>
        <v>-21295</v>
      </c>
      <c r="Q82" s="7">
        <f t="shared" si="6"/>
        <v>45065</v>
      </c>
      <c r="R82" s="7">
        <f t="shared" si="7"/>
        <v>29105</v>
      </c>
      <c r="S82" s="5" t="s">
        <v>387</v>
      </c>
      <c r="T82" s="5">
        <v>100601</v>
      </c>
      <c r="U82" s="5" t="s">
        <v>27</v>
      </c>
      <c r="V82" s="5">
        <v>47040001</v>
      </c>
      <c r="W82" s="5" t="s">
        <v>28</v>
      </c>
    </row>
    <row r="83" spans="2:23" x14ac:dyDescent="0.25">
      <c r="B83" s="4">
        <v>53001406</v>
      </c>
      <c r="C83" s="4">
        <v>0</v>
      </c>
      <c r="D83" s="5">
        <v>21040031</v>
      </c>
      <c r="E83" s="4" t="s">
        <v>655</v>
      </c>
      <c r="F83" s="4">
        <v>1051</v>
      </c>
      <c r="G83" s="6">
        <v>44165</v>
      </c>
      <c r="H83" s="7">
        <v>7034</v>
      </c>
      <c r="I83" s="7">
        <v>0</v>
      </c>
      <c r="J83" s="7">
        <v>0</v>
      </c>
      <c r="K83" s="7">
        <v>0</v>
      </c>
      <c r="L83" s="7">
        <f t="shared" si="4"/>
        <v>7034</v>
      </c>
      <c r="M83" s="7">
        <v>-745</v>
      </c>
      <c r="N83" s="7">
        <v>-2228</v>
      </c>
      <c r="O83" s="7">
        <v>0</v>
      </c>
      <c r="P83" s="7">
        <f t="shared" si="5"/>
        <v>-2973</v>
      </c>
      <c r="Q83" s="7">
        <f t="shared" si="6"/>
        <v>6289</v>
      </c>
      <c r="R83" s="7">
        <f t="shared" si="7"/>
        <v>4061</v>
      </c>
      <c r="S83" s="5" t="s">
        <v>387</v>
      </c>
      <c r="T83" s="5">
        <v>100601</v>
      </c>
      <c r="U83" s="5" t="s">
        <v>27</v>
      </c>
      <c r="V83" s="5">
        <v>47040001</v>
      </c>
      <c r="W83" s="5" t="s">
        <v>28</v>
      </c>
    </row>
    <row r="84" spans="2:23" x14ac:dyDescent="0.25">
      <c r="B84" s="4">
        <v>53001407</v>
      </c>
      <c r="C84" s="4">
        <v>0</v>
      </c>
      <c r="D84" s="5">
        <v>21040031</v>
      </c>
      <c r="E84" s="4" t="s">
        <v>656</v>
      </c>
      <c r="F84" s="4">
        <v>1051</v>
      </c>
      <c r="G84" s="6">
        <v>44165</v>
      </c>
      <c r="H84" s="7">
        <v>314550</v>
      </c>
      <c r="I84" s="7">
        <v>0</v>
      </c>
      <c r="J84" s="7">
        <v>0</v>
      </c>
      <c r="K84" s="7">
        <v>0</v>
      </c>
      <c r="L84" s="7">
        <f t="shared" si="4"/>
        <v>314550</v>
      </c>
      <c r="M84" s="7">
        <v>-33294</v>
      </c>
      <c r="N84" s="7">
        <v>-99607</v>
      </c>
      <c r="O84" s="7">
        <v>0</v>
      </c>
      <c r="P84" s="7">
        <f t="shared" si="5"/>
        <v>-132901</v>
      </c>
      <c r="Q84" s="7">
        <f t="shared" si="6"/>
        <v>281256</v>
      </c>
      <c r="R84" s="7">
        <f t="shared" si="7"/>
        <v>181649</v>
      </c>
      <c r="S84" s="5" t="s">
        <v>387</v>
      </c>
      <c r="T84" s="5">
        <v>100601</v>
      </c>
      <c r="U84" s="5" t="s">
        <v>27</v>
      </c>
      <c r="V84" s="5">
        <v>47040001</v>
      </c>
      <c r="W84" s="5" t="s">
        <v>28</v>
      </c>
    </row>
    <row r="85" spans="2:23" x14ac:dyDescent="0.25">
      <c r="B85" s="4">
        <v>53001408</v>
      </c>
      <c r="C85" s="4">
        <v>0</v>
      </c>
      <c r="D85" s="5">
        <v>21040031</v>
      </c>
      <c r="E85" s="4" t="s">
        <v>657</v>
      </c>
      <c r="F85" s="4">
        <v>1051</v>
      </c>
      <c r="G85" s="6">
        <v>44165</v>
      </c>
      <c r="H85" s="7">
        <v>50000</v>
      </c>
      <c r="I85" s="7">
        <v>0</v>
      </c>
      <c r="J85" s="7">
        <v>0</v>
      </c>
      <c r="K85" s="7">
        <v>0</v>
      </c>
      <c r="L85" s="7">
        <f t="shared" si="4"/>
        <v>50000</v>
      </c>
      <c r="M85" s="7">
        <v>-5292</v>
      </c>
      <c r="N85" s="7">
        <v>-15833</v>
      </c>
      <c r="O85" s="7">
        <v>0</v>
      </c>
      <c r="P85" s="7">
        <f t="shared" si="5"/>
        <v>-21125</v>
      </c>
      <c r="Q85" s="7">
        <f t="shared" si="6"/>
        <v>44708</v>
      </c>
      <c r="R85" s="7">
        <f t="shared" si="7"/>
        <v>28875</v>
      </c>
      <c r="S85" s="5" t="s">
        <v>387</v>
      </c>
      <c r="T85" s="5">
        <v>100601</v>
      </c>
      <c r="U85" s="5" t="s">
        <v>27</v>
      </c>
      <c r="V85" s="5">
        <v>47040001</v>
      </c>
      <c r="W85" s="5" t="s">
        <v>28</v>
      </c>
    </row>
    <row r="86" spans="2:23" x14ac:dyDescent="0.25">
      <c r="B86" s="4">
        <v>53001409</v>
      </c>
      <c r="C86" s="4">
        <v>0</v>
      </c>
      <c r="D86" s="5">
        <v>21040031</v>
      </c>
      <c r="E86" s="4" t="s">
        <v>658</v>
      </c>
      <c r="F86" s="4">
        <v>1051</v>
      </c>
      <c r="G86" s="6">
        <v>44165</v>
      </c>
      <c r="H86" s="7">
        <v>52500</v>
      </c>
      <c r="I86" s="7">
        <v>0</v>
      </c>
      <c r="J86" s="7">
        <v>0</v>
      </c>
      <c r="K86" s="7">
        <v>0</v>
      </c>
      <c r="L86" s="7">
        <f t="shared" si="4"/>
        <v>52500</v>
      </c>
      <c r="M86" s="7">
        <v>-5557</v>
      </c>
      <c r="N86" s="7">
        <v>-16625</v>
      </c>
      <c r="O86" s="7">
        <v>0</v>
      </c>
      <c r="P86" s="7">
        <f t="shared" si="5"/>
        <v>-22182</v>
      </c>
      <c r="Q86" s="7">
        <f t="shared" si="6"/>
        <v>46943</v>
      </c>
      <c r="R86" s="7">
        <f t="shared" si="7"/>
        <v>30318</v>
      </c>
      <c r="S86" s="5" t="s">
        <v>387</v>
      </c>
      <c r="T86" s="5">
        <v>100601</v>
      </c>
      <c r="U86" s="5" t="s">
        <v>27</v>
      </c>
      <c r="V86" s="5">
        <v>47040001</v>
      </c>
      <c r="W86" s="5" t="s">
        <v>28</v>
      </c>
    </row>
    <row r="87" spans="2:23" x14ac:dyDescent="0.25">
      <c r="B87" s="4">
        <v>53001410</v>
      </c>
      <c r="C87" s="4">
        <v>0</v>
      </c>
      <c r="D87" s="5">
        <v>21040031</v>
      </c>
      <c r="E87" s="4" t="s">
        <v>659</v>
      </c>
      <c r="F87" s="4">
        <v>1051</v>
      </c>
      <c r="G87" s="6">
        <v>44165</v>
      </c>
      <c r="H87" s="7">
        <v>16500</v>
      </c>
      <c r="I87" s="7">
        <v>0</v>
      </c>
      <c r="J87" s="7">
        <v>0</v>
      </c>
      <c r="K87" s="7">
        <v>0</v>
      </c>
      <c r="L87" s="7">
        <f t="shared" si="4"/>
        <v>16500</v>
      </c>
      <c r="M87" s="7">
        <v>-1838</v>
      </c>
      <c r="N87" s="7">
        <v>-5500</v>
      </c>
      <c r="O87" s="7">
        <v>0</v>
      </c>
      <c r="P87" s="7">
        <f t="shared" si="5"/>
        <v>-7338</v>
      </c>
      <c r="Q87" s="7">
        <f t="shared" si="6"/>
        <v>14662</v>
      </c>
      <c r="R87" s="7">
        <f t="shared" si="7"/>
        <v>9162</v>
      </c>
      <c r="S87" s="5" t="s">
        <v>387</v>
      </c>
      <c r="T87" s="5">
        <v>100601</v>
      </c>
      <c r="U87" s="5" t="s">
        <v>27</v>
      </c>
      <c r="V87" s="5">
        <v>47040001</v>
      </c>
      <c r="W87" s="5" t="s">
        <v>28</v>
      </c>
    </row>
    <row r="88" spans="2:23" x14ac:dyDescent="0.25">
      <c r="B88" s="4">
        <v>53001447</v>
      </c>
      <c r="C88" s="4">
        <v>0</v>
      </c>
      <c r="D88" s="5">
        <v>21040031</v>
      </c>
      <c r="E88" s="4" t="s">
        <v>660</v>
      </c>
      <c r="F88" s="4">
        <v>1051</v>
      </c>
      <c r="G88" s="6">
        <v>44287</v>
      </c>
      <c r="H88" s="7">
        <v>0</v>
      </c>
      <c r="I88" s="7">
        <v>0</v>
      </c>
      <c r="J88" s="7">
        <v>51000</v>
      </c>
      <c r="K88" s="7">
        <v>0</v>
      </c>
      <c r="L88" s="7">
        <f t="shared" si="4"/>
        <v>51000</v>
      </c>
      <c r="M88" s="7">
        <v>0</v>
      </c>
      <c r="N88" s="7">
        <v>-16150</v>
      </c>
      <c r="O88" s="7">
        <v>0</v>
      </c>
      <c r="P88" s="7">
        <f t="shared" si="5"/>
        <v>-16150</v>
      </c>
      <c r="Q88" s="7">
        <f t="shared" si="6"/>
        <v>0</v>
      </c>
      <c r="R88" s="7">
        <f t="shared" si="7"/>
        <v>34850</v>
      </c>
      <c r="S88" s="5" t="s">
        <v>387</v>
      </c>
      <c r="T88" s="5">
        <v>100601</v>
      </c>
      <c r="U88" s="5" t="s">
        <v>27</v>
      </c>
      <c r="V88" s="5">
        <v>47040001</v>
      </c>
      <c r="W88" s="5" t="s">
        <v>28</v>
      </c>
    </row>
    <row r="89" spans="2:23" x14ac:dyDescent="0.25">
      <c r="B89" s="4">
        <v>53001511</v>
      </c>
      <c r="C89" s="4">
        <v>0</v>
      </c>
      <c r="D89" s="5">
        <v>21040031</v>
      </c>
      <c r="E89" s="4" t="s">
        <v>641</v>
      </c>
      <c r="F89" s="4">
        <v>1051</v>
      </c>
      <c r="G89" s="6">
        <v>44561</v>
      </c>
      <c r="H89" s="7">
        <v>0</v>
      </c>
      <c r="I89" s="7">
        <v>399000</v>
      </c>
      <c r="J89" s="7">
        <v>0</v>
      </c>
      <c r="K89" s="7">
        <v>0</v>
      </c>
      <c r="L89" s="7">
        <f t="shared" si="4"/>
        <v>399000</v>
      </c>
      <c r="M89" s="7">
        <v>0</v>
      </c>
      <c r="N89" s="7">
        <v>-31501</v>
      </c>
      <c r="O89" s="7">
        <v>0</v>
      </c>
      <c r="P89" s="7">
        <f t="shared" si="5"/>
        <v>-31501</v>
      </c>
      <c r="Q89" s="7">
        <f t="shared" si="6"/>
        <v>0</v>
      </c>
      <c r="R89" s="7">
        <f t="shared" si="7"/>
        <v>367499</v>
      </c>
      <c r="S89" s="5" t="s">
        <v>387</v>
      </c>
      <c r="T89" s="5">
        <v>100601</v>
      </c>
      <c r="U89" s="5" t="s">
        <v>27</v>
      </c>
      <c r="V89" s="5">
        <v>47040001</v>
      </c>
      <c r="W89" s="5" t="s">
        <v>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B423C-344C-429D-B85B-2F2480B7D0C5}">
  <dimension ref="B2:W12"/>
  <sheetViews>
    <sheetView workbookViewId="0">
      <selection activeCell="Q18" sqref="Q18"/>
    </sheetView>
  </sheetViews>
  <sheetFormatPr defaultRowHeight="15" x14ac:dyDescent="0.25"/>
  <cols>
    <col min="2" max="2" width="9" bestFit="1" customWidth="1"/>
    <col min="3" max="3" width="10.42578125" bestFit="1" customWidth="1"/>
    <col min="5" max="5" width="42" customWidth="1"/>
    <col min="6" max="6" width="7" bestFit="1" customWidth="1"/>
    <col min="7" max="7" width="12.7109375" bestFit="1" customWidth="1"/>
    <col min="8" max="8" width="20.140625" bestFit="1" customWidth="1"/>
    <col min="9" max="9" width="15.5703125" bestFit="1" customWidth="1"/>
    <col min="10" max="10" width="17.85546875" bestFit="1" customWidth="1"/>
    <col min="11" max="11" width="15.5703125" bestFit="1" customWidth="1"/>
    <col min="12" max="12" width="19.85546875" bestFit="1" customWidth="1"/>
    <col min="13" max="13" width="18.85546875" customWidth="1"/>
    <col min="14" max="14" width="17.85546875" customWidth="1"/>
    <col min="15" max="15" width="14.5703125" customWidth="1"/>
    <col min="16" max="16" width="18.85546875" customWidth="1"/>
    <col min="17" max="17" width="28.140625" customWidth="1"/>
    <col min="18" max="18" width="29.140625" customWidth="1"/>
    <col min="19" max="19" width="16.42578125" customWidth="1"/>
    <col min="21" max="21" width="24.5703125" bestFit="1" customWidth="1"/>
  </cols>
  <sheetData>
    <row r="2" spans="2:23" x14ac:dyDescent="0.25">
      <c r="B2" s="1" t="s">
        <v>0</v>
      </c>
    </row>
    <row r="3" spans="2:23" x14ac:dyDescent="0.25">
      <c r="B3" s="2" t="s">
        <v>1</v>
      </c>
      <c r="C3" s="2" t="s">
        <v>2</v>
      </c>
      <c r="R3" t="s">
        <v>3</v>
      </c>
    </row>
    <row r="4" spans="2:23" x14ac:dyDescent="0.25">
      <c r="B4" s="3" t="s">
        <v>4</v>
      </c>
      <c r="C4" s="3" t="s">
        <v>5</v>
      </c>
      <c r="D4" s="3" t="s">
        <v>6</v>
      </c>
      <c r="E4" s="3" t="s">
        <v>7</v>
      </c>
      <c r="F4" s="3" t="s">
        <v>8</v>
      </c>
      <c r="G4" s="3" t="s">
        <v>9</v>
      </c>
      <c r="H4" s="3" t="s">
        <v>10</v>
      </c>
      <c r="I4" s="3" t="s">
        <v>11</v>
      </c>
      <c r="J4" s="3" t="s">
        <v>12</v>
      </c>
      <c r="K4" s="3" t="s">
        <v>13</v>
      </c>
      <c r="L4" s="3" t="s">
        <v>14</v>
      </c>
      <c r="M4" s="3" t="s">
        <v>15</v>
      </c>
      <c r="N4" s="3" t="s">
        <v>16</v>
      </c>
      <c r="O4" s="3" t="s">
        <v>17</v>
      </c>
      <c r="P4" s="3" t="s">
        <v>18</v>
      </c>
      <c r="Q4" s="3" t="s">
        <v>19</v>
      </c>
      <c r="R4" s="3" t="str">
        <f>C3</f>
        <v>31.03.2022</v>
      </c>
      <c r="S4" s="3" t="s">
        <v>20</v>
      </c>
      <c r="T4" s="3" t="s">
        <v>21</v>
      </c>
      <c r="U4" s="3" t="s">
        <v>22</v>
      </c>
      <c r="V4" s="3" t="s">
        <v>23</v>
      </c>
      <c r="W4" s="3" t="s">
        <v>24</v>
      </c>
    </row>
    <row r="5" spans="2:23" x14ac:dyDescent="0.25">
      <c r="B5" s="4">
        <v>60000388</v>
      </c>
      <c r="C5" s="4">
        <v>0</v>
      </c>
      <c r="D5" s="5">
        <v>21050001</v>
      </c>
      <c r="E5" s="4" t="s">
        <v>661</v>
      </c>
      <c r="F5" s="4">
        <v>1051</v>
      </c>
      <c r="G5" s="6">
        <v>38717</v>
      </c>
      <c r="H5" s="7">
        <v>280702</v>
      </c>
      <c r="I5" s="7">
        <v>0</v>
      </c>
      <c r="J5" s="7">
        <v>0</v>
      </c>
      <c r="K5" s="7">
        <v>0</v>
      </c>
      <c r="L5" s="7">
        <f t="shared" ref="L5:L10" si="0">SUM(H5:K5)</f>
        <v>280702</v>
      </c>
      <c r="M5" s="7">
        <v>-266667</v>
      </c>
      <c r="N5" s="7">
        <v>0</v>
      </c>
      <c r="O5" s="7">
        <v>0</v>
      </c>
      <c r="P5" s="7">
        <f t="shared" ref="P5:P10" si="1">SUM(M5:O5)</f>
        <v>-266667</v>
      </c>
      <c r="Q5" s="7">
        <f t="shared" ref="Q5:Q10" si="2">H5+M5</f>
        <v>14035</v>
      </c>
      <c r="R5" s="7">
        <f t="shared" ref="R5:R10" si="3">L5+P5</f>
        <v>14035</v>
      </c>
      <c r="S5" s="5" t="s">
        <v>662</v>
      </c>
      <c r="T5" s="5">
        <v>100601</v>
      </c>
      <c r="U5" s="5" t="s">
        <v>27</v>
      </c>
      <c r="V5" s="5">
        <v>47050021</v>
      </c>
      <c r="W5" s="5" t="s">
        <v>28</v>
      </c>
    </row>
    <row r="6" spans="2:23" x14ac:dyDescent="0.25">
      <c r="B6" s="4">
        <v>60000396</v>
      </c>
      <c r="C6" s="4">
        <v>0</v>
      </c>
      <c r="D6" s="5">
        <v>21050001</v>
      </c>
      <c r="E6" s="4" t="s">
        <v>663</v>
      </c>
      <c r="F6" s="4">
        <v>1051</v>
      </c>
      <c r="G6" s="6">
        <v>38573</v>
      </c>
      <c r="H6" s="7">
        <v>407200</v>
      </c>
      <c r="I6" s="7">
        <v>0</v>
      </c>
      <c r="J6" s="7">
        <v>0</v>
      </c>
      <c r="K6" s="7">
        <v>-407200</v>
      </c>
      <c r="L6" s="7">
        <f t="shared" si="0"/>
        <v>0</v>
      </c>
      <c r="M6" s="7">
        <v>-386840</v>
      </c>
      <c r="N6" s="7">
        <v>0</v>
      </c>
      <c r="O6" s="7">
        <v>386840</v>
      </c>
      <c r="P6" s="7">
        <f t="shared" si="1"/>
        <v>0</v>
      </c>
      <c r="Q6" s="7">
        <f t="shared" si="2"/>
        <v>20360</v>
      </c>
      <c r="R6" s="7">
        <f t="shared" si="3"/>
        <v>0</v>
      </c>
      <c r="S6" s="5" t="s">
        <v>662</v>
      </c>
      <c r="T6" s="5">
        <v>100601</v>
      </c>
      <c r="U6" s="5" t="s">
        <v>27</v>
      </c>
      <c r="V6" s="5">
        <v>47050021</v>
      </c>
      <c r="W6" s="5" t="s">
        <v>28</v>
      </c>
    </row>
    <row r="7" spans="2:23" x14ac:dyDescent="0.25">
      <c r="B7" s="4">
        <v>60000397</v>
      </c>
      <c r="C7" s="4">
        <v>0</v>
      </c>
      <c r="D7" s="5">
        <v>21050001</v>
      </c>
      <c r="E7" s="4" t="s">
        <v>664</v>
      </c>
      <c r="F7" s="4">
        <v>1051</v>
      </c>
      <c r="G7" s="6">
        <v>38573</v>
      </c>
      <c r="H7" s="7">
        <v>407200</v>
      </c>
      <c r="I7" s="7">
        <v>0</v>
      </c>
      <c r="J7" s="7">
        <v>0</v>
      </c>
      <c r="K7" s="7">
        <v>-407200</v>
      </c>
      <c r="L7" s="7">
        <f t="shared" si="0"/>
        <v>0</v>
      </c>
      <c r="M7" s="7">
        <v>-386840</v>
      </c>
      <c r="N7" s="7">
        <v>0</v>
      </c>
      <c r="O7" s="7">
        <v>386840</v>
      </c>
      <c r="P7" s="7">
        <f t="shared" si="1"/>
        <v>0</v>
      </c>
      <c r="Q7" s="7">
        <f t="shared" si="2"/>
        <v>20360</v>
      </c>
      <c r="R7" s="7">
        <f t="shared" si="3"/>
        <v>0</v>
      </c>
      <c r="S7" s="5" t="s">
        <v>662</v>
      </c>
      <c r="T7" s="5">
        <v>100601</v>
      </c>
      <c r="U7" s="5" t="s">
        <v>27</v>
      </c>
      <c r="V7" s="5">
        <v>47050021</v>
      </c>
      <c r="W7" s="5" t="s">
        <v>28</v>
      </c>
    </row>
    <row r="8" spans="2:23" x14ac:dyDescent="0.25">
      <c r="B8" s="4">
        <v>60000502</v>
      </c>
      <c r="C8" s="4">
        <v>0</v>
      </c>
      <c r="D8" s="5">
        <v>21050001</v>
      </c>
      <c r="E8" s="4" t="s">
        <v>665</v>
      </c>
      <c r="F8" s="4">
        <v>1051</v>
      </c>
      <c r="G8" s="6">
        <v>41000</v>
      </c>
      <c r="H8" s="7">
        <v>394568</v>
      </c>
      <c r="I8" s="7">
        <v>0</v>
      </c>
      <c r="J8" s="7">
        <v>0</v>
      </c>
      <c r="K8" s="7">
        <v>-394568</v>
      </c>
      <c r="L8" s="7">
        <f t="shared" si="0"/>
        <v>0</v>
      </c>
      <c r="M8" s="7">
        <v>-394567</v>
      </c>
      <c r="N8" s="7">
        <v>0</v>
      </c>
      <c r="O8" s="7">
        <v>394567</v>
      </c>
      <c r="P8" s="7">
        <f t="shared" si="1"/>
        <v>0</v>
      </c>
      <c r="Q8" s="7">
        <f t="shared" si="2"/>
        <v>1</v>
      </c>
      <c r="R8" s="7">
        <f t="shared" si="3"/>
        <v>0</v>
      </c>
      <c r="S8" s="5" t="s">
        <v>662</v>
      </c>
      <c r="T8" s="5">
        <v>100601</v>
      </c>
      <c r="U8" s="5" t="s">
        <v>27</v>
      </c>
      <c r="V8" s="5">
        <v>47050021</v>
      </c>
      <c r="W8" s="5" t="s">
        <v>28</v>
      </c>
    </row>
    <row r="9" spans="2:23" x14ac:dyDescent="0.25">
      <c r="B9" s="4">
        <v>60000594</v>
      </c>
      <c r="C9" s="4">
        <v>0</v>
      </c>
      <c r="D9" s="5">
        <v>21050001</v>
      </c>
      <c r="E9" s="4" t="s">
        <v>666</v>
      </c>
      <c r="F9" s="4">
        <v>1051</v>
      </c>
      <c r="G9" s="6">
        <v>38240</v>
      </c>
      <c r="H9" s="7">
        <v>888534</v>
      </c>
      <c r="I9" s="7">
        <v>0</v>
      </c>
      <c r="J9" s="7">
        <v>0</v>
      </c>
      <c r="K9" s="7">
        <v>-888534</v>
      </c>
      <c r="L9" s="7">
        <f t="shared" si="0"/>
        <v>0</v>
      </c>
      <c r="M9" s="7">
        <v>-888533</v>
      </c>
      <c r="N9" s="7">
        <v>0</v>
      </c>
      <c r="O9" s="7">
        <v>888533</v>
      </c>
      <c r="P9" s="7">
        <f t="shared" si="1"/>
        <v>0</v>
      </c>
      <c r="Q9" s="7">
        <f t="shared" si="2"/>
        <v>1</v>
      </c>
      <c r="R9" s="7">
        <f t="shared" si="3"/>
        <v>0</v>
      </c>
      <c r="S9" s="5" t="s">
        <v>662</v>
      </c>
      <c r="T9" s="5">
        <v>100601</v>
      </c>
      <c r="U9" s="5" t="s">
        <v>27</v>
      </c>
      <c r="V9" s="5">
        <v>47050021</v>
      </c>
      <c r="W9" s="5" t="s">
        <v>28</v>
      </c>
    </row>
    <row r="10" spans="2:23" x14ac:dyDescent="0.25">
      <c r="B10" s="4">
        <v>60000595</v>
      </c>
      <c r="C10" s="4">
        <v>0</v>
      </c>
      <c r="D10" s="5">
        <v>21050001</v>
      </c>
      <c r="E10" s="4" t="s">
        <v>667</v>
      </c>
      <c r="F10" s="4">
        <v>1051</v>
      </c>
      <c r="G10" s="6">
        <v>38625</v>
      </c>
      <c r="H10" s="7">
        <v>899848</v>
      </c>
      <c r="I10" s="7">
        <v>0</v>
      </c>
      <c r="J10" s="7">
        <v>0</v>
      </c>
      <c r="K10" s="7">
        <v>0</v>
      </c>
      <c r="L10" s="7">
        <f t="shared" si="0"/>
        <v>899848</v>
      </c>
      <c r="M10" s="7">
        <v>-899847</v>
      </c>
      <c r="N10" s="7">
        <v>0</v>
      </c>
      <c r="O10" s="7">
        <v>0</v>
      </c>
      <c r="P10" s="7">
        <f t="shared" si="1"/>
        <v>-899847</v>
      </c>
      <c r="Q10" s="7">
        <f t="shared" si="2"/>
        <v>1</v>
      </c>
      <c r="R10" s="7">
        <f t="shared" si="3"/>
        <v>1</v>
      </c>
      <c r="S10" s="5" t="s">
        <v>662</v>
      </c>
      <c r="T10" s="5">
        <v>100601</v>
      </c>
      <c r="U10" s="5" t="s">
        <v>27</v>
      </c>
      <c r="V10" s="5">
        <v>47050021</v>
      </c>
      <c r="W10" s="5" t="s">
        <v>28</v>
      </c>
    </row>
    <row r="11" spans="2:23" x14ac:dyDescent="0.25">
      <c r="B11" s="4">
        <v>61000154</v>
      </c>
      <c r="C11" s="4">
        <v>0</v>
      </c>
      <c r="D11" s="5">
        <v>21050011</v>
      </c>
      <c r="E11" s="4" t="s">
        <v>668</v>
      </c>
      <c r="F11" s="4">
        <v>1051</v>
      </c>
      <c r="G11" s="6">
        <v>41000</v>
      </c>
      <c r="H11" s="7">
        <v>33490</v>
      </c>
      <c r="I11" s="7">
        <v>0</v>
      </c>
      <c r="J11" s="7">
        <v>0</v>
      </c>
      <c r="K11" s="7">
        <v>0</v>
      </c>
      <c r="L11" s="7">
        <v>33490</v>
      </c>
      <c r="M11" s="7">
        <v>-31816</v>
      </c>
      <c r="N11" s="7">
        <v>0</v>
      </c>
      <c r="O11" s="7">
        <v>0</v>
      </c>
      <c r="P11" s="7">
        <v>-31816</v>
      </c>
      <c r="Q11" s="7">
        <v>1674</v>
      </c>
      <c r="R11" s="7">
        <v>1674</v>
      </c>
      <c r="S11" s="5" t="s">
        <v>662</v>
      </c>
      <c r="T11" s="5">
        <v>100601</v>
      </c>
      <c r="U11" s="5" t="s">
        <v>27</v>
      </c>
      <c r="V11" s="5">
        <v>47050021</v>
      </c>
      <c r="W11" s="5" t="s">
        <v>28</v>
      </c>
    </row>
    <row r="12" spans="2:23" x14ac:dyDescent="0.25">
      <c r="B12" s="4">
        <v>61000158</v>
      </c>
      <c r="C12" s="4">
        <v>0</v>
      </c>
      <c r="D12" s="5">
        <v>21050011</v>
      </c>
      <c r="E12" s="4" t="s">
        <v>669</v>
      </c>
      <c r="F12" s="4">
        <v>1051</v>
      </c>
      <c r="G12" s="6">
        <v>41000</v>
      </c>
      <c r="H12" s="7">
        <v>36200</v>
      </c>
      <c r="I12" s="7">
        <v>0</v>
      </c>
      <c r="J12" s="7">
        <v>0</v>
      </c>
      <c r="K12" s="7">
        <v>0</v>
      </c>
      <c r="L12" s="7">
        <v>36200</v>
      </c>
      <c r="M12" s="7">
        <v>-32731</v>
      </c>
      <c r="N12" s="7">
        <v>0</v>
      </c>
      <c r="O12" s="7">
        <v>0</v>
      </c>
      <c r="P12" s="7">
        <v>-32731</v>
      </c>
      <c r="Q12" s="7">
        <v>3469</v>
      </c>
      <c r="R12" s="7">
        <v>3469</v>
      </c>
      <c r="S12" s="5" t="s">
        <v>662</v>
      </c>
      <c r="T12" s="5">
        <v>100601</v>
      </c>
      <c r="U12" s="5" t="s">
        <v>27</v>
      </c>
      <c r="V12" s="5">
        <v>47050021</v>
      </c>
      <c r="W12" s="5" t="s">
        <v>28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4FD03-34C9-4C6B-AB18-F250CF37A98B}">
  <dimension ref="B2:J31"/>
  <sheetViews>
    <sheetView tabSelected="1" workbookViewId="0">
      <selection activeCell="G10" sqref="G10"/>
    </sheetView>
  </sheetViews>
  <sheetFormatPr defaultRowHeight="15" x14ac:dyDescent="0.25"/>
  <cols>
    <col min="2" max="2" width="5.42578125" bestFit="1" customWidth="1"/>
    <col min="3" max="3" width="29.85546875" bestFit="1" customWidth="1"/>
    <col min="4" max="4" width="14.140625" bestFit="1" customWidth="1"/>
    <col min="5" max="5" width="21.28515625" bestFit="1" customWidth="1"/>
    <col min="6" max="6" width="24" bestFit="1" customWidth="1"/>
    <col min="7" max="7" width="99.85546875" bestFit="1" customWidth="1"/>
    <col min="8" max="8" width="12" bestFit="1" customWidth="1"/>
    <col min="9" max="9" width="19.7109375" bestFit="1" customWidth="1"/>
    <col min="10" max="10" width="15.5703125" bestFit="1" customWidth="1"/>
  </cols>
  <sheetData>
    <row r="2" spans="2:10" x14ac:dyDescent="0.25">
      <c r="B2" s="15" t="s">
        <v>670</v>
      </c>
      <c r="C2" s="15"/>
      <c r="D2" s="15"/>
      <c r="E2" s="15"/>
      <c r="F2" s="15"/>
      <c r="G2" s="15"/>
      <c r="H2" s="15"/>
      <c r="I2" s="15"/>
      <c r="J2" s="15"/>
    </row>
    <row r="3" spans="2:10" ht="25.5" x14ac:dyDescent="0.25">
      <c r="B3" s="16" t="s">
        <v>671</v>
      </c>
      <c r="C3" s="17" t="s">
        <v>672</v>
      </c>
      <c r="D3" s="16" t="s">
        <v>673</v>
      </c>
      <c r="E3" s="16" t="s">
        <v>674</v>
      </c>
      <c r="F3" s="16" t="s">
        <v>675</v>
      </c>
      <c r="G3" s="16" t="s">
        <v>676</v>
      </c>
      <c r="H3" s="16" t="s">
        <v>677</v>
      </c>
      <c r="I3" s="16" t="s">
        <v>678</v>
      </c>
      <c r="J3" s="16" t="s">
        <v>679</v>
      </c>
    </row>
    <row r="4" spans="2:10" x14ac:dyDescent="0.25">
      <c r="B4" s="18">
        <v>1</v>
      </c>
      <c r="C4" s="19" t="s">
        <v>680</v>
      </c>
      <c r="D4" s="20" t="s">
        <v>681</v>
      </c>
      <c r="E4" s="18" t="s">
        <v>682</v>
      </c>
      <c r="F4" s="18">
        <v>2005</v>
      </c>
      <c r="G4" s="21" t="s">
        <v>683</v>
      </c>
      <c r="H4" s="22"/>
      <c r="I4" s="23">
        <v>2348</v>
      </c>
      <c r="J4" s="23">
        <v>25273.599999999999</v>
      </c>
    </row>
    <row r="5" spans="2:10" x14ac:dyDescent="0.25">
      <c r="B5" s="18">
        <v>2</v>
      </c>
      <c r="C5" s="19" t="s">
        <v>684</v>
      </c>
      <c r="D5" s="20" t="s">
        <v>681</v>
      </c>
      <c r="E5" s="18" t="s">
        <v>682</v>
      </c>
      <c r="F5" s="18">
        <v>2005</v>
      </c>
      <c r="G5" s="21" t="s">
        <v>683</v>
      </c>
      <c r="H5" s="22"/>
      <c r="I5" s="23">
        <v>1642</v>
      </c>
      <c r="J5" s="23">
        <v>17674.3</v>
      </c>
    </row>
    <row r="6" spans="2:10" x14ac:dyDescent="0.25">
      <c r="B6" s="18">
        <v>3</v>
      </c>
      <c r="C6" s="19" t="s">
        <v>685</v>
      </c>
      <c r="D6" s="20" t="s">
        <v>686</v>
      </c>
      <c r="E6" s="18" t="s">
        <v>687</v>
      </c>
      <c r="F6" s="18">
        <v>2005</v>
      </c>
      <c r="G6" s="21" t="s">
        <v>683</v>
      </c>
      <c r="H6" s="22"/>
      <c r="I6" s="24">
        <v>274.7</v>
      </c>
      <c r="J6" s="23">
        <v>2956.8</v>
      </c>
    </row>
    <row r="7" spans="2:10" x14ac:dyDescent="0.25">
      <c r="B7" s="18">
        <v>4</v>
      </c>
      <c r="C7" s="19" t="s">
        <v>688</v>
      </c>
      <c r="D7" s="20" t="s">
        <v>681</v>
      </c>
      <c r="E7" s="18" t="s">
        <v>689</v>
      </c>
      <c r="F7" s="18">
        <v>2005</v>
      </c>
      <c r="G7" s="21" t="s">
        <v>690</v>
      </c>
      <c r="H7" s="22"/>
      <c r="I7" s="24">
        <v>322.76</v>
      </c>
      <c r="J7" s="23">
        <v>3474.15</v>
      </c>
    </row>
    <row r="8" spans="2:10" x14ac:dyDescent="0.25">
      <c r="B8" s="18">
        <v>5</v>
      </c>
      <c r="C8" s="25" t="s">
        <v>691</v>
      </c>
      <c r="D8" s="20" t="s">
        <v>686</v>
      </c>
      <c r="E8" s="18" t="s">
        <v>692</v>
      </c>
      <c r="F8" s="18">
        <v>2005</v>
      </c>
      <c r="G8" s="21" t="s">
        <v>693</v>
      </c>
      <c r="H8" s="22"/>
      <c r="I8" s="24">
        <v>2940</v>
      </c>
      <c r="J8" s="23">
        <v>31645.89</v>
      </c>
    </row>
    <row r="9" spans="2:10" x14ac:dyDescent="0.25">
      <c r="B9" s="18">
        <v>6</v>
      </c>
      <c r="C9" s="19" t="s">
        <v>694</v>
      </c>
      <c r="D9" s="20" t="s">
        <v>686</v>
      </c>
      <c r="E9" s="18" t="s">
        <v>695</v>
      </c>
      <c r="F9" s="18" t="s">
        <v>696</v>
      </c>
      <c r="G9" s="26" t="s">
        <v>697</v>
      </c>
      <c r="H9" s="22"/>
      <c r="I9" s="24">
        <v>8000</v>
      </c>
      <c r="J9" s="23">
        <v>86111.28</v>
      </c>
    </row>
    <row r="10" spans="2:10" x14ac:dyDescent="0.25">
      <c r="B10" s="18">
        <v>7</v>
      </c>
      <c r="C10" s="19" t="s">
        <v>698</v>
      </c>
      <c r="D10" s="20" t="s">
        <v>686</v>
      </c>
      <c r="E10" s="18" t="s">
        <v>687</v>
      </c>
      <c r="F10" s="18">
        <v>2005</v>
      </c>
      <c r="G10" s="26" t="s">
        <v>697</v>
      </c>
      <c r="H10" s="22"/>
      <c r="I10" s="24">
        <f>40*21.5</f>
        <v>860</v>
      </c>
      <c r="J10" s="23">
        <v>9253.9599999999991</v>
      </c>
    </row>
    <row r="11" spans="2:10" ht="38.25" x14ac:dyDescent="0.25">
      <c r="B11" s="18">
        <v>8</v>
      </c>
      <c r="C11" s="27" t="s">
        <v>699</v>
      </c>
      <c r="D11" s="20" t="s">
        <v>681</v>
      </c>
      <c r="E11" s="18" t="s">
        <v>700</v>
      </c>
      <c r="F11" s="18">
        <v>2005</v>
      </c>
      <c r="G11" s="28" t="s">
        <v>701</v>
      </c>
      <c r="H11" s="22"/>
      <c r="I11" s="24">
        <f>15.7*42</f>
        <v>659.4</v>
      </c>
      <c r="J11" s="23">
        <f t="shared" ref="J11:J30" si="0">I11*10.76</f>
        <v>7095.1439999999993</v>
      </c>
    </row>
    <row r="12" spans="2:10" ht="25.5" x14ac:dyDescent="0.25">
      <c r="B12" s="18">
        <v>10</v>
      </c>
      <c r="C12" s="19" t="s">
        <v>702</v>
      </c>
      <c r="D12" s="20" t="s">
        <v>686</v>
      </c>
      <c r="E12" s="18" t="s">
        <v>682</v>
      </c>
      <c r="F12" s="18" t="s">
        <v>696</v>
      </c>
      <c r="G12" s="28" t="s">
        <v>703</v>
      </c>
      <c r="H12" s="22"/>
      <c r="I12" s="24">
        <f>22.4*27</f>
        <v>604.79999999999995</v>
      </c>
      <c r="J12" s="23">
        <f t="shared" si="0"/>
        <v>6507.6479999999992</v>
      </c>
    </row>
    <row r="13" spans="2:10" ht="25.5" x14ac:dyDescent="0.25">
      <c r="B13" s="18">
        <v>11</v>
      </c>
      <c r="C13" s="19" t="s">
        <v>704</v>
      </c>
      <c r="D13" s="20" t="s">
        <v>681</v>
      </c>
      <c r="E13" s="18" t="s">
        <v>705</v>
      </c>
      <c r="F13" s="18">
        <v>2005</v>
      </c>
      <c r="G13" s="28" t="s">
        <v>706</v>
      </c>
      <c r="H13" s="22"/>
      <c r="I13" s="24">
        <v>1050</v>
      </c>
      <c r="J13" s="23">
        <f t="shared" si="0"/>
        <v>11298</v>
      </c>
    </row>
    <row r="14" spans="2:10" ht="25.5" x14ac:dyDescent="0.25">
      <c r="B14" s="18">
        <v>12</v>
      </c>
      <c r="C14" s="19" t="s">
        <v>707</v>
      </c>
      <c r="D14" s="20" t="s">
        <v>686</v>
      </c>
      <c r="E14" s="18" t="s">
        <v>708</v>
      </c>
      <c r="F14" s="18">
        <v>2006</v>
      </c>
      <c r="G14" s="28" t="s">
        <v>709</v>
      </c>
      <c r="H14" s="22"/>
      <c r="I14" s="24">
        <v>288</v>
      </c>
      <c r="J14" s="23">
        <f t="shared" si="0"/>
        <v>3098.88</v>
      </c>
    </row>
    <row r="15" spans="2:10" ht="25.5" x14ac:dyDescent="0.25">
      <c r="B15" s="18">
        <v>13</v>
      </c>
      <c r="C15" s="19" t="s">
        <v>710</v>
      </c>
      <c r="D15" s="20" t="s">
        <v>686</v>
      </c>
      <c r="E15" s="18" t="s">
        <v>711</v>
      </c>
      <c r="F15" s="18">
        <v>2006</v>
      </c>
      <c r="G15" s="28" t="s">
        <v>712</v>
      </c>
      <c r="H15" s="22"/>
      <c r="I15" s="24">
        <v>2024</v>
      </c>
      <c r="J15" s="23">
        <f t="shared" si="0"/>
        <v>21778.239999999998</v>
      </c>
    </row>
    <row r="16" spans="2:10" ht="25.5" x14ac:dyDescent="0.25">
      <c r="B16" s="18">
        <v>14</v>
      </c>
      <c r="C16" s="19" t="s">
        <v>713</v>
      </c>
      <c r="D16" s="20" t="s">
        <v>686</v>
      </c>
      <c r="E16" s="18" t="s">
        <v>687</v>
      </c>
      <c r="F16" s="18">
        <v>2006</v>
      </c>
      <c r="G16" s="28" t="s">
        <v>714</v>
      </c>
      <c r="H16" s="22"/>
      <c r="I16" s="24">
        <v>228</v>
      </c>
      <c r="J16" s="23">
        <f t="shared" si="0"/>
        <v>2453.2799999999997</v>
      </c>
    </row>
    <row r="17" spans="2:10" x14ac:dyDescent="0.25">
      <c r="B17" s="18">
        <v>15</v>
      </c>
      <c r="C17" s="19" t="s">
        <v>715</v>
      </c>
      <c r="D17" s="20" t="s">
        <v>686</v>
      </c>
      <c r="E17" s="18" t="s">
        <v>716</v>
      </c>
      <c r="F17" s="18">
        <v>2005</v>
      </c>
      <c r="G17" s="28" t="s">
        <v>717</v>
      </c>
      <c r="H17" s="22"/>
      <c r="I17" s="24">
        <v>48.17</v>
      </c>
      <c r="J17" s="23">
        <f t="shared" si="0"/>
        <v>518.30920000000003</v>
      </c>
    </row>
    <row r="18" spans="2:10" ht="38.25" x14ac:dyDescent="0.25">
      <c r="B18" s="18">
        <v>16</v>
      </c>
      <c r="C18" s="19" t="s">
        <v>718</v>
      </c>
      <c r="D18" s="20" t="s">
        <v>681</v>
      </c>
      <c r="E18" s="18" t="s">
        <v>700</v>
      </c>
      <c r="F18" s="18">
        <v>2007</v>
      </c>
      <c r="G18" s="21" t="s">
        <v>719</v>
      </c>
      <c r="H18" s="22"/>
      <c r="I18" s="24">
        <v>3144.94</v>
      </c>
      <c r="J18" s="23">
        <f t="shared" si="0"/>
        <v>33839.554400000001</v>
      </c>
    </row>
    <row r="19" spans="2:10" ht="25.5" x14ac:dyDescent="0.25">
      <c r="B19" s="18">
        <v>17</v>
      </c>
      <c r="C19" s="19" t="s">
        <v>720</v>
      </c>
      <c r="D19" s="20" t="s">
        <v>686</v>
      </c>
      <c r="E19" s="18" t="s">
        <v>721</v>
      </c>
      <c r="F19" s="18">
        <v>2007</v>
      </c>
      <c r="G19" s="28" t="s">
        <v>722</v>
      </c>
      <c r="H19" s="22"/>
      <c r="I19" s="24">
        <v>400</v>
      </c>
      <c r="J19" s="23">
        <f t="shared" si="0"/>
        <v>4304</v>
      </c>
    </row>
    <row r="20" spans="2:10" ht="25.5" x14ac:dyDescent="0.25">
      <c r="B20" s="18">
        <v>18</v>
      </c>
      <c r="C20" s="19" t="s">
        <v>723</v>
      </c>
      <c r="D20" s="20" t="s">
        <v>686</v>
      </c>
      <c r="E20" s="18" t="s">
        <v>721</v>
      </c>
      <c r="F20" s="18">
        <v>2005</v>
      </c>
      <c r="G20" s="28" t="s">
        <v>724</v>
      </c>
      <c r="H20" s="22"/>
      <c r="I20" s="24">
        <v>416.91</v>
      </c>
      <c r="J20" s="23">
        <f t="shared" si="0"/>
        <v>4485.9516000000003</v>
      </c>
    </row>
    <row r="21" spans="2:10" ht="38.25" x14ac:dyDescent="0.25">
      <c r="B21" s="18">
        <v>19</v>
      </c>
      <c r="C21" s="19" t="s">
        <v>725</v>
      </c>
      <c r="D21" s="20" t="s">
        <v>686</v>
      </c>
      <c r="E21" s="18" t="s">
        <v>726</v>
      </c>
      <c r="F21" s="18">
        <v>2005</v>
      </c>
      <c r="G21" s="28" t="s">
        <v>727</v>
      </c>
      <c r="H21" s="22"/>
      <c r="I21" s="24">
        <v>460.34</v>
      </c>
      <c r="J21" s="23">
        <f t="shared" si="0"/>
        <v>4953.2583999999997</v>
      </c>
    </row>
    <row r="22" spans="2:10" ht="25.5" x14ac:dyDescent="0.25">
      <c r="B22" s="18">
        <v>20</v>
      </c>
      <c r="C22" s="19" t="s">
        <v>728</v>
      </c>
      <c r="D22" s="20" t="s">
        <v>681</v>
      </c>
      <c r="E22" s="18" t="s">
        <v>729</v>
      </c>
      <c r="F22" s="18">
        <v>2005</v>
      </c>
      <c r="G22" s="28" t="s">
        <v>730</v>
      </c>
      <c r="H22" s="22"/>
      <c r="I22" s="24">
        <v>3633.12</v>
      </c>
      <c r="J22" s="23">
        <f t="shared" si="0"/>
        <v>39092.371200000001</v>
      </c>
    </row>
    <row r="23" spans="2:10" ht="38.25" x14ac:dyDescent="0.25">
      <c r="B23" s="18">
        <v>21</v>
      </c>
      <c r="C23" s="19" t="s">
        <v>731</v>
      </c>
      <c r="D23" s="18" t="s">
        <v>732</v>
      </c>
      <c r="E23" s="18" t="s">
        <v>733</v>
      </c>
      <c r="F23" s="18" t="s">
        <v>734</v>
      </c>
      <c r="G23" s="26" t="s">
        <v>735</v>
      </c>
      <c r="H23" s="22"/>
      <c r="I23" s="24">
        <v>8158.56</v>
      </c>
      <c r="J23" s="23">
        <f t="shared" si="0"/>
        <v>87786.105599999995</v>
      </c>
    </row>
    <row r="24" spans="2:10" ht="38.25" x14ac:dyDescent="0.25">
      <c r="B24" s="18">
        <v>22</v>
      </c>
      <c r="C24" s="19" t="s">
        <v>736</v>
      </c>
      <c r="D24" s="20" t="s">
        <v>681</v>
      </c>
      <c r="E24" s="18" t="s">
        <v>737</v>
      </c>
      <c r="F24" s="18" t="s">
        <v>738</v>
      </c>
      <c r="G24" s="28" t="s">
        <v>739</v>
      </c>
      <c r="H24" s="22"/>
      <c r="I24" s="24">
        <v>2450.27</v>
      </c>
      <c r="J24" s="23">
        <f t="shared" si="0"/>
        <v>26364.905200000001</v>
      </c>
    </row>
    <row r="25" spans="2:10" ht="38.25" x14ac:dyDescent="0.25">
      <c r="B25" s="18">
        <v>23</v>
      </c>
      <c r="C25" s="19" t="s">
        <v>740</v>
      </c>
      <c r="D25" s="18" t="s">
        <v>741</v>
      </c>
      <c r="E25" s="18" t="s">
        <v>742</v>
      </c>
      <c r="F25" s="18" t="s">
        <v>743</v>
      </c>
      <c r="G25" s="28" t="s">
        <v>744</v>
      </c>
      <c r="H25" s="22"/>
      <c r="I25" s="24">
        <v>9792.1</v>
      </c>
      <c r="J25" s="23">
        <f t="shared" si="0"/>
        <v>105362.996</v>
      </c>
    </row>
    <row r="26" spans="2:10" ht="25.5" x14ac:dyDescent="0.25">
      <c r="B26" s="18">
        <v>24</v>
      </c>
      <c r="C26" s="19" t="s">
        <v>745</v>
      </c>
      <c r="D26" s="20" t="s">
        <v>686</v>
      </c>
      <c r="E26" s="18" t="s">
        <v>746</v>
      </c>
      <c r="F26" s="18">
        <v>2005</v>
      </c>
      <c r="G26" s="28" t="s">
        <v>747</v>
      </c>
      <c r="H26" s="22"/>
      <c r="I26" s="29">
        <v>180</v>
      </c>
      <c r="J26" s="23">
        <f t="shared" si="0"/>
        <v>1936.8</v>
      </c>
    </row>
    <row r="27" spans="2:10" x14ac:dyDescent="0.25">
      <c r="B27" s="18">
        <v>25</v>
      </c>
      <c r="C27" s="19" t="s">
        <v>748</v>
      </c>
      <c r="D27" s="20" t="s">
        <v>686</v>
      </c>
      <c r="E27" s="18" t="s">
        <v>749</v>
      </c>
      <c r="F27" s="18">
        <v>2008</v>
      </c>
      <c r="G27" s="30" t="s">
        <v>750</v>
      </c>
      <c r="H27" s="22"/>
      <c r="I27" s="29">
        <v>216</v>
      </c>
      <c r="J27" s="23">
        <f t="shared" si="0"/>
        <v>2324.16</v>
      </c>
    </row>
    <row r="28" spans="2:10" x14ac:dyDescent="0.25">
      <c r="B28" s="18">
        <v>26</v>
      </c>
      <c r="C28" s="19" t="s">
        <v>751</v>
      </c>
      <c r="D28" s="18"/>
      <c r="E28" s="18" t="s">
        <v>752</v>
      </c>
      <c r="F28" s="18">
        <v>2005</v>
      </c>
      <c r="G28" s="28" t="s">
        <v>753</v>
      </c>
      <c r="H28" s="22"/>
      <c r="I28" s="24">
        <v>2379.9</v>
      </c>
      <c r="J28" s="23">
        <f t="shared" si="0"/>
        <v>25607.724000000002</v>
      </c>
    </row>
    <row r="29" spans="2:10" x14ac:dyDescent="0.25">
      <c r="B29" s="18">
        <v>27</v>
      </c>
      <c r="C29" s="19" t="s">
        <v>754</v>
      </c>
      <c r="D29" s="18"/>
      <c r="E29" s="18"/>
      <c r="F29" s="18">
        <v>2005</v>
      </c>
      <c r="G29" s="20" t="s">
        <v>755</v>
      </c>
      <c r="H29" s="22"/>
      <c r="I29" s="31">
        <v>21072</v>
      </c>
      <c r="J29" s="23">
        <f t="shared" si="0"/>
        <v>226734.72</v>
      </c>
    </row>
    <row r="30" spans="2:10" x14ac:dyDescent="0.25">
      <c r="B30" s="18">
        <v>28</v>
      </c>
      <c r="C30" s="19" t="s">
        <v>756</v>
      </c>
      <c r="D30" s="18"/>
      <c r="E30" s="18"/>
      <c r="F30" s="18">
        <v>2005</v>
      </c>
      <c r="G30" s="20" t="s">
        <v>755</v>
      </c>
      <c r="H30" s="22"/>
      <c r="I30" s="24">
        <v>5185.7</v>
      </c>
      <c r="J30" s="23">
        <f t="shared" si="0"/>
        <v>55798.131999999998</v>
      </c>
    </row>
    <row r="31" spans="2:10" x14ac:dyDescent="0.25">
      <c r="B31" s="18">
        <v>29</v>
      </c>
      <c r="C31" s="19" t="s">
        <v>757</v>
      </c>
      <c r="D31" s="18"/>
      <c r="E31" s="18"/>
      <c r="F31" s="18">
        <v>2005</v>
      </c>
      <c r="G31" s="20" t="s">
        <v>755</v>
      </c>
      <c r="H31" s="22"/>
      <c r="I31" s="24" t="s">
        <v>758</v>
      </c>
      <c r="J31" s="18"/>
    </row>
  </sheetData>
  <mergeCells count="1">
    <mergeCell ref="B2:J2"/>
  </mergeCells>
  <dataValidations count="1">
    <dataValidation type="list" allowBlank="1" showErrorMessage="1" sqref="G4:H8 G11:H11 G19:H22 G24:H26 G28:H28 H9:H31" xr:uid="{76C4B907-D8E1-4F93-8D56-85CBF6F8337D}">
      <formula1>0</formula1>
      <formula2>0</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0B0E8-547D-4AA5-99F8-771FD69398BF}">
  <dimension ref="B2:W23"/>
  <sheetViews>
    <sheetView workbookViewId="0">
      <selection activeCell="H25" sqref="H25"/>
    </sheetView>
  </sheetViews>
  <sheetFormatPr defaultRowHeight="15" x14ac:dyDescent="0.25"/>
  <cols>
    <col min="2" max="2" width="9" bestFit="1" customWidth="1"/>
    <col min="3" max="3" width="10.42578125" bestFit="1" customWidth="1"/>
    <col min="5" max="5" width="42" customWidth="1"/>
    <col min="6" max="6" width="7" bestFit="1" customWidth="1"/>
    <col min="7" max="7" width="12.7109375" bestFit="1" customWidth="1"/>
    <col min="8" max="8" width="20.140625" bestFit="1" customWidth="1"/>
    <col min="9" max="9" width="15.5703125" bestFit="1" customWidth="1"/>
    <col min="10" max="10" width="17.85546875" bestFit="1" customWidth="1"/>
    <col min="11" max="11" width="15.5703125" bestFit="1" customWidth="1"/>
    <col min="12" max="12" width="19.85546875" bestFit="1" customWidth="1"/>
    <col min="13" max="13" width="18.85546875" customWidth="1"/>
    <col min="14" max="14" width="17.85546875" customWidth="1"/>
    <col min="15" max="15" width="14.5703125" customWidth="1"/>
    <col min="16" max="16" width="18.85546875" customWidth="1"/>
    <col min="17" max="17" width="28.140625" customWidth="1"/>
    <col min="18" max="18" width="29.140625" customWidth="1"/>
    <col min="19" max="19" width="16.42578125" customWidth="1"/>
    <col min="21" max="21" width="24.5703125" bestFit="1" customWidth="1"/>
  </cols>
  <sheetData>
    <row r="2" spans="2:23" x14ac:dyDescent="0.25">
      <c r="B2" s="1" t="s">
        <v>0</v>
      </c>
    </row>
    <row r="3" spans="2:23" x14ac:dyDescent="0.25">
      <c r="B3" s="2" t="s">
        <v>1</v>
      </c>
      <c r="C3" s="2" t="s">
        <v>2</v>
      </c>
      <c r="R3" t="s">
        <v>3</v>
      </c>
    </row>
    <row r="4" spans="2:23" x14ac:dyDescent="0.25">
      <c r="B4" s="3" t="s">
        <v>4</v>
      </c>
      <c r="C4" s="3" t="s">
        <v>5</v>
      </c>
      <c r="D4" s="3" t="s">
        <v>6</v>
      </c>
      <c r="E4" s="3" t="s">
        <v>7</v>
      </c>
      <c r="F4" s="3" t="s">
        <v>8</v>
      </c>
      <c r="G4" s="3" t="s">
        <v>9</v>
      </c>
      <c r="H4" s="3" t="s">
        <v>10</v>
      </c>
      <c r="I4" s="3" t="s">
        <v>11</v>
      </c>
      <c r="J4" s="3" t="s">
        <v>12</v>
      </c>
      <c r="K4" s="3" t="s">
        <v>13</v>
      </c>
      <c r="L4" s="3" t="s">
        <v>14</v>
      </c>
      <c r="M4" s="3" t="s">
        <v>15</v>
      </c>
      <c r="N4" s="3" t="s">
        <v>16</v>
      </c>
      <c r="O4" s="3" t="s">
        <v>17</v>
      </c>
      <c r="P4" s="3" t="s">
        <v>18</v>
      </c>
      <c r="Q4" s="3" t="s">
        <v>19</v>
      </c>
      <c r="R4" s="3" t="str">
        <f>C3</f>
        <v>31.03.2022</v>
      </c>
      <c r="S4" s="3" t="s">
        <v>20</v>
      </c>
      <c r="T4" s="3" t="s">
        <v>21</v>
      </c>
      <c r="U4" s="3" t="s">
        <v>22</v>
      </c>
      <c r="V4" s="3" t="s">
        <v>23</v>
      </c>
      <c r="W4" s="3" t="s">
        <v>24</v>
      </c>
    </row>
    <row r="5" spans="2:23" x14ac:dyDescent="0.25">
      <c r="B5" s="4">
        <v>20000543</v>
      </c>
      <c r="C5" s="4">
        <v>0</v>
      </c>
      <c r="D5" s="5">
        <v>21020001</v>
      </c>
      <c r="E5" s="4" t="s">
        <v>36</v>
      </c>
      <c r="F5" s="4">
        <v>1051</v>
      </c>
      <c r="G5" s="6">
        <v>38687</v>
      </c>
      <c r="H5" s="7">
        <v>67674868</v>
      </c>
      <c r="I5" s="7">
        <v>0</v>
      </c>
      <c r="J5" s="7">
        <v>0</v>
      </c>
      <c r="K5" s="7">
        <v>0</v>
      </c>
      <c r="L5" s="7">
        <f t="shared" ref="L5:L23" si="0">SUM(H5:K5)</f>
        <v>67674868</v>
      </c>
      <c r="M5" s="7">
        <v>-32290516</v>
      </c>
      <c r="N5" s="7">
        <v>-2181588</v>
      </c>
      <c r="O5" s="7">
        <v>0</v>
      </c>
      <c r="P5" s="7">
        <f t="shared" ref="P5:P23" si="1">SUM(M5:O5)</f>
        <v>-34472104</v>
      </c>
      <c r="Q5" s="7">
        <f t="shared" ref="Q5:Q23" si="2">H5+M5</f>
        <v>35384352</v>
      </c>
      <c r="R5" s="7">
        <f t="shared" ref="R5:R23" si="3">L5+P5</f>
        <v>33202764</v>
      </c>
      <c r="S5" s="5" t="s">
        <v>37</v>
      </c>
      <c r="T5" s="5">
        <v>100601</v>
      </c>
      <c r="U5" s="5" t="s">
        <v>27</v>
      </c>
      <c r="V5" s="5">
        <v>47020001</v>
      </c>
      <c r="W5" s="5" t="s">
        <v>28</v>
      </c>
    </row>
    <row r="6" spans="2:23" x14ac:dyDescent="0.25">
      <c r="B6" s="4">
        <v>20000556</v>
      </c>
      <c r="C6" s="4">
        <v>0</v>
      </c>
      <c r="D6" s="5">
        <v>21020001</v>
      </c>
      <c r="E6" s="4" t="s">
        <v>38</v>
      </c>
      <c r="F6" s="4">
        <v>1051</v>
      </c>
      <c r="G6" s="6">
        <v>38687</v>
      </c>
      <c r="H6" s="7">
        <v>38776836</v>
      </c>
      <c r="I6" s="7">
        <v>0</v>
      </c>
      <c r="J6" s="7">
        <v>0</v>
      </c>
      <c r="K6" s="7">
        <v>0</v>
      </c>
      <c r="L6" s="7">
        <f t="shared" si="0"/>
        <v>38776836</v>
      </c>
      <c r="M6" s="7">
        <v>-18677774</v>
      </c>
      <c r="N6" s="7">
        <v>-1238043</v>
      </c>
      <c r="O6" s="7">
        <v>0</v>
      </c>
      <c r="P6" s="7">
        <f t="shared" si="1"/>
        <v>-19915817</v>
      </c>
      <c r="Q6" s="7">
        <f t="shared" si="2"/>
        <v>20099062</v>
      </c>
      <c r="R6" s="7">
        <f t="shared" si="3"/>
        <v>18861019</v>
      </c>
      <c r="S6" s="5" t="s">
        <v>37</v>
      </c>
      <c r="T6" s="5">
        <v>100601</v>
      </c>
      <c r="U6" s="5" t="s">
        <v>27</v>
      </c>
      <c r="V6" s="5">
        <v>47020001</v>
      </c>
      <c r="W6" s="5" t="s">
        <v>28</v>
      </c>
    </row>
    <row r="7" spans="2:23" x14ac:dyDescent="0.25">
      <c r="B7" s="4">
        <v>20000565</v>
      </c>
      <c r="C7" s="4">
        <v>0</v>
      </c>
      <c r="D7" s="5">
        <v>21020001</v>
      </c>
      <c r="E7" s="4" t="s">
        <v>39</v>
      </c>
      <c r="F7" s="4">
        <v>1051</v>
      </c>
      <c r="G7" s="6">
        <v>38687</v>
      </c>
      <c r="H7" s="7">
        <v>30387044</v>
      </c>
      <c r="I7" s="7">
        <v>0</v>
      </c>
      <c r="J7" s="7">
        <v>0</v>
      </c>
      <c r="K7" s="7">
        <v>0</v>
      </c>
      <c r="L7" s="7">
        <f t="shared" si="0"/>
        <v>30387044</v>
      </c>
      <c r="M7" s="7">
        <v>-14720735</v>
      </c>
      <c r="N7" s="7">
        <v>-964445</v>
      </c>
      <c r="O7" s="7">
        <v>0</v>
      </c>
      <c r="P7" s="7">
        <f t="shared" si="1"/>
        <v>-15685180</v>
      </c>
      <c r="Q7" s="7">
        <f t="shared" si="2"/>
        <v>15666309</v>
      </c>
      <c r="R7" s="7">
        <f t="shared" si="3"/>
        <v>14701864</v>
      </c>
      <c r="S7" s="5" t="s">
        <v>37</v>
      </c>
      <c r="T7" s="5">
        <v>100601</v>
      </c>
      <c r="U7" s="5" t="s">
        <v>27</v>
      </c>
      <c r="V7" s="5">
        <v>47020001</v>
      </c>
      <c r="W7" s="5" t="s">
        <v>28</v>
      </c>
    </row>
    <row r="8" spans="2:23" x14ac:dyDescent="0.25">
      <c r="B8" s="4">
        <v>20000569</v>
      </c>
      <c r="C8" s="4">
        <v>0</v>
      </c>
      <c r="D8" s="5">
        <v>21020001</v>
      </c>
      <c r="E8" s="4" t="s">
        <v>40</v>
      </c>
      <c r="F8" s="4">
        <v>1051</v>
      </c>
      <c r="G8" s="6">
        <v>38687</v>
      </c>
      <c r="H8" s="7">
        <v>23049724</v>
      </c>
      <c r="I8" s="7">
        <v>0</v>
      </c>
      <c r="J8" s="7">
        <v>0</v>
      </c>
      <c r="K8" s="7">
        <v>0</v>
      </c>
      <c r="L8" s="7">
        <f t="shared" si="0"/>
        <v>23049724</v>
      </c>
      <c r="M8" s="7">
        <v>-11024290</v>
      </c>
      <c r="N8" s="7">
        <v>-741245</v>
      </c>
      <c r="O8" s="7">
        <v>0</v>
      </c>
      <c r="P8" s="7">
        <f t="shared" si="1"/>
        <v>-11765535</v>
      </c>
      <c r="Q8" s="7">
        <f t="shared" si="2"/>
        <v>12025434</v>
      </c>
      <c r="R8" s="7">
        <f t="shared" si="3"/>
        <v>11284189</v>
      </c>
      <c r="S8" s="5" t="s">
        <v>37</v>
      </c>
      <c r="T8" s="5">
        <v>100601</v>
      </c>
      <c r="U8" s="5" t="s">
        <v>27</v>
      </c>
      <c r="V8" s="5">
        <v>47020001</v>
      </c>
      <c r="W8" s="5" t="s">
        <v>28</v>
      </c>
    </row>
    <row r="9" spans="2:23" x14ac:dyDescent="0.25">
      <c r="B9" s="4">
        <v>20000581</v>
      </c>
      <c r="C9" s="4">
        <v>0</v>
      </c>
      <c r="D9" s="5">
        <v>21020001</v>
      </c>
      <c r="E9" s="4" t="s">
        <v>41</v>
      </c>
      <c r="F9" s="4">
        <v>1053</v>
      </c>
      <c r="G9" s="6">
        <v>39356</v>
      </c>
      <c r="H9" s="7">
        <v>18687065</v>
      </c>
      <c r="I9" s="7">
        <v>0</v>
      </c>
      <c r="J9" s="7">
        <v>0</v>
      </c>
      <c r="K9" s="7">
        <v>0</v>
      </c>
      <c r="L9" s="7">
        <f t="shared" si="0"/>
        <v>18687065</v>
      </c>
      <c r="M9" s="7">
        <v>-8035131</v>
      </c>
      <c r="N9" s="7">
        <v>-588993</v>
      </c>
      <c r="O9" s="7">
        <v>0</v>
      </c>
      <c r="P9" s="7">
        <f t="shared" si="1"/>
        <v>-8624124</v>
      </c>
      <c r="Q9" s="7">
        <f t="shared" si="2"/>
        <v>10651934</v>
      </c>
      <c r="R9" s="7">
        <f t="shared" si="3"/>
        <v>10062941</v>
      </c>
      <c r="S9" s="5" t="s">
        <v>37</v>
      </c>
      <c r="T9" s="5">
        <v>100603</v>
      </c>
      <c r="U9" s="5" t="s">
        <v>32</v>
      </c>
      <c r="V9" s="5">
        <v>47020001</v>
      </c>
      <c r="W9" s="5" t="s">
        <v>28</v>
      </c>
    </row>
    <row r="10" spans="2:23" x14ac:dyDescent="0.25">
      <c r="B10" s="4">
        <v>20000602</v>
      </c>
      <c r="C10" s="4">
        <v>0</v>
      </c>
      <c r="D10" s="5">
        <v>21020001</v>
      </c>
      <c r="E10" s="4" t="s">
        <v>42</v>
      </c>
      <c r="F10" s="4">
        <v>1053</v>
      </c>
      <c r="G10" s="6">
        <v>39174</v>
      </c>
      <c r="H10" s="7">
        <v>14898240</v>
      </c>
      <c r="I10" s="7">
        <v>0</v>
      </c>
      <c r="J10" s="7">
        <v>0</v>
      </c>
      <c r="K10" s="7">
        <v>0</v>
      </c>
      <c r="L10" s="7">
        <f t="shared" si="0"/>
        <v>14898240</v>
      </c>
      <c r="M10" s="7">
        <v>-6652569</v>
      </c>
      <c r="N10" s="7">
        <v>-468797</v>
      </c>
      <c r="O10" s="7">
        <v>0</v>
      </c>
      <c r="P10" s="7">
        <f t="shared" si="1"/>
        <v>-7121366</v>
      </c>
      <c r="Q10" s="7">
        <f t="shared" si="2"/>
        <v>8245671</v>
      </c>
      <c r="R10" s="7">
        <f t="shared" si="3"/>
        <v>7776874</v>
      </c>
      <c r="S10" s="5" t="s">
        <v>37</v>
      </c>
      <c r="T10" s="5">
        <v>100603</v>
      </c>
      <c r="U10" s="5" t="s">
        <v>32</v>
      </c>
      <c r="V10" s="5">
        <v>47020001</v>
      </c>
      <c r="W10" s="5" t="s">
        <v>28</v>
      </c>
    </row>
    <row r="11" spans="2:23" x14ac:dyDescent="0.25">
      <c r="B11" s="4">
        <v>20000606</v>
      </c>
      <c r="C11" s="4">
        <v>0</v>
      </c>
      <c r="D11" s="5">
        <v>21020001</v>
      </c>
      <c r="E11" s="4" t="s">
        <v>43</v>
      </c>
      <c r="F11" s="4">
        <v>1051</v>
      </c>
      <c r="G11" s="6">
        <v>38687</v>
      </c>
      <c r="H11" s="7">
        <v>12055784</v>
      </c>
      <c r="I11" s="7">
        <v>0</v>
      </c>
      <c r="J11" s="7">
        <v>0</v>
      </c>
      <c r="K11" s="7">
        <v>0</v>
      </c>
      <c r="L11" s="7">
        <f t="shared" si="0"/>
        <v>12055784</v>
      </c>
      <c r="M11" s="7">
        <v>-5806400</v>
      </c>
      <c r="N11" s="7">
        <v>-384947</v>
      </c>
      <c r="O11" s="7">
        <v>0</v>
      </c>
      <c r="P11" s="7">
        <f t="shared" si="1"/>
        <v>-6191347</v>
      </c>
      <c r="Q11" s="7">
        <f t="shared" si="2"/>
        <v>6249384</v>
      </c>
      <c r="R11" s="7">
        <f t="shared" si="3"/>
        <v>5864437</v>
      </c>
      <c r="S11" s="5" t="s">
        <v>37</v>
      </c>
      <c r="T11" s="5">
        <v>100601</v>
      </c>
      <c r="U11" s="5" t="s">
        <v>27</v>
      </c>
      <c r="V11" s="5">
        <v>47020001</v>
      </c>
      <c r="W11" s="5" t="s">
        <v>28</v>
      </c>
    </row>
    <row r="12" spans="2:23" x14ac:dyDescent="0.25">
      <c r="B12" s="4">
        <v>20000620</v>
      </c>
      <c r="C12" s="4">
        <v>0</v>
      </c>
      <c r="D12" s="5">
        <v>21020001</v>
      </c>
      <c r="E12" s="4" t="s">
        <v>44</v>
      </c>
      <c r="F12" s="4">
        <v>1051</v>
      </c>
      <c r="G12" s="6">
        <v>39082</v>
      </c>
      <c r="H12" s="7">
        <v>9053961</v>
      </c>
      <c r="I12" s="7">
        <v>0</v>
      </c>
      <c r="J12" s="7">
        <v>0</v>
      </c>
      <c r="K12" s="7">
        <v>0</v>
      </c>
      <c r="L12" s="7">
        <f t="shared" si="0"/>
        <v>9053961</v>
      </c>
      <c r="M12" s="7">
        <v>-4075595</v>
      </c>
      <c r="N12" s="7">
        <v>-287331</v>
      </c>
      <c r="O12" s="7">
        <v>0</v>
      </c>
      <c r="P12" s="7">
        <f t="shared" si="1"/>
        <v>-4362926</v>
      </c>
      <c r="Q12" s="7">
        <f t="shared" si="2"/>
        <v>4978366</v>
      </c>
      <c r="R12" s="7">
        <f t="shared" si="3"/>
        <v>4691035</v>
      </c>
      <c r="S12" s="5" t="s">
        <v>37</v>
      </c>
      <c r="T12" s="5">
        <v>100601</v>
      </c>
      <c r="U12" s="5" t="s">
        <v>27</v>
      </c>
      <c r="V12" s="5">
        <v>47020001</v>
      </c>
      <c r="W12" s="5" t="s">
        <v>28</v>
      </c>
    </row>
    <row r="13" spans="2:23" x14ac:dyDescent="0.25">
      <c r="B13" s="4">
        <v>20000675</v>
      </c>
      <c r="C13" s="4">
        <v>0</v>
      </c>
      <c r="D13" s="5">
        <v>21020001</v>
      </c>
      <c r="E13" s="4" t="s">
        <v>45</v>
      </c>
      <c r="F13" s="4">
        <v>1051</v>
      </c>
      <c r="G13" s="6">
        <v>38687</v>
      </c>
      <c r="H13" s="7">
        <v>4835950</v>
      </c>
      <c r="I13" s="7">
        <v>0</v>
      </c>
      <c r="J13" s="7">
        <v>0</v>
      </c>
      <c r="K13" s="7">
        <v>0</v>
      </c>
      <c r="L13" s="7">
        <f t="shared" si="0"/>
        <v>4835950</v>
      </c>
      <c r="M13" s="7">
        <v>-2331551</v>
      </c>
      <c r="N13" s="7">
        <v>-154249</v>
      </c>
      <c r="O13" s="7">
        <v>0</v>
      </c>
      <c r="P13" s="7">
        <f t="shared" si="1"/>
        <v>-2485800</v>
      </c>
      <c r="Q13" s="7">
        <f t="shared" si="2"/>
        <v>2504399</v>
      </c>
      <c r="R13" s="7">
        <f t="shared" si="3"/>
        <v>2350150</v>
      </c>
      <c r="S13" s="5" t="s">
        <v>37</v>
      </c>
      <c r="T13" s="5">
        <v>100601</v>
      </c>
      <c r="U13" s="5" t="s">
        <v>27</v>
      </c>
      <c r="V13" s="5">
        <v>47020001</v>
      </c>
      <c r="W13" s="5" t="s">
        <v>28</v>
      </c>
    </row>
    <row r="14" spans="2:23" x14ac:dyDescent="0.25">
      <c r="B14" s="4">
        <v>20000683</v>
      </c>
      <c r="C14" s="4">
        <v>0</v>
      </c>
      <c r="D14" s="5">
        <v>21020001</v>
      </c>
      <c r="E14" s="4" t="s">
        <v>46</v>
      </c>
      <c r="F14" s="4">
        <v>1053</v>
      </c>
      <c r="G14" s="6">
        <v>39174</v>
      </c>
      <c r="H14" s="7">
        <v>3589857</v>
      </c>
      <c r="I14" s="7">
        <v>0</v>
      </c>
      <c r="J14" s="7">
        <v>0</v>
      </c>
      <c r="K14" s="7">
        <v>0</v>
      </c>
      <c r="L14" s="7">
        <f t="shared" si="0"/>
        <v>3589857</v>
      </c>
      <c r="M14" s="7">
        <v>-1586421</v>
      </c>
      <c r="N14" s="7">
        <v>-113996</v>
      </c>
      <c r="O14" s="7">
        <v>0</v>
      </c>
      <c r="P14" s="7">
        <f t="shared" si="1"/>
        <v>-1700417</v>
      </c>
      <c r="Q14" s="7">
        <f t="shared" si="2"/>
        <v>2003436</v>
      </c>
      <c r="R14" s="7">
        <f t="shared" si="3"/>
        <v>1889440</v>
      </c>
      <c r="S14" s="5" t="s">
        <v>37</v>
      </c>
      <c r="T14" s="5">
        <v>100603</v>
      </c>
      <c r="U14" s="5" t="s">
        <v>32</v>
      </c>
      <c r="V14" s="5">
        <v>47020001</v>
      </c>
      <c r="W14" s="5" t="s">
        <v>28</v>
      </c>
    </row>
    <row r="15" spans="2:23" x14ac:dyDescent="0.25">
      <c r="B15" s="4">
        <v>20000691</v>
      </c>
      <c r="C15" s="4">
        <v>0</v>
      </c>
      <c r="D15" s="5">
        <v>21020001</v>
      </c>
      <c r="E15" s="4" t="s">
        <v>47</v>
      </c>
      <c r="F15" s="4">
        <v>1051</v>
      </c>
      <c r="G15" s="6">
        <v>39082</v>
      </c>
      <c r="H15" s="7">
        <v>2792556</v>
      </c>
      <c r="I15" s="7">
        <v>0</v>
      </c>
      <c r="J15" s="7">
        <v>0</v>
      </c>
      <c r="K15" s="7">
        <v>0</v>
      </c>
      <c r="L15" s="7">
        <f t="shared" si="0"/>
        <v>2792556</v>
      </c>
      <c r="M15" s="7">
        <v>-1245443</v>
      </c>
      <c r="N15" s="7">
        <v>-89360</v>
      </c>
      <c r="O15" s="7">
        <v>0</v>
      </c>
      <c r="P15" s="7">
        <f t="shared" si="1"/>
        <v>-1334803</v>
      </c>
      <c r="Q15" s="7">
        <f t="shared" si="2"/>
        <v>1547113</v>
      </c>
      <c r="R15" s="7">
        <f t="shared" si="3"/>
        <v>1457753</v>
      </c>
      <c r="S15" s="5" t="s">
        <v>37</v>
      </c>
      <c r="T15" s="5">
        <v>100601</v>
      </c>
      <c r="U15" s="5" t="s">
        <v>27</v>
      </c>
      <c r="V15" s="5">
        <v>47020001</v>
      </c>
      <c r="W15" s="5" t="s">
        <v>28</v>
      </c>
    </row>
    <row r="16" spans="2:23" x14ac:dyDescent="0.25">
      <c r="B16" s="4">
        <v>20000696</v>
      </c>
      <c r="C16" s="4">
        <v>0</v>
      </c>
      <c r="D16" s="5">
        <v>21020001</v>
      </c>
      <c r="E16" s="4" t="s">
        <v>48</v>
      </c>
      <c r="F16" s="4">
        <v>1051</v>
      </c>
      <c r="G16" s="6">
        <v>39082</v>
      </c>
      <c r="H16" s="7">
        <v>2808320</v>
      </c>
      <c r="I16" s="7">
        <v>0</v>
      </c>
      <c r="J16" s="7">
        <v>0</v>
      </c>
      <c r="K16" s="7">
        <v>0</v>
      </c>
      <c r="L16" s="7">
        <f t="shared" si="0"/>
        <v>2808320</v>
      </c>
      <c r="M16" s="7">
        <v>-1258145</v>
      </c>
      <c r="N16" s="7">
        <v>-89505</v>
      </c>
      <c r="O16" s="7">
        <v>0</v>
      </c>
      <c r="P16" s="7">
        <f t="shared" si="1"/>
        <v>-1347650</v>
      </c>
      <c r="Q16" s="7">
        <f t="shared" si="2"/>
        <v>1550175</v>
      </c>
      <c r="R16" s="7">
        <f t="shared" si="3"/>
        <v>1460670</v>
      </c>
      <c r="S16" s="5" t="s">
        <v>37</v>
      </c>
      <c r="T16" s="5">
        <v>100601</v>
      </c>
      <c r="U16" s="5" t="s">
        <v>27</v>
      </c>
      <c r="V16" s="5">
        <v>47020001</v>
      </c>
      <c r="W16" s="5" t="s">
        <v>28</v>
      </c>
    </row>
    <row r="17" spans="2:23" x14ac:dyDescent="0.25">
      <c r="B17" s="4">
        <v>20000729</v>
      </c>
      <c r="C17" s="4">
        <v>0</v>
      </c>
      <c r="D17" s="5">
        <v>21020001</v>
      </c>
      <c r="E17" s="4" t="s">
        <v>49</v>
      </c>
      <c r="F17" s="4">
        <v>1051</v>
      </c>
      <c r="G17" s="6">
        <v>38687</v>
      </c>
      <c r="H17" s="7">
        <v>2027565</v>
      </c>
      <c r="I17" s="7">
        <v>0</v>
      </c>
      <c r="J17" s="7">
        <v>0</v>
      </c>
      <c r="K17" s="7">
        <v>0</v>
      </c>
      <c r="L17" s="7">
        <f t="shared" si="0"/>
        <v>2027565</v>
      </c>
      <c r="M17" s="7">
        <v>-977099</v>
      </c>
      <c r="N17" s="7">
        <v>-64702</v>
      </c>
      <c r="O17" s="7">
        <v>0</v>
      </c>
      <c r="P17" s="7">
        <f t="shared" si="1"/>
        <v>-1041801</v>
      </c>
      <c r="Q17" s="7">
        <f t="shared" si="2"/>
        <v>1050466</v>
      </c>
      <c r="R17" s="7">
        <f t="shared" si="3"/>
        <v>985764</v>
      </c>
      <c r="S17" s="5" t="s">
        <v>37</v>
      </c>
      <c r="T17" s="5">
        <v>100601</v>
      </c>
      <c r="U17" s="5" t="s">
        <v>27</v>
      </c>
      <c r="V17" s="5">
        <v>47020001</v>
      </c>
      <c r="W17" s="5" t="s">
        <v>28</v>
      </c>
    </row>
    <row r="18" spans="2:23" x14ac:dyDescent="0.25">
      <c r="B18" s="4">
        <v>20000738</v>
      </c>
      <c r="C18" s="4">
        <v>0</v>
      </c>
      <c r="D18" s="5">
        <v>21020001</v>
      </c>
      <c r="E18" s="4" t="s">
        <v>50</v>
      </c>
      <c r="F18" s="4">
        <v>1051</v>
      </c>
      <c r="G18" s="6">
        <v>38687</v>
      </c>
      <c r="H18" s="7">
        <v>1473089</v>
      </c>
      <c r="I18" s="7">
        <v>0</v>
      </c>
      <c r="J18" s="7">
        <v>0</v>
      </c>
      <c r="K18" s="7">
        <v>0</v>
      </c>
      <c r="L18" s="7">
        <f t="shared" si="0"/>
        <v>1473089</v>
      </c>
      <c r="M18" s="7">
        <v>-703461</v>
      </c>
      <c r="N18" s="7">
        <v>-47447</v>
      </c>
      <c r="O18" s="7">
        <v>0</v>
      </c>
      <c r="P18" s="7">
        <f t="shared" si="1"/>
        <v>-750908</v>
      </c>
      <c r="Q18" s="7">
        <f t="shared" si="2"/>
        <v>769628</v>
      </c>
      <c r="R18" s="7">
        <f t="shared" si="3"/>
        <v>722181</v>
      </c>
      <c r="S18" s="5" t="s">
        <v>37</v>
      </c>
      <c r="T18" s="5">
        <v>100601</v>
      </c>
      <c r="U18" s="5" t="s">
        <v>27</v>
      </c>
      <c r="V18" s="5">
        <v>47020001</v>
      </c>
      <c r="W18" s="5" t="s">
        <v>28</v>
      </c>
    </row>
    <row r="19" spans="2:23" x14ac:dyDescent="0.25">
      <c r="B19" s="4">
        <v>20000762</v>
      </c>
      <c r="C19" s="4">
        <v>0</v>
      </c>
      <c r="D19" s="5">
        <v>21020001</v>
      </c>
      <c r="E19" s="4" t="s">
        <v>51</v>
      </c>
      <c r="F19" s="4">
        <v>1051</v>
      </c>
      <c r="G19" s="6">
        <v>38687</v>
      </c>
      <c r="H19" s="7">
        <v>1115495</v>
      </c>
      <c r="I19" s="7">
        <v>0</v>
      </c>
      <c r="J19" s="7">
        <v>0</v>
      </c>
      <c r="K19" s="7">
        <v>0</v>
      </c>
      <c r="L19" s="7">
        <f t="shared" si="0"/>
        <v>1115495</v>
      </c>
      <c r="M19" s="7">
        <v>-534637</v>
      </c>
      <c r="N19" s="7">
        <v>-35797</v>
      </c>
      <c r="O19" s="7">
        <v>0</v>
      </c>
      <c r="P19" s="7">
        <f t="shared" si="1"/>
        <v>-570434</v>
      </c>
      <c r="Q19" s="7">
        <f t="shared" si="2"/>
        <v>580858</v>
      </c>
      <c r="R19" s="7">
        <f t="shared" si="3"/>
        <v>545061</v>
      </c>
      <c r="S19" s="5" t="s">
        <v>37</v>
      </c>
      <c r="T19" s="5">
        <v>100601</v>
      </c>
      <c r="U19" s="5" t="s">
        <v>27</v>
      </c>
      <c r="V19" s="5">
        <v>47020001</v>
      </c>
      <c r="W19" s="5" t="s">
        <v>28</v>
      </c>
    </row>
    <row r="20" spans="2:23" x14ac:dyDescent="0.25">
      <c r="B20" s="4">
        <v>20000783</v>
      </c>
      <c r="C20" s="4">
        <v>0</v>
      </c>
      <c r="D20" s="5">
        <v>21020001</v>
      </c>
      <c r="E20" s="4" t="s">
        <v>52</v>
      </c>
      <c r="F20" s="4">
        <v>1053</v>
      </c>
      <c r="G20" s="6">
        <v>39174</v>
      </c>
      <c r="H20" s="7">
        <v>694818</v>
      </c>
      <c r="I20" s="7">
        <v>0</v>
      </c>
      <c r="J20" s="7">
        <v>0</v>
      </c>
      <c r="K20" s="7">
        <v>0</v>
      </c>
      <c r="L20" s="7">
        <f t="shared" si="0"/>
        <v>694818</v>
      </c>
      <c r="M20" s="7">
        <v>-305334</v>
      </c>
      <c r="N20" s="7">
        <v>-22171</v>
      </c>
      <c r="O20" s="7">
        <v>0</v>
      </c>
      <c r="P20" s="7">
        <f t="shared" si="1"/>
        <v>-327505</v>
      </c>
      <c r="Q20" s="7">
        <f t="shared" si="2"/>
        <v>389484</v>
      </c>
      <c r="R20" s="7">
        <f t="shared" si="3"/>
        <v>367313</v>
      </c>
      <c r="S20" s="5" t="s">
        <v>37</v>
      </c>
      <c r="T20" s="5">
        <v>100603</v>
      </c>
      <c r="U20" s="5" t="s">
        <v>32</v>
      </c>
      <c r="V20" s="5">
        <v>47020001</v>
      </c>
      <c r="W20" s="5" t="s">
        <v>28</v>
      </c>
    </row>
    <row r="21" spans="2:23" x14ac:dyDescent="0.25">
      <c r="B21" s="4">
        <v>20000828</v>
      </c>
      <c r="C21" s="4">
        <v>0</v>
      </c>
      <c r="D21" s="5">
        <v>21020001</v>
      </c>
      <c r="E21" s="4" t="s">
        <v>53</v>
      </c>
      <c r="F21" s="4">
        <v>1051</v>
      </c>
      <c r="G21" s="6">
        <v>40147</v>
      </c>
      <c r="H21" s="7">
        <v>405670</v>
      </c>
      <c r="I21" s="7">
        <v>0</v>
      </c>
      <c r="J21" s="7">
        <v>0</v>
      </c>
      <c r="K21" s="7">
        <v>0</v>
      </c>
      <c r="L21" s="7">
        <f t="shared" si="0"/>
        <v>405670</v>
      </c>
      <c r="M21" s="7">
        <v>-150134</v>
      </c>
      <c r="N21" s="7">
        <v>-12603</v>
      </c>
      <c r="O21" s="7">
        <v>0</v>
      </c>
      <c r="P21" s="7">
        <f t="shared" si="1"/>
        <v>-162737</v>
      </c>
      <c r="Q21" s="7">
        <f t="shared" si="2"/>
        <v>255536</v>
      </c>
      <c r="R21" s="7">
        <f t="shared" si="3"/>
        <v>242933</v>
      </c>
      <c r="S21" s="5" t="s">
        <v>37</v>
      </c>
      <c r="T21" s="5">
        <v>100601</v>
      </c>
      <c r="U21" s="5" t="s">
        <v>27</v>
      </c>
      <c r="V21" s="5">
        <v>47020001</v>
      </c>
      <c r="W21" s="5" t="s">
        <v>28</v>
      </c>
    </row>
    <row r="22" spans="2:23" x14ac:dyDescent="0.25">
      <c r="B22" s="4">
        <v>20001152</v>
      </c>
      <c r="C22" s="4">
        <v>0</v>
      </c>
      <c r="D22" s="5">
        <v>21020001</v>
      </c>
      <c r="E22" s="4" t="s">
        <v>54</v>
      </c>
      <c r="F22" s="4">
        <v>1053</v>
      </c>
      <c r="G22" s="6">
        <v>42826</v>
      </c>
      <c r="H22" s="7">
        <v>14749804</v>
      </c>
      <c r="I22" s="7">
        <v>0</v>
      </c>
      <c r="J22" s="7">
        <v>0</v>
      </c>
      <c r="K22" s="7">
        <v>0</v>
      </c>
      <c r="L22" s="7">
        <f t="shared" si="0"/>
        <v>14749804</v>
      </c>
      <c r="M22" s="7">
        <v>-6898173</v>
      </c>
      <c r="N22" s="7">
        <v>-484995</v>
      </c>
      <c r="O22" s="7">
        <v>0</v>
      </c>
      <c r="P22" s="7">
        <f t="shared" si="1"/>
        <v>-7383168</v>
      </c>
      <c r="Q22" s="7">
        <f t="shared" si="2"/>
        <v>7851631</v>
      </c>
      <c r="R22" s="7">
        <f t="shared" si="3"/>
        <v>7366636</v>
      </c>
      <c r="S22" s="5" t="s">
        <v>37</v>
      </c>
      <c r="T22" s="5">
        <v>100603</v>
      </c>
      <c r="U22" s="5" t="s">
        <v>32</v>
      </c>
      <c r="V22" s="5">
        <v>47020001</v>
      </c>
      <c r="W22" s="5" t="s">
        <v>28</v>
      </c>
    </row>
    <row r="23" spans="2:23" x14ac:dyDescent="0.25">
      <c r="B23" s="4">
        <v>20001153</v>
      </c>
      <c r="C23" s="4">
        <v>0</v>
      </c>
      <c r="D23" s="5">
        <v>21020001</v>
      </c>
      <c r="E23" s="4" t="s">
        <v>55</v>
      </c>
      <c r="F23" s="4">
        <v>1053</v>
      </c>
      <c r="G23" s="6">
        <v>42826</v>
      </c>
      <c r="H23" s="7">
        <v>4565597</v>
      </c>
      <c r="I23" s="7">
        <v>0</v>
      </c>
      <c r="J23" s="7">
        <v>0</v>
      </c>
      <c r="K23" s="7">
        <v>0</v>
      </c>
      <c r="L23" s="7">
        <f t="shared" si="0"/>
        <v>4565597</v>
      </c>
      <c r="M23" s="7">
        <v>-2134422</v>
      </c>
      <c r="N23" s="7">
        <v>-150179</v>
      </c>
      <c r="O23" s="7">
        <v>0</v>
      </c>
      <c r="P23" s="7">
        <f t="shared" si="1"/>
        <v>-2284601</v>
      </c>
      <c r="Q23" s="7">
        <f t="shared" si="2"/>
        <v>2431175</v>
      </c>
      <c r="R23" s="7">
        <f t="shared" si="3"/>
        <v>2280996</v>
      </c>
      <c r="S23" s="5" t="s">
        <v>37</v>
      </c>
      <c r="T23" s="5">
        <v>100603</v>
      </c>
      <c r="U23" s="5" t="s">
        <v>32</v>
      </c>
      <c r="V23" s="5">
        <v>47020001</v>
      </c>
      <c r="W23" s="5" t="s">
        <v>28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42560-BFB7-4BD5-B81A-BD8311847501}">
  <dimension ref="B2:W55"/>
  <sheetViews>
    <sheetView topLeftCell="C1" workbookViewId="0">
      <selection activeCell="H57" sqref="H57"/>
    </sheetView>
  </sheetViews>
  <sheetFormatPr defaultRowHeight="15" x14ac:dyDescent="0.25"/>
  <cols>
    <col min="2" max="2" width="9" bestFit="1" customWidth="1"/>
    <col min="3" max="3" width="10.42578125" bestFit="1" customWidth="1"/>
    <col min="5" max="5" width="42" customWidth="1"/>
    <col min="6" max="6" width="7" bestFit="1" customWidth="1"/>
    <col min="7" max="7" width="12.7109375" bestFit="1" customWidth="1"/>
    <col min="8" max="8" width="20.140625" bestFit="1" customWidth="1"/>
    <col min="9" max="9" width="15.5703125" bestFit="1" customWidth="1"/>
    <col min="10" max="10" width="17.85546875" bestFit="1" customWidth="1"/>
    <col min="11" max="11" width="15.5703125" bestFit="1" customWidth="1"/>
    <col min="12" max="12" width="19.85546875" bestFit="1" customWidth="1"/>
    <col min="13" max="13" width="18.85546875" customWidth="1"/>
    <col min="14" max="14" width="17.85546875" customWidth="1"/>
    <col min="15" max="15" width="14.5703125" customWidth="1"/>
    <col min="16" max="16" width="18.85546875" customWidth="1"/>
    <col min="17" max="17" width="28.140625" customWidth="1"/>
    <col min="18" max="18" width="29.140625" customWidth="1"/>
    <col min="19" max="19" width="16.42578125" customWidth="1"/>
    <col min="21" max="21" width="24.5703125" bestFit="1" customWidth="1"/>
  </cols>
  <sheetData>
    <row r="2" spans="2:23" x14ac:dyDescent="0.25">
      <c r="B2" s="1" t="s">
        <v>0</v>
      </c>
    </row>
    <row r="3" spans="2:23" x14ac:dyDescent="0.25">
      <c r="B3" s="2" t="s">
        <v>1</v>
      </c>
      <c r="C3" s="2" t="s">
        <v>2</v>
      </c>
      <c r="R3" t="s">
        <v>3</v>
      </c>
    </row>
    <row r="4" spans="2:23" x14ac:dyDescent="0.25">
      <c r="B4" s="3" t="s">
        <v>4</v>
      </c>
      <c r="C4" s="3" t="s">
        <v>5</v>
      </c>
      <c r="D4" s="3" t="s">
        <v>6</v>
      </c>
      <c r="E4" s="3" t="s">
        <v>7</v>
      </c>
      <c r="F4" s="3" t="s">
        <v>8</v>
      </c>
      <c r="G4" s="3" t="s">
        <v>9</v>
      </c>
      <c r="H4" s="3" t="s">
        <v>10</v>
      </c>
      <c r="I4" s="3" t="s">
        <v>11</v>
      </c>
      <c r="J4" s="3" t="s">
        <v>12</v>
      </c>
      <c r="K4" s="3" t="s">
        <v>13</v>
      </c>
      <c r="L4" s="3" t="s">
        <v>14</v>
      </c>
      <c r="M4" s="3" t="s">
        <v>15</v>
      </c>
      <c r="N4" s="3" t="s">
        <v>16</v>
      </c>
      <c r="O4" s="3" t="s">
        <v>17</v>
      </c>
      <c r="P4" s="3" t="s">
        <v>18</v>
      </c>
      <c r="Q4" s="3" t="s">
        <v>19</v>
      </c>
      <c r="R4" s="3" t="str">
        <f>C3</f>
        <v>31.03.2022</v>
      </c>
      <c r="S4" s="3" t="s">
        <v>20</v>
      </c>
      <c r="T4" s="3" t="s">
        <v>21</v>
      </c>
      <c r="U4" s="3" t="s">
        <v>22</v>
      </c>
      <c r="V4" s="3" t="s">
        <v>23</v>
      </c>
      <c r="W4" s="3" t="s">
        <v>24</v>
      </c>
    </row>
    <row r="5" spans="2:23" x14ac:dyDescent="0.25">
      <c r="B5" s="4">
        <v>21001028</v>
      </c>
      <c r="C5" s="4">
        <v>0</v>
      </c>
      <c r="D5" s="5">
        <v>21020011</v>
      </c>
      <c r="E5" s="4" t="s">
        <v>56</v>
      </c>
      <c r="F5" s="4">
        <v>1051</v>
      </c>
      <c r="G5" s="6">
        <v>38687</v>
      </c>
      <c r="H5" s="7">
        <v>70818664</v>
      </c>
      <c r="I5" s="7">
        <v>0</v>
      </c>
      <c r="J5" s="7">
        <v>0</v>
      </c>
      <c r="K5" s="7">
        <v>0</v>
      </c>
      <c r="L5" s="7">
        <f t="shared" ref="L5:L55" si="0">SUM(H5:K5)</f>
        <v>70818664</v>
      </c>
      <c r="M5" s="7">
        <v>-16926353</v>
      </c>
      <c r="N5" s="7">
        <v>-1127224</v>
      </c>
      <c r="O5" s="7">
        <v>0</v>
      </c>
      <c r="P5" s="7">
        <f t="shared" ref="P5:P55" si="1">SUM(M5:O5)</f>
        <v>-18053577</v>
      </c>
      <c r="Q5" s="7">
        <f t="shared" ref="Q5:Q55" si="2">H5+M5</f>
        <v>53892311</v>
      </c>
      <c r="R5" s="7">
        <f t="shared" ref="R5:R55" si="3">L5+P5</f>
        <v>52765087</v>
      </c>
      <c r="S5" s="5" t="s">
        <v>37</v>
      </c>
      <c r="T5" s="5">
        <v>100601</v>
      </c>
      <c r="U5" s="5" t="s">
        <v>27</v>
      </c>
      <c r="V5" s="5">
        <v>47020001</v>
      </c>
      <c r="W5" s="5" t="s">
        <v>28</v>
      </c>
    </row>
    <row r="6" spans="2:23" x14ac:dyDescent="0.25">
      <c r="B6" s="4">
        <v>21001035</v>
      </c>
      <c r="C6" s="4">
        <v>0</v>
      </c>
      <c r="D6" s="5">
        <v>21020011</v>
      </c>
      <c r="E6" s="4" t="s">
        <v>57</v>
      </c>
      <c r="F6" s="4">
        <v>1051</v>
      </c>
      <c r="G6" s="6">
        <v>38776</v>
      </c>
      <c r="H6" s="7">
        <v>72908993</v>
      </c>
      <c r="I6" s="7">
        <v>0</v>
      </c>
      <c r="J6" s="7">
        <v>0</v>
      </c>
      <c r="K6" s="7">
        <v>0</v>
      </c>
      <c r="L6" s="7">
        <f t="shared" si="0"/>
        <v>72908993</v>
      </c>
      <c r="M6" s="7">
        <v>-17351508</v>
      </c>
      <c r="N6" s="7">
        <v>-1155853</v>
      </c>
      <c r="O6" s="7">
        <v>0</v>
      </c>
      <c r="P6" s="7">
        <f t="shared" si="1"/>
        <v>-18507361</v>
      </c>
      <c r="Q6" s="7">
        <f t="shared" si="2"/>
        <v>55557485</v>
      </c>
      <c r="R6" s="7">
        <f t="shared" si="3"/>
        <v>54401632</v>
      </c>
      <c r="S6" s="5" t="s">
        <v>37</v>
      </c>
      <c r="T6" s="5">
        <v>100601</v>
      </c>
      <c r="U6" s="5" t="s">
        <v>27</v>
      </c>
      <c r="V6" s="5">
        <v>47020001</v>
      </c>
      <c r="W6" s="5" t="s">
        <v>28</v>
      </c>
    </row>
    <row r="7" spans="2:23" x14ac:dyDescent="0.25">
      <c r="B7" s="4">
        <v>21001059</v>
      </c>
      <c r="C7" s="4">
        <v>0</v>
      </c>
      <c r="D7" s="5">
        <v>21020011</v>
      </c>
      <c r="E7" s="4" t="s">
        <v>58</v>
      </c>
      <c r="F7" s="4">
        <v>1051</v>
      </c>
      <c r="G7" s="6">
        <v>38969</v>
      </c>
      <c r="H7" s="7">
        <v>34371063</v>
      </c>
      <c r="I7" s="7">
        <v>0</v>
      </c>
      <c r="J7" s="7">
        <v>0</v>
      </c>
      <c r="K7" s="7">
        <v>0</v>
      </c>
      <c r="L7" s="7">
        <f t="shared" si="0"/>
        <v>34371063</v>
      </c>
      <c r="M7" s="7">
        <v>-7945936</v>
      </c>
      <c r="N7" s="7">
        <v>-543706</v>
      </c>
      <c r="O7" s="7">
        <v>0</v>
      </c>
      <c r="P7" s="7">
        <f t="shared" si="1"/>
        <v>-8489642</v>
      </c>
      <c r="Q7" s="7">
        <f t="shared" si="2"/>
        <v>26425127</v>
      </c>
      <c r="R7" s="7">
        <f t="shared" si="3"/>
        <v>25881421</v>
      </c>
      <c r="S7" s="5" t="s">
        <v>37</v>
      </c>
      <c r="T7" s="5">
        <v>100601</v>
      </c>
      <c r="U7" s="5" t="s">
        <v>27</v>
      </c>
      <c r="V7" s="5">
        <v>47020001</v>
      </c>
      <c r="W7" s="5" t="s">
        <v>28</v>
      </c>
    </row>
    <row r="8" spans="2:23" x14ac:dyDescent="0.25">
      <c r="B8" s="4">
        <v>21001070</v>
      </c>
      <c r="C8" s="4">
        <v>0</v>
      </c>
      <c r="D8" s="5">
        <v>21020011</v>
      </c>
      <c r="E8" s="4" t="s">
        <v>59</v>
      </c>
      <c r="F8" s="4">
        <v>1051</v>
      </c>
      <c r="G8" s="6">
        <v>39082</v>
      </c>
      <c r="H8" s="7">
        <v>38969048</v>
      </c>
      <c r="I8" s="7">
        <v>0</v>
      </c>
      <c r="J8" s="7">
        <v>0</v>
      </c>
      <c r="K8" s="7">
        <v>0</v>
      </c>
      <c r="L8" s="7">
        <f t="shared" si="0"/>
        <v>38969048</v>
      </c>
      <c r="M8" s="7">
        <v>-8916800</v>
      </c>
      <c r="N8" s="7">
        <v>-614281</v>
      </c>
      <c r="O8" s="7">
        <v>0</v>
      </c>
      <c r="P8" s="7">
        <f t="shared" si="1"/>
        <v>-9531081</v>
      </c>
      <c r="Q8" s="7">
        <f t="shared" si="2"/>
        <v>30052248</v>
      </c>
      <c r="R8" s="7">
        <f t="shared" si="3"/>
        <v>29437967</v>
      </c>
      <c r="S8" s="5" t="s">
        <v>37</v>
      </c>
      <c r="T8" s="5">
        <v>100601</v>
      </c>
      <c r="U8" s="5" t="s">
        <v>27</v>
      </c>
      <c r="V8" s="5">
        <v>47020001</v>
      </c>
      <c r="W8" s="5" t="s">
        <v>28</v>
      </c>
    </row>
    <row r="9" spans="2:23" x14ac:dyDescent="0.25">
      <c r="B9" s="4">
        <v>21001074</v>
      </c>
      <c r="C9" s="4">
        <v>0</v>
      </c>
      <c r="D9" s="5">
        <v>21020011</v>
      </c>
      <c r="E9" s="4" t="s">
        <v>60</v>
      </c>
      <c r="F9" s="4">
        <v>1051</v>
      </c>
      <c r="G9" s="6">
        <v>38969</v>
      </c>
      <c r="H9" s="7">
        <v>27795241</v>
      </c>
      <c r="I9" s="7">
        <v>0</v>
      </c>
      <c r="J9" s="7">
        <v>0</v>
      </c>
      <c r="K9" s="7">
        <v>0</v>
      </c>
      <c r="L9" s="7">
        <f t="shared" si="0"/>
        <v>27795241</v>
      </c>
      <c r="M9" s="7">
        <v>-6434400</v>
      </c>
      <c r="N9" s="7">
        <v>-439494</v>
      </c>
      <c r="O9" s="7">
        <v>0</v>
      </c>
      <c r="P9" s="7">
        <f t="shared" si="1"/>
        <v>-6873894</v>
      </c>
      <c r="Q9" s="7">
        <f t="shared" si="2"/>
        <v>21360841</v>
      </c>
      <c r="R9" s="7">
        <f t="shared" si="3"/>
        <v>20921347</v>
      </c>
      <c r="S9" s="5" t="s">
        <v>37</v>
      </c>
      <c r="T9" s="5">
        <v>100601</v>
      </c>
      <c r="U9" s="5" t="s">
        <v>27</v>
      </c>
      <c r="V9" s="5">
        <v>47020001</v>
      </c>
      <c r="W9" s="5" t="s">
        <v>28</v>
      </c>
    </row>
    <row r="10" spans="2:23" x14ac:dyDescent="0.25">
      <c r="B10" s="4">
        <v>21001083</v>
      </c>
      <c r="C10" s="4">
        <v>0</v>
      </c>
      <c r="D10" s="5">
        <v>21020011</v>
      </c>
      <c r="E10" s="4" t="s">
        <v>61</v>
      </c>
      <c r="F10" s="4">
        <v>1051</v>
      </c>
      <c r="G10" s="6">
        <v>38776</v>
      </c>
      <c r="H10" s="7">
        <v>18958371</v>
      </c>
      <c r="I10" s="7">
        <v>0</v>
      </c>
      <c r="J10" s="7">
        <v>0</v>
      </c>
      <c r="K10" s="7">
        <v>0</v>
      </c>
      <c r="L10" s="7">
        <f t="shared" si="0"/>
        <v>18958371</v>
      </c>
      <c r="M10" s="7">
        <v>-4484024</v>
      </c>
      <c r="N10" s="7">
        <v>-301174</v>
      </c>
      <c r="O10" s="7">
        <v>0</v>
      </c>
      <c r="P10" s="7">
        <f t="shared" si="1"/>
        <v>-4785198</v>
      </c>
      <c r="Q10" s="7">
        <f t="shared" si="2"/>
        <v>14474347</v>
      </c>
      <c r="R10" s="7">
        <f t="shared" si="3"/>
        <v>14173173</v>
      </c>
      <c r="S10" s="5" t="s">
        <v>37</v>
      </c>
      <c r="T10" s="5">
        <v>100601</v>
      </c>
      <c r="U10" s="5" t="s">
        <v>27</v>
      </c>
      <c r="V10" s="5">
        <v>47020001</v>
      </c>
      <c r="W10" s="5" t="s">
        <v>28</v>
      </c>
    </row>
    <row r="11" spans="2:23" x14ac:dyDescent="0.25">
      <c r="B11" s="4">
        <v>21001089</v>
      </c>
      <c r="C11" s="4">
        <v>0</v>
      </c>
      <c r="D11" s="5">
        <v>21020011</v>
      </c>
      <c r="E11" s="4" t="s">
        <v>62</v>
      </c>
      <c r="F11" s="4">
        <v>1051</v>
      </c>
      <c r="G11" s="6">
        <v>38687</v>
      </c>
      <c r="H11" s="7">
        <v>23395944</v>
      </c>
      <c r="I11" s="7">
        <v>0</v>
      </c>
      <c r="J11" s="7">
        <v>0</v>
      </c>
      <c r="K11" s="7">
        <v>0</v>
      </c>
      <c r="L11" s="7">
        <f t="shared" si="0"/>
        <v>23395944</v>
      </c>
      <c r="M11" s="7">
        <v>-5688499</v>
      </c>
      <c r="N11" s="7">
        <v>-370231</v>
      </c>
      <c r="O11" s="7">
        <v>0</v>
      </c>
      <c r="P11" s="7">
        <f t="shared" si="1"/>
        <v>-6058730</v>
      </c>
      <c r="Q11" s="7">
        <f t="shared" si="2"/>
        <v>17707445</v>
      </c>
      <c r="R11" s="7">
        <f t="shared" si="3"/>
        <v>17337214</v>
      </c>
      <c r="S11" s="5" t="s">
        <v>37</v>
      </c>
      <c r="T11" s="5">
        <v>100601</v>
      </c>
      <c r="U11" s="5" t="s">
        <v>27</v>
      </c>
      <c r="V11" s="5">
        <v>47020001</v>
      </c>
      <c r="W11" s="5" t="s">
        <v>28</v>
      </c>
    </row>
    <row r="12" spans="2:23" x14ac:dyDescent="0.25">
      <c r="B12" s="4">
        <v>21001108</v>
      </c>
      <c r="C12" s="4">
        <v>0</v>
      </c>
      <c r="D12" s="5">
        <v>21020011</v>
      </c>
      <c r="E12" s="4" t="s">
        <v>63</v>
      </c>
      <c r="F12" s="4">
        <v>1051</v>
      </c>
      <c r="G12" s="6">
        <v>39457</v>
      </c>
      <c r="H12" s="7">
        <v>27164584</v>
      </c>
      <c r="I12" s="7">
        <v>0</v>
      </c>
      <c r="J12" s="7">
        <v>0</v>
      </c>
      <c r="K12" s="7">
        <v>0</v>
      </c>
      <c r="L12" s="7">
        <f t="shared" si="0"/>
        <v>27164584</v>
      </c>
      <c r="M12" s="7">
        <v>-5800330</v>
      </c>
      <c r="N12" s="7">
        <v>-427705</v>
      </c>
      <c r="O12" s="7">
        <v>0</v>
      </c>
      <c r="P12" s="7">
        <f t="shared" si="1"/>
        <v>-6228035</v>
      </c>
      <c r="Q12" s="7">
        <f t="shared" si="2"/>
        <v>21364254</v>
      </c>
      <c r="R12" s="7">
        <f t="shared" si="3"/>
        <v>20936549</v>
      </c>
      <c r="S12" s="5" t="s">
        <v>37</v>
      </c>
      <c r="T12" s="5">
        <v>100601</v>
      </c>
      <c r="U12" s="5" t="s">
        <v>27</v>
      </c>
      <c r="V12" s="5">
        <v>47020001</v>
      </c>
      <c r="W12" s="5" t="s">
        <v>28</v>
      </c>
    </row>
    <row r="13" spans="2:23" x14ac:dyDescent="0.25">
      <c r="B13" s="4">
        <v>21001130</v>
      </c>
      <c r="C13" s="4">
        <v>0</v>
      </c>
      <c r="D13" s="5">
        <v>21020011</v>
      </c>
      <c r="E13" s="4" t="s">
        <v>64</v>
      </c>
      <c r="F13" s="4">
        <v>1051</v>
      </c>
      <c r="G13" s="6">
        <v>38687</v>
      </c>
      <c r="H13" s="7">
        <v>7511086</v>
      </c>
      <c r="I13" s="7">
        <v>0</v>
      </c>
      <c r="J13" s="7">
        <v>0</v>
      </c>
      <c r="K13" s="7">
        <v>0</v>
      </c>
      <c r="L13" s="7">
        <f t="shared" si="0"/>
        <v>7511086</v>
      </c>
      <c r="M13" s="7">
        <v>-1760764</v>
      </c>
      <c r="N13" s="7">
        <v>-120326</v>
      </c>
      <c r="O13" s="7">
        <v>0</v>
      </c>
      <c r="P13" s="7">
        <f t="shared" si="1"/>
        <v>-1881090</v>
      </c>
      <c r="Q13" s="7">
        <f t="shared" si="2"/>
        <v>5750322</v>
      </c>
      <c r="R13" s="7">
        <f t="shared" si="3"/>
        <v>5629996</v>
      </c>
      <c r="S13" s="5" t="s">
        <v>37</v>
      </c>
      <c r="T13" s="5">
        <v>100601</v>
      </c>
      <c r="U13" s="5" t="s">
        <v>27</v>
      </c>
      <c r="V13" s="5">
        <v>47020001</v>
      </c>
      <c r="W13" s="5" t="s">
        <v>28</v>
      </c>
    </row>
    <row r="14" spans="2:23" x14ac:dyDescent="0.25">
      <c r="B14" s="4">
        <v>21001137</v>
      </c>
      <c r="C14" s="4">
        <v>0</v>
      </c>
      <c r="D14" s="5">
        <v>21020011</v>
      </c>
      <c r="E14" s="4" t="s">
        <v>65</v>
      </c>
      <c r="F14" s="4">
        <v>1051</v>
      </c>
      <c r="G14" s="6">
        <v>38687</v>
      </c>
      <c r="H14" s="7">
        <v>10029833</v>
      </c>
      <c r="I14" s="7">
        <v>0</v>
      </c>
      <c r="J14" s="7">
        <v>0</v>
      </c>
      <c r="K14" s="7">
        <v>0</v>
      </c>
      <c r="L14" s="7">
        <f t="shared" si="0"/>
        <v>10029833</v>
      </c>
      <c r="M14" s="7">
        <v>-2415278</v>
      </c>
      <c r="N14" s="7">
        <v>-159241</v>
      </c>
      <c r="O14" s="7">
        <v>0</v>
      </c>
      <c r="P14" s="7">
        <f t="shared" si="1"/>
        <v>-2574519</v>
      </c>
      <c r="Q14" s="7">
        <f t="shared" si="2"/>
        <v>7614555</v>
      </c>
      <c r="R14" s="7">
        <f t="shared" si="3"/>
        <v>7455314</v>
      </c>
      <c r="S14" s="5" t="s">
        <v>37</v>
      </c>
      <c r="T14" s="5">
        <v>100601</v>
      </c>
      <c r="U14" s="5" t="s">
        <v>27</v>
      </c>
      <c r="V14" s="5">
        <v>47020001</v>
      </c>
      <c r="W14" s="5" t="s">
        <v>28</v>
      </c>
    </row>
    <row r="15" spans="2:23" x14ac:dyDescent="0.25">
      <c r="B15" s="4">
        <v>21001141</v>
      </c>
      <c r="C15" s="4">
        <v>0</v>
      </c>
      <c r="D15" s="5">
        <v>21020011</v>
      </c>
      <c r="E15" s="4" t="s">
        <v>66</v>
      </c>
      <c r="F15" s="4">
        <v>1051</v>
      </c>
      <c r="G15" s="6">
        <v>39448</v>
      </c>
      <c r="H15" s="7">
        <v>13760492</v>
      </c>
      <c r="I15" s="7">
        <v>0</v>
      </c>
      <c r="J15" s="7">
        <v>0</v>
      </c>
      <c r="K15" s="7">
        <v>0</v>
      </c>
      <c r="L15" s="7">
        <f t="shared" si="0"/>
        <v>13760492</v>
      </c>
      <c r="M15" s="7">
        <v>-2929819</v>
      </c>
      <c r="N15" s="7">
        <v>-216952</v>
      </c>
      <c r="O15" s="7">
        <v>0</v>
      </c>
      <c r="P15" s="7">
        <f t="shared" si="1"/>
        <v>-3146771</v>
      </c>
      <c r="Q15" s="7">
        <f t="shared" si="2"/>
        <v>10830673</v>
      </c>
      <c r="R15" s="7">
        <f t="shared" si="3"/>
        <v>10613721</v>
      </c>
      <c r="S15" s="5" t="s">
        <v>37</v>
      </c>
      <c r="T15" s="5">
        <v>100601</v>
      </c>
      <c r="U15" s="5" t="s">
        <v>27</v>
      </c>
      <c r="V15" s="5">
        <v>47020001</v>
      </c>
      <c r="W15" s="5" t="s">
        <v>28</v>
      </c>
    </row>
    <row r="16" spans="2:23" x14ac:dyDescent="0.25">
      <c r="B16" s="4">
        <v>21001157</v>
      </c>
      <c r="C16" s="4">
        <v>0</v>
      </c>
      <c r="D16" s="5">
        <v>21020011</v>
      </c>
      <c r="E16" s="4" t="s">
        <v>67</v>
      </c>
      <c r="F16" s="4">
        <v>1051</v>
      </c>
      <c r="G16" s="6">
        <v>38687</v>
      </c>
      <c r="H16" s="7">
        <v>7515770</v>
      </c>
      <c r="I16" s="7">
        <v>0</v>
      </c>
      <c r="J16" s="7">
        <v>0</v>
      </c>
      <c r="K16" s="7">
        <v>0</v>
      </c>
      <c r="L16" s="7">
        <f t="shared" si="0"/>
        <v>7515770</v>
      </c>
      <c r="M16" s="7">
        <v>-1808199</v>
      </c>
      <c r="N16" s="7">
        <v>-119363</v>
      </c>
      <c r="O16" s="7">
        <v>0</v>
      </c>
      <c r="P16" s="7">
        <f t="shared" si="1"/>
        <v>-1927562</v>
      </c>
      <c r="Q16" s="7">
        <f t="shared" si="2"/>
        <v>5707571</v>
      </c>
      <c r="R16" s="7">
        <f t="shared" si="3"/>
        <v>5588208</v>
      </c>
      <c r="S16" s="5" t="s">
        <v>37</v>
      </c>
      <c r="T16" s="5">
        <v>100601</v>
      </c>
      <c r="U16" s="5" t="s">
        <v>27</v>
      </c>
      <c r="V16" s="5">
        <v>47020001</v>
      </c>
      <c r="W16" s="5" t="s">
        <v>28</v>
      </c>
    </row>
    <row r="17" spans="2:23" x14ac:dyDescent="0.25">
      <c r="B17" s="4">
        <v>21001158</v>
      </c>
      <c r="C17" s="4">
        <v>0</v>
      </c>
      <c r="D17" s="5">
        <v>21020011</v>
      </c>
      <c r="E17" s="4" t="s">
        <v>68</v>
      </c>
      <c r="F17" s="4">
        <v>1051</v>
      </c>
      <c r="G17" s="6">
        <v>38687</v>
      </c>
      <c r="H17" s="7">
        <v>8219250</v>
      </c>
      <c r="I17" s="7">
        <v>0</v>
      </c>
      <c r="J17" s="7">
        <v>0</v>
      </c>
      <c r="K17" s="7">
        <v>0</v>
      </c>
      <c r="L17" s="7">
        <f t="shared" si="0"/>
        <v>8219250</v>
      </c>
      <c r="M17" s="7">
        <v>-1986399</v>
      </c>
      <c r="N17" s="7">
        <v>-130335</v>
      </c>
      <c r="O17" s="7">
        <v>0</v>
      </c>
      <c r="P17" s="7">
        <f t="shared" si="1"/>
        <v>-2116734</v>
      </c>
      <c r="Q17" s="7">
        <f t="shared" si="2"/>
        <v>6232851</v>
      </c>
      <c r="R17" s="7">
        <f t="shared" si="3"/>
        <v>6102516</v>
      </c>
      <c r="S17" s="5" t="s">
        <v>37</v>
      </c>
      <c r="T17" s="5">
        <v>100601</v>
      </c>
      <c r="U17" s="5" t="s">
        <v>27</v>
      </c>
      <c r="V17" s="5">
        <v>47020001</v>
      </c>
      <c r="W17" s="5" t="s">
        <v>28</v>
      </c>
    </row>
    <row r="18" spans="2:23" x14ac:dyDescent="0.25">
      <c r="B18" s="4">
        <v>21001166</v>
      </c>
      <c r="C18" s="4">
        <v>0</v>
      </c>
      <c r="D18" s="5">
        <v>21020011</v>
      </c>
      <c r="E18" s="4" t="s">
        <v>69</v>
      </c>
      <c r="F18" s="4">
        <v>1051</v>
      </c>
      <c r="G18" s="6">
        <v>38687</v>
      </c>
      <c r="H18" s="7">
        <v>8078667</v>
      </c>
      <c r="I18" s="7">
        <v>0</v>
      </c>
      <c r="J18" s="7">
        <v>0</v>
      </c>
      <c r="K18" s="7">
        <v>0</v>
      </c>
      <c r="L18" s="7">
        <f t="shared" si="0"/>
        <v>8078667</v>
      </c>
      <c r="M18" s="7">
        <v>-1959262</v>
      </c>
      <c r="N18" s="7">
        <v>-127953</v>
      </c>
      <c r="O18" s="7">
        <v>0</v>
      </c>
      <c r="P18" s="7">
        <f t="shared" si="1"/>
        <v>-2087215</v>
      </c>
      <c r="Q18" s="7">
        <f t="shared" si="2"/>
        <v>6119405</v>
      </c>
      <c r="R18" s="7">
        <f t="shared" si="3"/>
        <v>5991452</v>
      </c>
      <c r="S18" s="5" t="s">
        <v>37</v>
      </c>
      <c r="T18" s="5">
        <v>100601</v>
      </c>
      <c r="U18" s="5" t="s">
        <v>27</v>
      </c>
      <c r="V18" s="5">
        <v>47020001</v>
      </c>
      <c r="W18" s="5" t="s">
        <v>28</v>
      </c>
    </row>
    <row r="19" spans="2:23" x14ac:dyDescent="0.25">
      <c r="B19" s="4">
        <v>21001184</v>
      </c>
      <c r="C19" s="4">
        <v>0</v>
      </c>
      <c r="D19" s="5">
        <v>21020011</v>
      </c>
      <c r="E19" s="4" t="s">
        <v>70</v>
      </c>
      <c r="F19" s="4">
        <v>1051</v>
      </c>
      <c r="G19" s="6">
        <v>38687</v>
      </c>
      <c r="H19" s="7">
        <v>5807539</v>
      </c>
      <c r="I19" s="7">
        <v>0</v>
      </c>
      <c r="J19" s="7">
        <v>0</v>
      </c>
      <c r="K19" s="7">
        <v>0</v>
      </c>
      <c r="L19" s="7">
        <f t="shared" si="0"/>
        <v>5807539</v>
      </c>
      <c r="M19" s="7">
        <v>-1401674</v>
      </c>
      <c r="N19" s="7">
        <v>-92134</v>
      </c>
      <c r="O19" s="7">
        <v>0</v>
      </c>
      <c r="P19" s="7">
        <f t="shared" si="1"/>
        <v>-1493808</v>
      </c>
      <c r="Q19" s="7">
        <f t="shared" si="2"/>
        <v>4405865</v>
      </c>
      <c r="R19" s="7">
        <f t="shared" si="3"/>
        <v>4313731</v>
      </c>
      <c r="S19" s="5" t="s">
        <v>37</v>
      </c>
      <c r="T19" s="5">
        <v>100601</v>
      </c>
      <c r="U19" s="5" t="s">
        <v>27</v>
      </c>
      <c r="V19" s="5">
        <v>47020001</v>
      </c>
      <c r="W19" s="5" t="s">
        <v>28</v>
      </c>
    </row>
    <row r="20" spans="2:23" x14ac:dyDescent="0.25">
      <c r="B20" s="4">
        <v>21001200</v>
      </c>
      <c r="C20" s="4">
        <v>0</v>
      </c>
      <c r="D20" s="5">
        <v>21020011</v>
      </c>
      <c r="E20" s="4" t="s">
        <v>71</v>
      </c>
      <c r="F20" s="4">
        <v>1051</v>
      </c>
      <c r="G20" s="6">
        <v>38687</v>
      </c>
      <c r="H20" s="7">
        <v>3507754</v>
      </c>
      <c r="I20" s="7">
        <v>0</v>
      </c>
      <c r="J20" s="7">
        <v>0</v>
      </c>
      <c r="K20" s="7">
        <v>0</v>
      </c>
      <c r="L20" s="7">
        <f t="shared" si="0"/>
        <v>3507754</v>
      </c>
      <c r="M20" s="7">
        <v>-829947</v>
      </c>
      <c r="N20" s="7">
        <v>-56022</v>
      </c>
      <c r="O20" s="7">
        <v>0</v>
      </c>
      <c r="P20" s="7">
        <f t="shared" si="1"/>
        <v>-885969</v>
      </c>
      <c r="Q20" s="7">
        <f t="shared" si="2"/>
        <v>2677807</v>
      </c>
      <c r="R20" s="7">
        <f t="shared" si="3"/>
        <v>2621785</v>
      </c>
      <c r="S20" s="5" t="s">
        <v>37</v>
      </c>
      <c r="T20" s="5">
        <v>100601</v>
      </c>
      <c r="U20" s="5" t="s">
        <v>27</v>
      </c>
      <c r="V20" s="5">
        <v>47020001</v>
      </c>
      <c r="W20" s="5" t="s">
        <v>28</v>
      </c>
    </row>
    <row r="21" spans="2:23" x14ac:dyDescent="0.25">
      <c r="B21" s="4">
        <v>21001202</v>
      </c>
      <c r="C21" s="4">
        <v>0</v>
      </c>
      <c r="D21" s="5">
        <v>21020011</v>
      </c>
      <c r="E21" s="4" t="s">
        <v>72</v>
      </c>
      <c r="F21" s="4">
        <v>1051</v>
      </c>
      <c r="G21" s="6">
        <v>38687</v>
      </c>
      <c r="H21" s="7">
        <v>3278021</v>
      </c>
      <c r="I21" s="7">
        <v>0</v>
      </c>
      <c r="J21" s="7">
        <v>0</v>
      </c>
      <c r="K21" s="7">
        <v>0</v>
      </c>
      <c r="L21" s="7">
        <f t="shared" si="0"/>
        <v>3278021</v>
      </c>
      <c r="M21" s="7">
        <v>-772892</v>
      </c>
      <c r="N21" s="7">
        <v>-52413</v>
      </c>
      <c r="O21" s="7">
        <v>0</v>
      </c>
      <c r="P21" s="7">
        <f t="shared" si="1"/>
        <v>-825305</v>
      </c>
      <c r="Q21" s="7">
        <f t="shared" si="2"/>
        <v>2505129</v>
      </c>
      <c r="R21" s="7">
        <f t="shared" si="3"/>
        <v>2452716</v>
      </c>
      <c r="S21" s="5" t="s">
        <v>37</v>
      </c>
      <c r="T21" s="5">
        <v>100601</v>
      </c>
      <c r="U21" s="5" t="s">
        <v>27</v>
      </c>
      <c r="V21" s="5">
        <v>47020001</v>
      </c>
      <c r="W21" s="5" t="s">
        <v>28</v>
      </c>
    </row>
    <row r="22" spans="2:23" x14ac:dyDescent="0.25">
      <c r="B22" s="4">
        <v>21001218</v>
      </c>
      <c r="C22" s="4">
        <v>0</v>
      </c>
      <c r="D22" s="5">
        <v>21020011</v>
      </c>
      <c r="E22" s="4" t="s">
        <v>73</v>
      </c>
      <c r="F22" s="4">
        <v>1051</v>
      </c>
      <c r="G22" s="6">
        <v>38687</v>
      </c>
      <c r="H22" s="7">
        <v>2880901</v>
      </c>
      <c r="I22" s="7">
        <v>0</v>
      </c>
      <c r="J22" s="7">
        <v>0</v>
      </c>
      <c r="K22" s="7">
        <v>0</v>
      </c>
      <c r="L22" s="7">
        <f t="shared" si="0"/>
        <v>2880901</v>
      </c>
      <c r="M22" s="7">
        <v>-678292</v>
      </c>
      <c r="N22" s="7">
        <v>-46085</v>
      </c>
      <c r="O22" s="7">
        <v>0</v>
      </c>
      <c r="P22" s="7">
        <f t="shared" si="1"/>
        <v>-724377</v>
      </c>
      <c r="Q22" s="7">
        <f t="shared" si="2"/>
        <v>2202609</v>
      </c>
      <c r="R22" s="7">
        <f t="shared" si="3"/>
        <v>2156524</v>
      </c>
      <c r="S22" s="5" t="s">
        <v>37</v>
      </c>
      <c r="T22" s="5">
        <v>100601</v>
      </c>
      <c r="U22" s="5" t="s">
        <v>27</v>
      </c>
      <c r="V22" s="5">
        <v>47020001</v>
      </c>
      <c r="W22" s="5" t="s">
        <v>28</v>
      </c>
    </row>
    <row r="23" spans="2:23" x14ac:dyDescent="0.25">
      <c r="B23" s="4">
        <v>21001219</v>
      </c>
      <c r="C23" s="4">
        <v>0</v>
      </c>
      <c r="D23" s="5">
        <v>21020011</v>
      </c>
      <c r="E23" s="4" t="s">
        <v>74</v>
      </c>
      <c r="F23" s="4">
        <v>1051</v>
      </c>
      <c r="G23" s="6">
        <v>39082</v>
      </c>
      <c r="H23" s="7">
        <v>2540678</v>
      </c>
      <c r="I23" s="7">
        <v>0</v>
      </c>
      <c r="J23" s="7">
        <v>0</v>
      </c>
      <c r="K23" s="7">
        <v>0</v>
      </c>
      <c r="L23" s="7">
        <f t="shared" si="0"/>
        <v>2540678</v>
      </c>
      <c r="M23" s="7">
        <v>-557855</v>
      </c>
      <c r="N23" s="7">
        <v>-40563</v>
      </c>
      <c r="O23" s="7">
        <v>0</v>
      </c>
      <c r="P23" s="7">
        <f t="shared" si="1"/>
        <v>-598418</v>
      </c>
      <c r="Q23" s="7">
        <f t="shared" si="2"/>
        <v>1982823</v>
      </c>
      <c r="R23" s="7">
        <f t="shared" si="3"/>
        <v>1942260</v>
      </c>
      <c r="S23" s="5" t="s">
        <v>37</v>
      </c>
      <c r="T23" s="5">
        <v>100601</v>
      </c>
      <c r="U23" s="5" t="s">
        <v>27</v>
      </c>
      <c r="V23" s="5">
        <v>47020001</v>
      </c>
      <c r="W23" s="5" t="s">
        <v>28</v>
      </c>
    </row>
    <row r="24" spans="2:23" x14ac:dyDescent="0.25">
      <c r="B24" s="4">
        <v>21001232</v>
      </c>
      <c r="C24" s="4">
        <v>0</v>
      </c>
      <c r="D24" s="5">
        <v>21020011</v>
      </c>
      <c r="E24" s="4" t="s">
        <v>75</v>
      </c>
      <c r="F24" s="4">
        <v>1051</v>
      </c>
      <c r="G24" s="6">
        <v>39082</v>
      </c>
      <c r="H24" s="7">
        <v>3897795</v>
      </c>
      <c r="I24" s="7">
        <v>0</v>
      </c>
      <c r="J24" s="7">
        <v>0</v>
      </c>
      <c r="K24" s="7">
        <v>0</v>
      </c>
      <c r="L24" s="7">
        <f t="shared" si="0"/>
        <v>3897795</v>
      </c>
      <c r="M24" s="7">
        <v>-878714</v>
      </c>
      <c r="N24" s="7">
        <v>-61730</v>
      </c>
      <c r="O24" s="7">
        <v>0</v>
      </c>
      <c r="P24" s="7">
        <f t="shared" si="1"/>
        <v>-940444</v>
      </c>
      <c r="Q24" s="7">
        <f t="shared" si="2"/>
        <v>3019081</v>
      </c>
      <c r="R24" s="7">
        <f t="shared" si="3"/>
        <v>2957351</v>
      </c>
      <c r="S24" s="5" t="s">
        <v>37</v>
      </c>
      <c r="T24" s="5">
        <v>100601</v>
      </c>
      <c r="U24" s="5" t="s">
        <v>27</v>
      </c>
      <c r="V24" s="5">
        <v>47020001</v>
      </c>
      <c r="W24" s="5" t="s">
        <v>28</v>
      </c>
    </row>
    <row r="25" spans="2:23" x14ac:dyDescent="0.25">
      <c r="B25" s="4">
        <v>21001238</v>
      </c>
      <c r="C25" s="4">
        <v>0</v>
      </c>
      <c r="D25" s="5">
        <v>21020011</v>
      </c>
      <c r="E25" s="4" t="s">
        <v>76</v>
      </c>
      <c r="F25" s="4">
        <v>1051</v>
      </c>
      <c r="G25" s="6">
        <v>39082</v>
      </c>
      <c r="H25" s="7">
        <v>4574245</v>
      </c>
      <c r="I25" s="7">
        <v>0</v>
      </c>
      <c r="J25" s="7">
        <v>0</v>
      </c>
      <c r="K25" s="7">
        <v>0</v>
      </c>
      <c r="L25" s="7">
        <f t="shared" si="0"/>
        <v>4574245</v>
      </c>
      <c r="M25" s="7">
        <v>-1038125</v>
      </c>
      <c r="N25" s="7">
        <v>-72292</v>
      </c>
      <c r="O25" s="7">
        <v>0</v>
      </c>
      <c r="P25" s="7">
        <f t="shared" si="1"/>
        <v>-1110417</v>
      </c>
      <c r="Q25" s="7">
        <f t="shared" si="2"/>
        <v>3536120</v>
      </c>
      <c r="R25" s="7">
        <f t="shared" si="3"/>
        <v>3463828</v>
      </c>
      <c r="S25" s="5" t="s">
        <v>37</v>
      </c>
      <c r="T25" s="5">
        <v>100601</v>
      </c>
      <c r="U25" s="5" t="s">
        <v>27</v>
      </c>
      <c r="V25" s="5">
        <v>47020001</v>
      </c>
      <c r="W25" s="5" t="s">
        <v>28</v>
      </c>
    </row>
    <row r="26" spans="2:23" x14ac:dyDescent="0.25">
      <c r="B26" s="4">
        <v>21001242</v>
      </c>
      <c r="C26" s="4">
        <v>0</v>
      </c>
      <c r="D26" s="5">
        <v>21020011</v>
      </c>
      <c r="E26" s="4" t="s">
        <v>77</v>
      </c>
      <c r="F26" s="4">
        <v>1051</v>
      </c>
      <c r="G26" s="6">
        <v>39082</v>
      </c>
      <c r="H26" s="7">
        <v>4912068</v>
      </c>
      <c r="I26" s="7">
        <v>0</v>
      </c>
      <c r="J26" s="7">
        <v>0</v>
      </c>
      <c r="K26" s="7">
        <v>0</v>
      </c>
      <c r="L26" s="7">
        <f t="shared" si="0"/>
        <v>4912068</v>
      </c>
      <c r="M26" s="7">
        <v>-1117637</v>
      </c>
      <c r="N26" s="7">
        <v>-77569</v>
      </c>
      <c r="O26" s="7">
        <v>0</v>
      </c>
      <c r="P26" s="7">
        <f t="shared" si="1"/>
        <v>-1195206</v>
      </c>
      <c r="Q26" s="7">
        <f t="shared" si="2"/>
        <v>3794431</v>
      </c>
      <c r="R26" s="7">
        <f t="shared" si="3"/>
        <v>3716862</v>
      </c>
      <c r="S26" s="5" t="s">
        <v>37</v>
      </c>
      <c r="T26" s="5">
        <v>100601</v>
      </c>
      <c r="U26" s="5" t="s">
        <v>27</v>
      </c>
      <c r="V26" s="5">
        <v>47020001</v>
      </c>
      <c r="W26" s="5" t="s">
        <v>28</v>
      </c>
    </row>
    <row r="27" spans="2:23" x14ac:dyDescent="0.25">
      <c r="B27" s="4">
        <v>21001249</v>
      </c>
      <c r="C27" s="4">
        <v>0</v>
      </c>
      <c r="D27" s="5">
        <v>21020011</v>
      </c>
      <c r="E27" s="4" t="s">
        <v>78</v>
      </c>
      <c r="F27" s="4">
        <v>1051</v>
      </c>
      <c r="G27" s="6">
        <v>38687</v>
      </c>
      <c r="H27" s="7">
        <v>3331502</v>
      </c>
      <c r="I27" s="7">
        <v>0</v>
      </c>
      <c r="J27" s="7">
        <v>0</v>
      </c>
      <c r="K27" s="7">
        <v>0</v>
      </c>
      <c r="L27" s="7">
        <f t="shared" si="0"/>
        <v>3331502</v>
      </c>
      <c r="M27" s="7">
        <v>-799283</v>
      </c>
      <c r="N27" s="7">
        <v>-52960</v>
      </c>
      <c r="O27" s="7">
        <v>0</v>
      </c>
      <c r="P27" s="7">
        <f t="shared" si="1"/>
        <v>-852243</v>
      </c>
      <c r="Q27" s="7">
        <f t="shared" si="2"/>
        <v>2532219</v>
      </c>
      <c r="R27" s="7">
        <f t="shared" si="3"/>
        <v>2479259</v>
      </c>
      <c r="S27" s="5" t="s">
        <v>37</v>
      </c>
      <c r="T27" s="5">
        <v>100601</v>
      </c>
      <c r="U27" s="5" t="s">
        <v>27</v>
      </c>
      <c r="V27" s="5">
        <v>47020001</v>
      </c>
      <c r="W27" s="5" t="s">
        <v>28</v>
      </c>
    </row>
    <row r="28" spans="2:23" x14ac:dyDescent="0.25">
      <c r="B28" s="4">
        <v>21001254</v>
      </c>
      <c r="C28" s="4">
        <v>0</v>
      </c>
      <c r="D28" s="5">
        <v>21020011</v>
      </c>
      <c r="E28" s="4" t="s">
        <v>79</v>
      </c>
      <c r="F28" s="4">
        <v>1051</v>
      </c>
      <c r="G28" s="6">
        <v>38687</v>
      </c>
      <c r="H28" s="7">
        <v>2636325</v>
      </c>
      <c r="I28" s="7">
        <v>0</v>
      </c>
      <c r="J28" s="7">
        <v>0</v>
      </c>
      <c r="K28" s="7">
        <v>0</v>
      </c>
      <c r="L28" s="7">
        <f t="shared" si="0"/>
        <v>2636325</v>
      </c>
      <c r="M28" s="7">
        <v>-625179</v>
      </c>
      <c r="N28" s="7">
        <v>-42073</v>
      </c>
      <c r="O28" s="7">
        <v>0</v>
      </c>
      <c r="P28" s="7">
        <f t="shared" si="1"/>
        <v>-667252</v>
      </c>
      <c r="Q28" s="7">
        <f t="shared" si="2"/>
        <v>2011146</v>
      </c>
      <c r="R28" s="7">
        <f t="shared" si="3"/>
        <v>1969073</v>
      </c>
      <c r="S28" s="5" t="s">
        <v>37</v>
      </c>
      <c r="T28" s="5">
        <v>100601</v>
      </c>
      <c r="U28" s="5" t="s">
        <v>27</v>
      </c>
      <c r="V28" s="5">
        <v>47020001</v>
      </c>
      <c r="W28" s="5" t="s">
        <v>28</v>
      </c>
    </row>
    <row r="29" spans="2:23" x14ac:dyDescent="0.25">
      <c r="B29" s="4">
        <v>21001255</v>
      </c>
      <c r="C29" s="4">
        <v>0</v>
      </c>
      <c r="D29" s="5">
        <v>21020011</v>
      </c>
      <c r="E29" s="4" t="s">
        <v>80</v>
      </c>
      <c r="F29" s="4">
        <v>1051</v>
      </c>
      <c r="G29" s="6">
        <v>38687</v>
      </c>
      <c r="H29" s="7">
        <v>2680297</v>
      </c>
      <c r="I29" s="7">
        <v>0</v>
      </c>
      <c r="J29" s="7">
        <v>0</v>
      </c>
      <c r="K29" s="7">
        <v>0</v>
      </c>
      <c r="L29" s="7">
        <f t="shared" si="0"/>
        <v>2680297</v>
      </c>
      <c r="M29" s="7">
        <v>-636321</v>
      </c>
      <c r="N29" s="7">
        <v>-42759</v>
      </c>
      <c r="O29" s="7">
        <v>0</v>
      </c>
      <c r="P29" s="7">
        <f t="shared" si="1"/>
        <v>-679080</v>
      </c>
      <c r="Q29" s="7">
        <f t="shared" si="2"/>
        <v>2043976</v>
      </c>
      <c r="R29" s="7">
        <f t="shared" si="3"/>
        <v>2001217</v>
      </c>
      <c r="S29" s="5" t="s">
        <v>37</v>
      </c>
      <c r="T29" s="5">
        <v>100601</v>
      </c>
      <c r="U29" s="5" t="s">
        <v>27</v>
      </c>
      <c r="V29" s="5">
        <v>47020001</v>
      </c>
      <c r="W29" s="5" t="s">
        <v>28</v>
      </c>
    </row>
    <row r="30" spans="2:23" x14ac:dyDescent="0.25">
      <c r="B30" s="4">
        <v>21001270</v>
      </c>
      <c r="C30" s="4">
        <v>0</v>
      </c>
      <c r="D30" s="5">
        <v>21020011</v>
      </c>
      <c r="E30" s="4" t="s">
        <v>81</v>
      </c>
      <c r="F30" s="4">
        <v>1051</v>
      </c>
      <c r="G30" s="6">
        <v>39082</v>
      </c>
      <c r="H30" s="7">
        <v>4373330</v>
      </c>
      <c r="I30" s="7">
        <v>0</v>
      </c>
      <c r="J30" s="7">
        <v>0</v>
      </c>
      <c r="K30" s="7">
        <v>0</v>
      </c>
      <c r="L30" s="7">
        <f t="shared" si="0"/>
        <v>4373330</v>
      </c>
      <c r="M30" s="7">
        <v>-996860</v>
      </c>
      <c r="N30" s="7">
        <v>-69022</v>
      </c>
      <c r="O30" s="7">
        <v>0</v>
      </c>
      <c r="P30" s="7">
        <f t="shared" si="1"/>
        <v>-1065882</v>
      </c>
      <c r="Q30" s="7">
        <f t="shared" si="2"/>
        <v>3376470</v>
      </c>
      <c r="R30" s="7">
        <f t="shared" si="3"/>
        <v>3307448</v>
      </c>
      <c r="S30" s="5" t="s">
        <v>37</v>
      </c>
      <c r="T30" s="5">
        <v>100601</v>
      </c>
      <c r="U30" s="5" t="s">
        <v>27</v>
      </c>
      <c r="V30" s="5">
        <v>47020001</v>
      </c>
      <c r="W30" s="5" t="s">
        <v>28</v>
      </c>
    </row>
    <row r="31" spans="2:23" x14ac:dyDescent="0.25">
      <c r="B31" s="4">
        <v>21001272</v>
      </c>
      <c r="C31" s="4">
        <v>0</v>
      </c>
      <c r="D31" s="5">
        <v>21020011</v>
      </c>
      <c r="E31" s="4" t="s">
        <v>82</v>
      </c>
      <c r="F31" s="4">
        <v>1051</v>
      </c>
      <c r="G31" s="6">
        <v>38687</v>
      </c>
      <c r="H31" s="7">
        <v>2477790</v>
      </c>
      <c r="I31" s="7">
        <v>0</v>
      </c>
      <c r="J31" s="7">
        <v>0</v>
      </c>
      <c r="K31" s="7">
        <v>0</v>
      </c>
      <c r="L31" s="7">
        <f t="shared" si="0"/>
        <v>2477790</v>
      </c>
      <c r="M31" s="7">
        <v>-589181</v>
      </c>
      <c r="N31" s="7">
        <v>-39507</v>
      </c>
      <c r="O31" s="7">
        <v>0</v>
      </c>
      <c r="P31" s="7">
        <f t="shared" si="1"/>
        <v>-628688</v>
      </c>
      <c r="Q31" s="7">
        <f t="shared" si="2"/>
        <v>1888609</v>
      </c>
      <c r="R31" s="7">
        <f t="shared" si="3"/>
        <v>1849102</v>
      </c>
      <c r="S31" s="5" t="s">
        <v>37</v>
      </c>
      <c r="T31" s="5">
        <v>100601</v>
      </c>
      <c r="U31" s="5" t="s">
        <v>27</v>
      </c>
      <c r="V31" s="5">
        <v>47020001</v>
      </c>
      <c r="W31" s="5" t="s">
        <v>28</v>
      </c>
    </row>
    <row r="32" spans="2:23" x14ac:dyDescent="0.25">
      <c r="B32" s="4">
        <v>21001279</v>
      </c>
      <c r="C32" s="4">
        <v>0</v>
      </c>
      <c r="D32" s="5">
        <v>21020011</v>
      </c>
      <c r="E32" s="4" t="s">
        <v>83</v>
      </c>
      <c r="F32" s="4">
        <v>1051</v>
      </c>
      <c r="G32" s="6">
        <v>39082</v>
      </c>
      <c r="H32" s="7">
        <v>2135657</v>
      </c>
      <c r="I32" s="7">
        <v>0</v>
      </c>
      <c r="J32" s="7">
        <v>0</v>
      </c>
      <c r="K32" s="7">
        <v>0</v>
      </c>
      <c r="L32" s="7">
        <f t="shared" si="0"/>
        <v>2135657</v>
      </c>
      <c r="M32" s="7">
        <v>-473786</v>
      </c>
      <c r="N32" s="7">
        <v>-33991</v>
      </c>
      <c r="O32" s="7">
        <v>0</v>
      </c>
      <c r="P32" s="7">
        <f t="shared" si="1"/>
        <v>-507777</v>
      </c>
      <c r="Q32" s="7">
        <f t="shared" si="2"/>
        <v>1661871</v>
      </c>
      <c r="R32" s="7">
        <f t="shared" si="3"/>
        <v>1627880</v>
      </c>
      <c r="S32" s="5" t="s">
        <v>37</v>
      </c>
      <c r="T32" s="5">
        <v>100601</v>
      </c>
      <c r="U32" s="5" t="s">
        <v>27</v>
      </c>
      <c r="V32" s="5">
        <v>47020001</v>
      </c>
      <c r="W32" s="5" t="s">
        <v>28</v>
      </c>
    </row>
    <row r="33" spans="2:23" x14ac:dyDescent="0.25">
      <c r="B33" s="4">
        <v>21001302</v>
      </c>
      <c r="C33" s="4">
        <v>0</v>
      </c>
      <c r="D33" s="5">
        <v>21020011</v>
      </c>
      <c r="E33" s="4" t="s">
        <v>84</v>
      </c>
      <c r="F33" s="4">
        <v>1051</v>
      </c>
      <c r="G33" s="6">
        <v>39082</v>
      </c>
      <c r="H33" s="7">
        <v>2155383</v>
      </c>
      <c r="I33" s="7">
        <v>0</v>
      </c>
      <c r="J33" s="7">
        <v>0</v>
      </c>
      <c r="K33" s="7">
        <v>0</v>
      </c>
      <c r="L33" s="7">
        <f t="shared" si="0"/>
        <v>2155383</v>
      </c>
      <c r="M33" s="7">
        <v>-483316</v>
      </c>
      <c r="N33" s="7">
        <v>-34192</v>
      </c>
      <c r="O33" s="7">
        <v>0</v>
      </c>
      <c r="P33" s="7">
        <f t="shared" si="1"/>
        <v>-517508</v>
      </c>
      <c r="Q33" s="7">
        <f t="shared" si="2"/>
        <v>1672067</v>
      </c>
      <c r="R33" s="7">
        <f t="shared" si="3"/>
        <v>1637875</v>
      </c>
      <c r="S33" s="5" t="s">
        <v>37</v>
      </c>
      <c r="T33" s="5">
        <v>100601</v>
      </c>
      <c r="U33" s="5" t="s">
        <v>27</v>
      </c>
      <c r="V33" s="5">
        <v>47020001</v>
      </c>
      <c r="W33" s="5" t="s">
        <v>28</v>
      </c>
    </row>
    <row r="34" spans="2:23" x14ac:dyDescent="0.25">
      <c r="B34" s="4">
        <v>21001307</v>
      </c>
      <c r="C34" s="4">
        <v>0</v>
      </c>
      <c r="D34" s="5">
        <v>21020011</v>
      </c>
      <c r="E34" s="4" t="s">
        <v>85</v>
      </c>
      <c r="F34" s="4">
        <v>1051</v>
      </c>
      <c r="G34" s="6">
        <v>39355</v>
      </c>
      <c r="H34" s="7">
        <v>4529552</v>
      </c>
      <c r="I34" s="7">
        <v>0</v>
      </c>
      <c r="J34" s="7">
        <v>0</v>
      </c>
      <c r="K34" s="7">
        <v>0</v>
      </c>
      <c r="L34" s="7">
        <f t="shared" si="0"/>
        <v>4529552</v>
      </c>
      <c r="M34" s="7">
        <v>-987852</v>
      </c>
      <c r="N34" s="7">
        <v>-71301</v>
      </c>
      <c r="O34" s="7">
        <v>0</v>
      </c>
      <c r="P34" s="7">
        <f t="shared" si="1"/>
        <v>-1059153</v>
      </c>
      <c r="Q34" s="7">
        <f t="shared" si="2"/>
        <v>3541700</v>
      </c>
      <c r="R34" s="7">
        <f t="shared" si="3"/>
        <v>3470399</v>
      </c>
      <c r="S34" s="5" t="s">
        <v>37</v>
      </c>
      <c r="T34" s="5">
        <v>100601</v>
      </c>
      <c r="U34" s="5" t="s">
        <v>27</v>
      </c>
      <c r="V34" s="5">
        <v>47020001</v>
      </c>
      <c r="W34" s="5" t="s">
        <v>28</v>
      </c>
    </row>
    <row r="35" spans="2:23" x14ac:dyDescent="0.25">
      <c r="B35" s="4">
        <v>21001315</v>
      </c>
      <c r="C35" s="4">
        <v>0</v>
      </c>
      <c r="D35" s="5">
        <v>21020011</v>
      </c>
      <c r="E35" s="4" t="s">
        <v>86</v>
      </c>
      <c r="F35" s="4">
        <v>1051</v>
      </c>
      <c r="G35" s="6">
        <v>38687</v>
      </c>
      <c r="H35" s="7">
        <v>1524529</v>
      </c>
      <c r="I35" s="7">
        <v>0</v>
      </c>
      <c r="J35" s="7">
        <v>0</v>
      </c>
      <c r="K35" s="7">
        <v>0</v>
      </c>
      <c r="L35" s="7">
        <f t="shared" si="0"/>
        <v>1524529</v>
      </c>
      <c r="M35" s="7">
        <v>-358110</v>
      </c>
      <c r="N35" s="7">
        <v>-24406</v>
      </c>
      <c r="O35" s="7">
        <v>0</v>
      </c>
      <c r="P35" s="7">
        <f t="shared" si="1"/>
        <v>-382516</v>
      </c>
      <c r="Q35" s="7">
        <f t="shared" si="2"/>
        <v>1166419</v>
      </c>
      <c r="R35" s="7">
        <f t="shared" si="3"/>
        <v>1142013</v>
      </c>
      <c r="S35" s="5" t="s">
        <v>37</v>
      </c>
      <c r="T35" s="5">
        <v>100601</v>
      </c>
      <c r="U35" s="5" t="s">
        <v>27</v>
      </c>
      <c r="V35" s="5">
        <v>47020001</v>
      </c>
      <c r="W35" s="5" t="s">
        <v>28</v>
      </c>
    </row>
    <row r="36" spans="2:23" x14ac:dyDescent="0.25">
      <c r="B36" s="4">
        <v>21001403</v>
      </c>
      <c r="C36" s="4">
        <v>0</v>
      </c>
      <c r="D36" s="5">
        <v>21020011</v>
      </c>
      <c r="E36" s="4" t="s">
        <v>87</v>
      </c>
      <c r="F36" s="4">
        <v>1051</v>
      </c>
      <c r="G36" s="6">
        <v>38687</v>
      </c>
      <c r="H36" s="7">
        <v>880073</v>
      </c>
      <c r="I36" s="7">
        <v>0</v>
      </c>
      <c r="J36" s="7">
        <v>0</v>
      </c>
      <c r="K36" s="7">
        <v>0</v>
      </c>
      <c r="L36" s="7">
        <f t="shared" si="0"/>
        <v>880073</v>
      </c>
      <c r="M36" s="7">
        <v>-209036</v>
      </c>
      <c r="N36" s="7">
        <v>-14037</v>
      </c>
      <c r="O36" s="7">
        <v>0</v>
      </c>
      <c r="P36" s="7">
        <f t="shared" si="1"/>
        <v>-223073</v>
      </c>
      <c r="Q36" s="7">
        <f t="shared" si="2"/>
        <v>671037</v>
      </c>
      <c r="R36" s="7">
        <f t="shared" si="3"/>
        <v>657000</v>
      </c>
      <c r="S36" s="5" t="s">
        <v>37</v>
      </c>
      <c r="T36" s="5">
        <v>100601</v>
      </c>
      <c r="U36" s="5" t="s">
        <v>27</v>
      </c>
      <c r="V36" s="5">
        <v>47020001</v>
      </c>
      <c r="W36" s="5" t="s">
        <v>28</v>
      </c>
    </row>
    <row r="37" spans="2:23" x14ac:dyDescent="0.25">
      <c r="B37" s="4">
        <v>21001413</v>
      </c>
      <c r="C37" s="4">
        <v>0</v>
      </c>
      <c r="D37" s="5">
        <v>21020011</v>
      </c>
      <c r="E37" s="4" t="s">
        <v>88</v>
      </c>
      <c r="F37" s="4">
        <v>1051</v>
      </c>
      <c r="G37" s="6">
        <v>39355</v>
      </c>
      <c r="H37" s="7">
        <v>1284862</v>
      </c>
      <c r="I37" s="7">
        <v>0</v>
      </c>
      <c r="J37" s="7">
        <v>0</v>
      </c>
      <c r="K37" s="7">
        <v>0</v>
      </c>
      <c r="L37" s="7">
        <f t="shared" si="0"/>
        <v>1284862</v>
      </c>
      <c r="M37" s="7">
        <v>-277814</v>
      </c>
      <c r="N37" s="7">
        <v>-20277</v>
      </c>
      <c r="O37" s="7">
        <v>0</v>
      </c>
      <c r="P37" s="7">
        <f t="shared" si="1"/>
        <v>-298091</v>
      </c>
      <c r="Q37" s="7">
        <f t="shared" si="2"/>
        <v>1007048</v>
      </c>
      <c r="R37" s="7">
        <f t="shared" si="3"/>
        <v>986771</v>
      </c>
      <c r="S37" s="5" t="s">
        <v>37</v>
      </c>
      <c r="T37" s="5">
        <v>100601</v>
      </c>
      <c r="U37" s="5" t="s">
        <v>27</v>
      </c>
      <c r="V37" s="5">
        <v>47020001</v>
      </c>
      <c r="W37" s="5" t="s">
        <v>28</v>
      </c>
    </row>
    <row r="38" spans="2:23" x14ac:dyDescent="0.25">
      <c r="B38" s="4">
        <v>21001421</v>
      </c>
      <c r="C38" s="4">
        <v>0</v>
      </c>
      <c r="D38" s="5">
        <v>21020011</v>
      </c>
      <c r="E38" s="4" t="s">
        <v>89</v>
      </c>
      <c r="F38" s="4">
        <v>1051</v>
      </c>
      <c r="G38" s="6">
        <v>39082</v>
      </c>
      <c r="H38" s="7">
        <v>1085762</v>
      </c>
      <c r="I38" s="7">
        <v>0</v>
      </c>
      <c r="J38" s="7">
        <v>0</v>
      </c>
      <c r="K38" s="7">
        <v>0</v>
      </c>
      <c r="L38" s="7">
        <f t="shared" si="0"/>
        <v>1085762</v>
      </c>
      <c r="M38" s="7">
        <v>-245555</v>
      </c>
      <c r="N38" s="7">
        <v>-17178</v>
      </c>
      <c r="O38" s="7">
        <v>0</v>
      </c>
      <c r="P38" s="7">
        <f t="shared" si="1"/>
        <v>-262733</v>
      </c>
      <c r="Q38" s="7">
        <f t="shared" si="2"/>
        <v>840207</v>
      </c>
      <c r="R38" s="7">
        <f t="shared" si="3"/>
        <v>823029</v>
      </c>
      <c r="S38" s="5" t="s">
        <v>37</v>
      </c>
      <c r="T38" s="5">
        <v>100601</v>
      </c>
      <c r="U38" s="5" t="s">
        <v>27</v>
      </c>
      <c r="V38" s="5">
        <v>47020001</v>
      </c>
      <c r="W38" s="5" t="s">
        <v>28</v>
      </c>
    </row>
    <row r="39" spans="2:23" x14ac:dyDescent="0.25">
      <c r="B39" s="4">
        <v>21001446</v>
      </c>
      <c r="C39" s="4">
        <v>0</v>
      </c>
      <c r="D39" s="5">
        <v>21020011</v>
      </c>
      <c r="E39" s="4" t="s">
        <v>90</v>
      </c>
      <c r="F39" s="4">
        <v>1051</v>
      </c>
      <c r="G39" s="6">
        <v>39082</v>
      </c>
      <c r="H39" s="7">
        <v>867934</v>
      </c>
      <c r="I39" s="7">
        <v>0</v>
      </c>
      <c r="J39" s="7">
        <v>0</v>
      </c>
      <c r="K39" s="7">
        <v>0</v>
      </c>
      <c r="L39" s="7">
        <f t="shared" si="0"/>
        <v>867934</v>
      </c>
      <c r="M39" s="7">
        <v>-196121</v>
      </c>
      <c r="N39" s="7">
        <v>-13736</v>
      </c>
      <c r="O39" s="7">
        <v>0</v>
      </c>
      <c r="P39" s="7">
        <f t="shared" si="1"/>
        <v>-209857</v>
      </c>
      <c r="Q39" s="7">
        <f t="shared" si="2"/>
        <v>671813</v>
      </c>
      <c r="R39" s="7">
        <f t="shared" si="3"/>
        <v>658077</v>
      </c>
      <c r="S39" s="5" t="s">
        <v>37</v>
      </c>
      <c r="T39" s="5">
        <v>100601</v>
      </c>
      <c r="U39" s="5" t="s">
        <v>27</v>
      </c>
      <c r="V39" s="5">
        <v>47020001</v>
      </c>
      <c r="W39" s="5" t="s">
        <v>28</v>
      </c>
    </row>
    <row r="40" spans="2:23" x14ac:dyDescent="0.25">
      <c r="B40" s="4">
        <v>21001448</v>
      </c>
      <c r="C40" s="4">
        <v>0</v>
      </c>
      <c r="D40" s="5">
        <v>21020011</v>
      </c>
      <c r="E40" s="4" t="s">
        <v>91</v>
      </c>
      <c r="F40" s="4">
        <v>1051</v>
      </c>
      <c r="G40" s="6">
        <v>39629</v>
      </c>
      <c r="H40" s="7">
        <v>624839</v>
      </c>
      <c r="I40" s="7">
        <v>0</v>
      </c>
      <c r="J40" s="7">
        <v>0</v>
      </c>
      <c r="K40" s="7">
        <v>0</v>
      </c>
      <c r="L40" s="7">
        <f t="shared" si="0"/>
        <v>624839</v>
      </c>
      <c r="M40" s="7">
        <v>-126658</v>
      </c>
      <c r="N40" s="7">
        <v>-9883</v>
      </c>
      <c r="O40" s="7">
        <v>0</v>
      </c>
      <c r="P40" s="7">
        <f t="shared" si="1"/>
        <v>-136541</v>
      </c>
      <c r="Q40" s="7">
        <f t="shared" si="2"/>
        <v>498181</v>
      </c>
      <c r="R40" s="7">
        <f t="shared" si="3"/>
        <v>488298</v>
      </c>
      <c r="S40" s="5" t="s">
        <v>37</v>
      </c>
      <c r="T40" s="5">
        <v>100601</v>
      </c>
      <c r="U40" s="5" t="s">
        <v>27</v>
      </c>
      <c r="V40" s="5">
        <v>47020001</v>
      </c>
      <c r="W40" s="5" t="s">
        <v>28</v>
      </c>
    </row>
    <row r="41" spans="2:23" x14ac:dyDescent="0.25">
      <c r="B41" s="4">
        <v>21001451</v>
      </c>
      <c r="C41" s="4">
        <v>0</v>
      </c>
      <c r="D41" s="5">
        <v>21020011</v>
      </c>
      <c r="E41" s="4" t="s">
        <v>92</v>
      </c>
      <c r="F41" s="4">
        <v>1051</v>
      </c>
      <c r="G41" s="6">
        <v>38687</v>
      </c>
      <c r="H41" s="7">
        <v>351831</v>
      </c>
      <c r="I41" s="7">
        <v>0</v>
      </c>
      <c r="J41" s="7">
        <v>0</v>
      </c>
      <c r="K41" s="7">
        <v>0</v>
      </c>
      <c r="L41" s="7">
        <f t="shared" si="0"/>
        <v>351831</v>
      </c>
      <c r="M41" s="7">
        <v>-79838</v>
      </c>
      <c r="N41" s="7">
        <v>-5695</v>
      </c>
      <c r="O41" s="7">
        <v>0</v>
      </c>
      <c r="P41" s="7">
        <f t="shared" si="1"/>
        <v>-85533</v>
      </c>
      <c r="Q41" s="7">
        <f t="shared" si="2"/>
        <v>271993</v>
      </c>
      <c r="R41" s="7">
        <f t="shared" si="3"/>
        <v>266298</v>
      </c>
      <c r="S41" s="5" t="s">
        <v>37</v>
      </c>
      <c r="T41" s="5">
        <v>100601</v>
      </c>
      <c r="U41" s="5" t="s">
        <v>27</v>
      </c>
      <c r="V41" s="5">
        <v>47020001</v>
      </c>
      <c r="W41" s="5" t="s">
        <v>28</v>
      </c>
    </row>
    <row r="42" spans="2:23" x14ac:dyDescent="0.25">
      <c r="B42" s="4">
        <v>21001504</v>
      </c>
      <c r="C42" s="4">
        <v>0</v>
      </c>
      <c r="D42" s="5">
        <v>21020011</v>
      </c>
      <c r="E42" s="4" t="s">
        <v>93</v>
      </c>
      <c r="F42" s="4">
        <v>1051</v>
      </c>
      <c r="G42" s="6">
        <v>39082</v>
      </c>
      <c r="H42" s="7">
        <v>317911</v>
      </c>
      <c r="I42" s="7">
        <v>0</v>
      </c>
      <c r="J42" s="7">
        <v>0</v>
      </c>
      <c r="K42" s="7">
        <v>0</v>
      </c>
      <c r="L42" s="7">
        <f t="shared" si="0"/>
        <v>317911</v>
      </c>
      <c r="M42" s="7">
        <v>-69892</v>
      </c>
      <c r="N42" s="7">
        <v>-5074</v>
      </c>
      <c r="O42" s="7">
        <v>0</v>
      </c>
      <c r="P42" s="7">
        <f t="shared" si="1"/>
        <v>-74966</v>
      </c>
      <c r="Q42" s="7">
        <f t="shared" si="2"/>
        <v>248019</v>
      </c>
      <c r="R42" s="7">
        <f t="shared" si="3"/>
        <v>242945</v>
      </c>
      <c r="S42" s="5" t="s">
        <v>37</v>
      </c>
      <c r="T42" s="5">
        <v>100601</v>
      </c>
      <c r="U42" s="5" t="s">
        <v>27</v>
      </c>
      <c r="V42" s="5">
        <v>47020001</v>
      </c>
      <c r="W42" s="5" t="s">
        <v>28</v>
      </c>
    </row>
    <row r="43" spans="2:23" x14ac:dyDescent="0.25">
      <c r="B43" s="4">
        <v>21001549</v>
      </c>
      <c r="C43" s="4">
        <v>0</v>
      </c>
      <c r="D43" s="5">
        <v>21020011</v>
      </c>
      <c r="E43" s="4" t="s">
        <v>94</v>
      </c>
      <c r="F43" s="4">
        <v>1051</v>
      </c>
      <c r="G43" s="6">
        <v>39082</v>
      </c>
      <c r="H43" s="7">
        <v>436535</v>
      </c>
      <c r="I43" s="7">
        <v>0</v>
      </c>
      <c r="J43" s="7">
        <v>0</v>
      </c>
      <c r="K43" s="7">
        <v>0</v>
      </c>
      <c r="L43" s="7">
        <f t="shared" si="0"/>
        <v>436535</v>
      </c>
      <c r="M43" s="7">
        <v>-99300</v>
      </c>
      <c r="N43" s="7">
        <v>-6894</v>
      </c>
      <c r="O43" s="7">
        <v>0</v>
      </c>
      <c r="P43" s="7">
        <f t="shared" si="1"/>
        <v>-106194</v>
      </c>
      <c r="Q43" s="7">
        <f t="shared" si="2"/>
        <v>337235</v>
      </c>
      <c r="R43" s="7">
        <f t="shared" si="3"/>
        <v>330341</v>
      </c>
      <c r="S43" s="5" t="s">
        <v>37</v>
      </c>
      <c r="T43" s="5">
        <v>100601</v>
      </c>
      <c r="U43" s="5" t="s">
        <v>27</v>
      </c>
      <c r="V43" s="5">
        <v>47020001</v>
      </c>
      <c r="W43" s="5" t="s">
        <v>28</v>
      </c>
    </row>
    <row r="44" spans="2:23" x14ac:dyDescent="0.25">
      <c r="B44" s="4">
        <v>21001796</v>
      </c>
      <c r="C44" s="4">
        <v>0</v>
      </c>
      <c r="D44" s="5">
        <v>21020011</v>
      </c>
      <c r="E44" s="4" t="s">
        <v>95</v>
      </c>
      <c r="F44" s="4">
        <v>1051</v>
      </c>
      <c r="G44" s="6">
        <v>41152</v>
      </c>
      <c r="H44" s="7">
        <v>224180</v>
      </c>
      <c r="I44" s="7">
        <v>0</v>
      </c>
      <c r="J44" s="7">
        <v>0</v>
      </c>
      <c r="K44" s="7">
        <v>0</v>
      </c>
      <c r="L44" s="7">
        <f t="shared" si="0"/>
        <v>224180</v>
      </c>
      <c r="M44" s="7">
        <v>-30908</v>
      </c>
      <c r="N44" s="7">
        <v>-3541</v>
      </c>
      <c r="O44" s="7">
        <v>0</v>
      </c>
      <c r="P44" s="7">
        <f t="shared" si="1"/>
        <v>-34449</v>
      </c>
      <c r="Q44" s="7">
        <f t="shared" si="2"/>
        <v>193272</v>
      </c>
      <c r="R44" s="7">
        <f t="shared" si="3"/>
        <v>189731</v>
      </c>
      <c r="S44" s="5" t="s">
        <v>37</v>
      </c>
      <c r="T44" s="5">
        <v>100601</v>
      </c>
      <c r="U44" s="5" t="s">
        <v>27</v>
      </c>
      <c r="V44" s="5">
        <v>47020001</v>
      </c>
      <c r="W44" s="5" t="s">
        <v>28</v>
      </c>
    </row>
    <row r="45" spans="2:23" x14ac:dyDescent="0.25">
      <c r="B45" s="4">
        <v>21001816</v>
      </c>
      <c r="C45" s="4">
        <v>0</v>
      </c>
      <c r="D45" s="5">
        <v>21020011</v>
      </c>
      <c r="E45" s="4" t="s">
        <v>96</v>
      </c>
      <c r="F45" s="4">
        <v>1051</v>
      </c>
      <c r="G45" s="6">
        <v>41090</v>
      </c>
      <c r="H45" s="7">
        <v>446834</v>
      </c>
      <c r="I45" s="7">
        <v>0</v>
      </c>
      <c r="J45" s="7">
        <v>0</v>
      </c>
      <c r="K45" s="7">
        <v>0</v>
      </c>
      <c r="L45" s="7">
        <f t="shared" si="0"/>
        <v>446834</v>
      </c>
      <c r="M45" s="7">
        <v>-62900</v>
      </c>
      <c r="N45" s="7">
        <v>-7056</v>
      </c>
      <c r="O45" s="7">
        <v>0</v>
      </c>
      <c r="P45" s="7">
        <f t="shared" si="1"/>
        <v>-69956</v>
      </c>
      <c r="Q45" s="7">
        <f t="shared" si="2"/>
        <v>383934</v>
      </c>
      <c r="R45" s="7">
        <f t="shared" si="3"/>
        <v>376878</v>
      </c>
      <c r="S45" s="5" t="s">
        <v>37</v>
      </c>
      <c r="T45" s="5">
        <v>100601</v>
      </c>
      <c r="U45" s="5" t="s">
        <v>27</v>
      </c>
      <c r="V45" s="5">
        <v>47020001</v>
      </c>
      <c r="W45" s="5" t="s">
        <v>28</v>
      </c>
    </row>
    <row r="46" spans="2:23" x14ac:dyDescent="0.25">
      <c r="B46" s="4">
        <v>21001843</v>
      </c>
      <c r="C46" s="4">
        <v>0</v>
      </c>
      <c r="D46" s="5">
        <v>21020011</v>
      </c>
      <c r="E46" s="4" t="s">
        <v>97</v>
      </c>
      <c r="F46" s="4">
        <v>1051</v>
      </c>
      <c r="G46" s="6">
        <v>41090</v>
      </c>
      <c r="H46" s="7">
        <v>657146</v>
      </c>
      <c r="I46" s="7">
        <v>0</v>
      </c>
      <c r="J46" s="7">
        <v>0</v>
      </c>
      <c r="K46" s="7">
        <v>0</v>
      </c>
      <c r="L46" s="7">
        <f t="shared" si="0"/>
        <v>657146</v>
      </c>
      <c r="M46" s="7">
        <v>-92505</v>
      </c>
      <c r="N46" s="7">
        <v>-10377</v>
      </c>
      <c r="O46" s="7">
        <v>0</v>
      </c>
      <c r="P46" s="7">
        <f t="shared" si="1"/>
        <v>-102882</v>
      </c>
      <c r="Q46" s="7">
        <f t="shared" si="2"/>
        <v>564641</v>
      </c>
      <c r="R46" s="7">
        <f t="shared" si="3"/>
        <v>554264</v>
      </c>
      <c r="S46" s="5" t="s">
        <v>37</v>
      </c>
      <c r="T46" s="5">
        <v>100601</v>
      </c>
      <c r="U46" s="5" t="s">
        <v>27</v>
      </c>
      <c r="V46" s="5">
        <v>47020001</v>
      </c>
      <c r="W46" s="5" t="s">
        <v>28</v>
      </c>
    </row>
    <row r="47" spans="2:23" x14ac:dyDescent="0.25">
      <c r="B47" s="4">
        <v>21001938</v>
      </c>
      <c r="C47" s="4">
        <v>0</v>
      </c>
      <c r="D47" s="5">
        <v>21020011</v>
      </c>
      <c r="E47" s="4" t="s">
        <v>98</v>
      </c>
      <c r="F47" s="4">
        <v>1051</v>
      </c>
      <c r="G47" s="6">
        <v>41090</v>
      </c>
      <c r="H47" s="7">
        <v>4277705</v>
      </c>
      <c r="I47" s="7">
        <v>0</v>
      </c>
      <c r="J47" s="7">
        <v>0</v>
      </c>
      <c r="K47" s="7">
        <v>0</v>
      </c>
      <c r="L47" s="7">
        <f t="shared" si="0"/>
        <v>4277705</v>
      </c>
      <c r="M47" s="7">
        <v>-602164</v>
      </c>
      <c r="N47" s="7">
        <v>-67549</v>
      </c>
      <c r="O47" s="7">
        <v>0</v>
      </c>
      <c r="P47" s="7">
        <f t="shared" si="1"/>
        <v>-669713</v>
      </c>
      <c r="Q47" s="7">
        <f t="shared" si="2"/>
        <v>3675541</v>
      </c>
      <c r="R47" s="7">
        <f t="shared" si="3"/>
        <v>3607992</v>
      </c>
      <c r="S47" s="5" t="s">
        <v>37</v>
      </c>
      <c r="T47" s="5">
        <v>100601</v>
      </c>
      <c r="U47" s="5" t="s">
        <v>27</v>
      </c>
      <c r="V47" s="5">
        <v>47020001</v>
      </c>
      <c r="W47" s="5" t="s">
        <v>28</v>
      </c>
    </row>
    <row r="48" spans="2:23" x14ac:dyDescent="0.25">
      <c r="B48" s="4">
        <v>21002003</v>
      </c>
      <c r="C48" s="4">
        <v>0</v>
      </c>
      <c r="D48" s="5">
        <v>21020011</v>
      </c>
      <c r="E48" s="4" t="s">
        <v>99</v>
      </c>
      <c r="F48" s="4">
        <v>1051</v>
      </c>
      <c r="G48" s="6">
        <v>41090</v>
      </c>
      <c r="H48" s="7">
        <v>14564273</v>
      </c>
      <c r="I48" s="7">
        <v>0</v>
      </c>
      <c r="J48" s="7">
        <v>0</v>
      </c>
      <c r="K48" s="7">
        <v>0</v>
      </c>
      <c r="L48" s="7">
        <f t="shared" si="0"/>
        <v>14564273</v>
      </c>
      <c r="M48" s="7">
        <v>-2050187</v>
      </c>
      <c r="N48" s="7">
        <v>-229984</v>
      </c>
      <c r="O48" s="7">
        <v>0</v>
      </c>
      <c r="P48" s="7">
        <f t="shared" si="1"/>
        <v>-2280171</v>
      </c>
      <c r="Q48" s="7">
        <f t="shared" si="2"/>
        <v>12514086</v>
      </c>
      <c r="R48" s="7">
        <f t="shared" si="3"/>
        <v>12284102</v>
      </c>
      <c r="S48" s="5" t="s">
        <v>37</v>
      </c>
      <c r="T48" s="5">
        <v>100601</v>
      </c>
      <c r="U48" s="5" t="s">
        <v>27</v>
      </c>
      <c r="V48" s="5">
        <v>47020001</v>
      </c>
      <c r="W48" s="5" t="s">
        <v>28</v>
      </c>
    </row>
    <row r="49" spans="2:23" x14ac:dyDescent="0.25">
      <c r="B49" s="4">
        <v>21002046</v>
      </c>
      <c r="C49" s="4">
        <v>0</v>
      </c>
      <c r="D49" s="5">
        <v>21020011</v>
      </c>
      <c r="E49" s="4" t="s">
        <v>100</v>
      </c>
      <c r="F49" s="4">
        <v>1051</v>
      </c>
      <c r="G49" s="6">
        <v>40451</v>
      </c>
      <c r="H49" s="7">
        <v>72595484</v>
      </c>
      <c r="I49" s="7">
        <v>0</v>
      </c>
      <c r="J49" s="7">
        <v>0</v>
      </c>
      <c r="K49" s="7">
        <v>0</v>
      </c>
      <c r="L49" s="7">
        <f t="shared" si="0"/>
        <v>72595484</v>
      </c>
      <c r="M49" s="7">
        <v>-12384135</v>
      </c>
      <c r="N49" s="7">
        <v>-1143094</v>
      </c>
      <c r="O49" s="7">
        <v>0</v>
      </c>
      <c r="P49" s="7">
        <f t="shared" si="1"/>
        <v>-13527229</v>
      </c>
      <c r="Q49" s="7">
        <f t="shared" si="2"/>
        <v>60211349</v>
      </c>
      <c r="R49" s="7">
        <f t="shared" si="3"/>
        <v>59068255</v>
      </c>
      <c r="S49" s="5" t="s">
        <v>37</v>
      </c>
      <c r="T49" s="5">
        <v>100601</v>
      </c>
      <c r="U49" s="5" t="s">
        <v>27</v>
      </c>
      <c r="V49" s="5">
        <v>47020001</v>
      </c>
      <c r="W49" s="5" t="s">
        <v>28</v>
      </c>
    </row>
    <row r="50" spans="2:23" x14ac:dyDescent="0.25">
      <c r="B50" s="4">
        <v>21002056</v>
      </c>
      <c r="C50" s="4">
        <v>0</v>
      </c>
      <c r="D50" s="5">
        <v>21020011</v>
      </c>
      <c r="E50" s="4" t="s">
        <v>101</v>
      </c>
      <c r="F50" s="4">
        <v>1051</v>
      </c>
      <c r="G50" s="6">
        <v>38990</v>
      </c>
      <c r="H50" s="7">
        <v>1747</v>
      </c>
      <c r="I50" s="7">
        <v>0</v>
      </c>
      <c r="J50" s="7">
        <v>0</v>
      </c>
      <c r="K50" s="7">
        <v>0</v>
      </c>
      <c r="L50" s="7">
        <f t="shared" si="0"/>
        <v>1747</v>
      </c>
      <c r="M50" s="7">
        <v>-849</v>
      </c>
      <c r="N50" s="7">
        <v>-18</v>
      </c>
      <c r="O50" s="7">
        <v>0</v>
      </c>
      <c r="P50" s="7">
        <f t="shared" si="1"/>
        <v>-867</v>
      </c>
      <c r="Q50" s="7">
        <f t="shared" si="2"/>
        <v>898</v>
      </c>
      <c r="R50" s="7">
        <f t="shared" si="3"/>
        <v>880</v>
      </c>
      <c r="S50" s="5" t="s">
        <v>37</v>
      </c>
      <c r="T50" s="5">
        <v>100601</v>
      </c>
      <c r="U50" s="5" t="s">
        <v>27</v>
      </c>
      <c r="V50" s="5">
        <v>47020001</v>
      </c>
      <c r="W50" s="5" t="s">
        <v>28</v>
      </c>
    </row>
    <row r="51" spans="2:23" x14ac:dyDescent="0.25">
      <c r="B51" s="4">
        <v>21002067</v>
      </c>
      <c r="C51" s="4">
        <v>0</v>
      </c>
      <c r="D51" s="5">
        <v>21020011</v>
      </c>
      <c r="E51" s="4" t="s">
        <v>102</v>
      </c>
      <c r="F51" s="4">
        <v>1051</v>
      </c>
      <c r="G51" s="6">
        <v>39721</v>
      </c>
      <c r="H51" s="7">
        <v>8978</v>
      </c>
      <c r="I51" s="7">
        <v>0</v>
      </c>
      <c r="J51" s="7">
        <v>0</v>
      </c>
      <c r="K51" s="7">
        <v>0</v>
      </c>
      <c r="L51" s="7">
        <f t="shared" si="0"/>
        <v>8978</v>
      </c>
      <c r="M51" s="7">
        <v>-4198</v>
      </c>
      <c r="N51" s="7">
        <v>-91</v>
      </c>
      <c r="O51" s="7">
        <v>0</v>
      </c>
      <c r="P51" s="7">
        <f t="shared" si="1"/>
        <v>-4289</v>
      </c>
      <c r="Q51" s="7">
        <f t="shared" si="2"/>
        <v>4780</v>
      </c>
      <c r="R51" s="7">
        <f t="shared" si="3"/>
        <v>4689</v>
      </c>
      <c r="S51" s="5" t="s">
        <v>37</v>
      </c>
      <c r="T51" s="5">
        <v>100601</v>
      </c>
      <c r="U51" s="5" t="s">
        <v>27</v>
      </c>
      <c r="V51" s="5">
        <v>47020001</v>
      </c>
      <c r="W51" s="5" t="s">
        <v>28</v>
      </c>
    </row>
    <row r="52" spans="2:23" x14ac:dyDescent="0.25">
      <c r="B52" s="4">
        <v>21002071</v>
      </c>
      <c r="C52" s="4">
        <v>0</v>
      </c>
      <c r="D52" s="5">
        <v>21020011</v>
      </c>
      <c r="E52" s="4" t="s">
        <v>103</v>
      </c>
      <c r="F52" s="4">
        <v>1051</v>
      </c>
      <c r="G52" s="6">
        <v>39082</v>
      </c>
      <c r="H52" s="7">
        <v>29062</v>
      </c>
      <c r="I52" s="7">
        <v>0</v>
      </c>
      <c r="J52" s="7">
        <v>0</v>
      </c>
      <c r="K52" s="7">
        <v>0</v>
      </c>
      <c r="L52" s="7">
        <f t="shared" si="0"/>
        <v>29062</v>
      </c>
      <c r="M52" s="7">
        <v>-14044</v>
      </c>
      <c r="N52" s="7">
        <v>-296</v>
      </c>
      <c r="O52" s="7">
        <v>0</v>
      </c>
      <c r="P52" s="7">
        <f t="shared" si="1"/>
        <v>-14340</v>
      </c>
      <c r="Q52" s="7">
        <f t="shared" si="2"/>
        <v>15018</v>
      </c>
      <c r="R52" s="7">
        <f t="shared" si="3"/>
        <v>14722</v>
      </c>
      <c r="S52" s="5" t="s">
        <v>37</v>
      </c>
      <c r="T52" s="5">
        <v>100601</v>
      </c>
      <c r="U52" s="5" t="s">
        <v>27</v>
      </c>
      <c r="V52" s="5">
        <v>47020001</v>
      </c>
      <c r="W52" s="5" t="s">
        <v>28</v>
      </c>
    </row>
    <row r="53" spans="2:23" x14ac:dyDescent="0.25">
      <c r="B53" s="4">
        <v>21002072</v>
      </c>
      <c r="C53" s="4">
        <v>0</v>
      </c>
      <c r="D53" s="5">
        <v>21020011</v>
      </c>
      <c r="E53" s="4" t="s">
        <v>104</v>
      </c>
      <c r="F53" s="4">
        <v>1051</v>
      </c>
      <c r="G53" s="6">
        <v>39721</v>
      </c>
      <c r="H53" s="7">
        <v>13430</v>
      </c>
      <c r="I53" s="7">
        <v>0</v>
      </c>
      <c r="J53" s="7">
        <v>0</v>
      </c>
      <c r="K53" s="7">
        <v>0</v>
      </c>
      <c r="L53" s="7">
        <f t="shared" si="0"/>
        <v>13430</v>
      </c>
      <c r="M53" s="7">
        <v>-6279</v>
      </c>
      <c r="N53" s="7">
        <v>-136</v>
      </c>
      <c r="O53" s="7">
        <v>0</v>
      </c>
      <c r="P53" s="7">
        <f t="shared" si="1"/>
        <v>-6415</v>
      </c>
      <c r="Q53" s="7">
        <f t="shared" si="2"/>
        <v>7151</v>
      </c>
      <c r="R53" s="7">
        <f t="shared" si="3"/>
        <v>7015</v>
      </c>
      <c r="S53" s="5" t="s">
        <v>37</v>
      </c>
      <c r="T53" s="5">
        <v>100601</v>
      </c>
      <c r="U53" s="5" t="s">
        <v>27</v>
      </c>
      <c r="V53" s="5">
        <v>47020001</v>
      </c>
      <c r="W53" s="5" t="s">
        <v>28</v>
      </c>
    </row>
    <row r="54" spans="2:23" x14ac:dyDescent="0.25">
      <c r="B54" s="4">
        <v>21002074</v>
      </c>
      <c r="C54" s="4">
        <v>0</v>
      </c>
      <c r="D54" s="5">
        <v>21020011</v>
      </c>
      <c r="E54" s="4" t="s">
        <v>105</v>
      </c>
      <c r="F54" s="4">
        <v>1051</v>
      </c>
      <c r="G54" s="6">
        <v>40087</v>
      </c>
      <c r="H54" s="7">
        <v>5939</v>
      </c>
      <c r="I54" s="7">
        <v>0</v>
      </c>
      <c r="J54" s="7">
        <v>0</v>
      </c>
      <c r="K54" s="7">
        <v>0</v>
      </c>
      <c r="L54" s="7">
        <f t="shared" si="0"/>
        <v>5939</v>
      </c>
      <c r="M54" s="7">
        <v>-2739</v>
      </c>
      <c r="N54" s="7">
        <v>-60</v>
      </c>
      <c r="O54" s="7">
        <v>0</v>
      </c>
      <c r="P54" s="7">
        <f t="shared" si="1"/>
        <v>-2799</v>
      </c>
      <c r="Q54" s="7">
        <f t="shared" si="2"/>
        <v>3200</v>
      </c>
      <c r="R54" s="7">
        <f t="shared" si="3"/>
        <v>3140</v>
      </c>
      <c r="S54" s="5" t="s">
        <v>37</v>
      </c>
      <c r="T54" s="5">
        <v>100601</v>
      </c>
      <c r="U54" s="5" t="s">
        <v>27</v>
      </c>
      <c r="V54" s="5">
        <v>47020001</v>
      </c>
      <c r="W54" s="5" t="s">
        <v>28</v>
      </c>
    </row>
    <row r="55" spans="2:23" x14ac:dyDescent="0.25">
      <c r="B55" s="4">
        <v>21002089</v>
      </c>
      <c r="C55" s="4">
        <v>0</v>
      </c>
      <c r="D55" s="5">
        <v>21020011</v>
      </c>
      <c r="E55" s="4" t="s">
        <v>106</v>
      </c>
      <c r="F55" s="4">
        <v>1051</v>
      </c>
      <c r="G55" s="6">
        <v>38687</v>
      </c>
      <c r="H55" s="7">
        <v>1866010</v>
      </c>
      <c r="I55" s="7">
        <v>0</v>
      </c>
      <c r="J55" s="7">
        <v>0</v>
      </c>
      <c r="K55" s="7">
        <v>0</v>
      </c>
      <c r="L55" s="7">
        <f t="shared" si="0"/>
        <v>1866010</v>
      </c>
      <c r="M55" s="7">
        <v>-674675</v>
      </c>
      <c r="N55" s="7">
        <v>-24582</v>
      </c>
      <c r="O55" s="7">
        <v>0</v>
      </c>
      <c r="P55" s="7">
        <f t="shared" si="1"/>
        <v>-699257</v>
      </c>
      <c r="Q55" s="7">
        <f t="shared" si="2"/>
        <v>1191335</v>
      </c>
      <c r="R55" s="7">
        <f t="shared" si="3"/>
        <v>1166753</v>
      </c>
      <c r="S55" s="5" t="s">
        <v>37</v>
      </c>
      <c r="T55" s="5">
        <v>100601</v>
      </c>
      <c r="U55" s="5" t="s">
        <v>27</v>
      </c>
      <c r="V55" s="5">
        <v>47020001</v>
      </c>
      <c r="W55" s="5" t="s">
        <v>28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6C7B1-9AE2-4D61-9D27-E1F43C88E171}">
  <dimension ref="B2:W22"/>
  <sheetViews>
    <sheetView workbookViewId="0">
      <selection activeCell="G25" sqref="G25"/>
    </sheetView>
  </sheetViews>
  <sheetFormatPr defaultRowHeight="15" x14ac:dyDescent="0.25"/>
  <cols>
    <col min="2" max="2" width="9" bestFit="1" customWidth="1"/>
    <col min="3" max="3" width="10.42578125" bestFit="1" customWidth="1"/>
    <col min="5" max="5" width="42" customWidth="1"/>
    <col min="6" max="6" width="7" bestFit="1" customWidth="1"/>
    <col min="7" max="7" width="12.7109375" bestFit="1" customWidth="1"/>
    <col min="8" max="8" width="20.140625" bestFit="1" customWidth="1"/>
    <col min="9" max="9" width="15.5703125" bestFit="1" customWidth="1"/>
    <col min="10" max="10" width="17.85546875" bestFit="1" customWidth="1"/>
    <col min="11" max="11" width="15.5703125" bestFit="1" customWidth="1"/>
    <col min="12" max="12" width="19.85546875" bestFit="1" customWidth="1"/>
    <col min="13" max="13" width="18.85546875" customWidth="1"/>
    <col min="14" max="14" width="17.85546875" customWidth="1"/>
    <col min="15" max="15" width="14.5703125" customWidth="1"/>
    <col min="16" max="16" width="18.85546875" customWidth="1"/>
    <col min="17" max="17" width="28.140625" customWidth="1"/>
    <col min="18" max="18" width="29.140625" customWidth="1"/>
    <col min="19" max="19" width="16.42578125" customWidth="1"/>
    <col min="21" max="21" width="24.5703125" bestFit="1" customWidth="1"/>
  </cols>
  <sheetData>
    <row r="2" spans="2:23" x14ac:dyDescent="0.25">
      <c r="B2" s="1" t="s">
        <v>0</v>
      </c>
    </row>
    <row r="3" spans="2:23" x14ac:dyDescent="0.25">
      <c r="B3" s="2" t="s">
        <v>1</v>
      </c>
      <c r="C3" s="2" t="s">
        <v>2</v>
      </c>
      <c r="R3" t="s">
        <v>3</v>
      </c>
    </row>
    <row r="4" spans="2:23" x14ac:dyDescent="0.25">
      <c r="B4" s="3" t="s">
        <v>4</v>
      </c>
      <c r="C4" s="3" t="s">
        <v>5</v>
      </c>
      <c r="D4" s="3" t="s">
        <v>6</v>
      </c>
      <c r="E4" s="3" t="s">
        <v>7</v>
      </c>
      <c r="F4" s="3" t="s">
        <v>8</v>
      </c>
      <c r="G4" s="3" t="s">
        <v>9</v>
      </c>
      <c r="H4" s="3" t="s">
        <v>10</v>
      </c>
      <c r="I4" s="3" t="s">
        <v>11</v>
      </c>
      <c r="J4" s="3" t="s">
        <v>12</v>
      </c>
      <c r="K4" s="3" t="s">
        <v>13</v>
      </c>
      <c r="L4" s="3" t="s">
        <v>14</v>
      </c>
      <c r="M4" s="3" t="s">
        <v>15</v>
      </c>
      <c r="N4" s="3" t="s">
        <v>16</v>
      </c>
      <c r="O4" s="3" t="s">
        <v>17</v>
      </c>
      <c r="P4" s="3" t="s">
        <v>18</v>
      </c>
      <c r="Q4" s="3" t="s">
        <v>19</v>
      </c>
      <c r="R4" s="3" t="str">
        <f>C3</f>
        <v>31.03.2022</v>
      </c>
      <c r="S4" s="3" t="s">
        <v>20</v>
      </c>
      <c r="T4" s="3" t="s">
        <v>21</v>
      </c>
      <c r="U4" s="3" t="s">
        <v>22</v>
      </c>
      <c r="V4" s="3" t="s">
        <v>23</v>
      </c>
      <c r="W4" s="3" t="s">
        <v>24</v>
      </c>
    </row>
    <row r="5" spans="2:23" x14ac:dyDescent="0.25">
      <c r="B5" s="4">
        <v>31003836</v>
      </c>
      <c r="C5" s="4">
        <v>0</v>
      </c>
      <c r="D5" s="5">
        <v>21030001</v>
      </c>
      <c r="E5" s="4" t="s">
        <v>107</v>
      </c>
      <c r="F5" s="4">
        <v>1053</v>
      </c>
      <c r="G5" s="6">
        <v>41901</v>
      </c>
      <c r="H5" s="7">
        <v>63498.68</v>
      </c>
      <c r="I5" s="7">
        <v>0</v>
      </c>
      <c r="J5" s="7">
        <v>0</v>
      </c>
      <c r="K5" s="7">
        <v>0</v>
      </c>
      <c r="L5" s="7">
        <f t="shared" ref="L5:L22" si="0">SUM(H5:K5)</f>
        <v>63498.68</v>
      </c>
      <c r="M5" s="7">
        <v>-15760.68</v>
      </c>
      <c r="N5" s="7">
        <v>-2413</v>
      </c>
      <c r="O5" s="7">
        <v>0</v>
      </c>
      <c r="P5" s="7">
        <f t="shared" ref="P5:P22" si="1">SUM(M5:O5)</f>
        <v>-18173.68</v>
      </c>
      <c r="Q5" s="7">
        <f t="shared" ref="Q5:Q22" si="2">H5+M5</f>
        <v>47738</v>
      </c>
      <c r="R5" s="7">
        <f t="shared" ref="R5:R22" si="3">L5+P5</f>
        <v>45325</v>
      </c>
      <c r="S5" s="5" t="s">
        <v>108</v>
      </c>
      <c r="T5" s="5">
        <v>100603</v>
      </c>
      <c r="U5" s="5" t="s">
        <v>32</v>
      </c>
      <c r="V5" s="5">
        <v>47030001</v>
      </c>
      <c r="W5" s="5" t="s">
        <v>28</v>
      </c>
    </row>
    <row r="6" spans="2:23" x14ac:dyDescent="0.25">
      <c r="B6" s="4">
        <v>31003845</v>
      </c>
      <c r="C6" s="4">
        <v>0</v>
      </c>
      <c r="D6" s="5">
        <v>21030001</v>
      </c>
      <c r="E6" s="4" t="s">
        <v>109</v>
      </c>
      <c r="F6" s="4">
        <v>1051</v>
      </c>
      <c r="G6" s="6">
        <v>38687</v>
      </c>
      <c r="H6" s="7">
        <v>24599031</v>
      </c>
      <c r="I6" s="7">
        <v>0</v>
      </c>
      <c r="J6" s="7">
        <v>0</v>
      </c>
      <c r="K6" s="7">
        <v>0</v>
      </c>
      <c r="L6" s="7">
        <f t="shared" si="0"/>
        <v>24599031</v>
      </c>
      <c r="M6" s="7">
        <v>-23369080</v>
      </c>
      <c r="N6" s="7">
        <v>0</v>
      </c>
      <c r="O6" s="7">
        <v>0</v>
      </c>
      <c r="P6" s="7">
        <f t="shared" si="1"/>
        <v>-23369080</v>
      </c>
      <c r="Q6" s="7">
        <f t="shared" si="2"/>
        <v>1229951</v>
      </c>
      <c r="R6" s="7">
        <f t="shared" si="3"/>
        <v>1229951</v>
      </c>
      <c r="S6" s="5" t="s">
        <v>108</v>
      </c>
      <c r="T6" s="5">
        <v>100601</v>
      </c>
      <c r="U6" s="5" t="s">
        <v>27</v>
      </c>
      <c r="V6" s="5">
        <v>47030001</v>
      </c>
      <c r="W6" s="5" t="s">
        <v>28</v>
      </c>
    </row>
    <row r="7" spans="2:23" x14ac:dyDescent="0.25">
      <c r="B7" s="4">
        <v>31003857</v>
      </c>
      <c r="C7" s="4">
        <v>0</v>
      </c>
      <c r="D7" s="5">
        <v>21030001</v>
      </c>
      <c r="E7" s="4" t="s">
        <v>110</v>
      </c>
      <c r="F7" s="4">
        <v>1051</v>
      </c>
      <c r="G7" s="6">
        <v>38687</v>
      </c>
      <c r="H7" s="7">
        <v>6970578</v>
      </c>
      <c r="I7" s="7">
        <v>0</v>
      </c>
      <c r="J7" s="7">
        <v>0</v>
      </c>
      <c r="K7" s="7">
        <v>0</v>
      </c>
      <c r="L7" s="7">
        <f t="shared" si="0"/>
        <v>6970578</v>
      </c>
      <c r="M7" s="7">
        <v>-6622050</v>
      </c>
      <c r="N7" s="7">
        <v>0</v>
      </c>
      <c r="O7" s="7">
        <v>0</v>
      </c>
      <c r="P7" s="7">
        <f t="shared" si="1"/>
        <v>-6622050</v>
      </c>
      <c r="Q7" s="7">
        <f t="shared" si="2"/>
        <v>348528</v>
      </c>
      <c r="R7" s="7">
        <f t="shared" si="3"/>
        <v>348528</v>
      </c>
      <c r="S7" s="5" t="s">
        <v>108</v>
      </c>
      <c r="T7" s="5">
        <v>100601</v>
      </c>
      <c r="U7" s="5" t="s">
        <v>27</v>
      </c>
      <c r="V7" s="5">
        <v>47030001</v>
      </c>
      <c r="W7" s="5" t="s">
        <v>28</v>
      </c>
    </row>
    <row r="8" spans="2:23" x14ac:dyDescent="0.25">
      <c r="B8" s="4">
        <v>31003892</v>
      </c>
      <c r="C8" s="4">
        <v>0</v>
      </c>
      <c r="D8" s="5">
        <v>21030001</v>
      </c>
      <c r="E8" s="4" t="s">
        <v>111</v>
      </c>
      <c r="F8" s="4">
        <v>1051</v>
      </c>
      <c r="G8" s="6">
        <v>38687</v>
      </c>
      <c r="H8" s="7">
        <v>1071350</v>
      </c>
      <c r="I8" s="7">
        <v>0</v>
      </c>
      <c r="J8" s="7">
        <v>0</v>
      </c>
      <c r="K8" s="7">
        <v>0</v>
      </c>
      <c r="L8" s="7">
        <f t="shared" si="0"/>
        <v>1071350</v>
      </c>
      <c r="M8" s="7">
        <v>-1017783</v>
      </c>
      <c r="N8" s="7">
        <v>0</v>
      </c>
      <c r="O8" s="7">
        <v>0</v>
      </c>
      <c r="P8" s="7">
        <f t="shared" si="1"/>
        <v>-1017783</v>
      </c>
      <c r="Q8" s="7">
        <f t="shared" si="2"/>
        <v>53567</v>
      </c>
      <c r="R8" s="7">
        <f t="shared" si="3"/>
        <v>53567</v>
      </c>
      <c r="S8" s="5" t="s">
        <v>108</v>
      </c>
      <c r="T8" s="5">
        <v>100601</v>
      </c>
      <c r="U8" s="5" t="s">
        <v>27</v>
      </c>
      <c r="V8" s="5">
        <v>47030001</v>
      </c>
      <c r="W8" s="5" t="s">
        <v>28</v>
      </c>
    </row>
    <row r="9" spans="2:23" x14ac:dyDescent="0.25">
      <c r="B9" s="4">
        <v>31003896</v>
      </c>
      <c r="C9" s="4">
        <v>0</v>
      </c>
      <c r="D9" s="5">
        <v>21030001</v>
      </c>
      <c r="E9" s="4" t="s">
        <v>112</v>
      </c>
      <c r="F9" s="4">
        <v>1051</v>
      </c>
      <c r="G9" s="6">
        <v>39260</v>
      </c>
      <c r="H9" s="7">
        <v>40550.540000000037</v>
      </c>
      <c r="I9" s="7">
        <v>0</v>
      </c>
      <c r="J9" s="7">
        <v>0</v>
      </c>
      <c r="K9" s="7">
        <v>0</v>
      </c>
      <c r="L9" s="7">
        <f t="shared" si="0"/>
        <v>40550.540000000037</v>
      </c>
      <c r="M9" s="7">
        <v>-34450.54</v>
      </c>
      <c r="N9" s="7">
        <v>-3296</v>
      </c>
      <c r="O9" s="7">
        <v>0</v>
      </c>
      <c r="P9" s="7">
        <f t="shared" si="1"/>
        <v>-37746.54</v>
      </c>
      <c r="Q9" s="7">
        <f t="shared" si="2"/>
        <v>6100.0000000000364</v>
      </c>
      <c r="R9" s="7">
        <f t="shared" si="3"/>
        <v>2804.0000000000364</v>
      </c>
      <c r="S9" s="5" t="s">
        <v>108</v>
      </c>
      <c r="T9" s="5">
        <v>100601</v>
      </c>
      <c r="U9" s="5" t="s">
        <v>27</v>
      </c>
      <c r="V9" s="5">
        <v>47030001</v>
      </c>
      <c r="W9" s="5" t="s">
        <v>28</v>
      </c>
    </row>
    <row r="10" spans="2:23" x14ac:dyDescent="0.25">
      <c r="B10" s="4">
        <v>31003897</v>
      </c>
      <c r="C10" s="4">
        <v>0</v>
      </c>
      <c r="D10" s="5">
        <v>21030001</v>
      </c>
      <c r="E10" s="4" t="s">
        <v>110</v>
      </c>
      <c r="F10" s="4">
        <v>1051</v>
      </c>
      <c r="G10" s="6">
        <v>38443</v>
      </c>
      <c r="H10" s="7">
        <v>901450</v>
      </c>
      <c r="I10" s="7">
        <v>0</v>
      </c>
      <c r="J10" s="7">
        <v>0</v>
      </c>
      <c r="K10" s="7">
        <v>0</v>
      </c>
      <c r="L10" s="7">
        <f t="shared" si="0"/>
        <v>901450</v>
      </c>
      <c r="M10" s="7">
        <v>-856378</v>
      </c>
      <c r="N10" s="7">
        <v>0</v>
      </c>
      <c r="O10" s="7">
        <v>0</v>
      </c>
      <c r="P10" s="7">
        <f t="shared" si="1"/>
        <v>-856378</v>
      </c>
      <c r="Q10" s="7">
        <f t="shared" si="2"/>
        <v>45072</v>
      </c>
      <c r="R10" s="7">
        <f t="shared" si="3"/>
        <v>45072</v>
      </c>
      <c r="S10" s="5" t="s">
        <v>108</v>
      </c>
      <c r="T10" s="5">
        <v>100601</v>
      </c>
      <c r="U10" s="5" t="s">
        <v>27</v>
      </c>
      <c r="V10" s="5">
        <v>47030001</v>
      </c>
      <c r="W10" s="5" t="s">
        <v>28</v>
      </c>
    </row>
    <row r="11" spans="2:23" x14ac:dyDescent="0.25">
      <c r="B11" s="4">
        <v>31003907</v>
      </c>
      <c r="C11" s="4">
        <v>0</v>
      </c>
      <c r="D11" s="5">
        <v>21030001</v>
      </c>
      <c r="E11" s="4" t="s">
        <v>113</v>
      </c>
      <c r="F11" s="4">
        <v>1051</v>
      </c>
      <c r="G11" s="6">
        <v>38980</v>
      </c>
      <c r="H11" s="7">
        <v>757825</v>
      </c>
      <c r="I11" s="7">
        <v>0</v>
      </c>
      <c r="J11" s="7">
        <v>0</v>
      </c>
      <c r="K11" s="7">
        <v>0</v>
      </c>
      <c r="L11" s="7">
        <f t="shared" si="0"/>
        <v>757825</v>
      </c>
      <c r="M11" s="7">
        <v>-690515</v>
      </c>
      <c r="N11" s="7">
        <v>-29419</v>
      </c>
      <c r="O11" s="7">
        <v>0</v>
      </c>
      <c r="P11" s="7">
        <f t="shared" si="1"/>
        <v>-719934</v>
      </c>
      <c r="Q11" s="7">
        <f t="shared" si="2"/>
        <v>67310</v>
      </c>
      <c r="R11" s="7">
        <f t="shared" si="3"/>
        <v>37891</v>
      </c>
      <c r="S11" s="5" t="s">
        <v>108</v>
      </c>
      <c r="T11" s="5">
        <v>100601</v>
      </c>
      <c r="U11" s="5" t="s">
        <v>27</v>
      </c>
      <c r="V11" s="5">
        <v>47030001</v>
      </c>
      <c r="W11" s="5" t="s">
        <v>28</v>
      </c>
    </row>
    <row r="12" spans="2:23" x14ac:dyDescent="0.25">
      <c r="B12" s="4">
        <v>31003938</v>
      </c>
      <c r="C12" s="4">
        <v>0</v>
      </c>
      <c r="D12" s="5">
        <v>21030001</v>
      </c>
      <c r="E12" s="4" t="s">
        <v>114</v>
      </c>
      <c r="F12" s="4">
        <v>1051</v>
      </c>
      <c r="G12" s="6">
        <v>39173</v>
      </c>
      <c r="H12" s="7">
        <v>22830.759999999995</v>
      </c>
      <c r="I12" s="7">
        <v>0</v>
      </c>
      <c r="J12" s="7">
        <v>0</v>
      </c>
      <c r="K12" s="7">
        <v>0</v>
      </c>
      <c r="L12" s="7">
        <f t="shared" si="0"/>
        <v>22830.759999999995</v>
      </c>
      <c r="M12" s="7">
        <v>-19801.759999999998</v>
      </c>
      <c r="N12" s="7">
        <v>-1888</v>
      </c>
      <c r="O12" s="7">
        <v>0</v>
      </c>
      <c r="P12" s="7">
        <f t="shared" si="1"/>
        <v>-21689.759999999998</v>
      </c>
      <c r="Q12" s="7">
        <f t="shared" si="2"/>
        <v>3028.9999999999964</v>
      </c>
      <c r="R12" s="7">
        <f t="shared" si="3"/>
        <v>1140.9999999999964</v>
      </c>
      <c r="S12" s="5" t="s">
        <v>108</v>
      </c>
      <c r="T12" s="5">
        <v>100601</v>
      </c>
      <c r="U12" s="5" t="s">
        <v>27</v>
      </c>
      <c r="V12" s="5">
        <v>47030001</v>
      </c>
      <c r="W12" s="5" t="s">
        <v>28</v>
      </c>
    </row>
    <row r="13" spans="2:23" x14ac:dyDescent="0.25">
      <c r="B13" s="4">
        <v>31003972</v>
      </c>
      <c r="C13" s="4">
        <v>0</v>
      </c>
      <c r="D13" s="5">
        <v>21030001</v>
      </c>
      <c r="E13" s="4" t="s">
        <v>115</v>
      </c>
      <c r="F13" s="4">
        <v>1051</v>
      </c>
      <c r="G13" s="6">
        <v>39040</v>
      </c>
      <c r="H13" s="7">
        <v>170759</v>
      </c>
      <c r="I13" s="7">
        <v>0</v>
      </c>
      <c r="J13" s="7">
        <v>0</v>
      </c>
      <c r="K13" s="7">
        <v>0</v>
      </c>
      <c r="L13" s="7">
        <f t="shared" si="0"/>
        <v>170759</v>
      </c>
      <c r="M13" s="7">
        <v>-153390</v>
      </c>
      <c r="N13" s="7">
        <v>-8832</v>
      </c>
      <c r="O13" s="7">
        <v>0</v>
      </c>
      <c r="P13" s="7">
        <f t="shared" si="1"/>
        <v>-162222</v>
      </c>
      <c r="Q13" s="7">
        <f t="shared" si="2"/>
        <v>17369</v>
      </c>
      <c r="R13" s="7">
        <f t="shared" si="3"/>
        <v>8537</v>
      </c>
      <c r="S13" s="5" t="s">
        <v>108</v>
      </c>
      <c r="T13" s="5">
        <v>100601</v>
      </c>
      <c r="U13" s="5" t="s">
        <v>27</v>
      </c>
      <c r="V13" s="5">
        <v>47030001</v>
      </c>
      <c r="W13" s="5" t="s">
        <v>28</v>
      </c>
    </row>
    <row r="14" spans="2:23" x14ac:dyDescent="0.25">
      <c r="B14" s="4">
        <v>31003984</v>
      </c>
      <c r="C14" s="4">
        <v>0</v>
      </c>
      <c r="D14" s="5">
        <v>21030001</v>
      </c>
      <c r="E14" s="4" t="s">
        <v>116</v>
      </c>
      <c r="F14" s="4">
        <v>1051</v>
      </c>
      <c r="G14" s="6">
        <v>39173</v>
      </c>
      <c r="H14" s="7">
        <v>11854.32</v>
      </c>
      <c r="I14" s="7">
        <v>0</v>
      </c>
      <c r="J14" s="7">
        <v>0</v>
      </c>
      <c r="K14" s="7">
        <v>0</v>
      </c>
      <c r="L14" s="7">
        <f t="shared" si="0"/>
        <v>11854.32</v>
      </c>
      <c r="M14" s="7">
        <v>-10281.32</v>
      </c>
      <c r="N14" s="7">
        <v>-981</v>
      </c>
      <c r="O14" s="7">
        <v>0</v>
      </c>
      <c r="P14" s="7">
        <f t="shared" si="1"/>
        <v>-11262.32</v>
      </c>
      <c r="Q14" s="7">
        <f t="shared" si="2"/>
        <v>1573</v>
      </c>
      <c r="R14" s="7">
        <f t="shared" si="3"/>
        <v>592</v>
      </c>
      <c r="S14" s="5" t="s">
        <v>108</v>
      </c>
      <c r="T14" s="5">
        <v>100601</v>
      </c>
      <c r="U14" s="5" t="s">
        <v>27</v>
      </c>
      <c r="V14" s="5">
        <v>47030001</v>
      </c>
      <c r="W14" s="5" t="s">
        <v>28</v>
      </c>
    </row>
    <row r="15" spans="2:23" x14ac:dyDescent="0.25">
      <c r="B15" s="4">
        <v>31004096</v>
      </c>
      <c r="C15" s="4">
        <v>0</v>
      </c>
      <c r="D15" s="5">
        <v>21030001</v>
      </c>
      <c r="E15" s="4" t="s">
        <v>117</v>
      </c>
      <c r="F15" s="4">
        <v>1051</v>
      </c>
      <c r="G15" s="6">
        <v>41639</v>
      </c>
      <c r="H15" s="7">
        <v>71405</v>
      </c>
      <c r="I15" s="7">
        <v>0</v>
      </c>
      <c r="J15" s="7">
        <v>0</v>
      </c>
      <c r="K15" s="7">
        <v>0</v>
      </c>
      <c r="L15" s="7">
        <f t="shared" si="0"/>
        <v>71405</v>
      </c>
      <c r="M15" s="7">
        <v>-32635</v>
      </c>
      <c r="N15" s="7">
        <v>-4542</v>
      </c>
      <c r="O15" s="7">
        <v>0</v>
      </c>
      <c r="P15" s="7">
        <f t="shared" si="1"/>
        <v>-37177</v>
      </c>
      <c r="Q15" s="7">
        <f t="shared" si="2"/>
        <v>38770</v>
      </c>
      <c r="R15" s="7">
        <f t="shared" si="3"/>
        <v>34228</v>
      </c>
      <c r="S15" s="5" t="s">
        <v>108</v>
      </c>
      <c r="T15" s="5">
        <v>100601</v>
      </c>
      <c r="U15" s="5" t="s">
        <v>27</v>
      </c>
      <c r="V15" s="5">
        <v>47030001</v>
      </c>
      <c r="W15" s="5" t="s">
        <v>28</v>
      </c>
    </row>
    <row r="16" spans="2:23" x14ac:dyDescent="0.25">
      <c r="B16" s="4">
        <v>31004132</v>
      </c>
      <c r="C16" s="4">
        <v>0</v>
      </c>
      <c r="D16" s="5">
        <v>21030001</v>
      </c>
      <c r="E16" s="4" t="s">
        <v>118</v>
      </c>
      <c r="F16" s="4">
        <v>1051</v>
      </c>
      <c r="G16" s="6">
        <v>41167</v>
      </c>
      <c r="H16" s="7">
        <v>17173</v>
      </c>
      <c r="I16" s="7">
        <v>0</v>
      </c>
      <c r="J16" s="7">
        <v>0</v>
      </c>
      <c r="K16" s="7">
        <v>0</v>
      </c>
      <c r="L16" s="7">
        <f t="shared" si="0"/>
        <v>17173</v>
      </c>
      <c r="M16" s="7">
        <v>-9092</v>
      </c>
      <c r="N16" s="7">
        <v>-1119</v>
      </c>
      <c r="O16" s="7">
        <v>0</v>
      </c>
      <c r="P16" s="7">
        <f t="shared" si="1"/>
        <v>-10211</v>
      </c>
      <c r="Q16" s="7">
        <f t="shared" si="2"/>
        <v>8081</v>
      </c>
      <c r="R16" s="7">
        <f t="shared" si="3"/>
        <v>6962</v>
      </c>
      <c r="S16" s="5" t="s">
        <v>108</v>
      </c>
      <c r="T16" s="5">
        <v>100601</v>
      </c>
      <c r="U16" s="5" t="s">
        <v>27</v>
      </c>
      <c r="V16" s="5">
        <v>47030001</v>
      </c>
      <c r="W16" s="5" t="s">
        <v>28</v>
      </c>
    </row>
    <row r="17" spans="2:23" x14ac:dyDescent="0.25">
      <c r="B17" s="4">
        <v>31004140</v>
      </c>
      <c r="C17" s="4">
        <v>0</v>
      </c>
      <c r="D17" s="5">
        <v>21030001</v>
      </c>
      <c r="E17" s="4" t="s">
        <v>119</v>
      </c>
      <c r="F17" s="4">
        <v>1051</v>
      </c>
      <c r="G17" s="6">
        <v>41167</v>
      </c>
      <c r="H17" s="7">
        <v>28980</v>
      </c>
      <c r="I17" s="7">
        <v>0</v>
      </c>
      <c r="J17" s="7">
        <v>0</v>
      </c>
      <c r="K17" s="7">
        <v>0</v>
      </c>
      <c r="L17" s="7">
        <f t="shared" si="0"/>
        <v>28980</v>
      </c>
      <c r="M17" s="7">
        <v>-15342</v>
      </c>
      <c r="N17" s="7">
        <v>-1888</v>
      </c>
      <c r="O17" s="7">
        <v>0</v>
      </c>
      <c r="P17" s="7">
        <f t="shared" si="1"/>
        <v>-17230</v>
      </c>
      <c r="Q17" s="7">
        <f t="shared" si="2"/>
        <v>13638</v>
      </c>
      <c r="R17" s="7">
        <f t="shared" si="3"/>
        <v>11750</v>
      </c>
      <c r="S17" s="5" t="s">
        <v>108</v>
      </c>
      <c r="T17" s="5">
        <v>100601</v>
      </c>
      <c r="U17" s="5" t="s">
        <v>27</v>
      </c>
      <c r="V17" s="5">
        <v>47030001</v>
      </c>
      <c r="W17" s="5" t="s">
        <v>28</v>
      </c>
    </row>
    <row r="18" spans="2:23" x14ac:dyDescent="0.25">
      <c r="B18" s="4">
        <v>31004147</v>
      </c>
      <c r="C18" s="4">
        <v>0</v>
      </c>
      <c r="D18" s="5">
        <v>21030001</v>
      </c>
      <c r="E18" s="4" t="s">
        <v>120</v>
      </c>
      <c r="F18" s="4">
        <v>1051</v>
      </c>
      <c r="G18" s="6">
        <v>41167</v>
      </c>
      <c r="H18" s="7">
        <v>57961</v>
      </c>
      <c r="I18" s="7">
        <v>0</v>
      </c>
      <c r="J18" s="7">
        <v>0</v>
      </c>
      <c r="K18" s="7">
        <v>0</v>
      </c>
      <c r="L18" s="7">
        <f t="shared" si="0"/>
        <v>57961</v>
      </c>
      <c r="M18" s="7">
        <v>-30683</v>
      </c>
      <c r="N18" s="7">
        <v>-3775</v>
      </c>
      <c r="O18" s="7">
        <v>0</v>
      </c>
      <c r="P18" s="7">
        <f t="shared" si="1"/>
        <v>-34458</v>
      </c>
      <c r="Q18" s="7">
        <f t="shared" si="2"/>
        <v>27278</v>
      </c>
      <c r="R18" s="7">
        <f t="shared" si="3"/>
        <v>23503</v>
      </c>
      <c r="S18" s="5" t="s">
        <v>108</v>
      </c>
      <c r="T18" s="5">
        <v>100601</v>
      </c>
      <c r="U18" s="5" t="s">
        <v>27</v>
      </c>
      <c r="V18" s="5">
        <v>47030001</v>
      </c>
      <c r="W18" s="5" t="s">
        <v>28</v>
      </c>
    </row>
    <row r="19" spans="2:23" x14ac:dyDescent="0.25">
      <c r="B19" s="4">
        <v>31004171</v>
      </c>
      <c r="C19" s="4">
        <v>0</v>
      </c>
      <c r="D19" s="5">
        <v>21030001</v>
      </c>
      <c r="E19" s="4" t="s">
        <v>121</v>
      </c>
      <c r="F19" s="4">
        <v>1051</v>
      </c>
      <c r="G19" s="6">
        <v>41274</v>
      </c>
      <c r="H19" s="7">
        <v>475440</v>
      </c>
      <c r="I19" s="7">
        <v>0</v>
      </c>
      <c r="J19" s="7">
        <v>0</v>
      </c>
      <c r="K19" s="7">
        <v>0</v>
      </c>
      <c r="L19" s="7">
        <f t="shared" si="0"/>
        <v>475440</v>
      </c>
      <c r="M19" s="7">
        <v>-243814</v>
      </c>
      <c r="N19" s="7">
        <v>-30790</v>
      </c>
      <c r="O19" s="7">
        <v>0</v>
      </c>
      <c r="P19" s="7">
        <f t="shared" si="1"/>
        <v>-274604</v>
      </c>
      <c r="Q19" s="7">
        <f t="shared" si="2"/>
        <v>231626</v>
      </c>
      <c r="R19" s="7">
        <f t="shared" si="3"/>
        <v>200836</v>
      </c>
      <c r="S19" s="5" t="s">
        <v>108</v>
      </c>
      <c r="T19" s="5">
        <v>100601</v>
      </c>
      <c r="U19" s="5" t="s">
        <v>27</v>
      </c>
      <c r="V19" s="5">
        <v>47030001</v>
      </c>
      <c r="W19" s="5" t="s">
        <v>28</v>
      </c>
    </row>
    <row r="20" spans="2:23" x14ac:dyDescent="0.25">
      <c r="B20" s="4">
        <v>31004258</v>
      </c>
      <c r="C20" s="4">
        <v>0</v>
      </c>
      <c r="D20" s="5">
        <v>21030001</v>
      </c>
      <c r="E20" s="4" t="s">
        <v>122</v>
      </c>
      <c r="F20" s="4">
        <v>1051</v>
      </c>
      <c r="G20" s="6">
        <v>42364</v>
      </c>
      <c r="H20" s="7">
        <v>645730</v>
      </c>
      <c r="I20" s="7">
        <v>0</v>
      </c>
      <c r="J20" s="7">
        <v>0</v>
      </c>
      <c r="K20" s="7">
        <v>0</v>
      </c>
      <c r="L20" s="7">
        <f t="shared" si="0"/>
        <v>645730</v>
      </c>
      <c r="M20" s="7">
        <v>-215329</v>
      </c>
      <c r="N20" s="7">
        <v>-40898</v>
      </c>
      <c r="O20" s="7">
        <v>0</v>
      </c>
      <c r="P20" s="7">
        <f t="shared" si="1"/>
        <v>-256227</v>
      </c>
      <c r="Q20" s="7">
        <f t="shared" si="2"/>
        <v>430401</v>
      </c>
      <c r="R20" s="7">
        <f t="shared" si="3"/>
        <v>389503</v>
      </c>
      <c r="S20" s="5" t="s">
        <v>108</v>
      </c>
      <c r="T20" s="5">
        <v>100601</v>
      </c>
      <c r="U20" s="5" t="s">
        <v>27</v>
      </c>
      <c r="V20" s="5">
        <v>47030001</v>
      </c>
      <c r="W20" s="5" t="s">
        <v>28</v>
      </c>
    </row>
    <row r="21" spans="2:23" x14ac:dyDescent="0.25">
      <c r="B21" s="4">
        <v>31004276</v>
      </c>
      <c r="C21" s="4">
        <v>0</v>
      </c>
      <c r="D21" s="5">
        <v>21030001</v>
      </c>
      <c r="E21" s="4" t="s">
        <v>123</v>
      </c>
      <c r="F21" s="4">
        <v>1053</v>
      </c>
      <c r="G21" s="6">
        <v>43252</v>
      </c>
      <c r="H21" s="7">
        <v>300000</v>
      </c>
      <c r="I21" s="7">
        <v>0</v>
      </c>
      <c r="J21" s="7">
        <v>0</v>
      </c>
      <c r="K21" s="7">
        <v>0</v>
      </c>
      <c r="L21" s="7">
        <f t="shared" si="0"/>
        <v>300000</v>
      </c>
      <c r="M21" s="7">
        <v>-53825</v>
      </c>
      <c r="N21" s="7">
        <v>-19000</v>
      </c>
      <c r="O21" s="7">
        <v>0</v>
      </c>
      <c r="P21" s="7">
        <f t="shared" si="1"/>
        <v>-72825</v>
      </c>
      <c r="Q21" s="7">
        <f t="shared" si="2"/>
        <v>246175</v>
      </c>
      <c r="R21" s="7">
        <f t="shared" si="3"/>
        <v>227175</v>
      </c>
      <c r="S21" s="5" t="s">
        <v>108</v>
      </c>
      <c r="T21" s="5">
        <v>100603</v>
      </c>
      <c r="U21" s="5" t="s">
        <v>32</v>
      </c>
      <c r="V21" s="5">
        <v>47030001</v>
      </c>
      <c r="W21" s="5" t="s">
        <v>28</v>
      </c>
    </row>
    <row r="22" spans="2:23" x14ac:dyDescent="0.25">
      <c r="B22" s="4">
        <v>31004277</v>
      </c>
      <c r="C22" s="4">
        <v>0</v>
      </c>
      <c r="D22" s="5">
        <v>21030001</v>
      </c>
      <c r="E22" s="4" t="s">
        <v>124</v>
      </c>
      <c r="F22" s="4">
        <v>1051</v>
      </c>
      <c r="G22" s="6">
        <v>43252</v>
      </c>
      <c r="H22" s="7">
        <v>123692</v>
      </c>
      <c r="I22" s="7">
        <v>0</v>
      </c>
      <c r="J22" s="7">
        <v>0</v>
      </c>
      <c r="K22" s="7">
        <v>0</v>
      </c>
      <c r="L22" s="7">
        <f t="shared" si="0"/>
        <v>123692</v>
      </c>
      <c r="M22" s="7">
        <v>-22193</v>
      </c>
      <c r="N22" s="7">
        <v>-7834</v>
      </c>
      <c r="O22" s="7">
        <v>0</v>
      </c>
      <c r="P22" s="7">
        <f t="shared" si="1"/>
        <v>-30027</v>
      </c>
      <c r="Q22" s="7">
        <f t="shared" si="2"/>
        <v>101499</v>
      </c>
      <c r="R22" s="7">
        <f t="shared" si="3"/>
        <v>93665</v>
      </c>
      <c r="S22" s="5" t="s">
        <v>108</v>
      </c>
      <c r="T22" s="5">
        <v>100601</v>
      </c>
      <c r="U22" s="5" t="s">
        <v>27</v>
      </c>
      <c r="V22" s="5">
        <v>47030001</v>
      </c>
      <c r="W22" s="5" t="s">
        <v>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DE441-5299-4B82-AECD-65AE62320096}">
  <dimension ref="B2:W278"/>
  <sheetViews>
    <sheetView topLeftCell="C1" workbookViewId="0">
      <selection activeCell="H272" sqref="H272"/>
    </sheetView>
  </sheetViews>
  <sheetFormatPr defaultRowHeight="15" x14ac:dyDescent="0.25"/>
  <cols>
    <col min="2" max="2" width="9" bestFit="1" customWidth="1"/>
    <col min="3" max="3" width="10.42578125" bestFit="1" customWidth="1"/>
    <col min="5" max="5" width="42" customWidth="1"/>
    <col min="6" max="6" width="7" bestFit="1" customWidth="1"/>
    <col min="7" max="7" width="12.7109375" bestFit="1" customWidth="1"/>
    <col min="8" max="8" width="20.140625" bestFit="1" customWidth="1"/>
    <col min="9" max="9" width="15.5703125" bestFit="1" customWidth="1"/>
    <col min="10" max="10" width="17.85546875" bestFit="1" customWidth="1"/>
    <col min="11" max="11" width="15.5703125" bestFit="1" customWidth="1"/>
    <col min="12" max="12" width="19.85546875" bestFit="1" customWidth="1"/>
    <col min="13" max="13" width="18.85546875" customWidth="1"/>
    <col min="14" max="14" width="17.85546875" customWidth="1"/>
    <col min="15" max="15" width="14.5703125" customWidth="1"/>
    <col min="16" max="16" width="18.85546875" customWidth="1"/>
    <col min="17" max="17" width="28.140625" customWidth="1"/>
    <col min="18" max="18" width="29.140625" customWidth="1"/>
    <col min="19" max="19" width="16.42578125" customWidth="1"/>
    <col min="21" max="21" width="24.5703125" bestFit="1" customWidth="1"/>
  </cols>
  <sheetData>
    <row r="2" spans="2:23" x14ac:dyDescent="0.25">
      <c r="B2" s="1" t="s">
        <v>0</v>
      </c>
    </row>
    <row r="3" spans="2:23" x14ac:dyDescent="0.25">
      <c r="B3" s="2" t="s">
        <v>1</v>
      </c>
      <c r="C3" s="2" t="s">
        <v>2</v>
      </c>
      <c r="R3" t="s">
        <v>3</v>
      </c>
    </row>
    <row r="4" spans="2:23" x14ac:dyDescent="0.25">
      <c r="B4" s="3" t="s">
        <v>4</v>
      </c>
      <c r="C4" s="3" t="s">
        <v>5</v>
      </c>
      <c r="D4" s="3" t="s">
        <v>6</v>
      </c>
      <c r="E4" s="3" t="s">
        <v>7</v>
      </c>
      <c r="F4" s="3" t="s">
        <v>8</v>
      </c>
      <c r="G4" s="3" t="s">
        <v>9</v>
      </c>
      <c r="H4" s="3" t="s">
        <v>10</v>
      </c>
      <c r="I4" s="3" t="s">
        <v>11</v>
      </c>
      <c r="J4" s="3" t="s">
        <v>12</v>
      </c>
      <c r="K4" s="3" t="s">
        <v>13</v>
      </c>
      <c r="L4" s="3" t="s">
        <v>14</v>
      </c>
      <c r="M4" s="3" t="s">
        <v>15</v>
      </c>
      <c r="N4" s="3" t="s">
        <v>16</v>
      </c>
      <c r="O4" s="3" t="s">
        <v>17</v>
      </c>
      <c r="P4" s="3" t="s">
        <v>18</v>
      </c>
      <c r="Q4" s="3" t="s">
        <v>19</v>
      </c>
      <c r="R4" s="3" t="str">
        <f>C3</f>
        <v>31.03.2022</v>
      </c>
      <c r="S4" s="3" t="s">
        <v>20</v>
      </c>
      <c r="T4" s="3" t="s">
        <v>21</v>
      </c>
      <c r="U4" s="3" t="s">
        <v>22</v>
      </c>
      <c r="V4" s="3" t="s">
        <v>23</v>
      </c>
      <c r="W4" s="3" t="s">
        <v>24</v>
      </c>
    </row>
    <row r="5" spans="2:23" x14ac:dyDescent="0.25">
      <c r="B5" s="4">
        <v>30000814</v>
      </c>
      <c r="C5" s="4">
        <v>0</v>
      </c>
      <c r="D5" s="5">
        <v>21030011</v>
      </c>
      <c r="E5" s="4" t="s">
        <v>125</v>
      </c>
      <c r="F5" s="4">
        <v>1051</v>
      </c>
      <c r="G5" s="6">
        <v>38687</v>
      </c>
      <c r="H5" s="7">
        <v>184142336</v>
      </c>
      <c r="I5" s="7">
        <v>0</v>
      </c>
      <c r="J5" s="7">
        <v>0</v>
      </c>
      <c r="K5" s="7">
        <v>0</v>
      </c>
      <c r="L5" s="7">
        <f t="shared" ref="L5:L23" si="0">SUM(H5:K5)</f>
        <v>184142336</v>
      </c>
      <c r="M5" s="7">
        <v>-112148654</v>
      </c>
      <c r="N5" s="7">
        <v>-6493935</v>
      </c>
      <c r="O5" s="7">
        <v>0</v>
      </c>
      <c r="P5" s="7">
        <f t="shared" ref="P5:P68" si="1">SUM(M5:O5)</f>
        <v>-118642589</v>
      </c>
      <c r="Q5" s="7">
        <f t="shared" ref="Q5:Q68" si="2">H5+M5</f>
        <v>71993682</v>
      </c>
      <c r="R5" s="7">
        <f t="shared" ref="R5:R68" si="3">L5+P5</f>
        <v>65499747</v>
      </c>
      <c r="S5" s="5" t="s">
        <v>108</v>
      </c>
      <c r="T5" s="5">
        <v>100601</v>
      </c>
      <c r="U5" s="5" t="s">
        <v>27</v>
      </c>
      <c r="V5" s="5">
        <v>47030001</v>
      </c>
      <c r="W5" s="5" t="s">
        <v>28</v>
      </c>
    </row>
    <row r="6" spans="2:23" x14ac:dyDescent="0.25">
      <c r="B6" s="4">
        <v>30000827</v>
      </c>
      <c r="C6" s="4">
        <v>0</v>
      </c>
      <c r="D6" s="5">
        <v>21030011</v>
      </c>
      <c r="E6" s="4" t="s">
        <v>126</v>
      </c>
      <c r="F6" s="4">
        <v>1051</v>
      </c>
      <c r="G6" s="6">
        <v>38687</v>
      </c>
      <c r="H6" s="7">
        <v>132542653</v>
      </c>
      <c r="I6" s="7">
        <v>0</v>
      </c>
      <c r="J6" s="7">
        <v>0</v>
      </c>
      <c r="K6" s="7">
        <v>0</v>
      </c>
      <c r="L6" s="7">
        <f t="shared" si="0"/>
        <v>132542653</v>
      </c>
      <c r="M6" s="7">
        <v>-80722775</v>
      </c>
      <c r="N6" s="7">
        <v>-4674228</v>
      </c>
      <c r="O6" s="7">
        <v>0</v>
      </c>
      <c r="P6" s="7">
        <f t="shared" si="1"/>
        <v>-85397003</v>
      </c>
      <c r="Q6" s="7">
        <f t="shared" si="2"/>
        <v>51819878</v>
      </c>
      <c r="R6" s="7">
        <f t="shared" si="3"/>
        <v>47145650</v>
      </c>
      <c r="S6" s="5" t="s">
        <v>108</v>
      </c>
      <c r="T6" s="5">
        <v>100601</v>
      </c>
      <c r="U6" s="5" t="s">
        <v>27</v>
      </c>
      <c r="V6" s="5">
        <v>47030001</v>
      </c>
      <c r="W6" s="5" t="s">
        <v>28</v>
      </c>
    </row>
    <row r="7" spans="2:23" x14ac:dyDescent="0.25">
      <c r="B7" s="4">
        <v>30000829</v>
      </c>
      <c r="C7" s="4">
        <v>0</v>
      </c>
      <c r="D7" s="5">
        <v>21030011</v>
      </c>
      <c r="E7" s="4" t="s">
        <v>127</v>
      </c>
      <c r="F7" s="4">
        <v>1053</v>
      </c>
      <c r="G7" s="6">
        <v>39174</v>
      </c>
      <c r="H7" s="7">
        <v>96600357</v>
      </c>
      <c r="I7" s="7">
        <v>0</v>
      </c>
      <c r="J7" s="7">
        <v>0</v>
      </c>
      <c r="K7" s="7">
        <v>0</v>
      </c>
      <c r="L7" s="7">
        <f t="shared" si="0"/>
        <v>96600357</v>
      </c>
      <c r="M7" s="7">
        <v>-53627851</v>
      </c>
      <c r="N7" s="7">
        <v>-3467499</v>
      </c>
      <c r="O7" s="7">
        <v>0</v>
      </c>
      <c r="P7" s="7">
        <f t="shared" si="1"/>
        <v>-57095350</v>
      </c>
      <c r="Q7" s="7">
        <f t="shared" si="2"/>
        <v>42972506</v>
      </c>
      <c r="R7" s="7">
        <f t="shared" si="3"/>
        <v>39505007</v>
      </c>
      <c r="S7" s="5" t="s">
        <v>108</v>
      </c>
      <c r="T7" s="5">
        <v>100603</v>
      </c>
      <c r="U7" s="5" t="s">
        <v>32</v>
      </c>
      <c r="V7" s="5">
        <v>47030001</v>
      </c>
      <c r="W7" s="5" t="s">
        <v>28</v>
      </c>
    </row>
    <row r="8" spans="2:23" x14ac:dyDescent="0.25">
      <c r="B8" s="4">
        <v>30000830</v>
      </c>
      <c r="C8" s="4">
        <v>0</v>
      </c>
      <c r="D8" s="5">
        <v>21030011</v>
      </c>
      <c r="E8" s="4" t="s">
        <v>128</v>
      </c>
      <c r="F8" s="4">
        <v>1053</v>
      </c>
      <c r="G8" s="6">
        <v>39356</v>
      </c>
      <c r="H8" s="7">
        <v>94520444</v>
      </c>
      <c r="I8" s="7">
        <v>0</v>
      </c>
      <c r="J8" s="7">
        <v>0</v>
      </c>
      <c r="K8" s="7">
        <v>0</v>
      </c>
      <c r="L8" s="7">
        <f t="shared" si="0"/>
        <v>94520444</v>
      </c>
      <c r="M8" s="7">
        <v>-50990484</v>
      </c>
      <c r="N8" s="7">
        <v>-3374657</v>
      </c>
      <c r="O8" s="7">
        <v>0</v>
      </c>
      <c r="P8" s="7">
        <f t="shared" si="1"/>
        <v>-54365141</v>
      </c>
      <c r="Q8" s="7">
        <f t="shared" si="2"/>
        <v>43529960</v>
      </c>
      <c r="R8" s="7">
        <f t="shared" si="3"/>
        <v>40155303</v>
      </c>
      <c r="S8" s="5" t="s">
        <v>108</v>
      </c>
      <c r="T8" s="5">
        <v>100603</v>
      </c>
      <c r="U8" s="5" t="s">
        <v>32</v>
      </c>
      <c r="V8" s="5">
        <v>47030001</v>
      </c>
      <c r="W8" s="5" t="s">
        <v>28</v>
      </c>
    </row>
    <row r="9" spans="2:23" x14ac:dyDescent="0.25">
      <c r="B9" s="4">
        <v>30000833</v>
      </c>
      <c r="C9" s="4">
        <v>0</v>
      </c>
      <c r="D9" s="5">
        <v>21030011</v>
      </c>
      <c r="E9" s="4" t="s">
        <v>129</v>
      </c>
      <c r="F9" s="4">
        <v>1053</v>
      </c>
      <c r="G9" s="6">
        <v>39174</v>
      </c>
      <c r="H9" s="7">
        <v>57805647.700000003</v>
      </c>
      <c r="I9" s="7">
        <v>0</v>
      </c>
      <c r="J9" s="7">
        <v>0</v>
      </c>
      <c r="K9" s="7">
        <v>0</v>
      </c>
      <c r="L9" s="7">
        <f t="shared" si="0"/>
        <v>57805647.700000003</v>
      </c>
      <c r="M9" s="7">
        <v>-32090901.699999999</v>
      </c>
      <c r="N9" s="7">
        <v>-2074951</v>
      </c>
      <c r="O9" s="7">
        <v>0</v>
      </c>
      <c r="P9" s="7">
        <f t="shared" si="1"/>
        <v>-34165852.700000003</v>
      </c>
      <c r="Q9" s="7">
        <f t="shared" si="2"/>
        <v>25714746.000000004</v>
      </c>
      <c r="R9" s="7">
        <f t="shared" si="3"/>
        <v>23639795</v>
      </c>
      <c r="S9" s="5" t="s">
        <v>108</v>
      </c>
      <c r="T9" s="5">
        <v>100603</v>
      </c>
      <c r="U9" s="5" t="s">
        <v>32</v>
      </c>
      <c r="V9" s="5">
        <v>47030001</v>
      </c>
      <c r="W9" s="5" t="s">
        <v>28</v>
      </c>
    </row>
    <row r="10" spans="2:23" x14ac:dyDescent="0.25">
      <c r="B10" s="4">
        <v>30000838</v>
      </c>
      <c r="C10" s="4">
        <v>0</v>
      </c>
      <c r="D10" s="5">
        <v>21030011</v>
      </c>
      <c r="E10" s="4" t="s">
        <v>130</v>
      </c>
      <c r="F10" s="4">
        <v>1051</v>
      </c>
      <c r="G10" s="6">
        <v>38687</v>
      </c>
      <c r="H10" s="7">
        <v>116317895</v>
      </c>
      <c r="I10" s="7">
        <v>0</v>
      </c>
      <c r="J10" s="7">
        <v>0</v>
      </c>
      <c r="K10" s="7">
        <v>0</v>
      </c>
      <c r="L10" s="7">
        <f t="shared" si="0"/>
        <v>116317895</v>
      </c>
      <c r="M10" s="7">
        <v>-72254365</v>
      </c>
      <c r="N10" s="7">
        <v>-3955905</v>
      </c>
      <c r="O10" s="7">
        <v>0</v>
      </c>
      <c r="P10" s="7">
        <f t="shared" si="1"/>
        <v>-76210270</v>
      </c>
      <c r="Q10" s="7">
        <f t="shared" si="2"/>
        <v>44063530</v>
      </c>
      <c r="R10" s="7">
        <f t="shared" si="3"/>
        <v>40107625</v>
      </c>
      <c r="S10" s="5" t="s">
        <v>108</v>
      </c>
      <c r="T10" s="5">
        <v>100601</v>
      </c>
      <c r="U10" s="5" t="s">
        <v>27</v>
      </c>
      <c r="V10" s="5">
        <v>47030001</v>
      </c>
      <c r="W10" s="5" t="s">
        <v>28</v>
      </c>
    </row>
    <row r="11" spans="2:23" x14ac:dyDescent="0.25">
      <c r="B11" s="4">
        <v>30000869</v>
      </c>
      <c r="C11" s="4">
        <v>0</v>
      </c>
      <c r="D11" s="5">
        <v>21030011</v>
      </c>
      <c r="E11" s="4" t="s">
        <v>131</v>
      </c>
      <c r="F11" s="4">
        <v>1051</v>
      </c>
      <c r="G11" s="6">
        <v>38687</v>
      </c>
      <c r="H11" s="7">
        <v>60132315</v>
      </c>
      <c r="I11" s="7">
        <v>0</v>
      </c>
      <c r="J11" s="7">
        <v>0</v>
      </c>
      <c r="K11" s="7">
        <v>0</v>
      </c>
      <c r="L11" s="7">
        <f t="shared" si="0"/>
        <v>60132315</v>
      </c>
      <c r="M11" s="7">
        <v>-36622531</v>
      </c>
      <c r="N11" s="7">
        <v>-2120617</v>
      </c>
      <c r="O11" s="7">
        <v>0</v>
      </c>
      <c r="P11" s="7">
        <f t="shared" si="1"/>
        <v>-38743148</v>
      </c>
      <c r="Q11" s="7">
        <f t="shared" si="2"/>
        <v>23509784</v>
      </c>
      <c r="R11" s="7">
        <f t="shared" si="3"/>
        <v>21389167</v>
      </c>
      <c r="S11" s="5" t="s">
        <v>108</v>
      </c>
      <c r="T11" s="5">
        <v>100601</v>
      </c>
      <c r="U11" s="5" t="s">
        <v>27</v>
      </c>
      <c r="V11" s="5">
        <v>47030001</v>
      </c>
      <c r="W11" s="5" t="s">
        <v>28</v>
      </c>
    </row>
    <row r="12" spans="2:23" x14ac:dyDescent="0.25">
      <c r="B12" s="4">
        <v>30000870</v>
      </c>
      <c r="C12" s="4">
        <v>0</v>
      </c>
      <c r="D12" s="5">
        <v>21030011</v>
      </c>
      <c r="E12" s="4" t="s">
        <v>132</v>
      </c>
      <c r="F12" s="4">
        <v>1053</v>
      </c>
      <c r="G12" s="6">
        <v>39174</v>
      </c>
      <c r="H12" s="7">
        <v>50664047</v>
      </c>
      <c r="I12" s="7">
        <v>0</v>
      </c>
      <c r="J12" s="7">
        <v>0</v>
      </c>
      <c r="K12" s="7">
        <v>0</v>
      </c>
      <c r="L12" s="7">
        <f t="shared" si="0"/>
        <v>50664047</v>
      </c>
      <c r="M12" s="7">
        <v>-28126229</v>
      </c>
      <c r="N12" s="7">
        <v>-1818601</v>
      </c>
      <c r="O12" s="7">
        <v>0</v>
      </c>
      <c r="P12" s="7">
        <f t="shared" si="1"/>
        <v>-29944830</v>
      </c>
      <c r="Q12" s="7">
        <f t="shared" si="2"/>
        <v>22537818</v>
      </c>
      <c r="R12" s="7">
        <f t="shared" si="3"/>
        <v>20719217</v>
      </c>
      <c r="S12" s="5" t="s">
        <v>108</v>
      </c>
      <c r="T12" s="5">
        <v>100603</v>
      </c>
      <c r="U12" s="5" t="s">
        <v>32</v>
      </c>
      <c r="V12" s="5">
        <v>47030001</v>
      </c>
      <c r="W12" s="5" t="s">
        <v>28</v>
      </c>
    </row>
    <row r="13" spans="2:23" x14ac:dyDescent="0.25">
      <c r="B13" s="4">
        <v>30000871</v>
      </c>
      <c r="C13" s="4">
        <v>0</v>
      </c>
      <c r="D13" s="5">
        <v>21030011</v>
      </c>
      <c r="E13" s="4" t="s">
        <v>133</v>
      </c>
      <c r="F13" s="4">
        <v>1053</v>
      </c>
      <c r="G13" s="6">
        <v>39538</v>
      </c>
      <c r="H13" s="7">
        <v>50072992</v>
      </c>
      <c r="I13" s="7">
        <v>0</v>
      </c>
      <c r="J13" s="7">
        <v>0</v>
      </c>
      <c r="K13" s="7">
        <v>0</v>
      </c>
      <c r="L13" s="7">
        <f t="shared" si="0"/>
        <v>50072992</v>
      </c>
      <c r="M13" s="7">
        <v>-26126557</v>
      </c>
      <c r="N13" s="7">
        <v>-1787307</v>
      </c>
      <c r="O13" s="7">
        <v>0</v>
      </c>
      <c r="P13" s="7">
        <f t="shared" si="1"/>
        <v>-27913864</v>
      </c>
      <c r="Q13" s="7">
        <f t="shared" si="2"/>
        <v>23946435</v>
      </c>
      <c r="R13" s="7">
        <f t="shared" si="3"/>
        <v>22159128</v>
      </c>
      <c r="S13" s="5" t="s">
        <v>108</v>
      </c>
      <c r="T13" s="5">
        <v>100603</v>
      </c>
      <c r="U13" s="5" t="s">
        <v>32</v>
      </c>
      <c r="V13" s="5">
        <v>47030001</v>
      </c>
      <c r="W13" s="5" t="s">
        <v>28</v>
      </c>
    </row>
    <row r="14" spans="2:23" x14ac:dyDescent="0.25">
      <c r="B14" s="4">
        <v>30000874</v>
      </c>
      <c r="C14" s="4">
        <v>0</v>
      </c>
      <c r="D14" s="5">
        <v>21030011</v>
      </c>
      <c r="E14" s="4" t="s">
        <v>134</v>
      </c>
      <c r="F14" s="4">
        <v>1053</v>
      </c>
      <c r="G14" s="6">
        <v>39174</v>
      </c>
      <c r="H14" s="7">
        <v>49586369</v>
      </c>
      <c r="I14" s="7">
        <v>0</v>
      </c>
      <c r="J14" s="7">
        <v>0</v>
      </c>
      <c r="K14" s="7">
        <v>0</v>
      </c>
      <c r="L14" s="7">
        <f t="shared" si="0"/>
        <v>49586369</v>
      </c>
      <c r="M14" s="7">
        <v>-27527958</v>
      </c>
      <c r="N14" s="7">
        <v>-1779918</v>
      </c>
      <c r="O14" s="7">
        <v>0</v>
      </c>
      <c r="P14" s="7">
        <f t="shared" si="1"/>
        <v>-29307876</v>
      </c>
      <c r="Q14" s="7">
        <f t="shared" si="2"/>
        <v>22058411</v>
      </c>
      <c r="R14" s="7">
        <f t="shared" si="3"/>
        <v>20278493</v>
      </c>
      <c r="S14" s="5" t="s">
        <v>108</v>
      </c>
      <c r="T14" s="5">
        <v>100603</v>
      </c>
      <c r="U14" s="5" t="s">
        <v>32</v>
      </c>
      <c r="V14" s="5">
        <v>47030001</v>
      </c>
      <c r="W14" s="5" t="s">
        <v>28</v>
      </c>
    </row>
    <row r="15" spans="2:23" x14ac:dyDescent="0.25">
      <c r="B15" s="4">
        <v>30000893</v>
      </c>
      <c r="C15" s="4">
        <v>0</v>
      </c>
      <c r="D15" s="5">
        <v>21030011</v>
      </c>
      <c r="E15" s="4" t="s">
        <v>135</v>
      </c>
      <c r="F15" s="4">
        <v>1051</v>
      </c>
      <c r="G15" s="6">
        <v>38687</v>
      </c>
      <c r="H15" s="7">
        <v>70478339</v>
      </c>
      <c r="I15" s="7">
        <v>0</v>
      </c>
      <c r="J15" s="7">
        <v>0</v>
      </c>
      <c r="K15" s="7">
        <v>0</v>
      </c>
      <c r="L15" s="7">
        <f t="shared" si="0"/>
        <v>70478339</v>
      </c>
      <c r="M15" s="7">
        <v>-43827827</v>
      </c>
      <c r="N15" s="7">
        <v>-2391955</v>
      </c>
      <c r="O15" s="7">
        <v>0</v>
      </c>
      <c r="P15" s="7">
        <f t="shared" si="1"/>
        <v>-46219782</v>
      </c>
      <c r="Q15" s="7">
        <f t="shared" si="2"/>
        <v>26650512</v>
      </c>
      <c r="R15" s="7">
        <f t="shared" si="3"/>
        <v>24258557</v>
      </c>
      <c r="S15" s="5" t="s">
        <v>108</v>
      </c>
      <c r="T15" s="5">
        <v>100601</v>
      </c>
      <c r="U15" s="5" t="s">
        <v>27</v>
      </c>
      <c r="V15" s="5">
        <v>47030001</v>
      </c>
      <c r="W15" s="5" t="s">
        <v>28</v>
      </c>
    </row>
    <row r="16" spans="2:23" x14ac:dyDescent="0.25">
      <c r="B16" s="4">
        <v>30000902</v>
      </c>
      <c r="C16" s="4">
        <v>0</v>
      </c>
      <c r="D16" s="5">
        <v>21030011</v>
      </c>
      <c r="E16" s="4" t="s">
        <v>136</v>
      </c>
      <c r="F16" s="4">
        <v>1051</v>
      </c>
      <c r="G16" s="6">
        <v>39082</v>
      </c>
      <c r="H16" s="7">
        <v>63601363</v>
      </c>
      <c r="I16" s="7">
        <v>0</v>
      </c>
      <c r="J16" s="7">
        <v>0</v>
      </c>
      <c r="K16" s="7">
        <v>0</v>
      </c>
      <c r="L16" s="7">
        <f t="shared" si="0"/>
        <v>63601363</v>
      </c>
      <c r="M16" s="7">
        <v>-36923829</v>
      </c>
      <c r="N16" s="7">
        <v>-2185672</v>
      </c>
      <c r="O16" s="7">
        <v>0</v>
      </c>
      <c r="P16" s="7">
        <f t="shared" si="1"/>
        <v>-39109501</v>
      </c>
      <c r="Q16" s="7">
        <f t="shared" si="2"/>
        <v>26677534</v>
      </c>
      <c r="R16" s="7">
        <f t="shared" si="3"/>
        <v>24491862</v>
      </c>
      <c r="S16" s="5" t="s">
        <v>108</v>
      </c>
      <c r="T16" s="5">
        <v>100601</v>
      </c>
      <c r="U16" s="5" t="s">
        <v>27</v>
      </c>
      <c r="V16" s="5">
        <v>47030001</v>
      </c>
      <c r="W16" s="5" t="s">
        <v>28</v>
      </c>
    </row>
    <row r="17" spans="2:23" x14ac:dyDescent="0.25">
      <c r="B17" s="4">
        <v>30000905</v>
      </c>
      <c r="C17" s="4">
        <v>0</v>
      </c>
      <c r="D17" s="5">
        <v>21030011</v>
      </c>
      <c r="E17" s="4" t="s">
        <v>137</v>
      </c>
      <c r="F17" s="4">
        <v>1051</v>
      </c>
      <c r="G17" s="6">
        <v>38687</v>
      </c>
      <c r="H17" s="7">
        <v>44265060</v>
      </c>
      <c r="I17" s="7">
        <v>0</v>
      </c>
      <c r="J17" s="7">
        <v>0</v>
      </c>
      <c r="K17" s="7">
        <v>0</v>
      </c>
      <c r="L17" s="7">
        <f t="shared" si="0"/>
        <v>44265060</v>
      </c>
      <c r="M17" s="7">
        <v>-27014375</v>
      </c>
      <c r="N17" s="7">
        <v>-1555303</v>
      </c>
      <c r="O17" s="7">
        <v>0</v>
      </c>
      <c r="P17" s="7">
        <f t="shared" si="1"/>
        <v>-28569678</v>
      </c>
      <c r="Q17" s="7">
        <f t="shared" si="2"/>
        <v>17250685</v>
      </c>
      <c r="R17" s="7">
        <f t="shared" si="3"/>
        <v>15695382</v>
      </c>
      <c r="S17" s="5" t="s">
        <v>108</v>
      </c>
      <c r="T17" s="5">
        <v>100601</v>
      </c>
      <c r="U17" s="5" t="s">
        <v>27</v>
      </c>
      <c r="V17" s="5">
        <v>47030001</v>
      </c>
      <c r="W17" s="5" t="s">
        <v>28</v>
      </c>
    </row>
    <row r="18" spans="2:23" x14ac:dyDescent="0.25">
      <c r="B18" s="4">
        <v>30000906</v>
      </c>
      <c r="C18" s="4">
        <v>0</v>
      </c>
      <c r="D18" s="5">
        <v>21030011</v>
      </c>
      <c r="E18" s="4" t="s">
        <v>138</v>
      </c>
      <c r="F18" s="4">
        <v>1051</v>
      </c>
      <c r="G18" s="6">
        <v>38687</v>
      </c>
      <c r="H18" s="7">
        <v>42864232</v>
      </c>
      <c r="I18" s="7">
        <v>0</v>
      </c>
      <c r="J18" s="7">
        <v>0</v>
      </c>
      <c r="K18" s="7">
        <v>0</v>
      </c>
      <c r="L18" s="7">
        <f t="shared" si="0"/>
        <v>42864232</v>
      </c>
      <c r="M18" s="7">
        <v>-26105706</v>
      </c>
      <c r="N18" s="7">
        <v>-1511644</v>
      </c>
      <c r="O18" s="7">
        <v>0</v>
      </c>
      <c r="P18" s="7">
        <f t="shared" si="1"/>
        <v>-27617350</v>
      </c>
      <c r="Q18" s="7">
        <f t="shared" si="2"/>
        <v>16758526</v>
      </c>
      <c r="R18" s="7">
        <f t="shared" si="3"/>
        <v>15246882</v>
      </c>
      <c r="S18" s="5" t="s">
        <v>108</v>
      </c>
      <c r="T18" s="5">
        <v>100601</v>
      </c>
      <c r="U18" s="5" t="s">
        <v>27</v>
      </c>
      <c r="V18" s="5">
        <v>47030001</v>
      </c>
      <c r="W18" s="5" t="s">
        <v>28</v>
      </c>
    </row>
    <row r="19" spans="2:23" x14ac:dyDescent="0.25">
      <c r="B19" s="4">
        <v>30000908</v>
      </c>
      <c r="C19" s="4">
        <v>0</v>
      </c>
      <c r="D19" s="5">
        <v>21030011</v>
      </c>
      <c r="E19" s="4" t="s">
        <v>139</v>
      </c>
      <c r="F19" s="4">
        <v>1053</v>
      </c>
      <c r="G19" s="6">
        <v>39174</v>
      </c>
      <c r="H19" s="7">
        <v>35661127</v>
      </c>
      <c r="I19" s="7">
        <v>0</v>
      </c>
      <c r="J19" s="7">
        <v>0</v>
      </c>
      <c r="K19" s="7">
        <v>0</v>
      </c>
      <c r="L19" s="7">
        <f t="shared" si="0"/>
        <v>35661127</v>
      </c>
      <c r="M19" s="7">
        <v>-19797335</v>
      </c>
      <c r="N19" s="7">
        <v>-1280067</v>
      </c>
      <c r="O19" s="7">
        <v>0</v>
      </c>
      <c r="P19" s="7">
        <f t="shared" si="1"/>
        <v>-21077402</v>
      </c>
      <c r="Q19" s="7">
        <f t="shared" si="2"/>
        <v>15863792</v>
      </c>
      <c r="R19" s="7">
        <f t="shared" si="3"/>
        <v>14583725</v>
      </c>
      <c r="S19" s="5" t="s">
        <v>108</v>
      </c>
      <c r="T19" s="5">
        <v>100603</v>
      </c>
      <c r="U19" s="5" t="s">
        <v>32</v>
      </c>
      <c r="V19" s="5">
        <v>47030001</v>
      </c>
      <c r="W19" s="5" t="s">
        <v>28</v>
      </c>
    </row>
    <row r="20" spans="2:23" x14ac:dyDescent="0.25">
      <c r="B20" s="4">
        <v>30000909</v>
      </c>
      <c r="C20" s="4">
        <v>0</v>
      </c>
      <c r="D20" s="5">
        <v>21030011</v>
      </c>
      <c r="E20" s="4" t="s">
        <v>140</v>
      </c>
      <c r="F20" s="4">
        <v>1053</v>
      </c>
      <c r="G20" s="6">
        <v>39174</v>
      </c>
      <c r="H20" s="7">
        <v>35411867</v>
      </c>
      <c r="I20" s="7">
        <v>0</v>
      </c>
      <c r="J20" s="7">
        <v>0</v>
      </c>
      <c r="K20" s="7">
        <v>0</v>
      </c>
      <c r="L20" s="7">
        <f t="shared" si="0"/>
        <v>35411867</v>
      </c>
      <c r="M20" s="7">
        <v>-19658959</v>
      </c>
      <c r="N20" s="7">
        <v>-1271120</v>
      </c>
      <c r="O20" s="7">
        <v>0</v>
      </c>
      <c r="P20" s="7">
        <f t="shared" si="1"/>
        <v>-20930079</v>
      </c>
      <c r="Q20" s="7">
        <f t="shared" si="2"/>
        <v>15752908</v>
      </c>
      <c r="R20" s="7">
        <f t="shared" si="3"/>
        <v>14481788</v>
      </c>
      <c r="S20" s="5" t="s">
        <v>108</v>
      </c>
      <c r="T20" s="5">
        <v>100603</v>
      </c>
      <c r="U20" s="5" t="s">
        <v>32</v>
      </c>
      <c r="V20" s="5">
        <v>47030001</v>
      </c>
      <c r="W20" s="5" t="s">
        <v>28</v>
      </c>
    </row>
    <row r="21" spans="2:23" x14ac:dyDescent="0.25">
      <c r="B21" s="4">
        <v>30000923</v>
      </c>
      <c r="C21" s="4">
        <v>0</v>
      </c>
      <c r="D21" s="5">
        <v>21030011</v>
      </c>
      <c r="E21" s="4" t="s">
        <v>141</v>
      </c>
      <c r="F21" s="4">
        <v>1051</v>
      </c>
      <c r="G21" s="6">
        <v>38687</v>
      </c>
      <c r="H21" s="7">
        <v>52273296</v>
      </c>
      <c r="I21" s="7">
        <v>0</v>
      </c>
      <c r="J21" s="7">
        <v>0</v>
      </c>
      <c r="K21" s="7">
        <v>0</v>
      </c>
      <c r="L21" s="7">
        <f t="shared" si="0"/>
        <v>52273296</v>
      </c>
      <c r="M21" s="7">
        <v>-32506798</v>
      </c>
      <c r="N21" s="7">
        <v>-1774096</v>
      </c>
      <c r="O21" s="7">
        <v>0</v>
      </c>
      <c r="P21" s="7">
        <f t="shared" si="1"/>
        <v>-34280894</v>
      </c>
      <c r="Q21" s="7">
        <f t="shared" si="2"/>
        <v>19766498</v>
      </c>
      <c r="R21" s="7">
        <f t="shared" si="3"/>
        <v>17992402</v>
      </c>
      <c r="S21" s="5" t="s">
        <v>108</v>
      </c>
      <c r="T21" s="5">
        <v>100601</v>
      </c>
      <c r="U21" s="5" t="s">
        <v>27</v>
      </c>
      <c r="V21" s="5">
        <v>47030001</v>
      </c>
      <c r="W21" s="5" t="s">
        <v>28</v>
      </c>
    </row>
    <row r="22" spans="2:23" x14ac:dyDescent="0.25">
      <c r="B22" s="4">
        <v>30000925</v>
      </c>
      <c r="C22" s="4">
        <v>0</v>
      </c>
      <c r="D22" s="5">
        <v>21030011</v>
      </c>
      <c r="E22" s="4" t="s">
        <v>142</v>
      </c>
      <c r="F22" s="4">
        <v>1051</v>
      </c>
      <c r="G22" s="6">
        <v>38687</v>
      </c>
      <c r="H22" s="7">
        <v>37047476</v>
      </c>
      <c r="I22" s="7">
        <v>0</v>
      </c>
      <c r="J22" s="7">
        <v>0</v>
      </c>
      <c r="K22" s="7">
        <v>0</v>
      </c>
      <c r="L22" s="7">
        <f t="shared" si="0"/>
        <v>37047476</v>
      </c>
      <c r="M22" s="7">
        <v>-22563115</v>
      </c>
      <c r="N22" s="7">
        <v>-1306511</v>
      </c>
      <c r="O22" s="7">
        <v>0</v>
      </c>
      <c r="P22" s="7">
        <f t="shared" si="1"/>
        <v>-23869626</v>
      </c>
      <c r="Q22" s="7">
        <f t="shared" si="2"/>
        <v>14484361</v>
      </c>
      <c r="R22" s="7">
        <f t="shared" si="3"/>
        <v>13177850</v>
      </c>
      <c r="S22" s="5" t="s">
        <v>108</v>
      </c>
      <c r="T22" s="5">
        <v>100601</v>
      </c>
      <c r="U22" s="5" t="s">
        <v>27</v>
      </c>
      <c r="V22" s="5">
        <v>47030001</v>
      </c>
      <c r="W22" s="5" t="s">
        <v>28</v>
      </c>
    </row>
    <row r="23" spans="2:23" x14ac:dyDescent="0.25">
      <c r="B23" s="4">
        <v>30000943</v>
      </c>
      <c r="C23" s="4">
        <v>0</v>
      </c>
      <c r="D23" s="5">
        <v>21030011</v>
      </c>
      <c r="E23" s="4" t="s">
        <v>143</v>
      </c>
      <c r="F23" s="4">
        <v>1051</v>
      </c>
      <c r="G23" s="6">
        <v>38687</v>
      </c>
      <c r="H23" s="7">
        <v>43539027</v>
      </c>
      <c r="I23" s="7">
        <v>0</v>
      </c>
      <c r="J23" s="7">
        <v>0</v>
      </c>
      <c r="K23" s="7">
        <v>0</v>
      </c>
      <c r="L23" s="7">
        <f t="shared" si="0"/>
        <v>43539027</v>
      </c>
      <c r="M23" s="7">
        <v>-27075286</v>
      </c>
      <c r="N23" s="7">
        <v>-1477665</v>
      </c>
      <c r="O23" s="7">
        <v>0</v>
      </c>
      <c r="P23" s="7">
        <f t="shared" si="1"/>
        <v>-28552951</v>
      </c>
      <c r="Q23" s="7">
        <f t="shared" si="2"/>
        <v>16463741</v>
      </c>
      <c r="R23" s="7">
        <f t="shared" si="3"/>
        <v>14986076</v>
      </c>
      <c r="S23" s="5" t="s">
        <v>108</v>
      </c>
      <c r="T23" s="5">
        <v>100601</v>
      </c>
      <c r="U23" s="5" t="s">
        <v>27</v>
      </c>
      <c r="V23" s="5">
        <v>47030001</v>
      </c>
      <c r="W23" s="5" t="s">
        <v>28</v>
      </c>
    </row>
    <row r="24" spans="2:23" x14ac:dyDescent="0.25">
      <c r="B24" s="4">
        <v>30000958</v>
      </c>
      <c r="C24" s="4">
        <v>0</v>
      </c>
      <c r="D24" s="5">
        <v>21030011</v>
      </c>
      <c r="E24" s="4" t="s">
        <v>144</v>
      </c>
      <c r="F24" s="4">
        <v>1051</v>
      </c>
      <c r="G24" s="6">
        <v>38687</v>
      </c>
      <c r="H24" s="7">
        <v>28944858</v>
      </c>
      <c r="I24" s="7">
        <v>0</v>
      </c>
      <c r="J24" s="7">
        <v>0</v>
      </c>
      <c r="K24" s="7">
        <v>0</v>
      </c>
      <c r="L24" s="7">
        <f t="shared" ref="L24:L87" si="4">SUM(H24:K24)</f>
        <v>28944858</v>
      </c>
      <c r="M24" s="7">
        <v>-17628358</v>
      </c>
      <c r="N24" s="7">
        <v>-1020765</v>
      </c>
      <c r="O24" s="7">
        <v>0</v>
      </c>
      <c r="P24" s="7">
        <f t="shared" si="1"/>
        <v>-18649123</v>
      </c>
      <c r="Q24" s="7">
        <f t="shared" si="2"/>
        <v>11316500</v>
      </c>
      <c r="R24" s="7">
        <f t="shared" si="3"/>
        <v>10295735</v>
      </c>
      <c r="S24" s="5" t="s">
        <v>108</v>
      </c>
      <c r="T24" s="5">
        <v>100601</v>
      </c>
      <c r="U24" s="5" t="s">
        <v>27</v>
      </c>
      <c r="V24" s="5">
        <v>47030001</v>
      </c>
      <c r="W24" s="5" t="s">
        <v>28</v>
      </c>
    </row>
    <row r="25" spans="2:23" x14ac:dyDescent="0.25">
      <c r="B25" s="4">
        <v>30000973</v>
      </c>
      <c r="C25" s="4">
        <v>0</v>
      </c>
      <c r="D25" s="5">
        <v>21030011</v>
      </c>
      <c r="E25" s="4" t="s">
        <v>145</v>
      </c>
      <c r="F25" s="4">
        <v>1051</v>
      </c>
      <c r="G25" s="6">
        <v>38687</v>
      </c>
      <c r="H25" s="7">
        <v>26767182</v>
      </c>
      <c r="I25" s="7">
        <v>0</v>
      </c>
      <c r="J25" s="7">
        <v>0</v>
      </c>
      <c r="K25" s="7">
        <v>0</v>
      </c>
      <c r="L25" s="7">
        <f t="shared" si="4"/>
        <v>26767182</v>
      </c>
      <c r="M25" s="7">
        <v>-16302080</v>
      </c>
      <c r="N25" s="7">
        <v>-943967</v>
      </c>
      <c r="O25" s="7">
        <v>0</v>
      </c>
      <c r="P25" s="7">
        <f t="shared" si="1"/>
        <v>-17246047</v>
      </c>
      <c r="Q25" s="7">
        <f t="shared" si="2"/>
        <v>10465102</v>
      </c>
      <c r="R25" s="7">
        <f t="shared" si="3"/>
        <v>9521135</v>
      </c>
      <c r="S25" s="5" t="s">
        <v>108</v>
      </c>
      <c r="T25" s="5">
        <v>100601</v>
      </c>
      <c r="U25" s="5" t="s">
        <v>27</v>
      </c>
      <c r="V25" s="5">
        <v>47030001</v>
      </c>
      <c r="W25" s="5" t="s">
        <v>28</v>
      </c>
    </row>
    <row r="26" spans="2:23" x14ac:dyDescent="0.25">
      <c r="B26" s="4">
        <v>30000988</v>
      </c>
      <c r="C26" s="4">
        <v>0</v>
      </c>
      <c r="D26" s="5">
        <v>21030011</v>
      </c>
      <c r="E26" s="4" t="s">
        <v>146</v>
      </c>
      <c r="F26" s="4">
        <v>1051</v>
      </c>
      <c r="G26" s="6">
        <v>38687</v>
      </c>
      <c r="H26" s="7">
        <v>35246298</v>
      </c>
      <c r="I26" s="7">
        <v>0</v>
      </c>
      <c r="J26" s="7">
        <v>0</v>
      </c>
      <c r="K26" s="7">
        <v>0</v>
      </c>
      <c r="L26" s="7">
        <f t="shared" si="4"/>
        <v>35246298</v>
      </c>
      <c r="M26" s="7">
        <v>-21918347</v>
      </c>
      <c r="N26" s="7">
        <v>-1196219</v>
      </c>
      <c r="O26" s="7">
        <v>0</v>
      </c>
      <c r="P26" s="7">
        <f t="shared" si="1"/>
        <v>-23114566</v>
      </c>
      <c r="Q26" s="7">
        <f t="shared" si="2"/>
        <v>13327951</v>
      </c>
      <c r="R26" s="7">
        <f t="shared" si="3"/>
        <v>12131732</v>
      </c>
      <c r="S26" s="5" t="s">
        <v>108</v>
      </c>
      <c r="T26" s="5">
        <v>100601</v>
      </c>
      <c r="U26" s="5" t="s">
        <v>27</v>
      </c>
      <c r="V26" s="5">
        <v>47030001</v>
      </c>
      <c r="W26" s="5" t="s">
        <v>28</v>
      </c>
    </row>
    <row r="27" spans="2:23" x14ac:dyDescent="0.25">
      <c r="B27" s="4">
        <v>30001005</v>
      </c>
      <c r="C27" s="4">
        <v>0</v>
      </c>
      <c r="D27" s="5">
        <v>21030011</v>
      </c>
      <c r="E27" s="4" t="s">
        <v>147</v>
      </c>
      <c r="F27" s="4">
        <v>1051</v>
      </c>
      <c r="G27" s="6">
        <v>38687</v>
      </c>
      <c r="H27" s="7">
        <v>32849882</v>
      </c>
      <c r="I27" s="7">
        <v>0</v>
      </c>
      <c r="J27" s="7">
        <v>0</v>
      </c>
      <c r="K27" s="7">
        <v>0</v>
      </c>
      <c r="L27" s="7">
        <f t="shared" si="4"/>
        <v>32849882</v>
      </c>
      <c r="M27" s="7">
        <v>-20428106</v>
      </c>
      <c r="N27" s="7">
        <v>-1114887</v>
      </c>
      <c r="O27" s="7">
        <v>0</v>
      </c>
      <c r="P27" s="7">
        <f t="shared" si="1"/>
        <v>-21542993</v>
      </c>
      <c r="Q27" s="7">
        <f t="shared" si="2"/>
        <v>12421776</v>
      </c>
      <c r="R27" s="7">
        <f t="shared" si="3"/>
        <v>11306889</v>
      </c>
      <c r="S27" s="5" t="s">
        <v>108</v>
      </c>
      <c r="T27" s="5">
        <v>100601</v>
      </c>
      <c r="U27" s="5" t="s">
        <v>27</v>
      </c>
      <c r="V27" s="5">
        <v>47030001</v>
      </c>
      <c r="W27" s="5" t="s">
        <v>28</v>
      </c>
    </row>
    <row r="28" spans="2:23" x14ac:dyDescent="0.25">
      <c r="B28" s="4">
        <v>30001015</v>
      </c>
      <c r="C28" s="4">
        <v>0</v>
      </c>
      <c r="D28" s="5">
        <v>21030011</v>
      </c>
      <c r="E28" s="4" t="s">
        <v>148</v>
      </c>
      <c r="F28" s="4">
        <v>1051</v>
      </c>
      <c r="G28" s="6">
        <v>39082</v>
      </c>
      <c r="H28" s="7">
        <v>21848123</v>
      </c>
      <c r="I28" s="7">
        <v>0</v>
      </c>
      <c r="J28" s="7">
        <v>0</v>
      </c>
      <c r="K28" s="7">
        <v>0</v>
      </c>
      <c r="L28" s="7">
        <f t="shared" si="4"/>
        <v>21848123</v>
      </c>
      <c r="M28" s="7">
        <v>-12456559</v>
      </c>
      <c r="N28" s="7">
        <v>-771966</v>
      </c>
      <c r="O28" s="7">
        <v>0</v>
      </c>
      <c r="P28" s="7">
        <f t="shared" si="1"/>
        <v>-13228525</v>
      </c>
      <c r="Q28" s="7">
        <f t="shared" si="2"/>
        <v>9391564</v>
      </c>
      <c r="R28" s="7">
        <f t="shared" si="3"/>
        <v>8619598</v>
      </c>
      <c r="S28" s="5" t="s">
        <v>108</v>
      </c>
      <c r="T28" s="5">
        <v>100601</v>
      </c>
      <c r="U28" s="5" t="s">
        <v>27</v>
      </c>
      <c r="V28" s="5">
        <v>47030001</v>
      </c>
      <c r="W28" s="5" t="s">
        <v>28</v>
      </c>
    </row>
    <row r="29" spans="2:23" x14ac:dyDescent="0.25">
      <c r="B29" s="4">
        <v>30001016</v>
      </c>
      <c r="C29" s="4">
        <v>0</v>
      </c>
      <c r="D29" s="5">
        <v>21030011</v>
      </c>
      <c r="E29" s="4" t="s">
        <v>149</v>
      </c>
      <c r="F29" s="4">
        <v>1051</v>
      </c>
      <c r="G29" s="6">
        <v>38687</v>
      </c>
      <c r="H29" s="7">
        <v>21908196</v>
      </c>
      <c r="I29" s="7">
        <v>0</v>
      </c>
      <c r="J29" s="7">
        <v>0</v>
      </c>
      <c r="K29" s="7">
        <v>0</v>
      </c>
      <c r="L29" s="7">
        <f t="shared" si="4"/>
        <v>21908196</v>
      </c>
      <c r="M29" s="7">
        <v>-13342854</v>
      </c>
      <c r="N29" s="7">
        <v>-772606</v>
      </c>
      <c r="O29" s="7">
        <v>0</v>
      </c>
      <c r="P29" s="7">
        <f t="shared" si="1"/>
        <v>-14115460</v>
      </c>
      <c r="Q29" s="7">
        <f t="shared" si="2"/>
        <v>8565342</v>
      </c>
      <c r="R29" s="7">
        <f t="shared" si="3"/>
        <v>7792736</v>
      </c>
      <c r="S29" s="5" t="s">
        <v>108</v>
      </c>
      <c r="T29" s="5">
        <v>100601</v>
      </c>
      <c r="U29" s="5" t="s">
        <v>27</v>
      </c>
      <c r="V29" s="5">
        <v>47030001</v>
      </c>
      <c r="W29" s="5" t="s">
        <v>28</v>
      </c>
    </row>
    <row r="30" spans="2:23" x14ac:dyDescent="0.25">
      <c r="B30" s="4">
        <v>30001032</v>
      </c>
      <c r="C30" s="4">
        <v>0</v>
      </c>
      <c r="D30" s="5">
        <v>21030011</v>
      </c>
      <c r="E30" s="4" t="s">
        <v>150</v>
      </c>
      <c r="F30" s="4">
        <v>1051</v>
      </c>
      <c r="G30" s="6">
        <v>38687</v>
      </c>
      <c r="H30" s="7">
        <v>20727188</v>
      </c>
      <c r="I30" s="7">
        <v>0</v>
      </c>
      <c r="J30" s="7">
        <v>0</v>
      </c>
      <c r="K30" s="7">
        <v>0</v>
      </c>
      <c r="L30" s="7">
        <f t="shared" si="4"/>
        <v>20727188</v>
      </c>
      <c r="M30" s="7">
        <v>-12631674</v>
      </c>
      <c r="N30" s="7">
        <v>-730119</v>
      </c>
      <c r="O30" s="7">
        <v>0</v>
      </c>
      <c r="P30" s="7">
        <f t="shared" si="1"/>
        <v>-13361793</v>
      </c>
      <c r="Q30" s="7">
        <f t="shared" si="2"/>
        <v>8095514</v>
      </c>
      <c r="R30" s="7">
        <f t="shared" si="3"/>
        <v>7365395</v>
      </c>
      <c r="S30" s="5" t="s">
        <v>108</v>
      </c>
      <c r="T30" s="5">
        <v>100601</v>
      </c>
      <c r="U30" s="5" t="s">
        <v>27</v>
      </c>
      <c r="V30" s="5">
        <v>47030001</v>
      </c>
      <c r="W30" s="5" t="s">
        <v>28</v>
      </c>
    </row>
    <row r="31" spans="2:23" x14ac:dyDescent="0.25">
      <c r="B31" s="4">
        <v>30001041</v>
      </c>
      <c r="C31" s="4">
        <v>0</v>
      </c>
      <c r="D31" s="5">
        <v>21030011</v>
      </c>
      <c r="E31" s="4" t="s">
        <v>151</v>
      </c>
      <c r="F31" s="4">
        <v>1051</v>
      </c>
      <c r="G31" s="6">
        <v>39082</v>
      </c>
      <c r="H31" s="7">
        <v>16846358</v>
      </c>
      <c r="I31" s="7">
        <v>0</v>
      </c>
      <c r="J31" s="7">
        <v>0</v>
      </c>
      <c r="K31" s="7">
        <v>0</v>
      </c>
      <c r="L31" s="7">
        <f t="shared" si="4"/>
        <v>16846358</v>
      </c>
      <c r="M31" s="7">
        <v>-9516014</v>
      </c>
      <c r="N31" s="7">
        <v>-603499</v>
      </c>
      <c r="O31" s="7">
        <v>0</v>
      </c>
      <c r="P31" s="7">
        <f t="shared" si="1"/>
        <v>-10119513</v>
      </c>
      <c r="Q31" s="7">
        <f t="shared" si="2"/>
        <v>7330344</v>
      </c>
      <c r="R31" s="7">
        <f t="shared" si="3"/>
        <v>6726845</v>
      </c>
      <c r="S31" s="5" t="s">
        <v>108</v>
      </c>
      <c r="T31" s="5">
        <v>100601</v>
      </c>
      <c r="U31" s="5" t="s">
        <v>27</v>
      </c>
      <c r="V31" s="5">
        <v>47030001</v>
      </c>
      <c r="W31" s="5" t="s">
        <v>28</v>
      </c>
    </row>
    <row r="32" spans="2:23" x14ac:dyDescent="0.25">
      <c r="B32" s="4">
        <v>30001050</v>
      </c>
      <c r="C32" s="4">
        <v>0</v>
      </c>
      <c r="D32" s="5">
        <v>21030011</v>
      </c>
      <c r="E32" s="4" t="s">
        <v>137</v>
      </c>
      <c r="F32" s="4">
        <v>1051</v>
      </c>
      <c r="G32" s="6">
        <v>39082</v>
      </c>
      <c r="H32" s="7">
        <v>19311425</v>
      </c>
      <c r="I32" s="7">
        <v>0</v>
      </c>
      <c r="J32" s="7">
        <v>0</v>
      </c>
      <c r="K32" s="7">
        <v>0</v>
      </c>
      <c r="L32" s="7">
        <f t="shared" si="4"/>
        <v>19311425</v>
      </c>
      <c r="M32" s="7">
        <v>-11035501</v>
      </c>
      <c r="N32" s="7">
        <v>-679990</v>
      </c>
      <c r="O32" s="7">
        <v>0</v>
      </c>
      <c r="P32" s="7">
        <f t="shared" si="1"/>
        <v>-11715491</v>
      </c>
      <c r="Q32" s="7">
        <f t="shared" si="2"/>
        <v>8275924</v>
      </c>
      <c r="R32" s="7">
        <f t="shared" si="3"/>
        <v>7595934</v>
      </c>
      <c r="S32" s="5" t="s">
        <v>108</v>
      </c>
      <c r="T32" s="5">
        <v>100601</v>
      </c>
      <c r="U32" s="5" t="s">
        <v>27</v>
      </c>
      <c r="V32" s="5">
        <v>47030001</v>
      </c>
      <c r="W32" s="5" t="s">
        <v>28</v>
      </c>
    </row>
    <row r="33" spans="2:23" x14ac:dyDescent="0.25">
      <c r="B33" s="4">
        <v>30001058</v>
      </c>
      <c r="C33" s="4">
        <v>0</v>
      </c>
      <c r="D33" s="5">
        <v>21030011</v>
      </c>
      <c r="E33" s="4" t="s">
        <v>152</v>
      </c>
      <c r="F33" s="4">
        <v>1051</v>
      </c>
      <c r="G33" s="6">
        <v>39082</v>
      </c>
      <c r="H33" s="7">
        <v>25860314</v>
      </c>
      <c r="I33" s="7">
        <v>0</v>
      </c>
      <c r="J33" s="7">
        <v>0</v>
      </c>
      <c r="K33" s="7">
        <v>0</v>
      </c>
      <c r="L33" s="7">
        <f t="shared" si="4"/>
        <v>25860314</v>
      </c>
      <c r="M33" s="7">
        <v>-15024067</v>
      </c>
      <c r="N33" s="7">
        <v>-887686</v>
      </c>
      <c r="O33" s="7">
        <v>0</v>
      </c>
      <c r="P33" s="7">
        <f t="shared" si="1"/>
        <v>-15911753</v>
      </c>
      <c r="Q33" s="7">
        <f t="shared" si="2"/>
        <v>10836247</v>
      </c>
      <c r="R33" s="7">
        <f t="shared" si="3"/>
        <v>9948561</v>
      </c>
      <c r="S33" s="5" t="s">
        <v>108</v>
      </c>
      <c r="T33" s="5">
        <v>100601</v>
      </c>
      <c r="U33" s="5" t="s">
        <v>27</v>
      </c>
      <c r="V33" s="5">
        <v>47030001</v>
      </c>
      <c r="W33" s="5" t="s">
        <v>28</v>
      </c>
    </row>
    <row r="34" spans="2:23" x14ac:dyDescent="0.25">
      <c r="B34" s="4">
        <v>30001059</v>
      </c>
      <c r="C34" s="4">
        <v>0</v>
      </c>
      <c r="D34" s="5">
        <v>21030011</v>
      </c>
      <c r="E34" s="4" t="s">
        <v>153</v>
      </c>
      <c r="F34" s="4">
        <v>1051</v>
      </c>
      <c r="G34" s="6">
        <v>39082</v>
      </c>
      <c r="H34" s="7">
        <v>18079663</v>
      </c>
      <c r="I34" s="7">
        <v>0</v>
      </c>
      <c r="J34" s="7">
        <v>0</v>
      </c>
      <c r="K34" s="7">
        <v>0</v>
      </c>
      <c r="L34" s="7">
        <f t="shared" si="4"/>
        <v>18079663</v>
      </c>
      <c r="M34" s="7">
        <v>-10307997</v>
      </c>
      <c r="N34" s="7">
        <v>-638814</v>
      </c>
      <c r="O34" s="7">
        <v>0</v>
      </c>
      <c r="P34" s="7">
        <f t="shared" si="1"/>
        <v>-10946811</v>
      </c>
      <c r="Q34" s="7">
        <f t="shared" si="2"/>
        <v>7771666</v>
      </c>
      <c r="R34" s="7">
        <f t="shared" si="3"/>
        <v>7132852</v>
      </c>
      <c r="S34" s="5" t="s">
        <v>108</v>
      </c>
      <c r="T34" s="5">
        <v>100601</v>
      </c>
      <c r="U34" s="5" t="s">
        <v>27</v>
      </c>
      <c r="V34" s="5">
        <v>47030001</v>
      </c>
      <c r="W34" s="5" t="s">
        <v>28</v>
      </c>
    </row>
    <row r="35" spans="2:23" x14ac:dyDescent="0.25">
      <c r="B35" s="4">
        <v>30001089</v>
      </c>
      <c r="C35" s="4">
        <v>0</v>
      </c>
      <c r="D35" s="5">
        <v>21030011</v>
      </c>
      <c r="E35" s="4" t="s">
        <v>154</v>
      </c>
      <c r="F35" s="4">
        <v>1051</v>
      </c>
      <c r="G35" s="6">
        <v>38535</v>
      </c>
      <c r="H35" s="7">
        <v>13892599</v>
      </c>
      <c r="I35" s="7">
        <v>0</v>
      </c>
      <c r="J35" s="7">
        <v>0</v>
      </c>
      <c r="K35" s="7">
        <v>0</v>
      </c>
      <c r="L35" s="7">
        <f t="shared" si="4"/>
        <v>13892599</v>
      </c>
      <c r="M35" s="7">
        <v>-8591083</v>
      </c>
      <c r="N35" s="7">
        <v>-497931</v>
      </c>
      <c r="O35" s="7">
        <v>0</v>
      </c>
      <c r="P35" s="7">
        <f t="shared" si="1"/>
        <v>-9089014</v>
      </c>
      <c r="Q35" s="7">
        <f t="shared" si="2"/>
        <v>5301516</v>
      </c>
      <c r="R35" s="7">
        <f t="shared" si="3"/>
        <v>4803585</v>
      </c>
      <c r="S35" s="5" t="s">
        <v>108</v>
      </c>
      <c r="T35" s="5">
        <v>100601</v>
      </c>
      <c r="U35" s="5" t="s">
        <v>27</v>
      </c>
      <c r="V35" s="5">
        <v>47030001</v>
      </c>
      <c r="W35" s="5" t="s">
        <v>28</v>
      </c>
    </row>
    <row r="36" spans="2:23" x14ac:dyDescent="0.25">
      <c r="B36" s="4">
        <v>30001111</v>
      </c>
      <c r="C36" s="4">
        <v>0</v>
      </c>
      <c r="D36" s="5">
        <v>21030011</v>
      </c>
      <c r="E36" s="4" t="s">
        <v>155</v>
      </c>
      <c r="F36" s="4">
        <v>1051</v>
      </c>
      <c r="G36" s="6">
        <v>38687</v>
      </c>
      <c r="H36" s="7">
        <v>20116945</v>
      </c>
      <c r="I36" s="7">
        <v>0</v>
      </c>
      <c r="J36" s="7">
        <v>0</v>
      </c>
      <c r="K36" s="7">
        <v>0</v>
      </c>
      <c r="L36" s="7">
        <f t="shared" si="4"/>
        <v>20116945</v>
      </c>
      <c r="M36" s="7">
        <v>-12509971</v>
      </c>
      <c r="N36" s="7">
        <v>-682746</v>
      </c>
      <c r="O36" s="7">
        <v>0</v>
      </c>
      <c r="P36" s="7">
        <f t="shared" si="1"/>
        <v>-13192717</v>
      </c>
      <c r="Q36" s="7">
        <f t="shared" si="2"/>
        <v>7606974</v>
      </c>
      <c r="R36" s="7">
        <f t="shared" si="3"/>
        <v>6924228</v>
      </c>
      <c r="S36" s="5" t="s">
        <v>108</v>
      </c>
      <c r="T36" s="5">
        <v>100601</v>
      </c>
      <c r="U36" s="5" t="s">
        <v>27</v>
      </c>
      <c r="V36" s="5">
        <v>47030001</v>
      </c>
      <c r="W36" s="5" t="s">
        <v>28</v>
      </c>
    </row>
    <row r="37" spans="2:23" x14ac:dyDescent="0.25">
      <c r="B37" s="4">
        <v>30001124</v>
      </c>
      <c r="C37" s="4">
        <v>0</v>
      </c>
      <c r="D37" s="5">
        <v>21030011</v>
      </c>
      <c r="E37" s="4" t="s">
        <v>156</v>
      </c>
      <c r="F37" s="4">
        <v>1051</v>
      </c>
      <c r="G37" s="6">
        <v>38687</v>
      </c>
      <c r="H37" s="7">
        <v>19144994</v>
      </c>
      <c r="I37" s="7">
        <v>0</v>
      </c>
      <c r="J37" s="7">
        <v>0</v>
      </c>
      <c r="K37" s="7">
        <v>0</v>
      </c>
      <c r="L37" s="7">
        <f t="shared" si="4"/>
        <v>19144994</v>
      </c>
      <c r="M37" s="7">
        <v>-11905551</v>
      </c>
      <c r="N37" s="7">
        <v>-649759</v>
      </c>
      <c r="O37" s="7">
        <v>0</v>
      </c>
      <c r="P37" s="7">
        <f t="shared" si="1"/>
        <v>-12555310</v>
      </c>
      <c r="Q37" s="7">
        <f t="shared" si="2"/>
        <v>7239443</v>
      </c>
      <c r="R37" s="7">
        <f t="shared" si="3"/>
        <v>6589684</v>
      </c>
      <c r="S37" s="5" t="s">
        <v>108</v>
      </c>
      <c r="T37" s="5">
        <v>100601</v>
      </c>
      <c r="U37" s="5" t="s">
        <v>27</v>
      </c>
      <c r="V37" s="5">
        <v>47030001</v>
      </c>
      <c r="W37" s="5" t="s">
        <v>28</v>
      </c>
    </row>
    <row r="38" spans="2:23" x14ac:dyDescent="0.25">
      <c r="B38" s="4">
        <v>30001130</v>
      </c>
      <c r="C38" s="4">
        <v>0</v>
      </c>
      <c r="D38" s="5">
        <v>21030011</v>
      </c>
      <c r="E38" s="4" t="s">
        <v>157</v>
      </c>
      <c r="F38" s="4">
        <v>1051</v>
      </c>
      <c r="G38" s="6">
        <v>38687</v>
      </c>
      <c r="H38" s="7">
        <v>18822469</v>
      </c>
      <c r="I38" s="7">
        <v>0</v>
      </c>
      <c r="J38" s="7">
        <v>0</v>
      </c>
      <c r="K38" s="7">
        <v>0</v>
      </c>
      <c r="L38" s="7">
        <f t="shared" si="4"/>
        <v>18822469</v>
      </c>
      <c r="M38" s="7">
        <v>-11704986</v>
      </c>
      <c r="N38" s="7">
        <v>-638813</v>
      </c>
      <c r="O38" s="7">
        <v>0</v>
      </c>
      <c r="P38" s="7">
        <f t="shared" si="1"/>
        <v>-12343799</v>
      </c>
      <c r="Q38" s="7">
        <f t="shared" si="2"/>
        <v>7117483</v>
      </c>
      <c r="R38" s="7">
        <f t="shared" si="3"/>
        <v>6478670</v>
      </c>
      <c r="S38" s="5" t="s">
        <v>108</v>
      </c>
      <c r="T38" s="5">
        <v>100601</v>
      </c>
      <c r="U38" s="5" t="s">
        <v>27</v>
      </c>
      <c r="V38" s="5">
        <v>47030001</v>
      </c>
      <c r="W38" s="5" t="s">
        <v>28</v>
      </c>
    </row>
    <row r="39" spans="2:23" x14ac:dyDescent="0.25">
      <c r="B39" s="4">
        <v>30001142</v>
      </c>
      <c r="C39" s="4">
        <v>0</v>
      </c>
      <c r="D39" s="5">
        <v>21030011</v>
      </c>
      <c r="E39" s="4" t="s">
        <v>158</v>
      </c>
      <c r="F39" s="4">
        <v>1051</v>
      </c>
      <c r="G39" s="6">
        <v>39082</v>
      </c>
      <c r="H39" s="7">
        <v>18479043</v>
      </c>
      <c r="I39" s="7">
        <v>0</v>
      </c>
      <c r="J39" s="7">
        <v>0</v>
      </c>
      <c r="K39" s="7">
        <v>0</v>
      </c>
      <c r="L39" s="7">
        <f t="shared" si="4"/>
        <v>18479043</v>
      </c>
      <c r="M39" s="7">
        <v>-10735769</v>
      </c>
      <c r="N39" s="7">
        <v>-634315</v>
      </c>
      <c r="O39" s="7">
        <v>0</v>
      </c>
      <c r="P39" s="7">
        <f t="shared" si="1"/>
        <v>-11370084</v>
      </c>
      <c r="Q39" s="7">
        <f t="shared" si="2"/>
        <v>7743274</v>
      </c>
      <c r="R39" s="7">
        <f t="shared" si="3"/>
        <v>7108959</v>
      </c>
      <c r="S39" s="5" t="s">
        <v>108</v>
      </c>
      <c r="T39" s="5">
        <v>100601</v>
      </c>
      <c r="U39" s="5" t="s">
        <v>27</v>
      </c>
      <c r="V39" s="5">
        <v>47030001</v>
      </c>
      <c r="W39" s="5" t="s">
        <v>28</v>
      </c>
    </row>
    <row r="40" spans="2:23" x14ac:dyDescent="0.25">
      <c r="B40" s="4">
        <v>30001150</v>
      </c>
      <c r="C40" s="4">
        <v>0</v>
      </c>
      <c r="D40" s="5">
        <v>21030011</v>
      </c>
      <c r="E40" s="4" t="s">
        <v>159</v>
      </c>
      <c r="F40" s="4">
        <v>1051</v>
      </c>
      <c r="G40" s="6">
        <v>38687</v>
      </c>
      <c r="H40" s="7">
        <v>12854308</v>
      </c>
      <c r="I40" s="7">
        <v>0</v>
      </c>
      <c r="J40" s="7">
        <v>0</v>
      </c>
      <c r="K40" s="7">
        <v>0</v>
      </c>
      <c r="L40" s="7">
        <f t="shared" si="4"/>
        <v>12854308</v>
      </c>
      <c r="M40" s="7">
        <v>-7828690</v>
      </c>
      <c r="N40" s="7">
        <v>-453318</v>
      </c>
      <c r="O40" s="7">
        <v>0</v>
      </c>
      <c r="P40" s="7">
        <f t="shared" si="1"/>
        <v>-8282008</v>
      </c>
      <c r="Q40" s="7">
        <f t="shared" si="2"/>
        <v>5025618</v>
      </c>
      <c r="R40" s="7">
        <f t="shared" si="3"/>
        <v>4572300</v>
      </c>
      <c r="S40" s="5" t="s">
        <v>108</v>
      </c>
      <c r="T40" s="5">
        <v>100601</v>
      </c>
      <c r="U40" s="5" t="s">
        <v>27</v>
      </c>
      <c r="V40" s="5">
        <v>47030001</v>
      </c>
      <c r="W40" s="5" t="s">
        <v>28</v>
      </c>
    </row>
    <row r="41" spans="2:23" x14ac:dyDescent="0.25">
      <c r="B41" s="4">
        <v>30001160</v>
      </c>
      <c r="C41" s="4">
        <v>0</v>
      </c>
      <c r="D41" s="5">
        <v>21030011</v>
      </c>
      <c r="E41" s="4" t="s">
        <v>160</v>
      </c>
      <c r="F41" s="4">
        <v>1051</v>
      </c>
      <c r="G41" s="6">
        <v>38687</v>
      </c>
      <c r="H41" s="7">
        <v>17372450</v>
      </c>
      <c r="I41" s="7">
        <v>0</v>
      </c>
      <c r="J41" s="7">
        <v>0</v>
      </c>
      <c r="K41" s="7">
        <v>0</v>
      </c>
      <c r="L41" s="7">
        <f t="shared" si="4"/>
        <v>17372450</v>
      </c>
      <c r="M41" s="7">
        <v>-10802359</v>
      </c>
      <c r="N41" s="7">
        <v>-589696</v>
      </c>
      <c r="O41" s="7">
        <v>0</v>
      </c>
      <c r="P41" s="7">
        <f t="shared" si="1"/>
        <v>-11392055</v>
      </c>
      <c r="Q41" s="7">
        <f t="shared" si="2"/>
        <v>6570091</v>
      </c>
      <c r="R41" s="7">
        <f t="shared" si="3"/>
        <v>5980395</v>
      </c>
      <c r="S41" s="5" t="s">
        <v>108</v>
      </c>
      <c r="T41" s="5">
        <v>100601</v>
      </c>
      <c r="U41" s="5" t="s">
        <v>27</v>
      </c>
      <c r="V41" s="5">
        <v>47030001</v>
      </c>
      <c r="W41" s="5" t="s">
        <v>28</v>
      </c>
    </row>
    <row r="42" spans="2:23" x14ac:dyDescent="0.25">
      <c r="B42" s="4">
        <v>30001176</v>
      </c>
      <c r="C42" s="4">
        <v>0</v>
      </c>
      <c r="D42" s="5">
        <v>21030011</v>
      </c>
      <c r="E42" s="4" t="s">
        <v>161</v>
      </c>
      <c r="F42" s="4">
        <v>1051</v>
      </c>
      <c r="G42" s="6">
        <v>39497</v>
      </c>
      <c r="H42" s="7">
        <v>11710611</v>
      </c>
      <c r="I42" s="7">
        <v>0</v>
      </c>
      <c r="J42" s="7">
        <v>0</v>
      </c>
      <c r="K42" s="7">
        <v>0</v>
      </c>
      <c r="L42" s="7">
        <f t="shared" si="4"/>
        <v>11710611</v>
      </c>
      <c r="M42" s="7">
        <v>-6208631</v>
      </c>
      <c r="N42" s="7">
        <v>-413671</v>
      </c>
      <c r="O42" s="7">
        <v>0</v>
      </c>
      <c r="P42" s="7">
        <f t="shared" si="1"/>
        <v>-6622302</v>
      </c>
      <c r="Q42" s="7">
        <f t="shared" si="2"/>
        <v>5501980</v>
      </c>
      <c r="R42" s="7">
        <f t="shared" si="3"/>
        <v>5088309</v>
      </c>
      <c r="S42" s="5" t="s">
        <v>108</v>
      </c>
      <c r="T42" s="5">
        <v>100601</v>
      </c>
      <c r="U42" s="5" t="s">
        <v>27</v>
      </c>
      <c r="V42" s="5">
        <v>47030001</v>
      </c>
      <c r="W42" s="5" t="s">
        <v>28</v>
      </c>
    </row>
    <row r="43" spans="2:23" x14ac:dyDescent="0.25">
      <c r="B43" s="4">
        <v>30001183</v>
      </c>
      <c r="C43" s="4">
        <v>0</v>
      </c>
      <c r="D43" s="5">
        <v>21030011</v>
      </c>
      <c r="E43" s="4" t="s">
        <v>162</v>
      </c>
      <c r="F43" s="4">
        <v>1051</v>
      </c>
      <c r="G43" s="6">
        <v>38687</v>
      </c>
      <c r="H43" s="7">
        <v>11640408</v>
      </c>
      <c r="I43" s="7">
        <v>0</v>
      </c>
      <c r="J43" s="7">
        <v>0</v>
      </c>
      <c r="K43" s="7">
        <v>0</v>
      </c>
      <c r="L43" s="7">
        <f t="shared" si="4"/>
        <v>11640408</v>
      </c>
      <c r="M43" s="7">
        <v>-7089387</v>
      </c>
      <c r="N43" s="7">
        <v>-410509</v>
      </c>
      <c r="O43" s="7">
        <v>0</v>
      </c>
      <c r="P43" s="7">
        <f t="shared" si="1"/>
        <v>-7499896</v>
      </c>
      <c r="Q43" s="7">
        <f t="shared" si="2"/>
        <v>4551021</v>
      </c>
      <c r="R43" s="7">
        <f t="shared" si="3"/>
        <v>4140512</v>
      </c>
      <c r="S43" s="5" t="s">
        <v>108</v>
      </c>
      <c r="T43" s="5">
        <v>100601</v>
      </c>
      <c r="U43" s="5" t="s">
        <v>27</v>
      </c>
      <c r="V43" s="5">
        <v>47030001</v>
      </c>
      <c r="W43" s="5" t="s">
        <v>28</v>
      </c>
    </row>
    <row r="44" spans="2:23" x14ac:dyDescent="0.25">
      <c r="B44" s="4">
        <v>30001186</v>
      </c>
      <c r="C44" s="4">
        <v>0</v>
      </c>
      <c r="D44" s="5">
        <v>21030011</v>
      </c>
      <c r="E44" s="4" t="s">
        <v>163</v>
      </c>
      <c r="F44" s="4">
        <v>1051</v>
      </c>
      <c r="G44" s="6">
        <v>38687</v>
      </c>
      <c r="H44" s="7">
        <v>28251294</v>
      </c>
      <c r="I44" s="7">
        <v>0</v>
      </c>
      <c r="J44" s="7">
        <v>0</v>
      </c>
      <c r="K44" s="7">
        <v>0</v>
      </c>
      <c r="L44" s="7">
        <f t="shared" si="4"/>
        <v>28251294</v>
      </c>
      <c r="M44" s="7">
        <v>-17964486</v>
      </c>
      <c r="N44" s="7">
        <v>-917852</v>
      </c>
      <c r="O44" s="7">
        <v>0</v>
      </c>
      <c r="P44" s="7">
        <f t="shared" si="1"/>
        <v>-18882338</v>
      </c>
      <c r="Q44" s="7">
        <f t="shared" si="2"/>
        <v>10286808</v>
      </c>
      <c r="R44" s="7">
        <f t="shared" si="3"/>
        <v>9368956</v>
      </c>
      <c r="S44" s="5" t="s">
        <v>108</v>
      </c>
      <c r="T44" s="5">
        <v>100601</v>
      </c>
      <c r="U44" s="5" t="s">
        <v>27</v>
      </c>
      <c r="V44" s="5">
        <v>47030001</v>
      </c>
      <c r="W44" s="5" t="s">
        <v>28</v>
      </c>
    </row>
    <row r="45" spans="2:23" x14ac:dyDescent="0.25">
      <c r="B45" s="4">
        <v>30001195</v>
      </c>
      <c r="C45" s="4">
        <v>0</v>
      </c>
      <c r="D45" s="5">
        <v>21030011</v>
      </c>
      <c r="E45" s="4" t="s">
        <v>164</v>
      </c>
      <c r="F45" s="4">
        <v>1051</v>
      </c>
      <c r="G45" s="6">
        <v>39082</v>
      </c>
      <c r="H45" s="7">
        <v>15887822</v>
      </c>
      <c r="I45" s="7">
        <v>0</v>
      </c>
      <c r="J45" s="7">
        <v>0</v>
      </c>
      <c r="K45" s="7">
        <v>0</v>
      </c>
      <c r="L45" s="7">
        <f t="shared" si="4"/>
        <v>15887822</v>
      </c>
      <c r="M45" s="7">
        <v>-9230346</v>
      </c>
      <c r="N45" s="7">
        <v>-545369</v>
      </c>
      <c r="O45" s="7">
        <v>0</v>
      </c>
      <c r="P45" s="7">
        <f t="shared" si="1"/>
        <v>-9775715</v>
      </c>
      <c r="Q45" s="7">
        <f t="shared" si="2"/>
        <v>6657476</v>
      </c>
      <c r="R45" s="7">
        <f t="shared" si="3"/>
        <v>6112107</v>
      </c>
      <c r="S45" s="5" t="s">
        <v>108</v>
      </c>
      <c r="T45" s="5">
        <v>100601</v>
      </c>
      <c r="U45" s="5" t="s">
        <v>27</v>
      </c>
      <c r="V45" s="5">
        <v>47030001</v>
      </c>
      <c r="W45" s="5" t="s">
        <v>28</v>
      </c>
    </row>
    <row r="46" spans="2:23" x14ac:dyDescent="0.25">
      <c r="B46" s="4">
        <v>30001208</v>
      </c>
      <c r="C46" s="4">
        <v>0</v>
      </c>
      <c r="D46" s="5">
        <v>21030011</v>
      </c>
      <c r="E46" s="4" t="s">
        <v>165</v>
      </c>
      <c r="F46" s="4">
        <v>1051</v>
      </c>
      <c r="G46" s="6">
        <v>38687</v>
      </c>
      <c r="H46" s="7">
        <v>10913287</v>
      </c>
      <c r="I46" s="7">
        <v>0</v>
      </c>
      <c r="J46" s="7">
        <v>0</v>
      </c>
      <c r="K46" s="7">
        <v>0</v>
      </c>
      <c r="L46" s="7">
        <f t="shared" si="4"/>
        <v>10913287</v>
      </c>
      <c r="M46" s="7">
        <v>-6646544</v>
      </c>
      <c r="N46" s="7">
        <v>-384866</v>
      </c>
      <c r="O46" s="7">
        <v>0</v>
      </c>
      <c r="P46" s="7">
        <f t="shared" si="1"/>
        <v>-7031410</v>
      </c>
      <c r="Q46" s="7">
        <f t="shared" si="2"/>
        <v>4266743</v>
      </c>
      <c r="R46" s="7">
        <f t="shared" si="3"/>
        <v>3881877</v>
      </c>
      <c r="S46" s="5" t="s">
        <v>108</v>
      </c>
      <c r="T46" s="5">
        <v>100601</v>
      </c>
      <c r="U46" s="5" t="s">
        <v>27</v>
      </c>
      <c r="V46" s="5">
        <v>47030001</v>
      </c>
      <c r="W46" s="5" t="s">
        <v>28</v>
      </c>
    </row>
    <row r="47" spans="2:23" x14ac:dyDescent="0.25">
      <c r="B47" s="4">
        <v>30001211</v>
      </c>
      <c r="C47" s="4">
        <v>0</v>
      </c>
      <c r="D47" s="5">
        <v>21030011</v>
      </c>
      <c r="E47" s="4" t="s">
        <v>166</v>
      </c>
      <c r="F47" s="4">
        <v>1051</v>
      </c>
      <c r="G47" s="6">
        <v>38687</v>
      </c>
      <c r="H47" s="7">
        <v>10881007</v>
      </c>
      <c r="I47" s="7">
        <v>0</v>
      </c>
      <c r="J47" s="7">
        <v>0</v>
      </c>
      <c r="K47" s="7">
        <v>0</v>
      </c>
      <c r="L47" s="7">
        <f t="shared" si="4"/>
        <v>10881007</v>
      </c>
      <c r="M47" s="7">
        <v>-6626886</v>
      </c>
      <c r="N47" s="7">
        <v>-383728</v>
      </c>
      <c r="O47" s="7">
        <v>0</v>
      </c>
      <c r="P47" s="7">
        <f t="shared" si="1"/>
        <v>-7010614</v>
      </c>
      <c r="Q47" s="7">
        <f t="shared" si="2"/>
        <v>4254121</v>
      </c>
      <c r="R47" s="7">
        <f t="shared" si="3"/>
        <v>3870393</v>
      </c>
      <c r="S47" s="5" t="s">
        <v>108</v>
      </c>
      <c r="T47" s="5">
        <v>100601</v>
      </c>
      <c r="U47" s="5" t="s">
        <v>27</v>
      </c>
      <c r="V47" s="5">
        <v>47030001</v>
      </c>
      <c r="W47" s="5" t="s">
        <v>28</v>
      </c>
    </row>
    <row r="48" spans="2:23" x14ac:dyDescent="0.25">
      <c r="B48" s="4">
        <v>30001217</v>
      </c>
      <c r="C48" s="4">
        <v>0</v>
      </c>
      <c r="D48" s="5">
        <v>21030011</v>
      </c>
      <c r="E48" s="4" t="s">
        <v>167</v>
      </c>
      <c r="F48" s="4">
        <v>1051</v>
      </c>
      <c r="G48" s="6">
        <v>39082</v>
      </c>
      <c r="H48" s="7">
        <v>28379087</v>
      </c>
      <c r="I48" s="7">
        <v>0</v>
      </c>
      <c r="J48" s="7">
        <v>0</v>
      </c>
      <c r="K48" s="7">
        <v>0</v>
      </c>
      <c r="L48" s="7">
        <f t="shared" si="4"/>
        <v>28379087</v>
      </c>
      <c r="M48" s="7">
        <v>-16823006</v>
      </c>
      <c r="N48" s="7">
        <v>-942928</v>
      </c>
      <c r="O48" s="7">
        <v>0</v>
      </c>
      <c r="P48" s="7">
        <f t="shared" si="1"/>
        <v>-17765934</v>
      </c>
      <c r="Q48" s="7">
        <f t="shared" si="2"/>
        <v>11556081</v>
      </c>
      <c r="R48" s="7">
        <f t="shared" si="3"/>
        <v>10613153</v>
      </c>
      <c r="S48" s="5" t="s">
        <v>108</v>
      </c>
      <c r="T48" s="5">
        <v>100601</v>
      </c>
      <c r="U48" s="5" t="s">
        <v>27</v>
      </c>
      <c r="V48" s="5">
        <v>47030001</v>
      </c>
      <c r="W48" s="5" t="s">
        <v>28</v>
      </c>
    </row>
    <row r="49" spans="2:23" x14ac:dyDescent="0.25">
      <c r="B49" s="4">
        <v>30001233</v>
      </c>
      <c r="C49" s="4">
        <v>0</v>
      </c>
      <c r="D49" s="5">
        <v>21030011</v>
      </c>
      <c r="E49" s="4" t="s">
        <v>168</v>
      </c>
      <c r="F49" s="4">
        <v>1053</v>
      </c>
      <c r="G49" s="6">
        <v>39538</v>
      </c>
      <c r="H49" s="7">
        <v>8819711</v>
      </c>
      <c r="I49" s="7">
        <v>0</v>
      </c>
      <c r="J49" s="7">
        <v>0</v>
      </c>
      <c r="K49" s="7">
        <v>0</v>
      </c>
      <c r="L49" s="7">
        <f t="shared" si="4"/>
        <v>8819711</v>
      </c>
      <c r="M49" s="7">
        <v>-4601855</v>
      </c>
      <c r="N49" s="7">
        <v>-314811</v>
      </c>
      <c r="O49" s="7">
        <v>0</v>
      </c>
      <c r="P49" s="7">
        <f t="shared" si="1"/>
        <v>-4916666</v>
      </c>
      <c r="Q49" s="7">
        <f t="shared" si="2"/>
        <v>4217856</v>
      </c>
      <c r="R49" s="7">
        <f t="shared" si="3"/>
        <v>3903045</v>
      </c>
      <c r="S49" s="5" t="s">
        <v>108</v>
      </c>
      <c r="T49" s="5">
        <v>100603</v>
      </c>
      <c r="U49" s="5" t="s">
        <v>32</v>
      </c>
      <c r="V49" s="5">
        <v>47030001</v>
      </c>
      <c r="W49" s="5" t="s">
        <v>28</v>
      </c>
    </row>
    <row r="50" spans="2:23" x14ac:dyDescent="0.25">
      <c r="B50" s="4">
        <v>30001236</v>
      </c>
      <c r="C50" s="4">
        <v>0</v>
      </c>
      <c r="D50" s="5">
        <v>21030011</v>
      </c>
      <c r="E50" s="4" t="s">
        <v>169</v>
      </c>
      <c r="F50" s="4">
        <v>1051</v>
      </c>
      <c r="G50" s="6">
        <v>38687</v>
      </c>
      <c r="H50" s="7">
        <v>14450030</v>
      </c>
      <c r="I50" s="7">
        <v>0</v>
      </c>
      <c r="J50" s="7">
        <v>0</v>
      </c>
      <c r="K50" s="7">
        <v>0</v>
      </c>
      <c r="L50" s="7">
        <f t="shared" si="4"/>
        <v>14450030</v>
      </c>
      <c r="M50" s="7">
        <v>-8985931</v>
      </c>
      <c r="N50" s="7">
        <v>-490417</v>
      </c>
      <c r="O50" s="7">
        <v>0</v>
      </c>
      <c r="P50" s="7">
        <f t="shared" si="1"/>
        <v>-9476348</v>
      </c>
      <c r="Q50" s="7">
        <f t="shared" si="2"/>
        <v>5464099</v>
      </c>
      <c r="R50" s="7">
        <f t="shared" si="3"/>
        <v>4973682</v>
      </c>
      <c r="S50" s="5" t="s">
        <v>108</v>
      </c>
      <c r="T50" s="5">
        <v>100601</v>
      </c>
      <c r="U50" s="5" t="s">
        <v>27</v>
      </c>
      <c r="V50" s="5">
        <v>47030001</v>
      </c>
      <c r="W50" s="5" t="s">
        <v>28</v>
      </c>
    </row>
    <row r="51" spans="2:23" x14ac:dyDescent="0.25">
      <c r="B51" s="4">
        <v>30001246</v>
      </c>
      <c r="C51" s="4">
        <v>0</v>
      </c>
      <c r="D51" s="5">
        <v>21030011</v>
      </c>
      <c r="E51" s="4" t="s">
        <v>170</v>
      </c>
      <c r="F51" s="4">
        <v>1053</v>
      </c>
      <c r="G51" s="6">
        <v>39356</v>
      </c>
      <c r="H51" s="7">
        <v>8684821</v>
      </c>
      <c r="I51" s="7">
        <v>0</v>
      </c>
      <c r="J51" s="7">
        <v>0</v>
      </c>
      <c r="K51" s="7">
        <v>0</v>
      </c>
      <c r="L51" s="7">
        <f t="shared" si="4"/>
        <v>8684821</v>
      </c>
      <c r="M51" s="7">
        <v>-4685159</v>
      </c>
      <c r="N51" s="7">
        <v>-310074</v>
      </c>
      <c r="O51" s="7">
        <v>0</v>
      </c>
      <c r="P51" s="7">
        <f t="shared" si="1"/>
        <v>-4995233</v>
      </c>
      <c r="Q51" s="7">
        <f t="shared" si="2"/>
        <v>3999662</v>
      </c>
      <c r="R51" s="7">
        <f t="shared" si="3"/>
        <v>3689588</v>
      </c>
      <c r="S51" s="5" t="s">
        <v>108</v>
      </c>
      <c r="T51" s="5">
        <v>100603</v>
      </c>
      <c r="U51" s="5" t="s">
        <v>32</v>
      </c>
      <c r="V51" s="5">
        <v>47030001</v>
      </c>
      <c r="W51" s="5" t="s">
        <v>28</v>
      </c>
    </row>
    <row r="52" spans="2:23" x14ac:dyDescent="0.25">
      <c r="B52" s="4">
        <v>30001260</v>
      </c>
      <c r="C52" s="4">
        <v>0</v>
      </c>
      <c r="D52" s="5">
        <v>21030011</v>
      </c>
      <c r="E52" s="4" t="s">
        <v>171</v>
      </c>
      <c r="F52" s="4">
        <v>1051</v>
      </c>
      <c r="G52" s="6">
        <v>39082</v>
      </c>
      <c r="H52" s="7">
        <v>13467736</v>
      </c>
      <c r="I52" s="7">
        <v>0</v>
      </c>
      <c r="J52" s="7">
        <v>0</v>
      </c>
      <c r="K52" s="7">
        <v>0</v>
      </c>
      <c r="L52" s="7">
        <f t="shared" si="4"/>
        <v>13467736</v>
      </c>
      <c r="M52" s="7">
        <v>-7824351</v>
      </c>
      <c r="N52" s="7">
        <v>-462296</v>
      </c>
      <c r="O52" s="7">
        <v>0</v>
      </c>
      <c r="P52" s="7">
        <f t="shared" si="1"/>
        <v>-8286647</v>
      </c>
      <c r="Q52" s="7">
        <f t="shared" si="2"/>
        <v>5643385</v>
      </c>
      <c r="R52" s="7">
        <f t="shared" si="3"/>
        <v>5181089</v>
      </c>
      <c r="S52" s="5" t="s">
        <v>108</v>
      </c>
      <c r="T52" s="5">
        <v>100601</v>
      </c>
      <c r="U52" s="5" t="s">
        <v>27</v>
      </c>
      <c r="V52" s="5">
        <v>47030001</v>
      </c>
      <c r="W52" s="5" t="s">
        <v>28</v>
      </c>
    </row>
    <row r="53" spans="2:23" x14ac:dyDescent="0.25">
      <c r="B53" s="4">
        <v>30001273</v>
      </c>
      <c r="C53" s="4">
        <v>0</v>
      </c>
      <c r="D53" s="5">
        <v>21030011</v>
      </c>
      <c r="E53" s="4" t="s">
        <v>172</v>
      </c>
      <c r="F53" s="4">
        <v>1051</v>
      </c>
      <c r="G53" s="6">
        <v>39082</v>
      </c>
      <c r="H53" s="7">
        <v>12919161</v>
      </c>
      <c r="I53" s="7">
        <v>0</v>
      </c>
      <c r="J53" s="7">
        <v>0</v>
      </c>
      <c r="K53" s="7">
        <v>0</v>
      </c>
      <c r="L53" s="7">
        <f t="shared" si="4"/>
        <v>12919161</v>
      </c>
      <c r="M53" s="7">
        <v>-7505645</v>
      </c>
      <c r="N53" s="7">
        <v>-443466</v>
      </c>
      <c r="O53" s="7">
        <v>0</v>
      </c>
      <c r="P53" s="7">
        <f t="shared" si="1"/>
        <v>-7949111</v>
      </c>
      <c r="Q53" s="7">
        <f t="shared" si="2"/>
        <v>5413516</v>
      </c>
      <c r="R53" s="7">
        <f t="shared" si="3"/>
        <v>4970050</v>
      </c>
      <c r="S53" s="5" t="s">
        <v>108</v>
      </c>
      <c r="T53" s="5">
        <v>100601</v>
      </c>
      <c r="U53" s="5" t="s">
        <v>27</v>
      </c>
      <c r="V53" s="5">
        <v>47030001</v>
      </c>
      <c r="W53" s="5" t="s">
        <v>28</v>
      </c>
    </row>
    <row r="54" spans="2:23" x14ac:dyDescent="0.25">
      <c r="B54" s="4">
        <v>30001281</v>
      </c>
      <c r="C54" s="4">
        <v>0</v>
      </c>
      <c r="D54" s="5">
        <v>21030011</v>
      </c>
      <c r="E54" s="4" t="s">
        <v>173</v>
      </c>
      <c r="F54" s="4">
        <v>1051</v>
      </c>
      <c r="G54" s="6">
        <v>38687</v>
      </c>
      <c r="H54" s="7">
        <v>8883708</v>
      </c>
      <c r="I54" s="7">
        <v>0</v>
      </c>
      <c r="J54" s="7">
        <v>0</v>
      </c>
      <c r="K54" s="7">
        <v>0</v>
      </c>
      <c r="L54" s="7">
        <f t="shared" si="4"/>
        <v>8883708</v>
      </c>
      <c r="M54" s="7">
        <v>-5410466</v>
      </c>
      <c r="N54" s="7">
        <v>-313292</v>
      </c>
      <c r="O54" s="7">
        <v>0</v>
      </c>
      <c r="P54" s="7">
        <f t="shared" si="1"/>
        <v>-5723758</v>
      </c>
      <c r="Q54" s="7">
        <f t="shared" si="2"/>
        <v>3473242</v>
      </c>
      <c r="R54" s="7">
        <f t="shared" si="3"/>
        <v>3159950</v>
      </c>
      <c r="S54" s="5" t="s">
        <v>108</v>
      </c>
      <c r="T54" s="5">
        <v>100601</v>
      </c>
      <c r="U54" s="5" t="s">
        <v>27</v>
      </c>
      <c r="V54" s="5">
        <v>47030001</v>
      </c>
      <c r="W54" s="5" t="s">
        <v>28</v>
      </c>
    </row>
    <row r="55" spans="2:23" x14ac:dyDescent="0.25">
      <c r="B55" s="4">
        <v>30001291</v>
      </c>
      <c r="C55" s="4">
        <v>0</v>
      </c>
      <c r="D55" s="5">
        <v>21030011</v>
      </c>
      <c r="E55" s="4" t="s">
        <v>174</v>
      </c>
      <c r="F55" s="4">
        <v>1051</v>
      </c>
      <c r="G55" s="6">
        <v>38687</v>
      </c>
      <c r="H55" s="7">
        <v>12147797</v>
      </c>
      <c r="I55" s="7">
        <v>0</v>
      </c>
      <c r="J55" s="7">
        <v>0</v>
      </c>
      <c r="K55" s="7">
        <v>0</v>
      </c>
      <c r="L55" s="7">
        <f t="shared" si="4"/>
        <v>12147797</v>
      </c>
      <c r="M55" s="7">
        <v>-7554257</v>
      </c>
      <c r="N55" s="7">
        <v>-412283</v>
      </c>
      <c r="O55" s="7">
        <v>0</v>
      </c>
      <c r="P55" s="7">
        <f t="shared" si="1"/>
        <v>-7966540</v>
      </c>
      <c r="Q55" s="7">
        <f t="shared" si="2"/>
        <v>4593540</v>
      </c>
      <c r="R55" s="7">
        <f t="shared" si="3"/>
        <v>4181257</v>
      </c>
      <c r="S55" s="5" t="s">
        <v>108</v>
      </c>
      <c r="T55" s="5">
        <v>100601</v>
      </c>
      <c r="U55" s="5" t="s">
        <v>27</v>
      </c>
      <c r="V55" s="5">
        <v>47030001</v>
      </c>
      <c r="W55" s="5" t="s">
        <v>28</v>
      </c>
    </row>
    <row r="56" spans="2:23" x14ac:dyDescent="0.25">
      <c r="B56" s="4">
        <v>30001328</v>
      </c>
      <c r="C56" s="4">
        <v>0</v>
      </c>
      <c r="D56" s="5">
        <v>21030011</v>
      </c>
      <c r="E56" s="4" t="s">
        <v>175</v>
      </c>
      <c r="F56" s="4">
        <v>1051</v>
      </c>
      <c r="G56" s="6">
        <v>38687</v>
      </c>
      <c r="H56" s="7">
        <v>11114856</v>
      </c>
      <c r="I56" s="7">
        <v>0</v>
      </c>
      <c r="J56" s="7">
        <v>0</v>
      </c>
      <c r="K56" s="7">
        <v>0</v>
      </c>
      <c r="L56" s="7">
        <f t="shared" si="4"/>
        <v>11114856</v>
      </c>
      <c r="M56" s="7">
        <v>-6911912</v>
      </c>
      <c r="N56" s="7">
        <v>-377225</v>
      </c>
      <c r="O56" s="7">
        <v>0</v>
      </c>
      <c r="P56" s="7">
        <f t="shared" si="1"/>
        <v>-7289137</v>
      </c>
      <c r="Q56" s="7">
        <f t="shared" si="2"/>
        <v>4202944</v>
      </c>
      <c r="R56" s="7">
        <f t="shared" si="3"/>
        <v>3825719</v>
      </c>
      <c r="S56" s="5" t="s">
        <v>108</v>
      </c>
      <c r="T56" s="5">
        <v>100601</v>
      </c>
      <c r="U56" s="5" t="s">
        <v>27</v>
      </c>
      <c r="V56" s="5">
        <v>47030001</v>
      </c>
      <c r="W56" s="5" t="s">
        <v>28</v>
      </c>
    </row>
    <row r="57" spans="2:23" x14ac:dyDescent="0.25">
      <c r="B57" s="4">
        <v>30001336</v>
      </c>
      <c r="C57" s="4">
        <v>0</v>
      </c>
      <c r="D57" s="5">
        <v>21030011</v>
      </c>
      <c r="E57" s="4" t="s">
        <v>176</v>
      </c>
      <c r="F57" s="4">
        <v>1051</v>
      </c>
      <c r="G57" s="6">
        <v>38687</v>
      </c>
      <c r="H57" s="7">
        <v>7733957</v>
      </c>
      <c r="I57" s="7">
        <v>0</v>
      </c>
      <c r="J57" s="7">
        <v>0</v>
      </c>
      <c r="K57" s="7">
        <v>0</v>
      </c>
      <c r="L57" s="7">
        <f t="shared" si="4"/>
        <v>7733957</v>
      </c>
      <c r="M57" s="7">
        <v>-4710232</v>
      </c>
      <c r="N57" s="7">
        <v>-272744</v>
      </c>
      <c r="O57" s="7">
        <v>0</v>
      </c>
      <c r="P57" s="7">
        <f t="shared" si="1"/>
        <v>-4982976</v>
      </c>
      <c r="Q57" s="7">
        <f t="shared" si="2"/>
        <v>3023725</v>
      </c>
      <c r="R57" s="7">
        <f t="shared" si="3"/>
        <v>2750981</v>
      </c>
      <c r="S57" s="5" t="s">
        <v>108</v>
      </c>
      <c r="T57" s="5">
        <v>100601</v>
      </c>
      <c r="U57" s="5" t="s">
        <v>27</v>
      </c>
      <c r="V57" s="5">
        <v>47030001</v>
      </c>
      <c r="W57" s="5" t="s">
        <v>28</v>
      </c>
    </row>
    <row r="58" spans="2:23" x14ac:dyDescent="0.25">
      <c r="B58" s="4">
        <v>30001337</v>
      </c>
      <c r="C58" s="4">
        <v>0</v>
      </c>
      <c r="D58" s="5">
        <v>21030011</v>
      </c>
      <c r="E58" s="4" t="s">
        <v>177</v>
      </c>
      <c r="F58" s="4">
        <v>1051</v>
      </c>
      <c r="G58" s="6">
        <v>38687</v>
      </c>
      <c r="H58" s="7">
        <v>7718806</v>
      </c>
      <c r="I58" s="7">
        <v>0</v>
      </c>
      <c r="J58" s="7">
        <v>0</v>
      </c>
      <c r="K58" s="7">
        <v>0</v>
      </c>
      <c r="L58" s="7">
        <f t="shared" si="4"/>
        <v>7718806</v>
      </c>
      <c r="M58" s="7">
        <v>-4701001</v>
      </c>
      <c r="N58" s="7">
        <v>-272210</v>
      </c>
      <c r="O58" s="7">
        <v>0</v>
      </c>
      <c r="P58" s="7">
        <f t="shared" si="1"/>
        <v>-4973211</v>
      </c>
      <c r="Q58" s="7">
        <f t="shared" si="2"/>
        <v>3017805</v>
      </c>
      <c r="R58" s="7">
        <f t="shared" si="3"/>
        <v>2745595</v>
      </c>
      <c r="S58" s="5" t="s">
        <v>108</v>
      </c>
      <c r="T58" s="5">
        <v>100601</v>
      </c>
      <c r="U58" s="5" t="s">
        <v>27</v>
      </c>
      <c r="V58" s="5">
        <v>47030001</v>
      </c>
      <c r="W58" s="5" t="s">
        <v>28</v>
      </c>
    </row>
    <row r="59" spans="2:23" x14ac:dyDescent="0.25">
      <c r="B59" s="4">
        <v>30001350</v>
      </c>
      <c r="C59" s="4">
        <v>0</v>
      </c>
      <c r="D59" s="5">
        <v>21030011</v>
      </c>
      <c r="E59" s="4" t="s">
        <v>178</v>
      </c>
      <c r="F59" s="4">
        <v>1051</v>
      </c>
      <c r="G59" s="6">
        <v>38687</v>
      </c>
      <c r="H59" s="7">
        <v>7379006</v>
      </c>
      <c r="I59" s="7">
        <v>0</v>
      </c>
      <c r="J59" s="7">
        <v>0</v>
      </c>
      <c r="K59" s="7">
        <v>0</v>
      </c>
      <c r="L59" s="7">
        <f t="shared" si="4"/>
        <v>7379006</v>
      </c>
      <c r="M59" s="7">
        <v>-4494054</v>
      </c>
      <c r="N59" s="7">
        <v>-260227</v>
      </c>
      <c r="O59" s="7">
        <v>0</v>
      </c>
      <c r="P59" s="7">
        <f t="shared" si="1"/>
        <v>-4754281</v>
      </c>
      <c r="Q59" s="7">
        <f t="shared" si="2"/>
        <v>2884952</v>
      </c>
      <c r="R59" s="7">
        <f t="shared" si="3"/>
        <v>2624725</v>
      </c>
      <c r="S59" s="5" t="s">
        <v>108</v>
      </c>
      <c r="T59" s="5">
        <v>100601</v>
      </c>
      <c r="U59" s="5" t="s">
        <v>27</v>
      </c>
      <c r="V59" s="5">
        <v>47030001</v>
      </c>
      <c r="W59" s="5" t="s">
        <v>28</v>
      </c>
    </row>
    <row r="60" spans="2:23" x14ac:dyDescent="0.25">
      <c r="B60" s="4">
        <v>30001379</v>
      </c>
      <c r="C60" s="4">
        <v>0</v>
      </c>
      <c r="D60" s="5">
        <v>21030011</v>
      </c>
      <c r="E60" s="4" t="s">
        <v>156</v>
      </c>
      <c r="F60" s="4">
        <v>1051</v>
      </c>
      <c r="G60" s="6">
        <v>39082</v>
      </c>
      <c r="H60" s="7">
        <v>9855626</v>
      </c>
      <c r="I60" s="7">
        <v>0</v>
      </c>
      <c r="J60" s="7">
        <v>0</v>
      </c>
      <c r="K60" s="7">
        <v>0</v>
      </c>
      <c r="L60" s="7">
        <f t="shared" si="4"/>
        <v>9855626</v>
      </c>
      <c r="M60" s="7">
        <v>-5725823</v>
      </c>
      <c r="N60" s="7">
        <v>-338306</v>
      </c>
      <c r="O60" s="7">
        <v>0</v>
      </c>
      <c r="P60" s="7">
        <f t="shared" si="1"/>
        <v>-6064129</v>
      </c>
      <c r="Q60" s="7">
        <f t="shared" si="2"/>
        <v>4129803</v>
      </c>
      <c r="R60" s="7">
        <f t="shared" si="3"/>
        <v>3791497</v>
      </c>
      <c r="S60" s="5" t="s">
        <v>108</v>
      </c>
      <c r="T60" s="5">
        <v>100601</v>
      </c>
      <c r="U60" s="5" t="s">
        <v>27</v>
      </c>
      <c r="V60" s="5">
        <v>47030001</v>
      </c>
      <c r="W60" s="5" t="s">
        <v>28</v>
      </c>
    </row>
    <row r="61" spans="2:23" x14ac:dyDescent="0.25">
      <c r="B61" s="4">
        <v>30001417</v>
      </c>
      <c r="C61" s="4">
        <v>0</v>
      </c>
      <c r="D61" s="5">
        <v>21030011</v>
      </c>
      <c r="E61" s="4" t="s">
        <v>179</v>
      </c>
      <c r="F61" s="4">
        <v>1051</v>
      </c>
      <c r="G61" s="6">
        <v>39082</v>
      </c>
      <c r="H61" s="7">
        <v>9150771</v>
      </c>
      <c r="I61" s="7">
        <v>0</v>
      </c>
      <c r="J61" s="7">
        <v>0</v>
      </c>
      <c r="K61" s="7">
        <v>0</v>
      </c>
      <c r="L61" s="7">
        <f t="shared" si="4"/>
        <v>9150771</v>
      </c>
      <c r="M61" s="7">
        <v>-5316323</v>
      </c>
      <c r="N61" s="7">
        <v>-314111</v>
      </c>
      <c r="O61" s="7">
        <v>0</v>
      </c>
      <c r="P61" s="7">
        <f t="shared" si="1"/>
        <v>-5630434</v>
      </c>
      <c r="Q61" s="7">
        <f t="shared" si="2"/>
        <v>3834448</v>
      </c>
      <c r="R61" s="7">
        <f t="shared" si="3"/>
        <v>3520337</v>
      </c>
      <c r="S61" s="5" t="s">
        <v>108</v>
      </c>
      <c r="T61" s="5">
        <v>100601</v>
      </c>
      <c r="U61" s="5" t="s">
        <v>27</v>
      </c>
      <c r="V61" s="5">
        <v>47030001</v>
      </c>
      <c r="W61" s="5" t="s">
        <v>28</v>
      </c>
    </row>
    <row r="62" spans="2:23" x14ac:dyDescent="0.25">
      <c r="B62" s="4">
        <v>30001421</v>
      </c>
      <c r="C62" s="4">
        <v>0</v>
      </c>
      <c r="D62" s="5">
        <v>21030011</v>
      </c>
      <c r="E62" s="4" t="s">
        <v>180</v>
      </c>
      <c r="F62" s="4">
        <v>1051</v>
      </c>
      <c r="G62" s="6">
        <v>38719</v>
      </c>
      <c r="H62" s="7">
        <v>6408251</v>
      </c>
      <c r="I62" s="7">
        <v>0</v>
      </c>
      <c r="J62" s="7">
        <v>0</v>
      </c>
      <c r="K62" s="7">
        <v>0</v>
      </c>
      <c r="L62" s="7">
        <f t="shared" si="4"/>
        <v>6408251</v>
      </c>
      <c r="M62" s="7">
        <v>-3882141</v>
      </c>
      <c r="N62" s="7">
        <v>-226082</v>
      </c>
      <c r="O62" s="7">
        <v>0</v>
      </c>
      <c r="P62" s="7">
        <f t="shared" si="1"/>
        <v>-4108223</v>
      </c>
      <c r="Q62" s="7">
        <f t="shared" si="2"/>
        <v>2526110</v>
      </c>
      <c r="R62" s="7">
        <f t="shared" si="3"/>
        <v>2300028</v>
      </c>
      <c r="S62" s="5" t="s">
        <v>108</v>
      </c>
      <c r="T62" s="5">
        <v>100601</v>
      </c>
      <c r="U62" s="5" t="s">
        <v>27</v>
      </c>
      <c r="V62" s="5">
        <v>47030001</v>
      </c>
      <c r="W62" s="5" t="s">
        <v>28</v>
      </c>
    </row>
    <row r="63" spans="2:23" x14ac:dyDescent="0.25">
      <c r="B63" s="4">
        <v>30001422</v>
      </c>
      <c r="C63" s="4">
        <v>0</v>
      </c>
      <c r="D63" s="5">
        <v>21030011</v>
      </c>
      <c r="E63" s="4" t="s">
        <v>181</v>
      </c>
      <c r="F63" s="4">
        <v>1053</v>
      </c>
      <c r="G63" s="6">
        <v>39174</v>
      </c>
      <c r="H63" s="7">
        <v>5418906</v>
      </c>
      <c r="I63" s="7">
        <v>0</v>
      </c>
      <c r="J63" s="7">
        <v>0</v>
      </c>
      <c r="K63" s="7">
        <v>0</v>
      </c>
      <c r="L63" s="7">
        <f t="shared" si="4"/>
        <v>5418906</v>
      </c>
      <c r="M63" s="7">
        <v>-3008313</v>
      </c>
      <c r="N63" s="7">
        <v>-194513</v>
      </c>
      <c r="O63" s="7">
        <v>0</v>
      </c>
      <c r="P63" s="7">
        <f t="shared" si="1"/>
        <v>-3202826</v>
      </c>
      <c r="Q63" s="7">
        <f t="shared" si="2"/>
        <v>2410593</v>
      </c>
      <c r="R63" s="7">
        <f t="shared" si="3"/>
        <v>2216080</v>
      </c>
      <c r="S63" s="5" t="s">
        <v>108</v>
      </c>
      <c r="T63" s="5">
        <v>100603</v>
      </c>
      <c r="U63" s="5" t="s">
        <v>32</v>
      </c>
      <c r="V63" s="5">
        <v>47030001</v>
      </c>
      <c r="W63" s="5" t="s">
        <v>28</v>
      </c>
    </row>
    <row r="64" spans="2:23" x14ac:dyDescent="0.25">
      <c r="B64" s="4">
        <v>30001425</v>
      </c>
      <c r="C64" s="4">
        <v>0</v>
      </c>
      <c r="D64" s="5">
        <v>21030011</v>
      </c>
      <c r="E64" s="4" t="s">
        <v>142</v>
      </c>
      <c r="F64" s="4">
        <v>1051</v>
      </c>
      <c r="G64" s="6">
        <v>39082</v>
      </c>
      <c r="H64" s="7">
        <v>6332560</v>
      </c>
      <c r="I64" s="7">
        <v>0</v>
      </c>
      <c r="J64" s="7">
        <v>0</v>
      </c>
      <c r="K64" s="7">
        <v>0</v>
      </c>
      <c r="L64" s="7">
        <f t="shared" si="4"/>
        <v>6332560</v>
      </c>
      <c r="M64" s="7">
        <v>-3610467</v>
      </c>
      <c r="N64" s="7">
        <v>-223750</v>
      </c>
      <c r="O64" s="7">
        <v>0</v>
      </c>
      <c r="P64" s="7">
        <f t="shared" si="1"/>
        <v>-3834217</v>
      </c>
      <c r="Q64" s="7">
        <f t="shared" si="2"/>
        <v>2722093</v>
      </c>
      <c r="R64" s="7">
        <f t="shared" si="3"/>
        <v>2498343</v>
      </c>
      <c r="S64" s="5" t="s">
        <v>108</v>
      </c>
      <c r="T64" s="5">
        <v>100601</v>
      </c>
      <c r="U64" s="5" t="s">
        <v>27</v>
      </c>
      <c r="V64" s="5">
        <v>47030001</v>
      </c>
      <c r="W64" s="5" t="s">
        <v>28</v>
      </c>
    </row>
    <row r="65" spans="2:23" x14ac:dyDescent="0.25">
      <c r="B65" s="4">
        <v>30001427</v>
      </c>
      <c r="C65" s="4">
        <v>0</v>
      </c>
      <c r="D65" s="5">
        <v>21030011</v>
      </c>
      <c r="E65" s="4" t="s">
        <v>182</v>
      </c>
      <c r="F65" s="4">
        <v>1051</v>
      </c>
      <c r="G65" s="6">
        <v>38687</v>
      </c>
      <c r="H65" s="7">
        <v>8835650</v>
      </c>
      <c r="I65" s="7">
        <v>0</v>
      </c>
      <c r="J65" s="7">
        <v>0</v>
      </c>
      <c r="K65" s="7">
        <v>0</v>
      </c>
      <c r="L65" s="7">
        <f t="shared" si="4"/>
        <v>8835650</v>
      </c>
      <c r="M65" s="7">
        <v>-5494560</v>
      </c>
      <c r="N65" s="7">
        <v>-299872</v>
      </c>
      <c r="O65" s="7">
        <v>0</v>
      </c>
      <c r="P65" s="7">
        <f t="shared" si="1"/>
        <v>-5794432</v>
      </c>
      <c r="Q65" s="7">
        <f t="shared" si="2"/>
        <v>3341090</v>
      </c>
      <c r="R65" s="7">
        <f t="shared" si="3"/>
        <v>3041218</v>
      </c>
      <c r="S65" s="5" t="s">
        <v>108</v>
      </c>
      <c r="T65" s="5">
        <v>100601</v>
      </c>
      <c r="U65" s="5" t="s">
        <v>27</v>
      </c>
      <c r="V65" s="5">
        <v>47030001</v>
      </c>
      <c r="W65" s="5" t="s">
        <v>28</v>
      </c>
    </row>
    <row r="66" spans="2:23" x14ac:dyDescent="0.25">
      <c r="B66" s="4">
        <v>30001448</v>
      </c>
      <c r="C66" s="4">
        <v>0</v>
      </c>
      <c r="D66" s="5">
        <v>21030011</v>
      </c>
      <c r="E66" s="4" t="s">
        <v>183</v>
      </c>
      <c r="F66" s="4">
        <v>1051</v>
      </c>
      <c r="G66" s="6">
        <v>38687</v>
      </c>
      <c r="H66" s="7">
        <v>8544079</v>
      </c>
      <c r="I66" s="7">
        <v>0</v>
      </c>
      <c r="J66" s="7">
        <v>0</v>
      </c>
      <c r="K66" s="7">
        <v>0</v>
      </c>
      <c r="L66" s="7">
        <f t="shared" si="4"/>
        <v>8544079</v>
      </c>
      <c r="M66" s="7">
        <v>-5313240</v>
      </c>
      <c r="N66" s="7">
        <v>-289977</v>
      </c>
      <c r="O66" s="7">
        <v>0</v>
      </c>
      <c r="P66" s="7">
        <f t="shared" si="1"/>
        <v>-5603217</v>
      </c>
      <c r="Q66" s="7">
        <f t="shared" si="2"/>
        <v>3230839</v>
      </c>
      <c r="R66" s="7">
        <f t="shared" si="3"/>
        <v>2940862</v>
      </c>
      <c r="S66" s="5" t="s">
        <v>108</v>
      </c>
      <c r="T66" s="5">
        <v>100601</v>
      </c>
      <c r="U66" s="5" t="s">
        <v>27</v>
      </c>
      <c r="V66" s="5">
        <v>47030001</v>
      </c>
      <c r="W66" s="5" t="s">
        <v>28</v>
      </c>
    </row>
    <row r="67" spans="2:23" x14ac:dyDescent="0.25">
      <c r="B67" s="4">
        <v>30001452</v>
      </c>
      <c r="C67" s="4">
        <v>0</v>
      </c>
      <c r="D67" s="5">
        <v>21030011</v>
      </c>
      <c r="E67" s="4" t="s">
        <v>184</v>
      </c>
      <c r="F67" s="4">
        <v>1051</v>
      </c>
      <c r="G67" s="6">
        <v>39040</v>
      </c>
      <c r="H67" s="7">
        <v>6049865</v>
      </c>
      <c r="I67" s="7">
        <v>0</v>
      </c>
      <c r="J67" s="7">
        <v>0</v>
      </c>
      <c r="K67" s="7">
        <v>0</v>
      </c>
      <c r="L67" s="7">
        <f t="shared" si="4"/>
        <v>6049865</v>
      </c>
      <c r="M67" s="7">
        <v>-3473887</v>
      </c>
      <c r="N67" s="7">
        <v>-213761</v>
      </c>
      <c r="O67" s="7">
        <v>0</v>
      </c>
      <c r="P67" s="7">
        <f t="shared" si="1"/>
        <v>-3687648</v>
      </c>
      <c r="Q67" s="7">
        <f t="shared" si="2"/>
        <v>2575978</v>
      </c>
      <c r="R67" s="7">
        <f t="shared" si="3"/>
        <v>2362217</v>
      </c>
      <c r="S67" s="5" t="s">
        <v>108</v>
      </c>
      <c r="T67" s="5">
        <v>100601</v>
      </c>
      <c r="U67" s="5" t="s">
        <v>27</v>
      </c>
      <c r="V67" s="5">
        <v>47030001</v>
      </c>
      <c r="W67" s="5" t="s">
        <v>28</v>
      </c>
    </row>
    <row r="68" spans="2:23" x14ac:dyDescent="0.25">
      <c r="B68" s="4">
        <v>30001455</v>
      </c>
      <c r="C68" s="4">
        <v>0</v>
      </c>
      <c r="D68" s="5">
        <v>21030011</v>
      </c>
      <c r="E68" s="4" t="s">
        <v>185</v>
      </c>
      <c r="F68" s="4">
        <v>1051</v>
      </c>
      <c r="G68" s="6">
        <v>39082</v>
      </c>
      <c r="H68" s="7">
        <v>6012861</v>
      </c>
      <c r="I68" s="7">
        <v>0</v>
      </c>
      <c r="J68" s="7">
        <v>0</v>
      </c>
      <c r="K68" s="7">
        <v>0</v>
      </c>
      <c r="L68" s="7">
        <f t="shared" si="4"/>
        <v>6012861</v>
      </c>
      <c r="M68" s="7">
        <v>-3428192</v>
      </c>
      <c r="N68" s="7">
        <v>-212454</v>
      </c>
      <c r="O68" s="7">
        <v>0</v>
      </c>
      <c r="P68" s="7">
        <f t="shared" si="1"/>
        <v>-3640646</v>
      </c>
      <c r="Q68" s="7">
        <f t="shared" si="2"/>
        <v>2584669</v>
      </c>
      <c r="R68" s="7">
        <f t="shared" si="3"/>
        <v>2372215</v>
      </c>
      <c r="S68" s="5" t="s">
        <v>108</v>
      </c>
      <c r="T68" s="5">
        <v>100601</v>
      </c>
      <c r="U68" s="5" t="s">
        <v>27</v>
      </c>
      <c r="V68" s="5">
        <v>47030001</v>
      </c>
      <c r="W68" s="5" t="s">
        <v>28</v>
      </c>
    </row>
    <row r="69" spans="2:23" x14ac:dyDescent="0.25">
      <c r="B69" s="4">
        <v>30001458</v>
      </c>
      <c r="C69" s="4">
        <v>0</v>
      </c>
      <c r="D69" s="5">
        <v>21030011</v>
      </c>
      <c r="E69" s="4" t="s">
        <v>186</v>
      </c>
      <c r="F69" s="4">
        <v>1051</v>
      </c>
      <c r="G69" s="6">
        <v>39082</v>
      </c>
      <c r="H69" s="7">
        <v>8502019</v>
      </c>
      <c r="I69" s="7">
        <v>0</v>
      </c>
      <c r="J69" s="7">
        <v>0</v>
      </c>
      <c r="K69" s="7">
        <v>0</v>
      </c>
      <c r="L69" s="7">
        <f t="shared" si="4"/>
        <v>8502019</v>
      </c>
      <c r="M69" s="7">
        <v>-4939419</v>
      </c>
      <c r="N69" s="7">
        <v>-291842</v>
      </c>
      <c r="O69" s="7">
        <v>0</v>
      </c>
      <c r="P69" s="7">
        <f t="shared" ref="P69:P132" si="5">SUM(M69:O69)</f>
        <v>-5231261</v>
      </c>
      <c r="Q69" s="7">
        <f t="shared" ref="Q69:Q132" si="6">H69+M69</f>
        <v>3562600</v>
      </c>
      <c r="R69" s="7">
        <f t="shared" ref="R69:R132" si="7">L69+P69</f>
        <v>3270758</v>
      </c>
      <c r="S69" s="5" t="s">
        <v>108</v>
      </c>
      <c r="T69" s="5">
        <v>100601</v>
      </c>
      <c r="U69" s="5" t="s">
        <v>27</v>
      </c>
      <c r="V69" s="5">
        <v>47030001</v>
      </c>
      <c r="W69" s="5" t="s">
        <v>28</v>
      </c>
    </row>
    <row r="70" spans="2:23" x14ac:dyDescent="0.25">
      <c r="B70" s="4">
        <v>30001466</v>
      </c>
      <c r="C70" s="4">
        <v>0</v>
      </c>
      <c r="D70" s="5">
        <v>21030011</v>
      </c>
      <c r="E70" s="4" t="s">
        <v>187</v>
      </c>
      <c r="F70" s="4">
        <v>1051</v>
      </c>
      <c r="G70" s="6">
        <v>38687</v>
      </c>
      <c r="H70" s="7">
        <v>8236774</v>
      </c>
      <c r="I70" s="7">
        <v>0</v>
      </c>
      <c r="J70" s="7">
        <v>0</v>
      </c>
      <c r="K70" s="7">
        <v>0</v>
      </c>
      <c r="L70" s="7">
        <f t="shared" si="4"/>
        <v>8236774</v>
      </c>
      <c r="M70" s="7">
        <v>-5122143</v>
      </c>
      <c r="N70" s="7">
        <v>-279546</v>
      </c>
      <c r="O70" s="7">
        <v>0</v>
      </c>
      <c r="P70" s="7">
        <f t="shared" si="5"/>
        <v>-5401689</v>
      </c>
      <c r="Q70" s="7">
        <f t="shared" si="6"/>
        <v>3114631</v>
      </c>
      <c r="R70" s="7">
        <f t="shared" si="7"/>
        <v>2835085</v>
      </c>
      <c r="S70" s="5" t="s">
        <v>108</v>
      </c>
      <c r="T70" s="5">
        <v>100601</v>
      </c>
      <c r="U70" s="5" t="s">
        <v>27</v>
      </c>
      <c r="V70" s="5">
        <v>47030001</v>
      </c>
      <c r="W70" s="5" t="s">
        <v>28</v>
      </c>
    </row>
    <row r="71" spans="2:23" x14ac:dyDescent="0.25">
      <c r="B71" s="4">
        <v>30001472</v>
      </c>
      <c r="C71" s="4">
        <v>0</v>
      </c>
      <c r="D71" s="5">
        <v>21030011</v>
      </c>
      <c r="E71" s="4" t="s">
        <v>188</v>
      </c>
      <c r="F71" s="4">
        <v>1051</v>
      </c>
      <c r="G71" s="6">
        <v>38687</v>
      </c>
      <c r="H71" s="7">
        <v>8083014</v>
      </c>
      <c r="I71" s="7">
        <v>0</v>
      </c>
      <c r="J71" s="7">
        <v>0</v>
      </c>
      <c r="K71" s="7">
        <v>0</v>
      </c>
      <c r="L71" s="7">
        <f t="shared" si="4"/>
        <v>8083014</v>
      </c>
      <c r="M71" s="7">
        <v>-5026521</v>
      </c>
      <c r="N71" s="7">
        <v>-274328</v>
      </c>
      <c r="O71" s="7">
        <v>0</v>
      </c>
      <c r="P71" s="7">
        <f t="shared" si="5"/>
        <v>-5300849</v>
      </c>
      <c r="Q71" s="7">
        <f t="shared" si="6"/>
        <v>3056493</v>
      </c>
      <c r="R71" s="7">
        <f t="shared" si="7"/>
        <v>2782165</v>
      </c>
      <c r="S71" s="5" t="s">
        <v>108</v>
      </c>
      <c r="T71" s="5">
        <v>100601</v>
      </c>
      <c r="U71" s="5" t="s">
        <v>27</v>
      </c>
      <c r="V71" s="5">
        <v>47030001</v>
      </c>
      <c r="W71" s="5" t="s">
        <v>28</v>
      </c>
    </row>
    <row r="72" spans="2:23" x14ac:dyDescent="0.25">
      <c r="B72" s="4">
        <v>30001487</v>
      </c>
      <c r="C72" s="4">
        <v>0</v>
      </c>
      <c r="D72" s="5">
        <v>21030011</v>
      </c>
      <c r="E72" s="4" t="s">
        <v>189</v>
      </c>
      <c r="F72" s="4">
        <v>1051</v>
      </c>
      <c r="G72" s="6">
        <v>38687</v>
      </c>
      <c r="H72" s="7">
        <v>5613994</v>
      </c>
      <c r="I72" s="7">
        <v>0</v>
      </c>
      <c r="J72" s="7">
        <v>0</v>
      </c>
      <c r="K72" s="7">
        <v>0</v>
      </c>
      <c r="L72" s="7">
        <f t="shared" si="4"/>
        <v>5613994</v>
      </c>
      <c r="M72" s="7">
        <v>-3419103</v>
      </c>
      <c r="N72" s="7">
        <v>-197982</v>
      </c>
      <c r="O72" s="7">
        <v>0</v>
      </c>
      <c r="P72" s="7">
        <f t="shared" si="5"/>
        <v>-3617085</v>
      </c>
      <c r="Q72" s="7">
        <f t="shared" si="6"/>
        <v>2194891</v>
      </c>
      <c r="R72" s="7">
        <f t="shared" si="7"/>
        <v>1996909</v>
      </c>
      <c r="S72" s="5" t="s">
        <v>108</v>
      </c>
      <c r="T72" s="5">
        <v>100601</v>
      </c>
      <c r="U72" s="5" t="s">
        <v>27</v>
      </c>
      <c r="V72" s="5">
        <v>47030001</v>
      </c>
      <c r="W72" s="5" t="s">
        <v>28</v>
      </c>
    </row>
    <row r="73" spans="2:23" x14ac:dyDescent="0.25">
      <c r="B73" s="4">
        <v>30001504</v>
      </c>
      <c r="C73" s="4">
        <v>0</v>
      </c>
      <c r="D73" s="5">
        <v>21030011</v>
      </c>
      <c r="E73" s="4" t="s">
        <v>190</v>
      </c>
      <c r="F73" s="4">
        <v>1051</v>
      </c>
      <c r="G73" s="6">
        <v>39779</v>
      </c>
      <c r="H73" s="7">
        <v>5335114</v>
      </c>
      <c r="I73" s="7">
        <v>0</v>
      </c>
      <c r="J73" s="7">
        <v>0</v>
      </c>
      <c r="K73" s="7">
        <v>0</v>
      </c>
      <c r="L73" s="7">
        <f t="shared" si="4"/>
        <v>5335114</v>
      </c>
      <c r="M73" s="7">
        <v>-2685632</v>
      </c>
      <c r="N73" s="7">
        <v>-188246</v>
      </c>
      <c r="O73" s="7">
        <v>0</v>
      </c>
      <c r="P73" s="7">
        <f t="shared" si="5"/>
        <v>-2873878</v>
      </c>
      <c r="Q73" s="7">
        <f t="shared" si="6"/>
        <v>2649482</v>
      </c>
      <c r="R73" s="7">
        <f t="shared" si="7"/>
        <v>2461236</v>
      </c>
      <c r="S73" s="5" t="s">
        <v>108</v>
      </c>
      <c r="T73" s="5">
        <v>100601</v>
      </c>
      <c r="U73" s="5" t="s">
        <v>27</v>
      </c>
      <c r="V73" s="5">
        <v>47030001</v>
      </c>
      <c r="W73" s="5" t="s">
        <v>28</v>
      </c>
    </row>
    <row r="74" spans="2:23" x14ac:dyDescent="0.25">
      <c r="B74" s="4">
        <v>30001505</v>
      </c>
      <c r="C74" s="4">
        <v>0</v>
      </c>
      <c r="D74" s="5">
        <v>21030011</v>
      </c>
      <c r="E74" s="4" t="s">
        <v>191</v>
      </c>
      <c r="F74" s="4">
        <v>1051</v>
      </c>
      <c r="G74" s="6">
        <v>39082</v>
      </c>
      <c r="H74" s="7">
        <v>5355295</v>
      </c>
      <c r="I74" s="7">
        <v>0</v>
      </c>
      <c r="J74" s="7">
        <v>0</v>
      </c>
      <c r="K74" s="7">
        <v>0</v>
      </c>
      <c r="L74" s="7">
        <f t="shared" si="4"/>
        <v>5355295</v>
      </c>
      <c r="M74" s="7">
        <v>-3053285</v>
      </c>
      <c r="N74" s="7">
        <v>-189220</v>
      </c>
      <c r="O74" s="7">
        <v>0</v>
      </c>
      <c r="P74" s="7">
        <f t="shared" si="5"/>
        <v>-3242505</v>
      </c>
      <c r="Q74" s="7">
        <f t="shared" si="6"/>
        <v>2302010</v>
      </c>
      <c r="R74" s="7">
        <f t="shared" si="7"/>
        <v>2112790</v>
      </c>
      <c r="S74" s="5" t="s">
        <v>108</v>
      </c>
      <c r="T74" s="5">
        <v>100601</v>
      </c>
      <c r="U74" s="5" t="s">
        <v>27</v>
      </c>
      <c r="V74" s="5">
        <v>47030001</v>
      </c>
      <c r="W74" s="5" t="s">
        <v>28</v>
      </c>
    </row>
    <row r="75" spans="2:23" x14ac:dyDescent="0.25">
      <c r="B75" s="4">
        <v>30001514</v>
      </c>
      <c r="C75" s="4">
        <v>0</v>
      </c>
      <c r="D75" s="5">
        <v>21030011</v>
      </c>
      <c r="E75" s="4" t="s">
        <v>192</v>
      </c>
      <c r="F75" s="4">
        <v>1051</v>
      </c>
      <c r="G75" s="6">
        <v>39082</v>
      </c>
      <c r="H75" s="7">
        <v>7444864</v>
      </c>
      <c r="I75" s="7">
        <v>0</v>
      </c>
      <c r="J75" s="7">
        <v>0</v>
      </c>
      <c r="K75" s="7">
        <v>0</v>
      </c>
      <c r="L75" s="7">
        <f t="shared" si="4"/>
        <v>7444864</v>
      </c>
      <c r="M75" s="7">
        <v>-4325244</v>
      </c>
      <c r="N75" s="7">
        <v>-255554</v>
      </c>
      <c r="O75" s="7">
        <v>0</v>
      </c>
      <c r="P75" s="7">
        <f t="shared" si="5"/>
        <v>-4580798</v>
      </c>
      <c r="Q75" s="7">
        <f t="shared" si="6"/>
        <v>3119620</v>
      </c>
      <c r="R75" s="7">
        <f t="shared" si="7"/>
        <v>2864066</v>
      </c>
      <c r="S75" s="5" t="s">
        <v>108</v>
      </c>
      <c r="T75" s="5">
        <v>100601</v>
      </c>
      <c r="U75" s="5" t="s">
        <v>27</v>
      </c>
      <c r="V75" s="5">
        <v>47030001</v>
      </c>
      <c r="W75" s="5" t="s">
        <v>28</v>
      </c>
    </row>
    <row r="76" spans="2:23" x14ac:dyDescent="0.25">
      <c r="B76" s="4">
        <v>30001532</v>
      </c>
      <c r="C76" s="4">
        <v>0</v>
      </c>
      <c r="D76" s="5">
        <v>21030011</v>
      </c>
      <c r="E76" s="4" t="s">
        <v>193</v>
      </c>
      <c r="F76" s="4">
        <v>1053</v>
      </c>
      <c r="G76" s="6">
        <v>39174</v>
      </c>
      <c r="H76" s="7">
        <v>4282722</v>
      </c>
      <c r="I76" s="7">
        <v>0</v>
      </c>
      <c r="J76" s="7">
        <v>0</v>
      </c>
      <c r="K76" s="7">
        <v>0</v>
      </c>
      <c r="L76" s="7">
        <f t="shared" si="4"/>
        <v>4282722</v>
      </c>
      <c r="M76" s="7">
        <v>-2377561</v>
      </c>
      <c r="N76" s="7">
        <v>-153730</v>
      </c>
      <c r="O76" s="7">
        <v>0</v>
      </c>
      <c r="P76" s="7">
        <f t="shared" si="5"/>
        <v>-2531291</v>
      </c>
      <c r="Q76" s="7">
        <f t="shared" si="6"/>
        <v>1905161</v>
      </c>
      <c r="R76" s="7">
        <f t="shared" si="7"/>
        <v>1751431</v>
      </c>
      <c r="S76" s="5" t="s">
        <v>108</v>
      </c>
      <c r="T76" s="5">
        <v>100603</v>
      </c>
      <c r="U76" s="5" t="s">
        <v>32</v>
      </c>
      <c r="V76" s="5">
        <v>47030001</v>
      </c>
      <c r="W76" s="5" t="s">
        <v>28</v>
      </c>
    </row>
    <row r="77" spans="2:23" x14ac:dyDescent="0.25">
      <c r="B77" s="4">
        <v>30001555</v>
      </c>
      <c r="C77" s="4">
        <v>0</v>
      </c>
      <c r="D77" s="5">
        <v>21030011</v>
      </c>
      <c r="E77" s="4" t="s">
        <v>157</v>
      </c>
      <c r="F77" s="4">
        <v>1051</v>
      </c>
      <c r="G77" s="6">
        <v>39082</v>
      </c>
      <c r="H77" s="7">
        <v>6852334</v>
      </c>
      <c r="I77" s="7">
        <v>0</v>
      </c>
      <c r="J77" s="7">
        <v>0</v>
      </c>
      <c r="K77" s="7">
        <v>0</v>
      </c>
      <c r="L77" s="7">
        <f t="shared" si="4"/>
        <v>6852334</v>
      </c>
      <c r="M77" s="7">
        <v>-3981001</v>
      </c>
      <c r="N77" s="7">
        <v>-235214</v>
      </c>
      <c r="O77" s="7">
        <v>0</v>
      </c>
      <c r="P77" s="7">
        <f t="shared" si="5"/>
        <v>-4216215</v>
      </c>
      <c r="Q77" s="7">
        <f t="shared" si="6"/>
        <v>2871333</v>
      </c>
      <c r="R77" s="7">
        <f t="shared" si="7"/>
        <v>2636119</v>
      </c>
      <c r="S77" s="5" t="s">
        <v>108</v>
      </c>
      <c r="T77" s="5">
        <v>100601</v>
      </c>
      <c r="U77" s="5" t="s">
        <v>27</v>
      </c>
      <c r="V77" s="5">
        <v>47030001</v>
      </c>
      <c r="W77" s="5" t="s">
        <v>28</v>
      </c>
    </row>
    <row r="78" spans="2:23" x14ac:dyDescent="0.25">
      <c r="B78" s="4">
        <v>30001581</v>
      </c>
      <c r="C78" s="4">
        <v>0</v>
      </c>
      <c r="D78" s="5">
        <v>21030011</v>
      </c>
      <c r="E78" s="4" t="s">
        <v>194</v>
      </c>
      <c r="F78" s="4">
        <v>1051</v>
      </c>
      <c r="G78" s="6">
        <v>38687</v>
      </c>
      <c r="H78" s="7">
        <v>6267044</v>
      </c>
      <c r="I78" s="7">
        <v>0</v>
      </c>
      <c r="J78" s="7">
        <v>0</v>
      </c>
      <c r="K78" s="7">
        <v>0</v>
      </c>
      <c r="L78" s="7">
        <f t="shared" si="4"/>
        <v>6267044</v>
      </c>
      <c r="M78" s="7">
        <v>-3897237</v>
      </c>
      <c r="N78" s="7">
        <v>-212697</v>
      </c>
      <c r="O78" s="7">
        <v>0</v>
      </c>
      <c r="P78" s="7">
        <f t="shared" si="5"/>
        <v>-4109934</v>
      </c>
      <c r="Q78" s="7">
        <f t="shared" si="6"/>
        <v>2369807</v>
      </c>
      <c r="R78" s="7">
        <f t="shared" si="7"/>
        <v>2157110</v>
      </c>
      <c r="S78" s="5" t="s">
        <v>108</v>
      </c>
      <c r="T78" s="5">
        <v>100601</v>
      </c>
      <c r="U78" s="5" t="s">
        <v>27</v>
      </c>
      <c r="V78" s="5">
        <v>47030001</v>
      </c>
      <c r="W78" s="5" t="s">
        <v>28</v>
      </c>
    </row>
    <row r="79" spans="2:23" x14ac:dyDescent="0.25">
      <c r="B79" s="4">
        <v>30001639</v>
      </c>
      <c r="C79" s="4">
        <v>0</v>
      </c>
      <c r="D79" s="5">
        <v>21030011</v>
      </c>
      <c r="E79" s="4" t="s">
        <v>195</v>
      </c>
      <c r="F79" s="4">
        <v>1051</v>
      </c>
      <c r="G79" s="6">
        <v>38687</v>
      </c>
      <c r="H79" s="7">
        <v>3433647</v>
      </c>
      <c r="I79" s="7">
        <v>0</v>
      </c>
      <c r="J79" s="7">
        <v>0</v>
      </c>
      <c r="K79" s="7">
        <v>0</v>
      </c>
      <c r="L79" s="7">
        <f t="shared" si="4"/>
        <v>3433647</v>
      </c>
      <c r="M79" s="7">
        <v>-2072068</v>
      </c>
      <c r="N79" s="7">
        <v>-123070</v>
      </c>
      <c r="O79" s="7">
        <v>0</v>
      </c>
      <c r="P79" s="7">
        <f t="shared" si="5"/>
        <v>-2195138</v>
      </c>
      <c r="Q79" s="7">
        <f t="shared" si="6"/>
        <v>1361579</v>
      </c>
      <c r="R79" s="7">
        <f t="shared" si="7"/>
        <v>1238509</v>
      </c>
      <c r="S79" s="5" t="s">
        <v>108</v>
      </c>
      <c r="T79" s="5">
        <v>100601</v>
      </c>
      <c r="U79" s="5" t="s">
        <v>27</v>
      </c>
      <c r="V79" s="5">
        <v>47030001</v>
      </c>
      <c r="W79" s="5" t="s">
        <v>28</v>
      </c>
    </row>
    <row r="80" spans="2:23" x14ac:dyDescent="0.25">
      <c r="B80" s="4">
        <v>30001678</v>
      </c>
      <c r="C80" s="4">
        <v>0</v>
      </c>
      <c r="D80" s="5">
        <v>21030011</v>
      </c>
      <c r="E80" s="4" t="s">
        <v>196</v>
      </c>
      <c r="F80" s="4">
        <v>1051</v>
      </c>
      <c r="G80" s="6">
        <v>39173</v>
      </c>
      <c r="H80" s="7">
        <v>3499324</v>
      </c>
      <c r="I80" s="7">
        <v>0</v>
      </c>
      <c r="J80" s="7">
        <v>0</v>
      </c>
      <c r="K80" s="7">
        <v>0</v>
      </c>
      <c r="L80" s="7">
        <f t="shared" si="4"/>
        <v>3499324</v>
      </c>
      <c r="M80" s="7">
        <v>-1964042</v>
      </c>
      <c r="N80" s="7">
        <v>-123665</v>
      </c>
      <c r="O80" s="7">
        <v>0</v>
      </c>
      <c r="P80" s="7">
        <f t="shared" si="5"/>
        <v>-2087707</v>
      </c>
      <c r="Q80" s="7">
        <f t="shared" si="6"/>
        <v>1535282</v>
      </c>
      <c r="R80" s="7">
        <f t="shared" si="7"/>
        <v>1411617</v>
      </c>
      <c r="S80" s="5" t="s">
        <v>108</v>
      </c>
      <c r="T80" s="5">
        <v>100601</v>
      </c>
      <c r="U80" s="5" t="s">
        <v>27</v>
      </c>
      <c r="V80" s="5">
        <v>47030001</v>
      </c>
      <c r="W80" s="5" t="s">
        <v>28</v>
      </c>
    </row>
    <row r="81" spans="2:23" x14ac:dyDescent="0.25">
      <c r="B81" s="4">
        <v>30001713</v>
      </c>
      <c r="C81" s="4">
        <v>0</v>
      </c>
      <c r="D81" s="5">
        <v>21030011</v>
      </c>
      <c r="E81" s="4" t="s">
        <v>197</v>
      </c>
      <c r="F81" s="4">
        <v>1051</v>
      </c>
      <c r="G81" s="6">
        <v>38687</v>
      </c>
      <c r="H81" s="7">
        <v>4616573</v>
      </c>
      <c r="I81" s="7">
        <v>0</v>
      </c>
      <c r="J81" s="7">
        <v>0</v>
      </c>
      <c r="K81" s="7">
        <v>0</v>
      </c>
      <c r="L81" s="7">
        <f t="shared" si="4"/>
        <v>4616573</v>
      </c>
      <c r="M81" s="7">
        <v>-2870872</v>
      </c>
      <c r="N81" s="7">
        <v>-156681</v>
      </c>
      <c r="O81" s="7">
        <v>0</v>
      </c>
      <c r="P81" s="7">
        <f t="shared" si="5"/>
        <v>-3027553</v>
      </c>
      <c r="Q81" s="7">
        <f t="shared" si="6"/>
        <v>1745701</v>
      </c>
      <c r="R81" s="7">
        <f t="shared" si="7"/>
        <v>1589020</v>
      </c>
      <c r="S81" s="5" t="s">
        <v>108</v>
      </c>
      <c r="T81" s="5">
        <v>100601</v>
      </c>
      <c r="U81" s="5" t="s">
        <v>27</v>
      </c>
      <c r="V81" s="5">
        <v>47030001</v>
      </c>
      <c r="W81" s="5" t="s">
        <v>28</v>
      </c>
    </row>
    <row r="82" spans="2:23" x14ac:dyDescent="0.25">
      <c r="B82" s="4">
        <v>30001729</v>
      </c>
      <c r="C82" s="4">
        <v>0</v>
      </c>
      <c r="D82" s="5">
        <v>21030011</v>
      </c>
      <c r="E82" s="4" t="s">
        <v>198</v>
      </c>
      <c r="F82" s="4">
        <v>1051</v>
      </c>
      <c r="G82" s="6">
        <v>39082</v>
      </c>
      <c r="H82" s="7">
        <v>4501887</v>
      </c>
      <c r="I82" s="7">
        <v>0</v>
      </c>
      <c r="J82" s="7">
        <v>0</v>
      </c>
      <c r="K82" s="7">
        <v>0</v>
      </c>
      <c r="L82" s="7">
        <f t="shared" si="4"/>
        <v>4501887</v>
      </c>
      <c r="M82" s="7">
        <v>-2615463</v>
      </c>
      <c r="N82" s="7">
        <v>-154532</v>
      </c>
      <c r="O82" s="7">
        <v>0</v>
      </c>
      <c r="P82" s="7">
        <f t="shared" si="5"/>
        <v>-2769995</v>
      </c>
      <c r="Q82" s="7">
        <f t="shared" si="6"/>
        <v>1886424</v>
      </c>
      <c r="R82" s="7">
        <f t="shared" si="7"/>
        <v>1731892</v>
      </c>
      <c r="S82" s="5" t="s">
        <v>108</v>
      </c>
      <c r="T82" s="5">
        <v>100601</v>
      </c>
      <c r="U82" s="5" t="s">
        <v>27</v>
      </c>
      <c r="V82" s="5">
        <v>47030001</v>
      </c>
      <c r="W82" s="5" t="s">
        <v>28</v>
      </c>
    </row>
    <row r="83" spans="2:23" x14ac:dyDescent="0.25">
      <c r="B83" s="4">
        <v>30001730</v>
      </c>
      <c r="C83" s="4">
        <v>0</v>
      </c>
      <c r="D83" s="5">
        <v>21030011</v>
      </c>
      <c r="E83" s="4" t="s">
        <v>199</v>
      </c>
      <c r="F83" s="4">
        <v>1051</v>
      </c>
      <c r="G83" s="6">
        <v>38687</v>
      </c>
      <c r="H83" s="7">
        <v>4392130</v>
      </c>
      <c r="I83" s="7">
        <v>0</v>
      </c>
      <c r="J83" s="7">
        <v>0</v>
      </c>
      <c r="K83" s="7">
        <v>0</v>
      </c>
      <c r="L83" s="7">
        <f t="shared" si="4"/>
        <v>4392130</v>
      </c>
      <c r="M83" s="7">
        <v>-2731070</v>
      </c>
      <c r="N83" s="7">
        <v>-149088</v>
      </c>
      <c r="O83" s="7">
        <v>0</v>
      </c>
      <c r="P83" s="7">
        <f t="shared" si="5"/>
        <v>-2880158</v>
      </c>
      <c r="Q83" s="7">
        <f t="shared" si="6"/>
        <v>1661060</v>
      </c>
      <c r="R83" s="7">
        <f t="shared" si="7"/>
        <v>1511972</v>
      </c>
      <c r="S83" s="5" t="s">
        <v>108</v>
      </c>
      <c r="T83" s="5">
        <v>100601</v>
      </c>
      <c r="U83" s="5" t="s">
        <v>27</v>
      </c>
      <c r="V83" s="5">
        <v>47030001</v>
      </c>
      <c r="W83" s="5" t="s">
        <v>28</v>
      </c>
    </row>
    <row r="84" spans="2:23" x14ac:dyDescent="0.25">
      <c r="B84" s="4">
        <v>30001735</v>
      </c>
      <c r="C84" s="4">
        <v>0</v>
      </c>
      <c r="D84" s="5">
        <v>21030011</v>
      </c>
      <c r="E84" s="4" t="s">
        <v>200</v>
      </c>
      <c r="F84" s="4">
        <v>1051</v>
      </c>
      <c r="G84" s="6">
        <v>39082</v>
      </c>
      <c r="H84" s="7">
        <v>4451423</v>
      </c>
      <c r="I84" s="7">
        <v>0</v>
      </c>
      <c r="J84" s="7">
        <v>0</v>
      </c>
      <c r="K84" s="7">
        <v>0</v>
      </c>
      <c r="L84" s="7">
        <f t="shared" si="4"/>
        <v>4451423</v>
      </c>
      <c r="M84" s="7">
        <v>-2586142</v>
      </c>
      <c r="N84" s="7">
        <v>-152800</v>
      </c>
      <c r="O84" s="7">
        <v>0</v>
      </c>
      <c r="P84" s="7">
        <f t="shared" si="5"/>
        <v>-2738942</v>
      </c>
      <c r="Q84" s="7">
        <f t="shared" si="6"/>
        <v>1865281</v>
      </c>
      <c r="R84" s="7">
        <f t="shared" si="7"/>
        <v>1712481</v>
      </c>
      <c r="S84" s="5" t="s">
        <v>108</v>
      </c>
      <c r="T84" s="5">
        <v>100601</v>
      </c>
      <c r="U84" s="5" t="s">
        <v>27</v>
      </c>
      <c r="V84" s="5">
        <v>47030001</v>
      </c>
      <c r="W84" s="5" t="s">
        <v>28</v>
      </c>
    </row>
    <row r="85" spans="2:23" x14ac:dyDescent="0.25">
      <c r="B85" s="4">
        <v>30001750</v>
      </c>
      <c r="C85" s="4">
        <v>0</v>
      </c>
      <c r="D85" s="5">
        <v>21030011</v>
      </c>
      <c r="E85" s="4" t="s">
        <v>201</v>
      </c>
      <c r="F85" s="4">
        <v>1051</v>
      </c>
      <c r="G85" s="6">
        <v>40148</v>
      </c>
      <c r="H85" s="7">
        <v>2981759</v>
      </c>
      <c r="I85" s="7">
        <v>0</v>
      </c>
      <c r="J85" s="7">
        <v>0</v>
      </c>
      <c r="K85" s="7">
        <v>0</v>
      </c>
      <c r="L85" s="7">
        <f t="shared" si="4"/>
        <v>2981759</v>
      </c>
      <c r="M85" s="7">
        <v>-1397965</v>
      </c>
      <c r="N85" s="7">
        <v>-104965</v>
      </c>
      <c r="O85" s="7">
        <v>0</v>
      </c>
      <c r="P85" s="7">
        <f t="shared" si="5"/>
        <v>-1502930</v>
      </c>
      <c r="Q85" s="7">
        <f t="shared" si="6"/>
        <v>1583794</v>
      </c>
      <c r="R85" s="7">
        <f t="shared" si="7"/>
        <v>1478829</v>
      </c>
      <c r="S85" s="5" t="s">
        <v>108</v>
      </c>
      <c r="T85" s="5">
        <v>100601</v>
      </c>
      <c r="U85" s="5" t="s">
        <v>27</v>
      </c>
      <c r="V85" s="5">
        <v>47030001</v>
      </c>
      <c r="W85" s="5" t="s">
        <v>28</v>
      </c>
    </row>
    <row r="86" spans="2:23" x14ac:dyDescent="0.25">
      <c r="B86" s="4">
        <v>30001754</v>
      </c>
      <c r="C86" s="4">
        <v>0</v>
      </c>
      <c r="D86" s="5">
        <v>21030011</v>
      </c>
      <c r="E86" s="4" t="s">
        <v>202</v>
      </c>
      <c r="F86" s="4">
        <v>1053</v>
      </c>
      <c r="G86" s="6">
        <v>39174</v>
      </c>
      <c r="H86" s="7">
        <v>2531230</v>
      </c>
      <c r="I86" s="7">
        <v>0</v>
      </c>
      <c r="J86" s="7">
        <v>0</v>
      </c>
      <c r="K86" s="7">
        <v>0</v>
      </c>
      <c r="L86" s="7">
        <f t="shared" si="4"/>
        <v>2531230</v>
      </c>
      <c r="M86" s="7">
        <v>-1405214</v>
      </c>
      <c r="N86" s="7">
        <v>-90860</v>
      </c>
      <c r="O86" s="7">
        <v>0</v>
      </c>
      <c r="P86" s="7">
        <f t="shared" si="5"/>
        <v>-1496074</v>
      </c>
      <c r="Q86" s="7">
        <f t="shared" si="6"/>
        <v>1126016</v>
      </c>
      <c r="R86" s="7">
        <f t="shared" si="7"/>
        <v>1035156</v>
      </c>
      <c r="S86" s="5" t="s">
        <v>108</v>
      </c>
      <c r="T86" s="5">
        <v>100603</v>
      </c>
      <c r="U86" s="5" t="s">
        <v>32</v>
      </c>
      <c r="V86" s="5">
        <v>47030001</v>
      </c>
      <c r="W86" s="5" t="s">
        <v>28</v>
      </c>
    </row>
    <row r="87" spans="2:23" x14ac:dyDescent="0.25">
      <c r="B87" s="4">
        <v>30001758</v>
      </c>
      <c r="C87" s="4">
        <v>0</v>
      </c>
      <c r="D87" s="5">
        <v>21030011</v>
      </c>
      <c r="E87" s="4" t="s">
        <v>203</v>
      </c>
      <c r="F87" s="4">
        <v>1053</v>
      </c>
      <c r="G87" s="6">
        <v>39174</v>
      </c>
      <c r="H87" s="7">
        <v>2518792</v>
      </c>
      <c r="I87" s="7">
        <v>0</v>
      </c>
      <c r="J87" s="7">
        <v>0</v>
      </c>
      <c r="K87" s="7">
        <v>0</v>
      </c>
      <c r="L87" s="7">
        <f t="shared" si="4"/>
        <v>2518792</v>
      </c>
      <c r="M87" s="7">
        <v>-1398314</v>
      </c>
      <c r="N87" s="7">
        <v>-90413</v>
      </c>
      <c r="O87" s="7">
        <v>0</v>
      </c>
      <c r="P87" s="7">
        <f t="shared" si="5"/>
        <v>-1488727</v>
      </c>
      <c r="Q87" s="7">
        <f t="shared" si="6"/>
        <v>1120478</v>
      </c>
      <c r="R87" s="7">
        <f t="shared" si="7"/>
        <v>1030065</v>
      </c>
      <c r="S87" s="5" t="s">
        <v>108</v>
      </c>
      <c r="T87" s="5">
        <v>100603</v>
      </c>
      <c r="U87" s="5" t="s">
        <v>32</v>
      </c>
      <c r="V87" s="5">
        <v>47030001</v>
      </c>
      <c r="W87" s="5" t="s">
        <v>28</v>
      </c>
    </row>
    <row r="88" spans="2:23" x14ac:dyDescent="0.25">
      <c r="B88" s="4">
        <v>30001760</v>
      </c>
      <c r="C88" s="4">
        <v>0</v>
      </c>
      <c r="D88" s="5">
        <v>21030011</v>
      </c>
      <c r="E88" s="4" t="s">
        <v>204</v>
      </c>
      <c r="F88" s="4">
        <v>1051</v>
      </c>
      <c r="G88" s="6">
        <v>38687</v>
      </c>
      <c r="H88" s="7">
        <v>4140859</v>
      </c>
      <c r="I88" s="7">
        <v>0</v>
      </c>
      <c r="J88" s="7">
        <v>0</v>
      </c>
      <c r="K88" s="7">
        <v>0</v>
      </c>
      <c r="L88" s="7">
        <f t="shared" ref="L88:L151" si="8">SUM(H88:K88)</f>
        <v>4140859</v>
      </c>
      <c r="M88" s="7">
        <v>-2574828</v>
      </c>
      <c r="N88" s="7">
        <v>-140559</v>
      </c>
      <c r="O88" s="7">
        <v>0</v>
      </c>
      <c r="P88" s="7">
        <f t="shared" si="5"/>
        <v>-2715387</v>
      </c>
      <c r="Q88" s="7">
        <f t="shared" si="6"/>
        <v>1566031</v>
      </c>
      <c r="R88" s="7">
        <f t="shared" si="7"/>
        <v>1425472</v>
      </c>
      <c r="S88" s="5" t="s">
        <v>108</v>
      </c>
      <c r="T88" s="5">
        <v>100601</v>
      </c>
      <c r="U88" s="5" t="s">
        <v>27</v>
      </c>
      <c r="V88" s="5">
        <v>47030001</v>
      </c>
      <c r="W88" s="5" t="s">
        <v>28</v>
      </c>
    </row>
    <row r="89" spans="2:23" x14ac:dyDescent="0.25">
      <c r="B89" s="4">
        <v>30001767</v>
      </c>
      <c r="C89" s="4">
        <v>0</v>
      </c>
      <c r="D89" s="5">
        <v>21030011</v>
      </c>
      <c r="E89" s="4" t="s">
        <v>205</v>
      </c>
      <c r="F89" s="4">
        <v>1051</v>
      </c>
      <c r="G89" s="6">
        <v>38687</v>
      </c>
      <c r="H89" s="7">
        <v>4049689</v>
      </c>
      <c r="I89" s="7">
        <v>0</v>
      </c>
      <c r="J89" s="7">
        <v>0</v>
      </c>
      <c r="K89" s="7">
        <v>0</v>
      </c>
      <c r="L89" s="7">
        <f t="shared" si="8"/>
        <v>4049689</v>
      </c>
      <c r="M89" s="7">
        <v>-2518351</v>
      </c>
      <c r="N89" s="7">
        <v>-137442</v>
      </c>
      <c r="O89" s="7">
        <v>0</v>
      </c>
      <c r="P89" s="7">
        <f t="shared" si="5"/>
        <v>-2655793</v>
      </c>
      <c r="Q89" s="7">
        <f t="shared" si="6"/>
        <v>1531338</v>
      </c>
      <c r="R89" s="7">
        <f t="shared" si="7"/>
        <v>1393896</v>
      </c>
      <c r="S89" s="5" t="s">
        <v>108</v>
      </c>
      <c r="T89" s="5">
        <v>100601</v>
      </c>
      <c r="U89" s="5" t="s">
        <v>27</v>
      </c>
      <c r="V89" s="5">
        <v>47030001</v>
      </c>
      <c r="W89" s="5" t="s">
        <v>28</v>
      </c>
    </row>
    <row r="90" spans="2:23" x14ac:dyDescent="0.25">
      <c r="B90" s="4">
        <v>30001808</v>
      </c>
      <c r="C90" s="4">
        <v>0</v>
      </c>
      <c r="D90" s="5">
        <v>21030011</v>
      </c>
      <c r="E90" s="4" t="s">
        <v>206</v>
      </c>
      <c r="F90" s="4">
        <v>1051</v>
      </c>
      <c r="G90" s="6">
        <v>38687</v>
      </c>
      <c r="H90" s="7">
        <v>3643586</v>
      </c>
      <c r="I90" s="7">
        <v>0</v>
      </c>
      <c r="J90" s="7">
        <v>0</v>
      </c>
      <c r="K90" s="7">
        <v>0</v>
      </c>
      <c r="L90" s="7">
        <f t="shared" si="8"/>
        <v>3643586</v>
      </c>
      <c r="M90" s="7">
        <v>-2265809</v>
      </c>
      <c r="N90" s="7">
        <v>-123659</v>
      </c>
      <c r="O90" s="7">
        <v>0</v>
      </c>
      <c r="P90" s="7">
        <f t="shared" si="5"/>
        <v>-2389468</v>
      </c>
      <c r="Q90" s="7">
        <f t="shared" si="6"/>
        <v>1377777</v>
      </c>
      <c r="R90" s="7">
        <f t="shared" si="7"/>
        <v>1254118</v>
      </c>
      <c r="S90" s="5" t="s">
        <v>108</v>
      </c>
      <c r="T90" s="5">
        <v>100601</v>
      </c>
      <c r="U90" s="5" t="s">
        <v>27</v>
      </c>
      <c r="V90" s="5">
        <v>47030001</v>
      </c>
      <c r="W90" s="5" t="s">
        <v>28</v>
      </c>
    </row>
    <row r="91" spans="2:23" x14ac:dyDescent="0.25">
      <c r="B91" s="4">
        <v>30001814</v>
      </c>
      <c r="C91" s="4">
        <v>0</v>
      </c>
      <c r="D91" s="5">
        <v>21030011</v>
      </c>
      <c r="E91" s="4" t="s">
        <v>207</v>
      </c>
      <c r="F91" s="4">
        <v>1051</v>
      </c>
      <c r="G91" s="6">
        <v>38687</v>
      </c>
      <c r="H91" s="7">
        <v>3580438</v>
      </c>
      <c r="I91" s="7">
        <v>0</v>
      </c>
      <c r="J91" s="7">
        <v>0</v>
      </c>
      <c r="K91" s="7">
        <v>0</v>
      </c>
      <c r="L91" s="7">
        <f t="shared" si="8"/>
        <v>3580438</v>
      </c>
      <c r="M91" s="7">
        <v>-2226540</v>
      </c>
      <c r="N91" s="7">
        <v>-121516</v>
      </c>
      <c r="O91" s="7">
        <v>0</v>
      </c>
      <c r="P91" s="7">
        <f t="shared" si="5"/>
        <v>-2348056</v>
      </c>
      <c r="Q91" s="7">
        <f t="shared" si="6"/>
        <v>1353898</v>
      </c>
      <c r="R91" s="7">
        <f t="shared" si="7"/>
        <v>1232382</v>
      </c>
      <c r="S91" s="5" t="s">
        <v>108</v>
      </c>
      <c r="T91" s="5">
        <v>100601</v>
      </c>
      <c r="U91" s="5" t="s">
        <v>27</v>
      </c>
      <c r="V91" s="5">
        <v>47030001</v>
      </c>
      <c r="W91" s="5" t="s">
        <v>28</v>
      </c>
    </row>
    <row r="92" spans="2:23" x14ac:dyDescent="0.25">
      <c r="B92" s="4">
        <v>30001827</v>
      </c>
      <c r="C92" s="4">
        <v>0</v>
      </c>
      <c r="D92" s="5">
        <v>21030011</v>
      </c>
      <c r="E92" s="4" t="s">
        <v>208</v>
      </c>
      <c r="F92" s="4">
        <v>1051</v>
      </c>
      <c r="G92" s="6">
        <v>40178</v>
      </c>
      <c r="H92" s="7">
        <v>3627828</v>
      </c>
      <c r="I92" s="7">
        <v>0</v>
      </c>
      <c r="J92" s="7">
        <v>0</v>
      </c>
      <c r="K92" s="7">
        <v>0</v>
      </c>
      <c r="L92" s="7">
        <f t="shared" si="8"/>
        <v>3627828</v>
      </c>
      <c r="M92" s="7">
        <v>-1694711</v>
      </c>
      <c r="N92" s="7">
        <v>-127392</v>
      </c>
      <c r="O92" s="7">
        <v>0</v>
      </c>
      <c r="P92" s="7">
        <f t="shared" si="5"/>
        <v>-1822103</v>
      </c>
      <c r="Q92" s="7">
        <f t="shared" si="6"/>
        <v>1933117</v>
      </c>
      <c r="R92" s="7">
        <f t="shared" si="7"/>
        <v>1805725</v>
      </c>
      <c r="S92" s="5" t="s">
        <v>108</v>
      </c>
      <c r="T92" s="5">
        <v>100601</v>
      </c>
      <c r="U92" s="5" t="s">
        <v>27</v>
      </c>
      <c r="V92" s="5">
        <v>47030001</v>
      </c>
      <c r="W92" s="5" t="s">
        <v>28</v>
      </c>
    </row>
    <row r="93" spans="2:23" x14ac:dyDescent="0.25">
      <c r="B93" s="4">
        <v>30001843</v>
      </c>
      <c r="C93" s="4">
        <v>0</v>
      </c>
      <c r="D93" s="5">
        <v>21030011</v>
      </c>
      <c r="E93" s="4" t="s">
        <v>209</v>
      </c>
      <c r="F93" s="4">
        <v>1051</v>
      </c>
      <c r="G93" s="6">
        <v>38687</v>
      </c>
      <c r="H93" s="7">
        <v>3267102</v>
      </c>
      <c r="I93" s="7">
        <v>0</v>
      </c>
      <c r="J93" s="7">
        <v>0</v>
      </c>
      <c r="K93" s="7">
        <v>0</v>
      </c>
      <c r="L93" s="7">
        <f t="shared" si="8"/>
        <v>3267102</v>
      </c>
      <c r="M93" s="7">
        <v>-2031690</v>
      </c>
      <c r="N93" s="7">
        <v>-110881</v>
      </c>
      <c r="O93" s="7">
        <v>0</v>
      </c>
      <c r="P93" s="7">
        <f t="shared" si="5"/>
        <v>-2142571</v>
      </c>
      <c r="Q93" s="7">
        <f t="shared" si="6"/>
        <v>1235412</v>
      </c>
      <c r="R93" s="7">
        <f t="shared" si="7"/>
        <v>1124531</v>
      </c>
      <c r="S93" s="5" t="s">
        <v>108</v>
      </c>
      <c r="T93" s="5">
        <v>100601</v>
      </c>
      <c r="U93" s="5" t="s">
        <v>27</v>
      </c>
      <c r="V93" s="5">
        <v>47030001</v>
      </c>
      <c r="W93" s="5" t="s">
        <v>28</v>
      </c>
    </row>
    <row r="94" spans="2:23" x14ac:dyDescent="0.25">
      <c r="B94" s="4">
        <v>30001855</v>
      </c>
      <c r="C94" s="4">
        <v>0</v>
      </c>
      <c r="D94" s="5">
        <v>21030011</v>
      </c>
      <c r="E94" s="4" t="s">
        <v>210</v>
      </c>
      <c r="F94" s="4">
        <v>1051</v>
      </c>
      <c r="G94" s="6">
        <v>38687</v>
      </c>
      <c r="H94" s="7">
        <v>3196953</v>
      </c>
      <c r="I94" s="7">
        <v>0</v>
      </c>
      <c r="J94" s="7">
        <v>0</v>
      </c>
      <c r="K94" s="7">
        <v>0</v>
      </c>
      <c r="L94" s="7">
        <f t="shared" si="8"/>
        <v>3196953</v>
      </c>
      <c r="M94" s="7">
        <v>-1988065</v>
      </c>
      <c r="N94" s="7">
        <v>-108501</v>
      </c>
      <c r="O94" s="7">
        <v>0</v>
      </c>
      <c r="P94" s="7">
        <f t="shared" si="5"/>
        <v>-2096566</v>
      </c>
      <c r="Q94" s="7">
        <f t="shared" si="6"/>
        <v>1208888</v>
      </c>
      <c r="R94" s="7">
        <f t="shared" si="7"/>
        <v>1100387</v>
      </c>
      <c r="S94" s="5" t="s">
        <v>108</v>
      </c>
      <c r="T94" s="5">
        <v>100601</v>
      </c>
      <c r="U94" s="5" t="s">
        <v>27</v>
      </c>
      <c r="V94" s="5">
        <v>47030001</v>
      </c>
      <c r="W94" s="5" t="s">
        <v>28</v>
      </c>
    </row>
    <row r="95" spans="2:23" x14ac:dyDescent="0.25">
      <c r="B95" s="4">
        <v>30001873</v>
      </c>
      <c r="C95" s="4">
        <v>0</v>
      </c>
      <c r="D95" s="5">
        <v>21030011</v>
      </c>
      <c r="E95" s="4" t="s">
        <v>211</v>
      </c>
      <c r="F95" s="4">
        <v>1053</v>
      </c>
      <c r="G95" s="6">
        <v>39174</v>
      </c>
      <c r="H95" s="7">
        <v>1865772</v>
      </c>
      <c r="I95" s="7">
        <v>0</v>
      </c>
      <c r="J95" s="7">
        <v>0</v>
      </c>
      <c r="K95" s="7">
        <v>0</v>
      </c>
      <c r="L95" s="7">
        <f t="shared" si="8"/>
        <v>1865772</v>
      </c>
      <c r="M95" s="7">
        <v>-1035786</v>
      </c>
      <c r="N95" s="7">
        <v>-66973</v>
      </c>
      <c r="O95" s="7">
        <v>0</v>
      </c>
      <c r="P95" s="7">
        <f t="shared" si="5"/>
        <v>-1102759</v>
      </c>
      <c r="Q95" s="7">
        <f t="shared" si="6"/>
        <v>829986</v>
      </c>
      <c r="R95" s="7">
        <f t="shared" si="7"/>
        <v>763013</v>
      </c>
      <c r="S95" s="5" t="s">
        <v>108</v>
      </c>
      <c r="T95" s="5">
        <v>100603</v>
      </c>
      <c r="U95" s="5" t="s">
        <v>32</v>
      </c>
      <c r="V95" s="5">
        <v>47030001</v>
      </c>
      <c r="W95" s="5" t="s">
        <v>28</v>
      </c>
    </row>
    <row r="96" spans="2:23" x14ac:dyDescent="0.25">
      <c r="B96" s="4">
        <v>30001876</v>
      </c>
      <c r="C96" s="4">
        <v>0</v>
      </c>
      <c r="D96" s="5">
        <v>21030011</v>
      </c>
      <c r="E96" s="4" t="s">
        <v>212</v>
      </c>
      <c r="F96" s="4">
        <v>1053</v>
      </c>
      <c r="G96" s="6">
        <v>39538</v>
      </c>
      <c r="H96" s="7">
        <v>1837085</v>
      </c>
      <c r="I96" s="7">
        <v>0</v>
      </c>
      <c r="J96" s="7">
        <v>0</v>
      </c>
      <c r="K96" s="7">
        <v>0</v>
      </c>
      <c r="L96" s="7">
        <f t="shared" si="8"/>
        <v>1837085</v>
      </c>
      <c r="M96" s="7">
        <v>-958535</v>
      </c>
      <c r="N96" s="7">
        <v>-65573</v>
      </c>
      <c r="O96" s="7">
        <v>0</v>
      </c>
      <c r="P96" s="7">
        <f t="shared" si="5"/>
        <v>-1024108</v>
      </c>
      <c r="Q96" s="7">
        <f t="shared" si="6"/>
        <v>878550</v>
      </c>
      <c r="R96" s="7">
        <f t="shared" si="7"/>
        <v>812977</v>
      </c>
      <c r="S96" s="5" t="s">
        <v>108</v>
      </c>
      <c r="T96" s="5">
        <v>100603</v>
      </c>
      <c r="U96" s="5" t="s">
        <v>32</v>
      </c>
      <c r="V96" s="5">
        <v>47030001</v>
      </c>
      <c r="W96" s="5" t="s">
        <v>28</v>
      </c>
    </row>
    <row r="97" spans="2:23" x14ac:dyDescent="0.25">
      <c r="B97" s="4">
        <v>30001896</v>
      </c>
      <c r="C97" s="4">
        <v>0</v>
      </c>
      <c r="D97" s="5">
        <v>21030011</v>
      </c>
      <c r="E97" s="4" t="s">
        <v>213</v>
      </c>
      <c r="F97" s="4">
        <v>1051</v>
      </c>
      <c r="G97" s="6">
        <v>38687</v>
      </c>
      <c r="H97" s="7">
        <v>2977969</v>
      </c>
      <c r="I97" s="7">
        <v>0</v>
      </c>
      <c r="J97" s="7">
        <v>0</v>
      </c>
      <c r="K97" s="7">
        <v>0</v>
      </c>
      <c r="L97" s="7">
        <f t="shared" si="8"/>
        <v>2977969</v>
      </c>
      <c r="M97" s="7">
        <v>-1851888</v>
      </c>
      <c r="N97" s="7">
        <v>-101069</v>
      </c>
      <c r="O97" s="7">
        <v>0</v>
      </c>
      <c r="P97" s="7">
        <f t="shared" si="5"/>
        <v>-1952957</v>
      </c>
      <c r="Q97" s="7">
        <f t="shared" si="6"/>
        <v>1126081</v>
      </c>
      <c r="R97" s="7">
        <f t="shared" si="7"/>
        <v>1025012</v>
      </c>
      <c r="S97" s="5" t="s">
        <v>108</v>
      </c>
      <c r="T97" s="5">
        <v>100601</v>
      </c>
      <c r="U97" s="5" t="s">
        <v>27</v>
      </c>
      <c r="V97" s="5">
        <v>47030001</v>
      </c>
      <c r="W97" s="5" t="s">
        <v>28</v>
      </c>
    </row>
    <row r="98" spans="2:23" x14ac:dyDescent="0.25">
      <c r="B98" s="4">
        <v>30001908</v>
      </c>
      <c r="C98" s="4">
        <v>0</v>
      </c>
      <c r="D98" s="5">
        <v>21030011</v>
      </c>
      <c r="E98" s="4" t="s">
        <v>214</v>
      </c>
      <c r="F98" s="4">
        <v>1051</v>
      </c>
      <c r="G98" s="6">
        <v>38687</v>
      </c>
      <c r="H98" s="7">
        <v>2943489</v>
      </c>
      <c r="I98" s="7">
        <v>0</v>
      </c>
      <c r="J98" s="7">
        <v>0</v>
      </c>
      <c r="K98" s="7">
        <v>0</v>
      </c>
      <c r="L98" s="7">
        <f t="shared" si="8"/>
        <v>2943489</v>
      </c>
      <c r="M98" s="7">
        <v>-1831046</v>
      </c>
      <c r="N98" s="7">
        <v>-99837</v>
      </c>
      <c r="O98" s="7">
        <v>0</v>
      </c>
      <c r="P98" s="7">
        <f t="shared" si="5"/>
        <v>-1930883</v>
      </c>
      <c r="Q98" s="7">
        <f t="shared" si="6"/>
        <v>1112443</v>
      </c>
      <c r="R98" s="7">
        <f t="shared" si="7"/>
        <v>1012606</v>
      </c>
      <c r="S98" s="5" t="s">
        <v>108</v>
      </c>
      <c r="T98" s="5">
        <v>100601</v>
      </c>
      <c r="U98" s="5" t="s">
        <v>27</v>
      </c>
      <c r="V98" s="5">
        <v>47030001</v>
      </c>
      <c r="W98" s="5" t="s">
        <v>28</v>
      </c>
    </row>
    <row r="99" spans="2:23" x14ac:dyDescent="0.25">
      <c r="B99" s="4">
        <v>30001913</v>
      </c>
      <c r="C99" s="4">
        <v>0</v>
      </c>
      <c r="D99" s="5">
        <v>21030011</v>
      </c>
      <c r="E99" s="4" t="s">
        <v>215</v>
      </c>
      <c r="F99" s="4">
        <v>1051</v>
      </c>
      <c r="G99" s="6">
        <v>38687</v>
      </c>
      <c r="H99" s="7">
        <v>2092393</v>
      </c>
      <c r="I99" s="7">
        <v>0</v>
      </c>
      <c r="J99" s="7">
        <v>0</v>
      </c>
      <c r="K99" s="7">
        <v>0</v>
      </c>
      <c r="L99" s="7">
        <f t="shared" si="8"/>
        <v>2092393</v>
      </c>
      <c r="M99" s="7">
        <v>-1274335</v>
      </c>
      <c r="N99" s="7">
        <v>-73790</v>
      </c>
      <c r="O99" s="7">
        <v>0</v>
      </c>
      <c r="P99" s="7">
        <f t="shared" si="5"/>
        <v>-1348125</v>
      </c>
      <c r="Q99" s="7">
        <f t="shared" si="6"/>
        <v>818058</v>
      </c>
      <c r="R99" s="7">
        <f t="shared" si="7"/>
        <v>744268</v>
      </c>
      <c r="S99" s="5" t="s">
        <v>108</v>
      </c>
      <c r="T99" s="5">
        <v>100601</v>
      </c>
      <c r="U99" s="5" t="s">
        <v>27</v>
      </c>
      <c r="V99" s="5">
        <v>47030001</v>
      </c>
      <c r="W99" s="5" t="s">
        <v>28</v>
      </c>
    </row>
    <row r="100" spans="2:23" x14ac:dyDescent="0.25">
      <c r="B100" s="4">
        <v>30001930</v>
      </c>
      <c r="C100" s="4">
        <v>0</v>
      </c>
      <c r="D100" s="5">
        <v>21030011</v>
      </c>
      <c r="E100" s="4" t="s">
        <v>216</v>
      </c>
      <c r="F100" s="4">
        <v>1051</v>
      </c>
      <c r="G100" s="6">
        <v>39173</v>
      </c>
      <c r="H100" s="7">
        <v>2804753</v>
      </c>
      <c r="I100" s="7">
        <v>0</v>
      </c>
      <c r="J100" s="7">
        <v>0</v>
      </c>
      <c r="K100" s="7">
        <v>0</v>
      </c>
      <c r="L100" s="7">
        <f t="shared" si="8"/>
        <v>2804753</v>
      </c>
      <c r="M100" s="7">
        <v>-1602015</v>
      </c>
      <c r="N100" s="7">
        <v>-96591</v>
      </c>
      <c r="O100" s="7">
        <v>0</v>
      </c>
      <c r="P100" s="7">
        <f t="shared" si="5"/>
        <v>-1698606</v>
      </c>
      <c r="Q100" s="7">
        <f t="shared" si="6"/>
        <v>1202738</v>
      </c>
      <c r="R100" s="7">
        <f t="shared" si="7"/>
        <v>1106147</v>
      </c>
      <c r="S100" s="5" t="s">
        <v>108</v>
      </c>
      <c r="T100" s="5">
        <v>100601</v>
      </c>
      <c r="U100" s="5" t="s">
        <v>27</v>
      </c>
      <c r="V100" s="5">
        <v>47030001</v>
      </c>
      <c r="W100" s="5" t="s">
        <v>28</v>
      </c>
    </row>
    <row r="101" spans="2:23" x14ac:dyDescent="0.25">
      <c r="B101" s="4">
        <v>30001938</v>
      </c>
      <c r="C101" s="4">
        <v>0</v>
      </c>
      <c r="D101" s="5">
        <v>21030011</v>
      </c>
      <c r="E101" s="4" t="s">
        <v>217</v>
      </c>
      <c r="F101" s="4">
        <v>1051</v>
      </c>
      <c r="G101" s="6">
        <v>38687</v>
      </c>
      <c r="H101" s="7">
        <v>1446640</v>
      </c>
      <c r="I101" s="7">
        <v>0</v>
      </c>
      <c r="J101" s="7">
        <v>0</v>
      </c>
      <c r="K101" s="7">
        <v>0</v>
      </c>
      <c r="L101" s="7">
        <f t="shared" si="8"/>
        <v>1446640</v>
      </c>
      <c r="M101" s="7">
        <v>-963559</v>
      </c>
      <c r="N101" s="7">
        <v>-42483</v>
      </c>
      <c r="O101" s="7">
        <v>0</v>
      </c>
      <c r="P101" s="7">
        <f t="shared" si="5"/>
        <v>-1006042</v>
      </c>
      <c r="Q101" s="7">
        <f t="shared" si="6"/>
        <v>483081</v>
      </c>
      <c r="R101" s="7">
        <f t="shared" si="7"/>
        <v>440598</v>
      </c>
      <c r="S101" s="5" t="s">
        <v>108</v>
      </c>
      <c r="T101" s="5">
        <v>100601</v>
      </c>
      <c r="U101" s="5" t="s">
        <v>27</v>
      </c>
      <c r="V101" s="5">
        <v>47030001</v>
      </c>
      <c r="W101" s="5" t="s">
        <v>28</v>
      </c>
    </row>
    <row r="102" spans="2:23" x14ac:dyDescent="0.25">
      <c r="B102" s="4">
        <v>30001957</v>
      </c>
      <c r="C102" s="4">
        <v>0</v>
      </c>
      <c r="D102" s="5">
        <v>21030011</v>
      </c>
      <c r="E102" s="4" t="s">
        <v>218</v>
      </c>
      <c r="F102" s="4">
        <v>1051</v>
      </c>
      <c r="G102" s="6">
        <v>39082</v>
      </c>
      <c r="H102" s="7">
        <v>2694819</v>
      </c>
      <c r="I102" s="7">
        <v>0</v>
      </c>
      <c r="J102" s="7">
        <v>0</v>
      </c>
      <c r="K102" s="7">
        <v>0</v>
      </c>
      <c r="L102" s="7">
        <f t="shared" si="8"/>
        <v>2694819</v>
      </c>
      <c r="M102" s="7">
        <v>-1565610</v>
      </c>
      <c r="N102" s="7">
        <v>-92503</v>
      </c>
      <c r="O102" s="7">
        <v>0</v>
      </c>
      <c r="P102" s="7">
        <f t="shared" si="5"/>
        <v>-1658113</v>
      </c>
      <c r="Q102" s="7">
        <f t="shared" si="6"/>
        <v>1129209</v>
      </c>
      <c r="R102" s="7">
        <f t="shared" si="7"/>
        <v>1036706</v>
      </c>
      <c r="S102" s="5" t="s">
        <v>108</v>
      </c>
      <c r="T102" s="5">
        <v>100601</v>
      </c>
      <c r="U102" s="5" t="s">
        <v>27</v>
      </c>
      <c r="V102" s="5">
        <v>47030001</v>
      </c>
      <c r="W102" s="5" t="s">
        <v>28</v>
      </c>
    </row>
    <row r="103" spans="2:23" x14ac:dyDescent="0.25">
      <c r="B103" s="4">
        <v>30001989</v>
      </c>
      <c r="C103" s="4">
        <v>0</v>
      </c>
      <c r="D103" s="5">
        <v>21030011</v>
      </c>
      <c r="E103" s="4" t="s">
        <v>219</v>
      </c>
      <c r="F103" s="4">
        <v>1051</v>
      </c>
      <c r="G103" s="6">
        <v>39779</v>
      </c>
      <c r="H103" s="7">
        <v>1517430</v>
      </c>
      <c r="I103" s="7">
        <v>0</v>
      </c>
      <c r="J103" s="7">
        <v>0</v>
      </c>
      <c r="K103" s="7">
        <v>0</v>
      </c>
      <c r="L103" s="7">
        <f t="shared" si="8"/>
        <v>1517430</v>
      </c>
      <c r="M103" s="7">
        <v>-759018</v>
      </c>
      <c r="N103" s="7">
        <v>-53924</v>
      </c>
      <c r="O103" s="7">
        <v>0</v>
      </c>
      <c r="P103" s="7">
        <f t="shared" si="5"/>
        <v>-812942</v>
      </c>
      <c r="Q103" s="7">
        <f t="shared" si="6"/>
        <v>758412</v>
      </c>
      <c r="R103" s="7">
        <f t="shared" si="7"/>
        <v>704488</v>
      </c>
      <c r="S103" s="5" t="s">
        <v>108</v>
      </c>
      <c r="T103" s="5">
        <v>100601</v>
      </c>
      <c r="U103" s="5" t="s">
        <v>27</v>
      </c>
      <c r="V103" s="5">
        <v>47030001</v>
      </c>
      <c r="W103" s="5" t="s">
        <v>28</v>
      </c>
    </row>
    <row r="104" spans="2:23" x14ac:dyDescent="0.25">
      <c r="B104" s="4">
        <v>30002001</v>
      </c>
      <c r="C104" s="4">
        <v>0</v>
      </c>
      <c r="D104" s="5">
        <v>21030011</v>
      </c>
      <c r="E104" s="4" t="s">
        <v>220</v>
      </c>
      <c r="F104" s="4">
        <v>1051</v>
      </c>
      <c r="G104" s="6">
        <v>39082</v>
      </c>
      <c r="H104" s="7">
        <v>2514074</v>
      </c>
      <c r="I104" s="7">
        <v>0</v>
      </c>
      <c r="J104" s="7">
        <v>0</v>
      </c>
      <c r="K104" s="7">
        <v>0</v>
      </c>
      <c r="L104" s="7">
        <f t="shared" si="8"/>
        <v>2514074</v>
      </c>
      <c r="M104" s="7">
        <v>-1460603</v>
      </c>
      <c r="N104" s="7">
        <v>-86298</v>
      </c>
      <c r="O104" s="7">
        <v>0</v>
      </c>
      <c r="P104" s="7">
        <f t="shared" si="5"/>
        <v>-1546901</v>
      </c>
      <c r="Q104" s="7">
        <f t="shared" si="6"/>
        <v>1053471</v>
      </c>
      <c r="R104" s="7">
        <f t="shared" si="7"/>
        <v>967173</v>
      </c>
      <c r="S104" s="5" t="s">
        <v>108</v>
      </c>
      <c r="T104" s="5">
        <v>100601</v>
      </c>
      <c r="U104" s="5" t="s">
        <v>27</v>
      </c>
      <c r="V104" s="5">
        <v>47030001</v>
      </c>
      <c r="W104" s="5" t="s">
        <v>28</v>
      </c>
    </row>
    <row r="105" spans="2:23" x14ac:dyDescent="0.25">
      <c r="B105" s="4">
        <v>30002013</v>
      </c>
      <c r="C105" s="4">
        <v>0</v>
      </c>
      <c r="D105" s="5">
        <v>21030011</v>
      </c>
      <c r="E105" s="4" t="s">
        <v>221</v>
      </c>
      <c r="F105" s="4">
        <v>1051</v>
      </c>
      <c r="G105" s="6">
        <v>38687</v>
      </c>
      <c r="H105" s="7">
        <v>2422950</v>
      </c>
      <c r="I105" s="7">
        <v>0</v>
      </c>
      <c r="J105" s="7">
        <v>0</v>
      </c>
      <c r="K105" s="7">
        <v>0</v>
      </c>
      <c r="L105" s="7">
        <f t="shared" si="8"/>
        <v>2422950</v>
      </c>
      <c r="M105" s="7">
        <v>-1506741</v>
      </c>
      <c r="N105" s="7">
        <v>-82232</v>
      </c>
      <c r="O105" s="7">
        <v>0</v>
      </c>
      <c r="P105" s="7">
        <f t="shared" si="5"/>
        <v>-1588973</v>
      </c>
      <c r="Q105" s="7">
        <f t="shared" si="6"/>
        <v>916209</v>
      </c>
      <c r="R105" s="7">
        <f t="shared" si="7"/>
        <v>833977</v>
      </c>
      <c r="S105" s="5" t="s">
        <v>108</v>
      </c>
      <c r="T105" s="5">
        <v>100601</v>
      </c>
      <c r="U105" s="5" t="s">
        <v>27</v>
      </c>
      <c r="V105" s="5">
        <v>47030001</v>
      </c>
      <c r="W105" s="5" t="s">
        <v>28</v>
      </c>
    </row>
    <row r="106" spans="2:23" x14ac:dyDescent="0.25">
      <c r="B106" s="4">
        <v>30002026</v>
      </c>
      <c r="C106" s="4">
        <v>0</v>
      </c>
      <c r="D106" s="5">
        <v>21030011</v>
      </c>
      <c r="E106" s="4" t="s">
        <v>222</v>
      </c>
      <c r="F106" s="4">
        <v>1051</v>
      </c>
      <c r="G106" s="6">
        <v>38687</v>
      </c>
      <c r="H106" s="7">
        <v>2345964</v>
      </c>
      <c r="I106" s="7">
        <v>0</v>
      </c>
      <c r="J106" s="7">
        <v>0</v>
      </c>
      <c r="K106" s="7">
        <v>0</v>
      </c>
      <c r="L106" s="7">
        <f t="shared" si="8"/>
        <v>2345964</v>
      </c>
      <c r="M106" s="7">
        <v>-1458865</v>
      </c>
      <c r="N106" s="7">
        <v>-79620</v>
      </c>
      <c r="O106" s="7">
        <v>0</v>
      </c>
      <c r="P106" s="7">
        <f t="shared" si="5"/>
        <v>-1538485</v>
      </c>
      <c r="Q106" s="7">
        <f t="shared" si="6"/>
        <v>887099</v>
      </c>
      <c r="R106" s="7">
        <f t="shared" si="7"/>
        <v>807479</v>
      </c>
      <c r="S106" s="5" t="s">
        <v>108</v>
      </c>
      <c r="T106" s="5">
        <v>100601</v>
      </c>
      <c r="U106" s="5" t="s">
        <v>27</v>
      </c>
      <c r="V106" s="5">
        <v>47030001</v>
      </c>
      <c r="W106" s="5" t="s">
        <v>28</v>
      </c>
    </row>
    <row r="107" spans="2:23" x14ac:dyDescent="0.25">
      <c r="B107" s="4">
        <v>30002047</v>
      </c>
      <c r="C107" s="4">
        <v>0</v>
      </c>
      <c r="D107" s="5">
        <v>21030011</v>
      </c>
      <c r="E107" s="4" t="s">
        <v>223</v>
      </c>
      <c r="F107" s="4">
        <v>1051</v>
      </c>
      <c r="G107" s="6">
        <v>39082</v>
      </c>
      <c r="H107" s="7">
        <v>2275223</v>
      </c>
      <c r="I107" s="7">
        <v>0</v>
      </c>
      <c r="J107" s="7">
        <v>0</v>
      </c>
      <c r="K107" s="7">
        <v>0</v>
      </c>
      <c r="L107" s="7">
        <f t="shared" si="8"/>
        <v>2275223</v>
      </c>
      <c r="M107" s="7">
        <v>-1321838</v>
      </c>
      <c r="N107" s="7">
        <v>-78100</v>
      </c>
      <c r="O107" s="7">
        <v>0</v>
      </c>
      <c r="P107" s="7">
        <f t="shared" si="5"/>
        <v>-1399938</v>
      </c>
      <c r="Q107" s="7">
        <f t="shared" si="6"/>
        <v>953385</v>
      </c>
      <c r="R107" s="7">
        <f t="shared" si="7"/>
        <v>875285</v>
      </c>
      <c r="S107" s="5" t="s">
        <v>108</v>
      </c>
      <c r="T107" s="5">
        <v>100601</v>
      </c>
      <c r="U107" s="5" t="s">
        <v>27</v>
      </c>
      <c r="V107" s="5">
        <v>47030001</v>
      </c>
      <c r="W107" s="5" t="s">
        <v>28</v>
      </c>
    </row>
    <row r="108" spans="2:23" x14ac:dyDescent="0.25">
      <c r="B108" s="4">
        <v>30002065</v>
      </c>
      <c r="C108" s="4">
        <v>0</v>
      </c>
      <c r="D108" s="5">
        <v>21030011</v>
      </c>
      <c r="E108" s="4" t="s">
        <v>187</v>
      </c>
      <c r="F108" s="4">
        <v>1051</v>
      </c>
      <c r="G108" s="6">
        <v>39082</v>
      </c>
      <c r="H108" s="7">
        <v>2208581</v>
      </c>
      <c r="I108" s="7">
        <v>0</v>
      </c>
      <c r="J108" s="7">
        <v>0</v>
      </c>
      <c r="K108" s="7">
        <v>0</v>
      </c>
      <c r="L108" s="7">
        <f t="shared" si="8"/>
        <v>2208581</v>
      </c>
      <c r="M108" s="7">
        <v>-1283118</v>
      </c>
      <c r="N108" s="7">
        <v>-75812</v>
      </c>
      <c r="O108" s="7">
        <v>0</v>
      </c>
      <c r="P108" s="7">
        <f t="shared" si="5"/>
        <v>-1358930</v>
      </c>
      <c r="Q108" s="7">
        <f t="shared" si="6"/>
        <v>925463</v>
      </c>
      <c r="R108" s="7">
        <f t="shared" si="7"/>
        <v>849651</v>
      </c>
      <c r="S108" s="5" t="s">
        <v>108</v>
      </c>
      <c r="T108" s="5">
        <v>100601</v>
      </c>
      <c r="U108" s="5" t="s">
        <v>27</v>
      </c>
      <c r="V108" s="5">
        <v>47030001</v>
      </c>
      <c r="W108" s="5" t="s">
        <v>28</v>
      </c>
    </row>
    <row r="109" spans="2:23" x14ac:dyDescent="0.25">
      <c r="B109" s="4">
        <v>30002097</v>
      </c>
      <c r="C109" s="4">
        <v>0</v>
      </c>
      <c r="D109" s="5">
        <v>21030011</v>
      </c>
      <c r="E109" s="4" t="s">
        <v>224</v>
      </c>
      <c r="F109" s="4">
        <v>1053</v>
      </c>
      <c r="G109" s="6">
        <v>39174</v>
      </c>
      <c r="H109" s="7">
        <v>1243848</v>
      </c>
      <c r="I109" s="7">
        <v>0</v>
      </c>
      <c r="J109" s="7">
        <v>0</v>
      </c>
      <c r="K109" s="7">
        <v>0</v>
      </c>
      <c r="L109" s="7">
        <f t="shared" si="8"/>
        <v>1243848</v>
      </c>
      <c r="M109" s="7">
        <v>-690522</v>
      </c>
      <c r="N109" s="7">
        <v>-44649</v>
      </c>
      <c r="O109" s="7">
        <v>0</v>
      </c>
      <c r="P109" s="7">
        <f t="shared" si="5"/>
        <v>-735171</v>
      </c>
      <c r="Q109" s="7">
        <f t="shared" si="6"/>
        <v>553326</v>
      </c>
      <c r="R109" s="7">
        <f t="shared" si="7"/>
        <v>508677</v>
      </c>
      <c r="S109" s="5" t="s">
        <v>108</v>
      </c>
      <c r="T109" s="5">
        <v>100603</v>
      </c>
      <c r="U109" s="5" t="s">
        <v>32</v>
      </c>
      <c r="V109" s="5">
        <v>47030001</v>
      </c>
      <c r="W109" s="5" t="s">
        <v>28</v>
      </c>
    </row>
    <row r="110" spans="2:23" x14ac:dyDescent="0.25">
      <c r="B110" s="4">
        <v>30002098</v>
      </c>
      <c r="C110" s="4">
        <v>0</v>
      </c>
      <c r="D110" s="5">
        <v>21030011</v>
      </c>
      <c r="E110" s="4" t="s">
        <v>225</v>
      </c>
      <c r="F110" s="4">
        <v>1053</v>
      </c>
      <c r="G110" s="6">
        <v>39174</v>
      </c>
      <c r="H110" s="7">
        <v>1243848</v>
      </c>
      <c r="I110" s="7">
        <v>0</v>
      </c>
      <c r="J110" s="7">
        <v>0</v>
      </c>
      <c r="K110" s="7">
        <v>0</v>
      </c>
      <c r="L110" s="7">
        <f t="shared" si="8"/>
        <v>1243848</v>
      </c>
      <c r="M110" s="7">
        <v>-690522</v>
      </c>
      <c r="N110" s="7">
        <v>-44649</v>
      </c>
      <c r="O110" s="7">
        <v>0</v>
      </c>
      <c r="P110" s="7">
        <f t="shared" si="5"/>
        <v>-735171</v>
      </c>
      <c r="Q110" s="7">
        <f t="shared" si="6"/>
        <v>553326</v>
      </c>
      <c r="R110" s="7">
        <f t="shared" si="7"/>
        <v>508677</v>
      </c>
      <c r="S110" s="5" t="s">
        <v>108</v>
      </c>
      <c r="T110" s="5">
        <v>100603</v>
      </c>
      <c r="U110" s="5" t="s">
        <v>32</v>
      </c>
      <c r="V110" s="5">
        <v>47030001</v>
      </c>
      <c r="W110" s="5" t="s">
        <v>28</v>
      </c>
    </row>
    <row r="111" spans="2:23" x14ac:dyDescent="0.25">
      <c r="B111" s="4">
        <v>30002129</v>
      </c>
      <c r="C111" s="4">
        <v>0</v>
      </c>
      <c r="D111" s="5">
        <v>21030011</v>
      </c>
      <c r="E111" s="4" t="s">
        <v>226</v>
      </c>
      <c r="F111" s="4">
        <v>1051</v>
      </c>
      <c r="G111" s="6">
        <v>39082</v>
      </c>
      <c r="H111" s="7">
        <v>1922740</v>
      </c>
      <c r="I111" s="7">
        <v>0</v>
      </c>
      <c r="J111" s="7">
        <v>0</v>
      </c>
      <c r="K111" s="7">
        <v>0</v>
      </c>
      <c r="L111" s="7">
        <f t="shared" si="8"/>
        <v>1922740</v>
      </c>
      <c r="M111" s="7">
        <v>-1117052</v>
      </c>
      <c r="N111" s="7">
        <v>-66001</v>
      </c>
      <c r="O111" s="7">
        <v>0</v>
      </c>
      <c r="P111" s="7">
        <f t="shared" si="5"/>
        <v>-1183053</v>
      </c>
      <c r="Q111" s="7">
        <f t="shared" si="6"/>
        <v>805688</v>
      </c>
      <c r="R111" s="7">
        <f t="shared" si="7"/>
        <v>739687</v>
      </c>
      <c r="S111" s="5" t="s">
        <v>108</v>
      </c>
      <c r="T111" s="5">
        <v>100601</v>
      </c>
      <c r="U111" s="5" t="s">
        <v>27</v>
      </c>
      <c r="V111" s="5">
        <v>47030001</v>
      </c>
      <c r="W111" s="5" t="s">
        <v>28</v>
      </c>
    </row>
    <row r="112" spans="2:23" x14ac:dyDescent="0.25">
      <c r="B112" s="4">
        <v>30002153</v>
      </c>
      <c r="C112" s="4">
        <v>0</v>
      </c>
      <c r="D112" s="5">
        <v>21030011</v>
      </c>
      <c r="E112" s="4" t="s">
        <v>227</v>
      </c>
      <c r="F112" s="4">
        <v>1053</v>
      </c>
      <c r="G112" s="6">
        <v>39174</v>
      </c>
      <c r="H112" s="7">
        <v>1088368</v>
      </c>
      <c r="I112" s="7">
        <v>0</v>
      </c>
      <c r="J112" s="7">
        <v>0</v>
      </c>
      <c r="K112" s="7">
        <v>0</v>
      </c>
      <c r="L112" s="7">
        <f t="shared" si="8"/>
        <v>1088368</v>
      </c>
      <c r="M112" s="7">
        <v>-604207</v>
      </c>
      <c r="N112" s="7">
        <v>-39068</v>
      </c>
      <c r="O112" s="7">
        <v>0</v>
      </c>
      <c r="P112" s="7">
        <f t="shared" si="5"/>
        <v>-643275</v>
      </c>
      <c r="Q112" s="7">
        <f t="shared" si="6"/>
        <v>484161</v>
      </c>
      <c r="R112" s="7">
        <f t="shared" si="7"/>
        <v>445093</v>
      </c>
      <c r="S112" s="5" t="s">
        <v>108</v>
      </c>
      <c r="T112" s="5">
        <v>100603</v>
      </c>
      <c r="U112" s="5" t="s">
        <v>32</v>
      </c>
      <c r="V112" s="5">
        <v>47030001</v>
      </c>
      <c r="W112" s="5" t="s">
        <v>28</v>
      </c>
    </row>
    <row r="113" spans="2:23" x14ac:dyDescent="0.25">
      <c r="B113" s="4">
        <v>30002155</v>
      </c>
      <c r="C113" s="4">
        <v>0</v>
      </c>
      <c r="D113" s="5">
        <v>21030011</v>
      </c>
      <c r="E113" s="4" t="s">
        <v>228</v>
      </c>
      <c r="F113" s="4">
        <v>1051</v>
      </c>
      <c r="G113" s="6">
        <v>39082</v>
      </c>
      <c r="H113" s="7">
        <v>1821120</v>
      </c>
      <c r="I113" s="7">
        <v>0</v>
      </c>
      <c r="J113" s="7">
        <v>0</v>
      </c>
      <c r="K113" s="7">
        <v>0</v>
      </c>
      <c r="L113" s="7">
        <f t="shared" si="8"/>
        <v>1821120</v>
      </c>
      <c r="M113" s="7">
        <v>-1058015</v>
      </c>
      <c r="N113" s="7">
        <v>-62512</v>
      </c>
      <c r="O113" s="7">
        <v>0</v>
      </c>
      <c r="P113" s="7">
        <f t="shared" si="5"/>
        <v>-1120527</v>
      </c>
      <c r="Q113" s="7">
        <f t="shared" si="6"/>
        <v>763105</v>
      </c>
      <c r="R113" s="7">
        <f t="shared" si="7"/>
        <v>700593</v>
      </c>
      <c r="S113" s="5" t="s">
        <v>108</v>
      </c>
      <c r="T113" s="5">
        <v>100601</v>
      </c>
      <c r="U113" s="5" t="s">
        <v>27</v>
      </c>
      <c r="V113" s="5">
        <v>47030001</v>
      </c>
      <c r="W113" s="5" t="s">
        <v>28</v>
      </c>
    </row>
    <row r="114" spans="2:23" x14ac:dyDescent="0.25">
      <c r="B114" s="4">
        <v>30002195</v>
      </c>
      <c r="C114" s="4">
        <v>0</v>
      </c>
      <c r="D114" s="5">
        <v>21030011</v>
      </c>
      <c r="E114" s="4" t="s">
        <v>229</v>
      </c>
      <c r="F114" s="4">
        <v>1051</v>
      </c>
      <c r="G114" s="6">
        <v>39082</v>
      </c>
      <c r="H114" s="7">
        <v>1676302</v>
      </c>
      <c r="I114" s="7">
        <v>0</v>
      </c>
      <c r="J114" s="7">
        <v>0</v>
      </c>
      <c r="K114" s="7">
        <v>0</v>
      </c>
      <c r="L114" s="7">
        <f t="shared" si="8"/>
        <v>1676302</v>
      </c>
      <c r="M114" s="7">
        <v>-974091</v>
      </c>
      <c r="N114" s="7">
        <v>-57522</v>
      </c>
      <c r="O114" s="7">
        <v>0</v>
      </c>
      <c r="P114" s="7">
        <f t="shared" si="5"/>
        <v>-1031613</v>
      </c>
      <c r="Q114" s="7">
        <f t="shared" si="6"/>
        <v>702211</v>
      </c>
      <c r="R114" s="7">
        <f t="shared" si="7"/>
        <v>644689</v>
      </c>
      <c r="S114" s="5" t="s">
        <v>108</v>
      </c>
      <c r="T114" s="5">
        <v>100601</v>
      </c>
      <c r="U114" s="5" t="s">
        <v>27</v>
      </c>
      <c r="V114" s="5">
        <v>47030001</v>
      </c>
      <c r="W114" s="5" t="s">
        <v>28</v>
      </c>
    </row>
    <row r="115" spans="2:23" x14ac:dyDescent="0.25">
      <c r="B115" s="4">
        <v>30002200</v>
      </c>
      <c r="C115" s="4">
        <v>0</v>
      </c>
      <c r="D115" s="5">
        <v>21030011</v>
      </c>
      <c r="E115" s="4" t="s">
        <v>230</v>
      </c>
      <c r="F115" s="4">
        <v>1051</v>
      </c>
      <c r="G115" s="6">
        <v>39082</v>
      </c>
      <c r="H115" s="7">
        <v>1169539</v>
      </c>
      <c r="I115" s="7">
        <v>0</v>
      </c>
      <c r="J115" s="7">
        <v>0</v>
      </c>
      <c r="K115" s="7">
        <v>0</v>
      </c>
      <c r="L115" s="7">
        <f t="shared" si="8"/>
        <v>1169539</v>
      </c>
      <c r="M115" s="7">
        <v>-666807</v>
      </c>
      <c r="N115" s="7">
        <v>-41324</v>
      </c>
      <c r="O115" s="7">
        <v>0</v>
      </c>
      <c r="P115" s="7">
        <f t="shared" si="5"/>
        <v>-708131</v>
      </c>
      <c r="Q115" s="7">
        <f t="shared" si="6"/>
        <v>502732</v>
      </c>
      <c r="R115" s="7">
        <f t="shared" si="7"/>
        <v>461408</v>
      </c>
      <c r="S115" s="5" t="s">
        <v>108</v>
      </c>
      <c r="T115" s="5">
        <v>100601</v>
      </c>
      <c r="U115" s="5" t="s">
        <v>27</v>
      </c>
      <c r="V115" s="5">
        <v>47030001</v>
      </c>
      <c r="W115" s="5" t="s">
        <v>28</v>
      </c>
    </row>
    <row r="116" spans="2:23" x14ac:dyDescent="0.25">
      <c r="B116" s="4">
        <v>30002201</v>
      </c>
      <c r="C116" s="4">
        <v>0</v>
      </c>
      <c r="D116" s="5">
        <v>21030011</v>
      </c>
      <c r="E116" s="4" t="s">
        <v>231</v>
      </c>
      <c r="F116" s="4">
        <v>1051</v>
      </c>
      <c r="G116" s="6">
        <v>39082</v>
      </c>
      <c r="H116" s="7">
        <v>1660057</v>
      </c>
      <c r="I116" s="7">
        <v>0</v>
      </c>
      <c r="J116" s="7">
        <v>0</v>
      </c>
      <c r="K116" s="7">
        <v>0</v>
      </c>
      <c r="L116" s="7">
        <f t="shared" si="8"/>
        <v>1660057</v>
      </c>
      <c r="M116" s="7">
        <v>-964443</v>
      </c>
      <c r="N116" s="7">
        <v>-56984</v>
      </c>
      <c r="O116" s="7">
        <v>0</v>
      </c>
      <c r="P116" s="7">
        <f t="shared" si="5"/>
        <v>-1021427</v>
      </c>
      <c r="Q116" s="7">
        <f t="shared" si="6"/>
        <v>695614</v>
      </c>
      <c r="R116" s="7">
        <f t="shared" si="7"/>
        <v>638630</v>
      </c>
      <c r="S116" s="5" t="s">
        <v>108</v>
      </c>
      <c r="T116" s="5">
        <v>100601</v>
      </c>
      <c r="U116" s="5" t="s">
        <v>27</v>
      </c>
      <c r="V116" s="5">
        <v>47030001</v>
      </c>
      <c r="W116" s="5" t="s">
        <v>28</v>
      </c>
    </row>
    <row r="117" spans="2:23" x14ac:dyDescent="0.25">
      <c r="B117" s="4">
        <v>30002214</v>
      </c>
      <c r="C117" s="4">
        <v>0</v>
      </c>
      <c r="D117" s="5">
        <v>21030011</v>
      </c>
      <c r="E117" s="4" t="s">
        <v>232</v>
      </c>
      <c r="F117" s="4">
        <v>1051</v>
      </c>
      <c r="G117" s="6">
        <v>38687</v>
      </c>
      <c r="H117" s="7">
        <v>1589477</v>
      </c>
      <c r="I117" s="7">
        <v>0</v>
      </c>
      <c r="J117" s="7">
        <v>0</v>
      </c>
      <c r="K117" s="7">
        <v>0</v>
      </c>
      <c r="L117" s="7">
        <f t="shared" si="8"/>
        <v>1589477</v>
      </c>
      <c r="M117" s="7">
        <v>-988435</v>
      </c>
      <c r="N117" s="7">
        <v>-53945</v>
      </c>
      <c r="O117" s="7">
        <v>0</v>
      </c>
      <c r="P117" s="7">
        <f t="shared" si="5"/>
        <v>-1042380</v>
      </c>
      <c r="Q117" s="7">
        <f t="shared" si="6"/>
        <v>601042</v>
      </c>
      <c r="R117" s="7">
        <f t="shared" si="7"/>
        <v>547097</v>
      </c>
      <c r="S117" s="5" t="s">
        <v>108</v>
      </c>
      <c r="T117" s="5">
        <v>100601</v>
      </c>
      <c r="U117" s="5" t="s">
        <v>27</v>
      </c>
      <c r="V117" s="5">
        <v>47030001</v>
      </c>
      <c r="W117" s="5" t="s">
        <v>28</v>
      </c>
    </row>
    <row r="118" spans="2:23" x14ac:dyDescent="0.25">
      <c r="B118" s="4">
        <v>30002247</v>
      </c>
      <c r="C118" s="4">
        <v>0</v>
      </c>
      <c r="D118" s="5">
        <v>21030011</v>
      </c>
      <c r="E118" s="4" t="s">
        <v>233</v>
      </c>
      <c r="F118" s="4">
        <v>1051</v>
      </c>
      <c r="G118" s="6">
        <v>38687</v>
      </c>
      <c r="H118" s="7">
        <v>1041900</v>
      </c>
      <c r="I118" s="7">
        <v>0</v>
      </c>
      <c r="J118" s="7">
        <v>0</v>
      </c>
      <c r="K118" s="7">
        <v>0</v>
      </c>
      <c r="L118" s="7">
        <f t="shared" si="8"/>
        <v>1041900</v>
      </c>
      <c r="M118" s="7">
        <v>-634547</v>
      </c>
      <c r="N118" s="7">
        <v>-36744</v>
      </c>
      <c r="O118" s="7">
        <v>0</v>
      </c>
      <c r="P118" s="7">
        <f t="shared" si="5"/>
        <v>-671291</v>
      </c>
      <c r="Q118" s="7">
        <f t="shared" si="6"/>
        <v>407353</v>
      </c>
      <c r="R118" s="7">
        <f t="shared" si="7"/>
        <v>370609</v>
      </c>
      <c r="S118" s="5" t="s">
        <v>108</v>
      </c>
      <c r="T118" s="5">
        <v>100601</v>
      </c>
      <c r="U118" s="5" t="s">
        <v>27</v>
      </c>
      <c r="V118" s="5">
        <v>47030001</v>
      </c>
      <c r="W118" s="5" t="s">
        <v>28</v>
      </c>
    </row>
    <row r="119" spans="2:23" x14ac:dyDescent="0.25">
      <c r="B119" s="4">
        <v>30002303</v>
      </c>
      <c r="C119" s="4">
        <v>0</v>
      </c>
      <c r="D119" s="5">
        <v>21030011</v>
      </c>
      <c r="E119" s="4" t="s">
        <v>234</v>
      </c>
      <c r="F119" s="4">
        <v>1051</v>
      </c>
      <c r="G119" s="6">
        <v>40148</v>
      </c>
      <c r="H119" s="7">
        <v>1382244</v>
      </c>
      <c r="I119" s="7">
        <v>0</v>
      </c>
      <c r="J119" s="7">
        <v>0</v>
      </c>
      <c r="K119" s="7">
        <v>0</v>
      </c>
      <c r="L119" s="7">
        <f t="shared" si="8"/>
        <v>1382244</v>
      </c>
      <c r="M119" s="7">
        <v>-650039</v>
      </c>
      <c r="N119" s="7">
        <v>-48513</v>
      </c>
      <c r="O119" s="7">
        <v>0</v>
      </c>
      <c r="P119" s="7">
        <f t="shared" si="5"/>
        <v>-698552</v>
      </c>
      <c r="Q119" s="7">
        <f t="shared" si="6"/>
        <v>732205</v>
      </c>
      <c r="R119" s="7">
        <f t="shared" si="7"/>
        <v>683692</v>
      </c>
      <c r="S119" s="5" t="s">
        <v>108</v>
      </c>
      <c r="T119" s="5">
        <v>100601</v>
      </c>
      <c r="U119" s="5" t="s">
        <v>27</v>
      </c>
      <c r="V119" s="5">
        <v>47030001</v>
      </c>
      <c r="W119" s="5" t="s">
        <v>28</v>
      </c>
    </row>
    <row r="120" spans="2:23" x14ac:dyDescent="0.25">
      <c r="B120" s="4">
        <v>30002310</v>
      </c>
      <c r="C120" s="4">
        <v>0</v>
      </c>
      <c r="D120" s="5">
        <v>21030011</v>
      </c>
      <c r="E120" s="4" t="s">
        <v>235</v>
      </c>
      <c r="F120" s="4">
        <v>1053</v>
      </c>
      <c r="G120" s="6">
        <v>39174</v>
      </c>
      <c r="H120" s="7">
        <v>777406</v>
      </c>
      <c r="I120" s="7">
        <v>0</v>
      </c>
      <c r="J120" s="7">
        <v>0</v>
      </c>
      <c r="K120" s="7">
        <v>0</v>
      </c>
      <c r="L120" s="7">
        <f t="shared" si="8"/>
        <v>777406</v>
      </c>
      <c r="M120" s="7">
        <v>-431576</v>
      </c>
      <c r="N120" s="7">
        <v>-27905</v>
      </c>
      <c r="O120" s="7">
        <v>0</v>
      </c>
      <c r="P120" s="7">
        <f t="shared" si="5"/>
        <v>-459481</v>
      </c>
      <c r="Q120" s="7">
        <f t="shared" si="6"/>
        <v>345830</v>
      </c>
      <c r="R120" s="7">
        <f t="shared" si="7"/>
        <v>317925</v>
      </c>
      <c r="S120" s="5" t="s">
        <v>108</v>
      </c>
      <c r="T120" s="5">
        <v>100603</v>
      </c>
      <c r="U120" s="5" t="s">
        <v>32</v>
      </c>
      <c r="V120" s="5">
        <v>47030001</v>
      </c>
      <c r="W120" s="5" t="s">
        <v>28</v>
      </c>
    </row>
    <row r="121" spans="2:23" x14ac:dyDescent="0.25">
      <c r="B121" s="4">
        <v>30002315</v>
      </c>
      <c r="C121" s="4">
        <v>0</v>
      </c>
      <c r="D121" s="5">
        <v>21030011</v>
      </c>
      <c r="E121" s="4" t="s">
        <v>236</v>
      </c>
      <c r="F121" s="4">
        <v>1051</v>
      </c>
      <c r="G121" s="6">
        <v>38687</v>
      </c>
      <c r="H121" s="7">
        <v>2105256</v>
      </c>
      <c r="I121" s="7">
        <v>0</v>
      </c>
      <c r="J121" s="7">
        <v>0</v>
      </c>
      <c r="K121" s="7">
        <v>0</v>
      </c>
      <c r="L121" s="7">
        <f t="shared" si="8"/>
        <v>2105256</v>
      </c>
      <c r="M121" s="7">
        <v>-1336394</v>
      </c>
      <c r="N121" s="7">
        <v>-68635</v>
      </c>
      <c r="O121" s="7">
        <v>0</v>
      </c>
      <c r="P121" s="7">
        <f t="shared" si="5"/>
        <v>-1405029</v>
      </c>
      <c r="Q121" s="7">
        <f t="shared" si="6"/>
        <v>768862</v>
      </c>
      <c r="R121" s="7">
        <f t="shared" si="7"/>
        <v>700227</v>
      </c>
      <c r="S121" s="5" t="s">
        <v>108</v>
      </c>
      <c r="T121" s="5">
        <v>100601</v>
      </c>
      <c r="U121" s="5" t="s">
        <v>27</v>
      </c>
      <c r="V121" s="5">
        <v>47030001</v>
      </c>
      <c r="W121" s="5" t="s">
        <v>28</v>
      </c>
    </row>
    <row r="122" spans="2:23" x14ac:dyDescent="0.25">
      <c r="B122" s="4">
        <v>30002352</v>
      </c>
      <c r="C122" s="4">
        <v>0</v>
      </c>
      <c r="D122" s="5">
        <v>21030011</v>
      </c>
      <c r="E122" s="4" t="s">
        <v>237</v>
      </c>
      <c r="F122" s="4">
        <v>1053</v>
      </c>
      <c r="G122" s="6">
        <v>39174</v>
      </c>
      <c r="H122" s="7">
        <v>715212</v>
      </c>
      <c r="I122" s="7">
        <v>0</v>
      </c>
      <c r="J122" s="7">
        <v>0</v>
      </c>
      <c r="K122" s="7">
        <v>0</v>
      </c>
      <c r="L122" s="7">
        <f t="shared" si="8"/>
        <v>715212</v>
      </c>
      <c r="M122" s="7">
        <v>-397053</v>
      </c>
      <c r="N122" s="7">
        <v>-25673</v>
      </c>
      <c r="O122" s="7">
        <v>0</v>
      </c>
      <c r="P122" s="7">
        <f t="shared" si="5"/>
        <v>-422726</v>
      </c>
      <c r="Q122" s="7">
        <f t="shared" si="6"/>
        <v>318159</v>
      </c>
      <c r="R122" s="7">
        <f t="shared" si="7"/>
        <v>292486</v>
      </c>
      <c r="S122" s="5" t="s">
        <v>108</v>
      </c>
      <c r="T122" s="5">
        <v>100603</v>
      </c>
      <c r="U122" s="5" t="s">
        <v>32</v>
      </c>
      <c r="V122" s="5">
        <v>47030001</v>
      </c>
      <c r="W122" s="5" t="s">
        <v>28</v>
      </c>
    </row>
    <row r="123" spans="2:23" x14ac:dyDescent="0.25">
      <c r="B123" s="4">
        <v>30002362</v>
      </c>
      <c r="C123" s="4">
        <v>0</v>
      </c>
      <c r="D123" s="5">
        <v>21030011</v>
      </c>
      <c r="E123" s="4" t="s">
        <v>238</v>
      </c>
      <c r="F123" s="4">
        <v>1053</v>
      </c>
      <c r="G123" s="6">
        <v>40147</v>
      </c>
      <c r="H123" s="7">
        <v>685534</v>
      </c>
      <c r="I123" s="7">
        <v>0</v>
      </c>
      <c r="J123" s="7">
        <v>0</v>
      </c>
      <c r="K123" s="7">
        <v>0</v>
      </c>
      <c r="L123" s="7">
        <f t="shared" si="8"/>
        <v>685534</v>
      </c>
      <c r="M123" s="7">
        <v>-320879</v>
      </c>
      <c r="N123" s="7">
        <v>-24176</v>
      </c>
      <c r="O123" s="7">
        <v>0</v>
      </c>
      <c r="P123" s="7">
        <f t="shared" si="5"/>
        <v>-345055</v>
      </c>
      <c r="Q123" s="7">
        <f t="shared" si="6"/>
        <v>364655</v>
      </c>
      <c r="R123" s="7">
        <f t="shared" si="7"/>
        <v>340479</v>
      </c>
      <c r="S123" s="5" t="s">
        <v>108</v>
      </c>
      <c r="T123" s="5">
        <v>100603</v>
      </c>
      <c r="U123" s="5" t="s">
        <v>32</v>
      </c>
      <c r="V123" s="5">
        <v>47030001</v>
      </c>
      <c r="W123" s="5" t="s">
        <v>28</v>
      </c>
    </row>
    <row r="124" spans="2:23" x14ac:dyDescent="0.25">
      <c r="B124" s="4">
        <v>30002364</v>
      </c>
      <c r="C124" s="4">
        <v>0</v>
      </c>
      <c r="D124" s="5">
        <v>21030011</v>
      </c>
      <c r="E124" s="4" t="s">
        <v>239</v>
      </c>
      <c r="F124" s="4">
        <v>1051</v>
      </c>
      <c r="G124" s="6">
        <v>39603</v>
      </c>
      <c r="H124" s="7">
        <v>1171095</v>
      </c>
      <c r="I124" s="7">
        <v>0</v>
      </c>
      <c r="J124" s="7">
        <v>0</v>
      </c>
      <c r="K124" s="7">
        <v>0</v>
      </c>
      <c r="L124" s="7">
        <f t="shared" si="8"/>
        <v>1171095</v>
      </c>
      <c r="M124" s="7">
        <v>-616819</v>
      </c>
      <c r="N124" s="7">
        <v>-40715</v>
      </c>
      <c r="O124" s="7">
        <v>0</v>
      </c>
      <c r="P124" s="7">
        <f t="shared" si="5"/>
        <v>-657534</v>
      </c>
      <c r="Q124" s="7">
        <f t="shared" si="6"/>
        <v>554276</v>
      </c>
      <c r="R124" s="7">
        <f t="shared" si="7"/>
        <v>513561</v>
      </c>
      <c r="S124" s="5" t="s">
        <v>108</v>
      </c>
      <c r="T124" s="5">
        <v>100601</v>
      </c>
      <c r="U124" s="5" t="s">
        <v>27</v>
      </c>
      <c r="V124" s="5">
        <v>47030001</v>
      </c>
      <c r="W124" s="5" t="s">
        <v>28</v>
      </c>
    </row>
    <row r="125" spans="2:23" x14ac:dyDescent="0.25">
      <c r="B125" s="4">
        <v>30002365</v>
      </c>
      <c r="C125" s="4">
        <v>0</v>
      </c>
      <c r="D125" s="5">
        <v>21030011</v>
      </c>
      <c r="E125" s="4" t="s">
        <v>240</v>
      </c>
      <c r="F125" s="4">
        <v>1051</v>
      </c>
      <c r="G125" s="6">
        <v>38733</v>
      </c>
      <c r="H125" s="7">
        <v>1153384</v>
      </c>
      <c r="I125" s="7">
        <v>0</v>
      </c>
      <c r="J125" s="7">
        <v>0</v>
      </c>
      <c r="K125" s="7">
        <v>0</v>
      </c>
      <c r="L125" s="7">
        <f t="shared" si="8"/>
        <v>1153384</v>
      </c>
      <c r="M125" s="7">
        <v>-711755</v>
      </c>
      <c r="N125" s="7">
        <v>-39202</v>
      </c>
      <c r="O125" s="7">
        <v>0</v>
      </c>
      <c r="P125" s="7">
        <f t="shared" si="5"/>
        <v>-750957</v>
      </c>
      <c r="Q125" s="7">
        <f t="shared" si="6"/>
        <v>441629</v>
      </c>
      <c r="R125" s="7">
        <f t="shared" si="7"/>
        <v>402427</v>
      </c>
      <c r="S125" s="5" t="s">
        <v>108</v>
      </c>
      <c r="T125" s="5">
        <v>100601</v>
      </c>
      <c r="U125" s="5" t="s">
        <v>27</v>
      </c>
      <c r="V125" s="5">
        <v>47030001</v>
      </c>
      <c r="W125" s="5" t="s">
        <v>28</v>
      </c>
    </row>
    <row r="126" spans="2:23" x14ac:dyDescent="0.25">
      <c r="B126" s="4">
        <v>30002375</v>
      </c>
      <c r="C126" s="4">
        <v>0</v>
      </c>
      <c r="D126" s="5">
        <v>21030011</v>
      </c>
      <c r="E126" s="4" t="s">
        <v>241</v>
      </c>
      <c r="F126" s="4">
        <v>1051</v>
      </c>
      <c r="G126" s="6">
        <v>39082</v>
      </c>
      <c r="H126" s="7">
        <v>801936</v>
      </c>
      <c r="I126" s="7">
        <v>0</v>
      </c>
      <c r="J126" s="7">
        <v>0</v>
      </c>
      <c r="K126" s="7">
        <v>0</v>
      </c>
      <c r="L126" s="7">
        <f t="shared" si="8"/>
        <v>801936</v>
      </c>
      <c r="M126" s="7">
        <v>-457218</v>
      </c>
      <c r="N126" s="7">
        <v>-28335</v>
      </c>
      <c r="O126" s="7">
        <v>0</v>
      </c>
      <c r="P126" s="7">
        <f t="shared" si="5"/>
        <v>-485553</v>
      </c>
      <c r="Q126" s="7">
        <f t="shared" si="6"/>
        <v>344718</v>
      </c>
      <c r="R126" s="7">
        <f t="shared" si="7"/>
        <v>316383</v>
      </c>
      <c r="S126" s="5" t="s">
        <v>108</v>
      </c>
      <c r="T126" s="5">
        <v>100601</v>
      </c>
      <c r="U126" s="5" t="s">
        <v>27</v>
      </c>
      <c r="V126" s="5">
        <v>47030001</v>
      </c>
      <c r="W126" s="5" t="s">
        <v>28</v>
      </c>
    </row>
    <row r="127" spans="2:23" x14ac:dyDescent="0.25">
      <c r="B127" s="4">
        <v>30002408</v>
      </c>
      <c r="C127" s="4">
        <v>0</v>
      </c>
      <c r="D127" s="5">
        <v>21030011</v>
      </c>
      <c r="E127" s="4" t="s">
        <v>242</v>
      </c>
      <c r="F127" s="4">
        <v>1051</v>
      </c>
      <c r="G127" s="6">
        <v>39269</v>
      </c>
      <c r="H127" s="7">
        <v>1777867</v>
      </c>
      <c r="I127" s="7">
        <v>0</v>
      </c>
      <c r="J127" s="7">
        <v>0</v>
      </c>
      <c r="K127" s="7">
        <v>0</v>
      </c>
      <c r="L127" s="7">
        <f t="shared" si="8"/>
        <v>1777867</v>
      </c>
      <c r="M127" s="7">
        <v>-1014492</v>
      </c>
      <c r="N127" s="7">
        <v>-59899</v>
      </c>
      <c r="O127" s="7">
        <v>0</v>
      </c>
      <c r="P127" s="7">
        <f t="shared" si="5"/>
        <v>-1074391</v>
      </c>
      <c r="Q127" s="7">
        <f t="shared" si="6"/>
        <v>763375</v>
      </c>
      <c r="R127" s="7">
        <f t="shared" si="7"/>
        <v>703476</v>
      </c>
      <c r="S127" s="5" t="s">
        <v>108</v>
      </c>
      <c r="T127" s="5">
        <v>100601</v>
      </c>
      <c r="U127" s="5" t="s">
        <v>27</v>
      </c>
      <c r="V127" s="5">
        <v>47030001</v>
      </c>
      <c r="W127" s="5" t="s">
        <v>28</v>
      </c>
    </row>
    <row r="128" spans="2:23" x14ac:dyDescent="0.25">
      <c r="B128" s="4">
        <v>30002410</v>
      </c>
      <c r="C128" s="4">
        <v>0</v>
      </c>
      <c r="D128" s="5">
        <v>21030011</v>
      </c>
      <c r="E128" s="4" t="s">
        <v>243</v>
      </c>
      <c r="F128" s="4">
        <v>1053</v>
      </c>
      <c r="G128" s="6">
        <v>39174</v>
      </c>
      <c r="H128" s="7">
        <v>621924</v>
      </c>
      <c r="I128" s="7">
        <v>0</v>
      </c>
      <c r="J128" s="7">
        <v>0</v>
      </c>
      <c r="K128" s="7">
        <v>0</v>
      </c>
      <c r="L128" s="7">
        <f t="shared" si="8"/>
        <v>621924</v>
      </c>
      <c r="M128" s="7">
        <v>-345261</v>
      </c>
      <c r="N128" s="7">
        <v>-22324</v>
      </c>
      <c r="O128" s="7">
        <v>0</v>
      </c>
      <c r="P128" s="7">
        <f t="shared" si="5"/>
        <v>-367585</v>
      </c>
      <c r="Q128" s="7">
        <f t="shared" si="6"/>
        <v>276663</v>
      </c>
      <c r="R128" s="7">
        <f t="shared" si="7"/>
        <v>254339</v>
      </c>
      <c r="S128" s="5" t="s">
        <v>108</v>
      </c>
      <c r="T128" s="5">
        <v>100603</v>
      </c>
      <c r="U128" s="5" t="s">
        <v>32</v>
      </c>
      <c r="V128" s="5">
        <v>47030001</v>
      </c>
      <c r="W128" s="5" t="s">
        <v>28</v>
      </c>
    </row>
    <row r="129" spans="2:23" x14ac:dyDescent="0.25">
      <c r="B129" s="4">
        <v>30002451</v>
      </c>
      <c r="C129" s="4">
        <v>0</v>
      </c>
      <c r="D129" s="5">
        <v>21030011</v>
      </c>
      <c r="E129" s="4" t="s">
        <v>244</v>
      </c>
      <c r="F129" s="4">
        <v>1051</v>
      </c>
      <c r="G129" s="6">
        <v>39082</v>
      </c>
      <c r="H129" s="7">
        <v>673178</v>
      </c>
      <c r="I129" s="7">
        <v>0</v>
      </c>
      <c r="J129" s="7">
        <v>0</v>
      </c>
      <c r="K129" s="7">
        <v>0</v>
      </c>
      <c r="L129" s="7">
        <f t="shared" si="8"/>
        <v>673178</v>
      </c>
      <c r="M129" s="7">
        <v>-383810</v>
      </c>
      <c r="N129" s="7">
        <v>-23785</v>
      </c>
      <c r="O129" s="7">
        <v>0</v>
      </c>
      <c r="P129" s="7">
        <f t="shared" si="5"/>
        <v>-407595</v>
      </c>
      <c r="Q129" s="7">
        <f t="shared" si="6"/>
        <v>289368</v>
      </c>
      <c r="R129" s="7">
        <f t="shared" si="7"/>
        <v>265583</v>
      </c>
      <c r="S129" s="5" t="s">
        <v>108</v>
      </c>
      <c r="T129" s="5">
        <v>100601</v>
      </c>
      <c r="U129" s="5" t="s">
        <v>27</v>
      </c>
      <c r="V129" s="5">
        <v>47030001</v>
      </c>
      <c r="W129" s="5" t="s">
        <v>28</v>
      </c>
    </row>
    <row r="130" spans="2:23" x14ac:dyDescent="0.25">
      <c r="B130" s="4">
        <v>30002464</v>
      </c>
      <c r="C130" s="4">
        <v>0</v>
      </c>
      <c r="D130" s="5">
        <v>21030011</v>
      </c>
      <c r="E130" s="4" t="s">
        <v>245</v>
      </c>
      <c r="F130" s="4">
        <v>1051</v>
      </c>
      <c r="G130" s="6">
        <v>38687</v>
      </c>
      <c r="H130" s="7">
        <v>920526</v>
      </c>
      <c r="I130" s="7">
        <v>0</v>
      </c>
      <c r="J130" s="7">
        <v>0</v>
      </c>
      <c r="K130" s="7">
        <v>0</v>
      </c>
      <c r="L130" s="7">
        <f t="shared" si="8"/>
        <v>920526</v>
      </c>
      <c r="M130" s="7">
        <v>-572628</v>
      </c>
      <c r="N130" s="7">
        <v>-31222</v>
      </c>
      <c r="O130" s="7">
        <v>0</v>
      </c>
      <c r="P130" s="7">
        <f t="shared" si="5"/>
        <v>-603850</v>
      </c>
      <c r="Q130" s="7">
        <f t="shared" si="6"/>
        <v>347898</v>
      </c>
      <c r="R130" s="7">
        <f t="shared" si="7"/>
        <v>316676</v>
      </c>
      <c r="S130" s="5" t="s">
        <v>108</v>
      </c>
      <c r="T130" s="5">
        <v>100601</v>
      </c>
      <c r="U130" s="5" t="s">
        <v>27</v>
      </c>
      <c r="V130" s="5">
        <v>47030001</v>
      </c>
      <c r="W130" s="5" t="s">
        <v>28</v>
      </c>
    </row>
    <row r="131" spans="2:23" x14ac:dyDescent="0.25">
      <c r="B131" s="4">
        <v>30002471</v>
      </c>
      <c r="C131" s="4">
        <v>0</v>
      </c>
      <c r="D131" s="5">
        <v>21030011</v>
      </c>
      <c r="E131" s="4" t="s">
        <v>246</v>
      </c>
      <c r="F131" s="4">
        <v>1051</v>
      </c>
      <c r="G131" s="6">
        <v>39082</v>
      </c>
      <c r="H131" s="7">
        <v>639249</v>
      </c>
      <c r="I131" s="7">
        <v>0</v>
      </c>
      <c r="J131" s="7">
        <v>0</v>
      </c>
      <c r="K131" s="7">
        <v>0</v>
      </c>
      <c r="L131" s="7">
        <f t="shared" si="8"/>
        <v>639249</v>
      </c>
      <c r="M131" s="7">
        <v>-364465</v>
      </c>
      <c r="N131" s="7">
        <v>-22587</v>
      </c>
      <c r="O131" s="7">
        <v>0</v>
      </c>
      <c r="P131" s="7">
        <f t="shared" si="5"/>
        <v>-387052</v>
      </c>
      <c r="Q131" s="7">
        <f t="shared" si="6"/>
        <v>274784</v>
      </c>
      <c r="R131" s="7">
        <f t="shared" si="7"/>
        <v>252197</v>
      </c>
      <c r="S131" s="5" t="s">
        <v>108</v>
      </c>
      <c r="T131" s="5">
        <v>100601</v>
      </c>
      <c r="U131" s="5" t="s">
        <v>27</v>
      </c>
      <c r="V131" s="5">
        <v>47030001</v>
      </c>
      <c r="W131" s="5" t="s">
        <v>28</v>
      </c>
    </row>
    <row r="132" spans="2:23" x14ac:dyDescent="0.25">
      <c r="B132" s="4">
        <v>30002509</v>
      </c>
      <c r="C132" s="4">
        <v>0</v>
      </c>
      <c r="D132" s="5">
        <v>21030011</v>
      </c>
      <c r="E132" s="4" t="s">
        <v>247</v>
      </c>
      <c r="F132" s="4">
        <v>1051</v>
      </c>
      <c r="G132" s="6">
        <v>39448</v>
      </c>
      <c r="H132" s="7">
        <v>851546</v>
      </c>
      <c r="I132" s="7">
        <v>0</v>
      </c>
      <c r="J132" s="7">
        <v>0</v>
      </c>
      <c r="K132" s="7">
        <v>0</v>
      </c>
      <c r="L132" s="7">
        <f t="shared" si="8"/>
        <v>851546</v>
      </c>
      <c r="M132" s="7">
        <v>-462494</v>
      </c>
      <c r="N132" s="7">
        <v>-29486</v>
      </c>
      <c r="O132" s="7">
        <v>0</v>
      </c>
      <c r="P132" s="7">
        <f t="shared" si="5"/>
        <v>-491980</v>
      </c>
      <c r="Q132" s="7">
        <f t="shared" si="6"/>
        <v>389052</v>
      </c>
      <c r="R132" s="7">
        <f t="shared" si="7"/>
        <v>359566</v>
      </c>
      <c r="S132" s="5" t="s">
        <v>108</v>
      </c>
      <c r="T132" s="5">
        <v>100601</v>
      </c>
      <c r="U132" s="5" t="s">
        <v>27</v>
      </c>
      <c r="V132" s="5">
        <v>47030001</v>
      </c>
      <c r="W132" s="5" t="s">
        <v>28</v>
      </c>
    </row>
    <row r="133" spans="2:23" x14ac:dyDescent="0.25">
      <c r="B133" s="4">
        <v>30002535</v>
      </c>
      <c r="C133" s="4">
        <v>0</v>
      </c>
      <c r="D133" s="5">
        <v>21030011</v>
      </c>
      <c r="E133" s="4" t="s">
        <v>240</v>
      </c>
      <c r="F133" s="4">
        <v>1051</v>
      </c>
      <c r="G133" s="6">
        <v>38871</v>
      </c>
      <c r="H133" s="7">
        <v>778043</v>
      </c>
      <c r="I133" s="7">
        <v>0</v>
      </c>
      <c r="J133" s="7">
        <v>0</v>
      </c>
      <c r="K133" s="7">
        <v>0</v>
      </c>
      <c r="L133" s="7">
        <f t="shared" si="8"/>
        <v>778043</v>
      </c>
      <c r="M133" s="7">
        <v>-469019</v>
      </c>
      <c r="N133" s="7">
        <v>-26554</v>
      </c>
      <c r="O133" s="7">
        <v>0</v>
      </c>
      <c r="P133" s="7">
        <f t="shared" ref="P133:P196" si="9">SUM(M133:O133)</f>
        <v>-495573</v>
      </c>
      <c r="Q133" s="7">
        <f t="shared" ref="Q133:Q196" si="10">H133+M133</f>
        <v>309024</v>
      </c>
      <c r="R133" s="7">
        <f t="shared" ref="R133:R196" si="11">L133+P133</f>
        <v>282470</v>
      </c>
      <c r="S133" s="5" t="s">
        <v>108</v>
      </c>
      <c r="T133" s="5">
        <v>100601</v>
      </c>
      <c r="U133" s="5" t="s">
        <v>27</v>
      </c>
      <c r="V133" s="5">
        <v>47030001</v>
      </c>
      <c r="W133" s="5" t="s">
        <v>28</v>
      </c>
    </row>
    <row r="134" spans="2:23" x14ac:dyDescent="0.25">
      <c r="B134" s="4">
        <v>30002543</v>
      </c>
      <c r="C134" s="4">
        <v>0</v>
      </c>
      <c r="D134" s="5">
        <v>21030011</v>
      </c>
      <c r="E134" s="4" t="s">
        <v>248</v>
      </c>
      <c r="F134" s="4">
        <v>1051</v>
      </c>
      <c r="G134" s="6">
        <v>39082</v>
      </c>
      <c r="H134" s="7">
        <v>771326</v>
      </c>
      <c r="I134" s="7">
        <v>0</v>
      </c>
      <c r="J134" s="7">
        <v>0</v>
      </c>
      <c r="K134" s="7">
        <v>0</v>
      </c>
      <c r="L134" s="7">
        <f t="shared" si="8"/>
        <v>771326</v>
      </c>
      <c r="M134" s="7">
        <v>-448119</v>
      </c>
      <c r="N134" s="7">
        <v>-26477</v>
      </c>
      <c r="O134" s="7">
        <v>0</v>
      </c>
      <c r="P134" s="7">
        <f t="shared" si="9"/>
        <v>-474596</v>
      </c>
      <c r="Q134" s="7">
        <f t="shared" si="10"/>
        <v>323207</v>
      </c>
      <c r="R134" s="7">
        <f t="shared" si="11"/>
        <v>296730</v>
      </c>
      <c r="S134" s="5" t="s">
        <v>108</v>
      </c>
      <c r="T134" s="5">
        <v>100601</v>
      </c>
      <c r="U134" s="5" t="s">
        <v>27</v>
      </c>
      <c r="V134" s="5">
        <v>47030001</v>
      </c>
      <c r="W134" s="5" t="s">
        <v>28</v>
      </c>
    </row>
    <row r="135" spans="2:23" x14ac:dyDescent="0.25">
      <c r="B135" s="4">
        <v>30002555</v>
      </c>
      <c r="C135" s="4">
        <v>0</v>
      </c>
      <c r="D135" s="5">
        <v>21030011</v>
      </c>
      <c r="E135" s="4" t="s">
        <v>249</v>
      </c>
      <c r="F135" s="4">
        <v>1051</v>
      </c>
      <c r="G135" s="6">
        <v>39082</v>
      </c>
      <c r="H135" s="7">
        <v>741884</v>
      </c>
      <c r="I135" s="7">
        <v>0</v>
      </c>
      <c r="J135" s="7">
        <v>0</v>
      </c>
      <c r="K135" s="7">
        <v>0</v>
      </c>
      <c r="L135" s="7">
        <f t="shared" si="8"/>
        <v>741884</v>
      </c>
      <c r="M135" s="7">
        <v>-431012</v>
      </c>
      <c r="N135" s="7">
        <v>-25466</v>
      </c>
      <c r="O135" s="7">
        <v>0</v>
      </c>
      <c r="P135" s="7">
        <f t="shared" si="9"/>
        <v>-456478</v>
      </c>
      <c r="Q135" s="7">
        <f t="shared" si="10"/>
        <v>310872</v>
      </c>
      <c r="R135" s="7">
        <f t="shared" si="11"/>
        <v>285406</v>
      </c>
      <c r="S135" s="5" t="s">
        <v>108</v>
      </c>
      <c r="T135" s="5">
        <v>100601</v>
      </c>
      <c r="U135" s="5" t="s">
        <v>27</v>
      </c>
      <c r="V135" s="5">
        <v>47030001</v>
      </c>
      <c r="W135" s="5" t="s">
        <v>28</v>
      </c>
    </row>
    <row r="136" spans="2:23" x14ac:dyDescent="0.25">
      <c r="B136" s="4">
        <v>30002568</v>
      </c>
      <c r="C136" s="4">
        <v>0</v>
      </c>
      <c r="D136" s="5">
        <v>21030011</v>
      </c>
      <c r="E136" s="4" t="s">
        <v>250</v>
      </c>
      <c r="F136" s="4">
        <v>1051</v>
      </c>
      <c r="G136" s="6">
        <v>40178</v>
      </c>
      <c r="H136" s="7">
        <v>497093</v>
      </c>
      <c r="I136" s="7">
        <v>0</v>
      </c>
      <c r="J136" s="7">
        <v>0</v>
      </c>
      <c r="K136" s="7">
        <v>0</v>
      </c>
      <c r="L136" s="7">
        <f t="shared" si="8"/>
        <v>497093</v>
      </c>
      <c r="M136" s="7">
        <v>-231672</v>
      </c>
      <c r="N136" s="7">
        <v>-17495</v>
      </c>
      <c r="O136" s="7">
        <v>0</v>
      </c>
      <c r="P136" s="7">
        <f t="shared" si="9"/>
        <v>-249167</v>
      </c>
      <c r="Q136" s="7">
        <f t="shared" si="10"/>
        <v>265421</v>
      </c>
      <c r="R136" s="7">
        <f t="shared" si="11"/>
        <v>247926</v>
      </c>
      <c r="S136" s="5" t="s">
        <v>108</v>
      </c>
      <c r="T136" s="5">
        <v>100601</v>
      </c>
      <c r="U136" s="5" t="s">
        <v>27</v>
      </c>
      <c r="V136" s="5">
        <v>47030001</v>
      </c>
      <c r="W136" s="5" t="s">
        <v>28</v>
      </c>
    </row>
    <row r="137" spans="2:23" x14ac:dyDescent="0.25">
      <c r="B137" s="4">
        <v>30002580</v>
      </c>
      <c r="C137" s="4">
        <v>0</v>
      </c>
      <c r="D137" s="5">
        <v>21030011</v>
      </c>
      <c r="E137" s="4" t="s">
        <v>251</v>
      </c>
      <c r="F137" s="4">
        <v>1051</v>
      </c>
      <c r="G137" s="6">
        <v>39082</v>
      </c>
      <c r="H137" s="7">
        <v>490861</v>
      </c>
      <c r="I137" s="7">
        <v>0</v>
      </c>
      <c r="J137" s="7">
        <v>0</v>
      </c>
      <c r="K137" s="7">
        <v>0</v>
      </c>
      <c r="L137" s="7">
        <f t="shared" si="8"/>
        <v>490861</v>
      </c>
      <c r="M137" s="7">
        <v>-279863</v>
      </c>
      <c r="N137" s="7">
        <v>-17344</v>
      </c>
      <c r="O137" s="7">
        <v>0</v>
      </c>
      <c r="P137" s="7">
        <f t="shared" si="9"/>
        <v>-297207</v>
      </c>
      <c r="Q137" s="7">
        <f t="shared" si="10"/>
        <v>210998</v>
      </c>
      <c r="R137" s="7">
        <f t="shared" si="11"/>
        <v>193654</v>
      </c>
      <c r="S137" s="5" t="s">
        <v>108</v>
      </c>
      <c r="T137" s="5">
        <v>100601</v>
      </c>
      <c r="U137" s="5" t="s">
        <v>27</v>
      </c>
      <c r="V137" s="5">
        <v>47030001</v>
      </c>
      <c r="W137" s="5" t="s">
        <v>28</v>
      </c>
    </row>
    <row r="138" spans="2:23" x14ac:dyDescent="0.25">
      <c r="B138" s="4">
        <v>30002661</v>
      </c>
      <c r="C138" s="4">
        <v>0</v>
      </c>
      <c r="D138" s="5">
        <v>21030011</v>
      </c>
      <c r="E138" s="4" t="s">
        <v>252</v>
      </c>
      <c r="F138" s="4">
        <v>1051</v>
      </c>
      <c r="G138" s="6">
        <v>39448</v>
      </c>
      <c r="H138" s="7">
        <v>1112343</v>
      </c>
      <c r="I138" s="7">
        <v>0</v>
      </c>
      <c r="J138" s="7">
        <v>0</v>
      </c>
      <c r="K138" s="7">
        <v>0</v>
      </c>
      <c r="L138" s="7">
        <f t="shared" si="8"/>
        <v>1112343</v>
      </c>
      <c r="M138" s="7">
        <v>-614189</v>
      </c>
      <c r="N138" s="7">
        <v>-37661</v>
      </c>
      <c r="O138" s="7">
        <v>0</v>
      </c>
      <c r="P138" s="7">
        <f t="shared" si="9"/>
        <v>-651850</v>
      </c>
      <c r="Q138" s="7">
        <f t="shared" si="10"/>
        <v>498154</v>
      </c>
      <c r="R138" s="7">
        <f t="shared" si="11"/>
        <v>460493</v>
      </c>
      <c r="S138" s="5" t="s">
        <v>108</v>
      </c>
      <c r="T138" s="5">
        <v>100601</v>
      </c>
      <c r="U138" s="5" t="s">
        <v>27</v>
      </c>
      <c r="V138" s="5">
        <v>47030001</v>
      </c>
      <c r="W138" s="5" t="s">
        <v>28</v>
      </c>
    </row>
    <row r="139" spans="2:23" x14ac:dyDescent="0.25">
      <c r="B139" s="4">
        <v>30002690</v>
      </c>
      <c r="C139" s="4">
        <v>0</v>
      </c>
      <c r="D139" s="5">
        <v>21030011</v>
      </c>
      <c r="E139" s="4" t="s">
        <v>253</v>
      </c>
      <c r="F139" s="4">
        <v>1051</v>
      </c>
      <c r="G139" s="6">
        <v>38687</v>
      </c>
      <c r="H139" s="7">
        <v>768740</v>
      </c>
      <c r="I139" s="7">
        <v>0</v>
      </c>
      <c r="J139" s="7">
        <v>0</v>
      </c>
      <c r="K139" s="7">
        <v>0</v>
      </c>
      <c r="L139" s="7">
        <f t="shared" si="8"/>
        <v>768740</v>
      </c>
      <c r="M139" s="7">
        <v>-509731</v>
      </c>
      <c r="N139" s="7">
        <v>-22813</v>
      </c>
      <c r="O139" s="7">
        <v>0</v>
      </c>
      <c r="P139" s="7">
        <f t="shared" si="9"/>
        <v>-532544</v>
      </c>
      <c r="Q139" s="7">
        <f t="shared" si="10"/>
        <v>259009</v>
      </c>
      <c r="R139" s="7">
        <f t="shared" si="11"/>
        <v>236196</v>
      </c>
      <c r="S139" s="5" t="s">
        <v>108</v>
      </c>
      <c r="T139" s="5">
        <v>100601</v>
      </c>
      <c r="U139" s="5" t="s">
        <v>27</v>
      </c>
      <c r="V139" s="5">
        <v>47030001</v>
      </c>
      <c r="W139" s="5" t="s">
        <v>28</v>
      </c>
    </row>
    <row r="140" spans="2:23" x14ac:dyDescent="0.25">
      <c r="B140" s="4">
        <v>30002715</v>
      </c>
      <c r="C140" s="4">
        <v>0</v>
      </c>
      <c r="D140" s="5">
        <v>21030011</v>
      </c>
      <c r="E140" s="4" t="s">
        <v>254</v>
      </c>
      <c r="F140" s="4">
        <v>1051</v>
      </c>
      <c r="G140" s="6">
        <v>38687</v>
      </c>
      <c r="H140" s="7">
        <v>472375</v>
      </c>
      <c r="I140" s="7">
        <v>0</v>
      </c>
      <c r="J140" s="7">
        <v>0</v>
      </c>
      <c r="K140" s="7">
        <v>0</v>
      </c>
      <c r="L140" s="7">
        <f t="shared" si="8"/>
        <v>472375</v>
      </c>
      <c r="M140" s="7">
        <v>-293754</v>
      </c>
      <c r="N140" s="7">
        <v>-16032</v>
      </c>
      <c r="O140" s="7">
        <v>0</v>
      </c>
      <c r="P140" s="7">
        <f t="shared" si="9"/>
        <v>-309786</v>
      </c>
      <c r="Q140" s="7">
        <f t="shared" si="10"/>
        <v>178621</v>
      </c>
      <c r="R140" s="7">
        <f t="shared" si="11"/>
        <v>162589</v>
      </c>
      <c r="S140" s="5" t="s">
        <v>108</v>
      </c>
      <c r="T140" s="5">
        <v>100601</v>
      </c>
      <c r="U140" s="5" t="s">
        <v>27</v>
      </c>
      <c r="V140" s="5">
        <v>47030001</v>
      </c>
      <c r="W140" s="5" t="s">
        <v>28</v>
      </c>
    </row>
    <row r="141" spans="2:23" x14ac:dyDescent="0.25">
      <c r="B141" s="4">
        <v>30002742</v>
      </c>
      <c r="C141" s="4">
        <v>0</v>
      </c>
      <c r="D141" s="5">
        <v>21030011</v>
      </c>
      <c r="E141" s="4" t="s">
        <v>255</v>
      </c>
      <c r="F141" s="4">
        <v>1051</v>
      </c>
      <c r="G141" s="6">
        <v>38687</v>
      </c>
      <c r="H141" s="7">
        <v>446090</v>
      </c>
      <c r="I141" s="7">
        <v>0</v>
      </c>
      <c r="J141" s="7">
        <v>0</v>
      </c>
      <c r="K141" s="7">
        <v>0</v>
      </c>
      <c r="L141" s="7">
        <f t="shared" si="8"/>
        <v>446090</v>
      </c>
      <c r="M141" s="7">
        <v>-277497</v>
      </c>
      <c r="N141" s="7">
        <v>-15130</v>
      </c>
      <c r="O141" s="7">
        <v>0</v>
      </c>
      <c r="P141" s="7">
        <f t="shared" si="9"/>
        <v>-292627</v>
      </c>
      <c r="Q141" s="7">
        <f t="shared" si="10"/>
        <v>168593</v>
      </c>
      <c r="R141" s="7">
        <f t="shared" si="11"/>
        <v>153463</v>
      </c>
      <c r="S141" s="5" t="s">
        <v>108</v>
      </c>
      <c r="T141" s="5">
        <v>100601</v>
      </c>
      <c r="U141" s="5" t="s">
        <v>27</v>
      </c>
      <c r="V141" s="5">
        <v>47030001</v>
      </c>
      <c r="W141" s="5" t="s">
        <v>28</v>
      </c>
    </row>
    <row r="142" spans="2:23" x14ac:dyDescent="0.25">
      <c r="B142" s="4">
        <v>30002743</v>
      </c>
      <c r="C142" s="4">
        <v>0</v>
      </c>
      <c r="D142" s="5">
        <v>21030011</v>
      </c>
      <c r="E142" s="4" t="s">
        <v>256</v>
      </c>
      <c r="F142" s="4">
        <v>1051</v>
      </c>
      <c r="G142" s="6">
        <v>38908</v>
      </c>
      <c r="H142" s="7">
        <v>448974</v>
      </c>
      <c r="I142" s="7">
        <v>0</v>
      </c>
      <c r="J142" s="7">
        <v>0</v>
      </c>
      <c r="K142" s="7">
        <v>0</v>
      </c>
      <c r="L142" s="7">
        <f t="shared" si="8"/>
        <v>448974</v>
      </c>
      <c r="M142" s="7">
        <v>-269000</v>
      </c>
      <c r="N142" s="7">
        <v>-15333</v>
      </c>
      <c r="O142" s="7">
        <v>0</v>
      </c>
      <c r="P142" s="7">
        <f t="shared" si="9"/>
        <v>-284333</v>
      </c>
      <c r="Q142" s="7">
        <f t="shared" si="10"/>
        <v>179974</v>
      </c>
      <c r="R142" s="7">
        <f t="shared" si="11"/>
        <v>164641</v>
      </c>
      <c r="S142" s="5" t="s">
        <v>108</v>
      </c>
      <c r="T142" s="5">
        <v>100601</v>
      </c>
      <c r="U142" s="5" t="s">
        <v>27</v>
      </c>
      <c r="V142" s="5">
        <v>47030001</v>
      </c>
      <c r="W142" s="5" t="s">
        <v>28</v>
      </c>
    </row>
    <row r="143" spans="2:23" x14ac:dyDescent="0.25">
      <c r="B143" s="4">
        <v>30002760</v>
      </c>
      <c r="C143" s="4">
        <v>0</v>
      </c>
      <c r="D143" s="5">
        <v>21030011</v>
      </c>
      <c r="E143" s="4" t="s">
        <v>257</v>
      </c>
      <c r="F143" s="4">
        <v>1051</v>
      </c>
      <c r="G143" s="6">
        <v>40172</v>
      </c>
      <c r="H143" s="7">
        <v>304924</v>
      </c>
      <c r="I143" s="7">
        <v>0</v>
      </c>
      <c r="J143" s="7">
        <v>0</v>
      </c>
      <c r="K143" s="7">
        <v>0</v>
      </c>
      <c r="L143" s="7">
        <f t="shared" si="8"/>
        <v>304924</v>
      </c>
      <c r="M143" s="7">
        <v>-142280</v>
      </c>
      <c r="N143" s="7">
        <v>-10732</v>
      </c>
      <c r="O143" s="7">
        <v>0</v>
      </c>
      <c r="P143" s="7">
        <f t="shared" si="9"/>
        <v>-153012</v>
      </c>
      <c r="Q143" s="7">
        <f t="shared" si="10"/>
        <v>162644</v>
      </c>
      <c r="R143" s="7">
        <f t="shared" si="11"/>
        <v>151912</v>
      </c>
      <c r="S143" s="5" t="s">
        <v>108</v>
      </c>
      <c r="T143" s="5">
        <v>100601</v>
      </c>
      <c r="U143" s="5" t="s">
        <v>27</v>
      </c>
      <c r="V143" s="5">
        <v>47030001</v>
      </c>
      <c r="W143" s="5" t="s">
        <v>28</v>
      </c>
    </row>
    <row r="144" spans="2:23" x14ac:dyDescent="0.25">
      <c r="B144" s="4">
        <v>30002764</v>
      </c>
      <c r="C144" s="4">
        <v>0</v>
      </c>
      <c r="D144" s="5">
        <v>21030011</v>
      </c>
      <c r="E144" s="4" t="s">
        <v>258</v>
      </c>
      <c r="F144" s="4">
        <v>1051</v>
      </c>
      <c r="G144" s="6">
        <v>38687</v>
      </c>
      <c r="H144" s="7">
        <v>427859</v>
      </c>
      <c r="I144" s="7">
        <v>0</v>
      </c>
      <c r="J144" s="7">
        <v>0</v>
      </c>
      <c r="K144" s="7">
        <v>0</v>
      </c>
      <c r="L144" s="7">
        <f t="shared" si="8"/>
        <v>427859</v>
      </c>
      <c r="M144" s="7">
        <v>-266069</v>
      </c>
      <c r="N144" s="7">
        <v>-14521</v>
      </c>
      <c r="O144" s="7">
        <v>0</v>
      </c>
      <c r="P144" s="7">
        <f t="shared" si="9"/>
        <v>-280590</v>
      </c>
      <c r="Q144" s="7">
        <f t="shared" si="10"/>
        <v>161790</v>
      </c>
      <c r="R144" s="7">
        <f t="shared" si="11"/>
        <v>147269</v>
      </c>
      <c r="S144" s="5" t="s">
        <v>108</v>
      </c>
      <c r="T144" s="5">
        <v>100601</v>
      </c>
      <c r="U144" s="5" t="s">
        <v>27</v>
      </c>
      <c r="V144" s="5">
        <v>47030001</v>
      </c>
      <c r="W144" s="5" t="s">
        <v>28</v>
      </c>
    </row>
    <row r="145" spans="2:23" x14ac:dyDescent="0.25">
      <c r="B145" s="4">
        <v>30002781</v>
      </c>
      <c r="C145" s="4">
        <v>0</v>
      </c>
      <c r="D145" s="5">
        <v>21030011</v>
      </c>
      <c r="E145" s="4" t="s">
        <v>259</v>
      </c>
      <c r="F145" s="4">
        <v>1051</v>
      </c>
      <c r="G145" s="6">
        <v>39448</v>
      </c>
      <c r="H145" s="7">
        <v>426618</v>
      </c>
      <c r="I145" s="7">
        <v>0</v>
      </c>
      <c r="J145" s="7">
        <v>0</v>
      </c>
      <c r="K145" s="7">
        <v>0</v>
      </c>
      <c r="L145" s="7">
        <f t="shared" si="8"/>
        <v>426618</v>
      </c>
      <c r="M145" s="7">
        <v>-231705</v>
      </c>
      <c r="N145" s="7">
        <v>-14772</v>
      </c>
      <c r="O145" s="7">
        <v>0</v>
      </c>
      <c r="P145" s="7">
        <f t="shared" si="9"/>
        <v>-246477</v>
      </c>
      <c r="Q145" s="7">
        <f t="shared" si="10"/>
        <v>194913</v>
      </c>
      <c r="R145" s="7">
        <f t="shared" si="11"/>
        <v>180141</v>
      </c>
      <c r="S145" s="5" t="s">
        <v>108</v>
      </c>
      <c r="T145" s="5">
        <v>100601</v>
      </c>
      <c r="U145" s="5" t="s">
        <v>27</v>
      </c>
      <c r="V145" s="5">
        <v>47030001</v>
      </c>
      <c r="W145" s="5" t="s">
        <v>28</v>
      </c>
    </row>
    <row r="146" spans="2:23" x14ac:dyDescent="0.25">
      <c r="B146" s="4">
        <v>30002798</v>
      </c>
      <c r="C146" s="4">
        <v>0</v>
      </c>
      <c r="D146" s="5">
        <v>21030011</v>
      </c>
      <c r="E146" s="4" t="s">
        <v>260</v>
      </c>
      <c r="F146" s="4">
        <v>1051</v>
      </c>
      <c r="G146" s="6">
        <v>39779</v>
      </c>
      <c r="H146" s="7">
        <v>408706</v>
      </c>
      <c r="I146" s="7">
        <v>0</v>
      </c>
      <c r="J146" s="7">
        <v>0</v>
      </c>
      <c r="K146" s="7">
        <v>0</v>
      </c>
      <c r="L146" s="7">
        <f t="shared" si="8"/>
        <v>408706</v>
      </c>
      <c r="M146" s="7">
        <v>-207925</v>
      </c>
      <c r="N146" s="7">
        <v>-14248</v>
      </c>
      <c r="O146" s="7">
        <v>0</v>
      </c>
      <c r="P146" s="7">
        <f t="shared" si="9"/>
        <v>-222173</v>
      </c>
      <c r="Q146" s="7">
        <f t="shared" si="10"/>
        <v>200781</v>
      </c>
      <c r="R146" s="7">
        <f t="shared" si="11"/>
        <v>186533</v>
      </c>
      <c r="S146" s="5" t="s">
        <v>108</v>
      </c>
      <c r="T146" s="5">
        <v>100601</v>
      </c>
      <c r="U146" s="5" t="s">
        <v>27</v>
      </c>
      <c r="V146" s="5">
        <v>47030001</v>
      </c>
      <c r="W146" s="5" t="s">
        <v>28</v>
      </c>
    </row>
    <row r="147" spans="2:23" x14ac:dyDescent="0.25">
      <c r="B147" s="4">
        <v>30002817</v>
      </c>
      <c r="C147" s="4">
        <v>0</v>
      </c>
      <c r="D147" s="5">
        <v>21030011</v>
      </c>
      <c r="E147" s="4" t="s">
        <v>261</v>
      </c>
      <c r="F147" s="4">
        <v>1051</v>
      </c>
      <c r="G147" s="6">
        <v>40178</v>
      </c>
      <c r="H147" s="7">
        <v>398654</v>
      </c>
      <c r="I147" s="7">
        <v>0</v>
      </c>
      <c r="J147" s="7">
        <v>0</v>
      </c>
      <c r="K147" s="7">
        <v>0</v>
      </c>
      <c r="L147" s="7">
        <f t="shared" si="8"/>
        <v>398654</v>
      </c>
      <c r="M147" s="7">
        <v>-186230</v>
      </c>
      <c r="N147" s="7">
        <v>-13999</v>
      </c>
      <c r="O147" s="7">
        <v>0</v>
      </c>
      <c r="P147" s="7">
        <f t="shared" si="9"/>
        <v>-200229</v>
      </c>
      <c r="Q147" s="7">
        <f t="shared" si="10"/>
        <v>212424</v>
      </c>
      <c r="R147" s="7">
        <f t="shared" si="11"/>
        <v>198425</v>
      </c>
      <c r="S147" s="5" t="s">
        <v>108</v>
      </c>
      <c r="T147" s="5">
        <v>100601</v>
      </c>
      <c r="U147" s="5" t="s">
        <v>27</v>
      </c>
      <c r="V147" s="5">
        <v>47030001</v>
      </c>
      <c r="W147" s="5" t="s">
        <v>28</v>
      </c>
    </row>
    <row r="148" spans="2:23" x14ac:dyDescent="0.25">
      <c r="B148" s="4">
        <v>30002819</v>
      </c>
      <c r="C148" s="4">
        <v>0</v>
      </c>
      <c r="D148" s="5">
        <v>21030011</v>
      </c>
      <c r="E148" s="4" t="s">
        <v>262</v>
      </c>
      <c r="F148" s="4">
        <v>1051</v>
      </c>
      <c r="G148" s="6">
        <v>39779</v>
      </c>
      <c r="H148" s="7">
        <v>386577</v>
      </c>
      <c r="I148" s="7">
        <v>0</v>
      </c>
      <c r="J148" s="7">
        <v>0</v>
      </c>
      <c r="K148" s="7">
        <v>0</v>
      </c>
      <c r="L148" s="7">
        <f t="shared" si="8"/>
        <v>386577</v>
      </c>
      <c r="M148" s="7">
        <v>-196670</v>
      </c>
      <c r="N148" s="7">
        <v>-13476</v>
      </c>
      <c r="O148" s="7">
        <v>0</v>
      </c>
      <c r="P148" s="7">
        <f t="shared" si="9"/>
        <v>-210146</v>
      </c>
      <c r="Q148" s="7">
        <f t="shared" si="10"/>
        <v>189907</v>
      </c>
      <c r="R148" s="7">
        <f t="shared" si="11"/>
        <v>176431</v>
      </c>
      <c r="S148" s="5" t="s">
        <v>108</v>
      </c>
      <c r="T148" s="5">
        <v>100601</v>
      </c>
      <c r="U148" s="5" t="s">
        <v>27</v>
      </c>
      <c r="V148" s="5">
        <v>47030001</v>
      </c>
      <c r="W148" s="5" t="s">
        <v>28</v>
      </c>
    </row>
    <row r="149" spans="2:23" x14ac:dyDescent="0.25">
      <c r="B149" s="4">
        <v>30002821</v>
      </c>
      <c r="C149" s="4">
        <v>0</v>
      </c>
      <c r="D149" s="5">
        <v>21030011</v>
      </c>
      <c r="E149" s="4" t="s">
        <v>263</v>
      </c>
      <c r="F149" s="4">
        <v>1051</v>
      </c>
      <c r="G149" s="6">
        <v>39082</v>
      </c>
      <c r="H149" s="7">
        <v>369557</v>
      </c>
      <c r="I149" s="7">
        <v>0</v>
      </c>
      <c r="J149" s="7">
        <v>0</v>
      </c>
      <c r="K149" s="7">
        <v>0</v>
      </c>
      <c r="L149" s="7">
        <f t="shared" si="8"/>
        <v>369557</v>
      </c>
      <c r="M149" s="7">
        <v>-214702</v>
      </c>
      <c r="N149" s="7">
        <v>-12686</v>
      </c>
      <c r="O149" s="7">
        <v>0</v>
      </c>
      <c r="P149" s="7">
        <f t="shared" si="9"/>
        <v>-227388</v>
      </c>
      <c r="Q149" s="7">
        <f t="shared" si="10"/>
        <v>154855</v>
      </c>
      <c r="R149" s="7">
        <f t="shared" si="11"/>
        <v>142169</v>
      </c>
      <c r="S149" s="5" t="s">
        <v>108</v>
      </c>
      <c r="T149" s="5">
        <v>100601</v>
      </c>
      <c r="U149" s="5" t="s">
        <v>27</v>
      </c>
      <c r="V149" s="5">
        <v>47030001</v>
      </c>
      <c r="W149" s="5" t="s">
        <v>28</v>
      </c>
    </row>
    <row r="150" spans="2:23" x14ac:dyDescent="0.25">
      <c r="B150" s="4">
        <v>30002822</v>
      </c>
      <c r="C150" s="4">
        <v>0</v>
      </c>
      <c r="D150" s="5">
        <v>21030011</v>
      </c>
      <c r="E150" s="4" t="s">
        <v>264</v>
      </c>
      <c r="F150" s="4">
        <v>1051</v>
      </c>
      <c r="G150" s="6">
        <v>39037</v>
      </c>
      <c r="H150" s="7">
        <v>259775</v>
      </c>
      <c r="I150" s="7">
        <v>0</v>
      </c>
      <c r="J150" s="7">
        <v>0</v>
      </c>
      <c r="K150" s="7">
        <v>0</v>
      </c>
      <c r="L150" s="7">
        <f t="shared" si="8"/>
        <v>259775</v>
      </c>
      <c r="M150" s="7">
        <v>-149252</v>
      </c>
      <c r="N150" s="7">
        <v>-9178</v>
      </c>
      <c r="O150" s="7">
        <v>0</v>
      </c>
      <c r="P150" s="7">
        <f t="shared" si="9"/>
        <v>-158430</v>
      </c>
      <c r="Q150" s="7">
        <f t="shared" si="10"/>
        <v>110523</v>
      </c>
      <c r="R150" s="7">
        <f t="shared" si="11"/>
        <v>101345</v>
      </c>
      <c r="S150" s="5" t="s">
        <v>108</v>
      </c>
      <c r="T150" s="5">
        <v>100601</v>
      </c>
      <c r="U150" s="5" t="s">
        <v>27</v>
      </c>
      <c r="V150" s="5">
        <v>47030001</v>
      </c>
      <c r="W150" s="5" t="s">
        <v>28</v>
      </c>
    </row>
    <row r="151" spans="2:23" x14ac:dyDescent="0.25">
      <c r="B151" s="4">
        <v>30002824</v>
      </c>
      <c r="C151" s="4">
        <v>0</v>
      </c>
      <c r="D151" s="5">
        <v>21030011</v>
      </c>
      <c r="E151" s="4" t="s">
        <v>265</v>
      </c>
      <c r="F151" s="4">
        <v>1051</v>
      </c>
      <c r="G151" s="6">
        <v>38687</v>
      </c>
      <c r="H151" s="7">
        <v>338764</v>
      </c>
      <c r="I151" s="7">
        <v>0</v>
      </c>
      <c r="J151" s="7">
        <v>0</v>
      </c>
      <c r="K151" s="7">
        <v>0</v>
      </c>
      <c r="L151" s="7">
        <f t="shared" si="8"/>
        <v>338764</v>
      </c>
      <c r="M151" s="7">
        <v>-209986</v>
      </c>
      <c r="N151" s="7">
        <v>-11567</v>
      </c>
      <c r="O151" s="7">
        <v>0</v>
      </c>
      <c r="P151" s="7">
        <f t="shared" si="9"/>
        <v>-221553</v>
      </c>
      <c r="Q151" s="7">
        <f t="shared" si="10"/>
        <v>128778</v>
      </c>
      <c r="R151" s="7">
        <f t="shared" si="11"/>
        <v>117211</v>
      </c>
      <c r="S151" s="5" t="s">
        <v>108</v>
      </c>
      <c r="T151" s="5">
        <v>100601</v>
      </c>
      <c r="U151" s="5" t="s">
        <v>27</v>
      </c>
      <c r="V151" s="5">
        <v>47030001</v>
      </c>
      <c r="W151" s="5" t="s">
        <v>28</v>
      </c>
    </row>
    <row r="152" spans="2:23" x14ac:dyDescent="0.25">
      <c r="B152" s="4">
        <v>30002834</v>
      </c>
      <c r="C152" s="4">
        <v>0</v>
      </c>
      <c r="D152" s="5">
        <v>21030011</v>
      </c>
      <c r="E152" s="4" t="s">
        <v>266</v>
      </c>
      <c r="F152" s="4">
        <v>1051</v>
      </c>
      <c r="G152" s="6">
        <v>39082</v>
      </c>
      <c r="H152" s="7">
        <v>356807</v>
      </c>
      <c r="I152" s="7">
        <v>0</v>
      </c>
      <c r="J152" s="7">
        <v>0</v>
      </c>
      <c r="K152" s="7">
        <v>0</v>
      </c>
      <c r="L152" s="7">
        <f t="shared" ref="L152:L215" si="12">SUM(H152:K152)</f>
        <v>356807</v>
      </c>
      <c r="M152" s="7">
        <v>-207295</v>
      </c>
      <c r="N152" s="7">
        <v>-12248</v>
      </c>
      <c r="O152" s="7">
        <v>0</v>
      </c>
      <c r="P152" s="7">
        <f t="shared" si="9"/>
        <v>-219543</v>
      </c>
      <c r="Q152" s="7">
        <f t="shared" si="10"/>
        <v>149512</v>
      </c>
      <c r="R152" s="7">
        <f t="shared" si="11"/>
        <v>137264</v>
      </c>
      <c r="S152" s="5" t="s">
        <v>108</v>
      </c>
      <c r="T152" s="5">
        <v>100601</v>
      </c>
      <c r="U152" s="5" t="s">
        <v>27</v>
      </c>
      <c r="V152" s="5">
        <v>47030001</v>
      </c>
      <c r="W152" s="5" t="s">
        <v>28</v>
      </c>
    </row>
    <row r="153" spans="2:23" x14ac:dyDescent="0.25">
      <c r="B153" s="4">
        <v>30002850</v>
      </c>
      <c r="C153" s="4">
        <v>0</v>
      </c>
      <c r="D153" s="5">
        <v>21030011</v>
      </c>
      <c r="E153" s="4" t="s">
        <v>267</v>
      </c>
      <c r="F153" s="4">
        <v>1051</v>
      </c>
      <c r="G153" s="6">
        <v>40176</v>
      </c>
      <c r="H153" s="7">
        <v>242435</v>
      </c>
      <c r="I153" s="7">
        <v>0</v>
      </c>
      <c r="J153" s="7">
        <v>0</v>
      </c>
      <c r="K153" s="7">
        <v>0</v>
      </c>
      <c r="L153" s="7">
        <f t="shared" si="12"/>
        <v>242435</v>
      </c>
      <c r="M153" s="7">
        <v>-113033</v>
      </c>
      <c r="N153" s="7">
        <v>-8532</v>
      </c>
      <c r="O153" s="7">
        <v>0</v>
      </c>
      <c r="P153" s="7">
        <f t="shared" si="9"/>
        <v>-121565</v>
      </c>
      <c r="Q153" s="7">
        <f t="shared" si="10"/>
        <v>129402</v>
      </c>
      <c r="R153" s="7">
        <f t="shared" si="11"/>
        <v>120870</v>
      </c>
      <c r="S153" s="5" t="s">
        <v>108</v>
      </c>
      <c r="T153" s="5">
        <v>100601</v>
      </c>
      <c r="U153" s="5" t="s">
        <v>27</v>
      </c>
      <c r="V153" s="5">
        <v>47030001</v>
      </c>
      <c r="W153" s="5" t="s">
        <v>28</v>
      </c>
    </row>
    <row r="154" spans="2:23" x14ac:dyDescent="0.25">
      <c r="B154" s="4">
        <v>30002855</v>
      </c>
      <c r="C154" s="4">
        <v>0</v>
      </c>
      <c r="D154" s="5">
        <v>21030011</v>
      </c>
      <c r="E154" s="4" t="s">
        <v>268</v>
      </c>
      <c r="F154" s="4">
        <v>1051</v>
      </c>
      <c r="G154" s="6">
        <v>38980</v>
      </c>
      <c r="H154" s="7">
        <v>571782</v>
      </c>
      <c r="I154" s="7">
        <v>0</v>
      </c>
      <c r="J154" s="7">
        <v>0</v>
      </c>
      <c r="K154" s="7">
        <v>0</v>
      </c>
      <c r="L154" s="7">
        <f t="shared" si="12"/>
        <v>571782</v>
      </c>
      <c r="M154" s="7">
        <v>-344593</v>
      </c>
      <c r="N154" s="7">
        <v>-18966</v>
      </c>
      <c r="O154" s="7">
        <v>0</v>
      </c>
      <c r="P154" s="7">
        <f t="shared" si="9"/>
        <v>-363559</v>
      </c>
      <c r="Q154" s="7">
        <f t="shared" si="10"/>
        <v>227189</v>
      </c>
      <c r="R154" s="7">
        <f t="shared" si="11"/>
        <v>208223</v>
      </c>
      <c r="S154" s="5" t="s">
        <v>108</v>
      </c>
      <c r="T154" s="5">
        <v>100601</v>
      </c>
      <c r="U154" s="5" t="s">
        <v>27</v>
      </c>
      <c r="V154" s="5">
        <v>47030001</v>
      </c>
      <c r="W154" s="5" t="s">
        <v>28</v>
      </c>
    </row>
    <row r="155" spans="2:23" x14ac:dyDescent="0.25">
      <c r="B155" s="4">
        <v>30002876</v>
      </c>
      <c r="C155" s="4">
        <v>0</v>
      </c>
      <c r="D155" s="5">
        <v>21030011</v>
      </c>
      <c r="E155" s="4" t="s">
        <v>269</v>
      </c>
      <c r="F155" s="4">
        <v>1051</v>
      </c>
      <c r="G155" s="6">
        <v>38837</v>
      </c>
      <c r="H155" s="7">
        <v>323237</v>
      </c>
      <c r="I155" s="7">
        <v>0</v>
      </c>
      <c r="J155" s="7">
        <v>0</v>
      </c>
      <c r="K155" s="7">
        <v>0</v>
      </c>
      <c r="L155" s="7">
        <f t="shared" si="12"/>
        <v>323237</v>
      </c>
      <c r="M155" s="7">
        <v>-196046</v>
      </c>
      <c r="N155" s="7">
        <v>-11015</v>
      </c>
      <c r="O155" s="7">
        <v>0</v>
      </c>
      <c r="P155" s="7">
        <f t="shared" si="9"/>
        <v>-207061</v>
      </c>
      <c r="Q155" s="7">
        <f t="shared" si="10"/>
        <v>127191</v>
      </c>
      <c r="R155" s="7">
        <f t="shared" si="11"/>
        <v>116176</v>
      </c>
      <c r="S155" s="5" t="s">
        <v>108</v>
      </c>
      <c r="T155" s="5">
        <v>100601</v>
      </c>
      <c r="U155" s="5" t="s">
        <v>27</v>
      </c>
      <c r="V155" s="5">
        <v>47030001</v>
      </c>
      <c r="W155" s="5" t="s">
        <v>28</v>
      </c>
    </row>
    <row r="156" spans="2:23" x14ac:dyDescent="0.25">
      <c r="B156" s="4">
        <v>30002923</v>
      </c>
      <c r="C156" s="4">
        <v>0</v>
      </c>
      <c r="D156" s="5">
        <v>21030011</v>
      </c>
      <c r="E156" s="4" t="s">
        <v>270</v>
      </c>
      <c r="F156" s="4">
        <v>1051</v>
      </c>
      <c r="G156" s="6">
        <v>39779</v>
      </c>
      <c r="H156" s="7">
        <v>302385</v>
      </c>
      <c r="I156" s="7">
        <v>0</v>
      </c>
      <c r="J156" s="7">
        <v>0</v>
      </c>
      <c r="K156" s="7">
        <v>0</v>
      </c>
      <c r="L156" s="7">
        <f t="shared" si="12"/>
        <v>302385</v>
      </c>
      <c r="M156" s="7">
        <v>-153837</v>
      </c>
      <c r="N156" s="7">
        <v>-10541</v>
      </c>
      <c r="O156" s="7">
        <v>0</v>
      </c>
      <c r="P156" s="7">
        <f t="shared" si="9"/>
        <v>-164378</v>
      </c>
      <c r="Q156" s="7">
        <f t="shared" si="10"/>
        <v>148548</v>
      </c>
      <c r="R156" s="7">
        <f t="shared" si="11"/>
        <v>138007</v>
      </c>
      <c r="S156" s="5" t="s">
        <v>108</v>
      </c>
      <c r="T156" s="5">
        <v>100601</v>
      </c>
      <c r="U156" s="5" t="s">
        <v>27</v>
      </c>
      <c r="V156" s="5">
        <v>47030001</v>
      </c>
      <c r="W156" s="5" t="s">
        <v>28</v>
      </c>
    </row>
    <row r="157" spans="2:23" x14ac:dyDescent="0.25">
      <c r="B157" s="4">
        <v>30002930</v>
      </c>
      <c r="C157" s="4">
        <v>0</v>
      </c>
      <c r="D157" s="5">
        <v>21030011</v>
      </c>
      <c r="E157" s="4" t="s">
        <v>271</v>
      </c>
      <c r="F157" s="4">
        <v>1051</v>
      </c>
      <c r="G157" s="6">
        <v>40159</v>
      </c>
      <c r="H157" s="7">
        <v>300870</v>
      </c>
      <c r="I157" s="7">
        <v>0</v>
      </c>
      <c r="J157" s="7">
        <v>0</v>
      </c>
      <c r="K157" s="7">
        <v>0</v>
      </c>
      <c r="L157" s="7">
        <f t="shared" si="12"/>
        <v>300870</v>
      </c>
      <c r="M157" s="7">
        <v>-141147</v>
      </c>
      <c r="N157" s="7">
        <v>-10562</v>
      </c>
      <c r="O157" s="7">
        <v>0</v>
      </c>
      <c r="P157" s="7">
        <f t="shared" si="9"/>
        <v>-151709</v>
      </c>
      <c r="Q157" s="7">
        <f t="shared" si="10"/>
        <v>159723</v>
      </c>
      <c r="R157" s="7">
        <f t="shared" si="11"/>
        <v>149161</v>
      </c>
      <c r="S157" s="5" t="s">
        <v>108</v>
      </c>
      <c r="T157" s="5">
        <v>100601</v>
      </c>
      <c r="U157" s="5" t="s">
        <v>27</v>
      </c>
      <c r="V157" s="5">
        <v>47030001</v>
      </c>
      <c r="W157" s="5" t="s">
        <v>28</v>
      </c>
    </row>
    <row r="158" spans="2:23" x14ac:dyDescent="0.25">
      <c r="B158" s="4">
        <v>30002951</v>
      </c>
      <c r="C158" s="4">
        <v>0</v>
      </c>
      <c r="D158" s="5">
        <v>21030011</v>
      </c>
      <c r="E158" s="4" t="s">
        <v>272</v>
      </c>
      <c r="F158" s="4">
        <v>1051</v>
      </c>
      <c r="G158" s="6">
        <v>38687</v>
      </c>
      <c r="H158" s="7">
        <v>273302</v>
      </c>
      <c r="I158" s="7">
        <v>0</v>
      </c>
      <c r="J158" s="7">
        <v>0</v>
      </c>
      <c r="K158" s="7">
        <v>0</v>
      </c>
      <c r="L158" s="7">
        <f t="shared" si="12"/>
        <v>273302</v>
      </c>
      <c r="M158" s="7">
        <v>-169957</v>
      </c>
      <c r="N158" s="7">
        <v>-9275</v>
      </c>
      <c r="O158" s="7">
        <v>0</v>
      </c>
      <c r="P158" s="7">
        <f t="shared" si="9"/>
        <v>-179232</v>
      </c>
      <c r="Q158" s="7">
        <f t="shared" si="10"/>
        <v>103345</v>
      </c>
      <c r="R158" s="7">
        <f t="shared" si="11"/>
        <v>94070</v>
      </c>
      <c r="S158" s="5" t="s">
        <v>108</v>
      </c>
      <c r="T158" s="5">
        <v>100601</v>
      </c>
      <c r="U158" s="5" t="s">
        <v>27</v>
      </c>
      <c r="V158" s="5">
        <v>47030001</v>
      </c>
      <c r="W158" s="5" t="s">
        <v>28</v>
      </c>
    </row>
    <row r="159" spans="2:23" x14ac:dyDescent="0.25">
      <c r="B159" s="4">
        <v>30003020</v>
      </c>
      <c r="C159" s="4">
        <v>0</v>
      </c>
      <c r="D159" s="5">
        <v>21030011</v>
      </c>
      <c r="E159" s="4" t="s">
        <v>273</v>
      </c>
      <c r="F159" s="4">
        <v>1051</v>
      </c>
      <c r="G159" s="6">
        <v>40147</v>
      </c>
      <c r="H159" s="7">
        <v>160861</v>
      </c>
      <c r="I159" s="7">
        <v>0</v>
      </c>
      <c r="J159" s="7">
        <v>0</v>
      </c>
      <c r="K159" s="7">
        <v>0</v>
      </c>
      <c r="L159" s="7">
        <f t="shared" si="12"/>
        <v>160861</v>
      </c>
      <c r="M159" s="7">
        <v>-75434</v>
      </c>
      <c r="N159" s="7">
        <v>-5663</v>
      </c>
      <c r="O159" s="7">
        <v>0</v>
      </c>
      <c r="P159" s="7">
        <f t="shared" si="9"/>
        <v>-81097</v>
      </c>
      <c r="Q159" s="7">
        <f t="shared" si="10"/>
        <v>85427</v>
      </c>
      <c r="R159" s="7">
        <f t="shared" si="11"/>
        <v>79764</v>
      </c>
      <c r="S159" s="5" t="s">
        <v>108</v>
      </c>
      <c r="T159" s="5">
        <v>100601</v>
      </c>
      <c r="U159" s="5" t="s">
        <v>27</v>
      </c>
      <c r="V159" s="5">
        <v>47030001</v>
      </c>
      <c r="W159" s="5" t="s">
        <v>28</v>
      </c>
    </row>
    <row r="160" spans="2:23" x14ac:dyDescent="0.25">
      <c r="B160" s="4">
        <v>30003070</v>
      </c>
      <c r="C160" s="4">
        <v>0</v>
      </c>
      <c r="D160" s="5">
        <v>21030011</v>
      </c>
      <c r="E160" s="4" t="s">
        <v>274</v>
      </c>
      <c r="F160" s="4">
        <v>1051</v>
      </c>
      <c r="G160" s="6">
        <v>38837</v>
      </c>
      <c r="H160" s="7">
        <v>203621</v>
      </c>
      <c r="I160" s="7">
        <v>0</v>
      </c>
      <c r="J160" s="7">
        <v>0</v>
      </c>
      <c r="K160" s="7">
        <v>0</v>
      </c>
      <c r="L160" s="7">
        <f t="shared" si="12"/>
        <v>203621</v>
      </c>
      <c r="M160" s="7">
        <v>-123463</v>
      </c>
      <c r="N160" s="7">
        <v>-6943</v>
      </c>
      <c r="O160" s="7">
        <v>0</v>
      </c>
      <c r="P160" s="7">
        <f t="shared" si="9"/>
        <v>-130406</v>
      </c>
      <c r="Q160" s="7">
        <f t="shared" si="10"/>
        <v>80158</v>
      </c>
      <c r="R160" s="7">
        <f t="shared" si="11"/>
        <v>73215</v>
      </c>
      <c r="S160" s="5" t="s">
        <v>108</v>
      </c>
      <c r="T160" s="5">
        <v>100601</v>
      </c>
      <c r="U160" s="5" t="s">
        <v>27</v>
      </c>
      <c r="V160" s="5">
        <v>47030001</v>
      </c>
      <c r="W160" s="5" t="s">
        <v>28</v>
      </c>
    </row>
    <row r="161" spans="2:23" x14ac:dyDescent="0.25">
      <c r="B161" s="4">
        <v>30003076</v>
      </c>
      <c r="C161" s="4">
        <v>0</v>
      </c>
      <c r="D161" s="5">
        <v>21030011</v>
      </c>
      <c r="E161" s="4" t="s">
        <v>275</v>
      </c>
      <c r="F161" s="4">
        <v>1051</v>
      </c>
      <c r="G161" s="6">
        <v>38687</v>
      </c>
      <c r="H161" s="7">
        <v>143382</v>
      </c>
      <c r="I161" s="7">
        <v>0</v>
      </c>
      <c r="J161" s="7">
        <v>0</v>
      </c>
      <c r="K161" s="7">
        <v>0</v>
      </c>
      <c r="L161" s="7">
        <f t="shared" si="12"/>
        <v>143382</v>
      </c>
      <c r="M161" s="7">
        <v>-87324</v>
      </c>
      <c r="N161" s="7">
        <v>-5057</v>
      </c>
      <c r="O161" s="7">
        <v>0</v>
      </c>
      <c r="P161" s="7">
        <f t="shared" si="9"/>
        <v>-92381</v>
      </c>
      <c r="Q161" s="7">
        <f t="shared" si="10"/>
        <v>56058</v>
      </c>
      <c r="R161" s="7">
        <f t="shared" si="11"/>
        <v>51001</v>
      </c>
      <c r="S161" s="5" t="s">
        <v>108</v>
      </c>
      <c r="T161" s="5">
        <v>100601</v>
      </c>
      <c r="U161" s="5" t="s">
        <v>27</v>
      </c>
      <c r="V161" s="5">
        <v>47030001</v>
      </c>
      <c r="W161" s="5" t="s">
        <v>28</v>
      </c>
    </row>
    <row r="162" spans="2:23" x14ac:dyDescent="0.25">
      <c r="B162" s="4">
        <v>30003094</v>
      </c>
      <c r="C162" s="4">
        <v>0</v>
      </c>
      <c r="D162" s="5">
        <v>21030011</v>
      </c>
      <c r="E162" s="4" t="s">
        <v>276</v>
      </c>
      <c r="F162" s="4">
        <v>1051</v>
      </c>
      <c r="G162" s="6">
        <v>39082</v>
      </c>
      <c r="H162" s="7">
        <v>190732</v>
      </c>
      <c r="I162" s="7">
        <v>0</v>
      </c>
      <c r="J162" s="7">
        <v>0</v>
      </c>
      <c r="K162" s="7">
        <v>0</v>
      </c>
      <c r="L162" s="7">
        <f t="shared" si="12"/>
        <v>190732</v>
      </c>
      <c r="M162" s="7">
        <v>-110809</v>
      </c>
      <c r="N162" s="7">
        <v>-6547</v>
      </c>
      <c r="O162" s="7">
        <v>0</v>
      </c>
      <c r="P162" s="7">
        <f t="shared" si="9"/>
        <v>-117356</v>
      </c>
      <c r="Q162" s="7">
        <f t="shared" si="10"/>
        <v>79923</v>
      </c>
      <c r="R162" s="7">
        <f t="shared" si="11"/>
        <v>73376</v>
      </c>
      <c r="S162" s="5" t="s">
        <v>108</v>
      </c>
      <c r="T162" s="5">
        <v>100601</v>
      </c>
      <c r="U162" s="5" t="s">
        <v>27</v>
      </c>
      <c r="V162" s="5">
        <v>47030001</v>
      </c>
      <c r="W162" s="5" t="s">
        <v>28</v>
      </c>
    </row>
    <row r="163" spans="2:23" x14ac:dyDescent="0.25">
      <c r="B163" s="4">
        <v>30003107</v>
      </c>
      <c r="C163" s="4">
        <v>0</v>
      </c>
      <c r="D163" s="5">
        <v>21030011</v>
      </c>
      <c r="E163" s="4" t="s">
        <v>264</v>
      </c>
      <c r="F163" s="4">
        <v>1051</v>
      </c>
      <c r="G163" s="6">
        <v>38995</v>
      </c>
      <c r="H163" s="7">
        <v>129853</v>
      </c>
      <c r="I163" s="7">
        <v>0</v>
      </c>
      <c r="J163" s="7">
        <v>0</v>
      </c>
      <c r="K163" s="7">
        <v>0</v>
      </c>
      <c r="L163" s="7">
        <f t="shared" si="12"/>
        <v>129853</v>
      </c>
      <c r="M163" s="7">
        <v>-75138</v>
      </c>
      <c r="N163" s="7">
        <v>-4587</v>
      </c>
      <c r="O163" s="7">
        <v>0</v>
      </c>
      <c r="P163" s="7">
        <f t="shared" si="9"/>
        <v>-79725</v>
      </c>
      <c r="Q163" s="7">
        <f t="shared" si="10"/>
        <v>54715</v>
      </c>
      <c r="R163" s="7">
        <f t="shared" si="11"/>
        <v>50128</v>
      </c>
      <c r="S163" s="5" t="s">
        <v>108</v>
      </c>
      <c r="T163" s="5">
        <v>100601</v>
      </c>
      <c r="U163" s="5" t="s">
        <v>27</v>
      </c>
      <c r="V163" s="5">
        <v>47030001</v>
      </c>
      <c r="W163" s="5" t="s">
        <v>28</v>
      </c>
    </row>
    <row r="164" spans="2:23" x14ac:dyDescent="0.25">
      <c r="B164" s="4">
        <v>30003125</v>
      </c>
      <c r="C164" s="4">
        <v>0</v>
      </c>
      <c r="D164" s="5">
        <v>21030011</v>
      </c>
      <c r="E164" s="4" t="s">
        <v>277</v>
      </c>
      <c r="F164" s="4">
        <v>1051</v>
      </c>
      <c r="G164" s="6">
        <v>38687</v>
      </c>
      <c r="H164" s="7">
        <v>177264</v>
      </c>
      <c r="I164" s="7">
        <v>0</v>
      </c>
      <c r="J164" s="7">
        <v>0</v>
      </c>
      <c r="K164" s="7">
        <v>0</v>
      </c>
      <c r="L164" s="7">
        <f t="shared" si="12"/>
        <v>177264</v>
      </c>
      <c r="M164" s="7">
        <v>-110269</v>
      </c>
      <c r="N164" s="7">
        <v>-6013</v>
      </c>
      <c r="O164" s="7">
        <v>0</v>
      </c>
      <c r="P164" s="7">
        <f t="shared" si="9"/>
        <v>-116282</v>
      </c>
      <c r="Q164" s="7">
        <f t="shared" si="10"/>
        <v>66995</v>
      </c>
      <c r="R164" s="7">
        <f t="shared" si="11"/>
        <v>60982</v>
      </c>
      <c r="S164" s="5" t="s">
        <v>108</v>
      </c>
      <c r="T164" s="5">
        <v>100601</v>
      </c>
      <c r="U164" s="5" t="s">
        <v>27</v>
      </c>
      <c r="V164" s="5">
        <v>47030001</v>
      </c>
      <c r="W164" s="5" t="s">
        <v>28</v>
      </c>
    </row>
    <row r="165" spans="2:23" x14ac:dyDescent="0.25">
      <c r="B165" s="4">
        <v>30003131</v>
      </c>
      <c r="C165" s="4">
        <v>0</v>
      </c>
      <c r="D165" s="5">
        <v>21030011</v>
      </c>
      <c r="E165" s="4" t="s">
        <v>275</v>
      </c>
      <c r="F165" s="4">
        <v>1051</v>
      </c>
      <c r="G165" s="6">
        <v>38687</v>
      </c>
      <c r="H165" s="7">
        <v>173008</v>
      </c>
      <c r="I165" s="7">
        <v>0</v>
      </c>
      <c r="J165" s="7">
        <v>0</v>
      </c>
      <c r="K165" s="7">
        <v>0</v>
      </c>
      <c r="L165" s="7">
        <f t="shared" si="12"/>
        <v>173008</v>
      </c>
      <c r="M165" s="7">
        <v>-107589</v>
      </c>
      <c r="N165" s="7">
        <v>-5872</v>
      </c>
      <c r="O165" s="7">
        <v>0</v>
      </c>
      <c r="P165" s="7">
        <f t="shared" si="9"/>
        <v>-113461</v>
      </c>
      <c r="Q165" s="7">
        <f t="shared" si="10"/>
        <v>65419</v>
      </c>
      <c r="R165" s="7">
        <f t="shared" si="11"/>
        <v>59547</v>
      </c>
      <c r="S165" s="5" t="s">
        <v>108</v>
      </c>
      <c r="T165" s="5">
        <v>100601</v>
      </c>
      <c r="U165" s="5" t="s">
        <v>27</v>
      </c>
      <c r="V165" s="5">
        <v>47030001</v>
      </c>
      <c r="W165" s="5" t="s">
        <v>28</v>
      </c>
    </row>
    <row r="166" spans="2:23" x14ac:dyDescent="0.25">
      <c r="B166" s="4">
        <v>30003132</v>
      </c>
      <c r="C166" s="4">
        <v>0</v>
      </c>
      <c r="D166" s="5">
        <v>21030011</v>
      </c>
      <c r="E166" s="4" t="s">
        <v>278</v>
      </c>
      <c r="F166" s="4">
        <v>1051</v>
      </c>
      <c r="G166" s="6">
        <v>39448</v>
      </c>
      <c r="H166" s="7">
        <v>178280</v>
      </c>
      <c r="I166" s="7">
        <v>0</v>
      </c>
      <c r="J166" s="7">
        <v>0</v>
      </c>
      <c r="K166" s="7">
        <v>0</v>
      </c>
      <c r="L166" s="7">
        <f t="shared" si="12"/>
        <v>178280</v>
      </c>
      <c r="M166" s="7">
        <v>-96827</v>
      </c>
      <c r="N166" s="7">
        <v>-6173</v>
      </c>
      <c r="O166" s="7">
        <v>0</v>
      </c>
      <c r="P166" s="7">
        <f t="shared" si="9"/>
        <v>-103000</v>
      </c>
      <c r="Q166" s="7">
        <f t="shared" si="10"/>
        <v>81453</v>
      </c>
      <c r="R166" s="7">
        <f t="shared" si="11"/>
        <v>75280</v>
      </c>
      <c r="S166" s="5" t="s">
        <v>108</v>
      </c>
      <c r="T166" s="5">
        <v>100601</v>
      </c>
      <c r="U166" s="5" t="s">
        <v>27</v>
      </c>
      <c r="V166" s="5">
        <v>47030001</v>
      </c>
      <c r="W166" s="5" t="s">
        <v>28</v>
      </c>
    </row>
    <row r="167" spans="2:23" x14ac:dyDescent="0.25">
      <c r="B167" s="4">
        <v>30003152</v>
      </c>
      <c r="C167" s="4">
        <v>0</v>
      </c>
      <c r="D167" s="5">
        <v>21030011</v>
      </c>
      <c r="E167" s="4" t="s">
        <v>279</v>
      </c>
      <c r="F167" s="4">
        <v>1051</v>
      </c>
      <c r="G167" s="6">
        <v>38687</v>
      </c>
      <c r="H167" s="7">
        <v>117271</v>
      </c>
      <c r="I167" s="7">
        <v>0</v>
      </c>
      <c r="J167" s="7">
        <v>0</v>
      </c>
      <c r="K167" s="7">
        <v>0</v>
      </c>
      <c r="L167" s="7">
        <f t="shared" si="12"/>
        <v>117271</v>
      </c>
      <c r="M167" s="7">
        <v>-71424</v>
      </c>
      <c r="N167" s="7">
        <v>-4135</v>
      </c>
      <c r="O167" s="7">
        <v>0</v>
      </c>
      <c r="P167" s="7">
        <f t="shared" si="9"/>
        <v>-75559</v>
      </c>
      <c r="Q167" s="7">
        <f t="shared" si="10"/>
        <v>45847</v>
      </c>
      <c r="R167" s="7">
        <f t="shared" si="11"/>
        <v>41712</v>
      </c>
      <c r="S167" s="5" t="s">
        <v>108</v>
      </c>
      <c r="T167" s="5">
        <v>100601</v>
      </c>
      <c r="U167" s="5" t="s">
        <v>27</v>
      </c>
      <c r="V167" s="5">
        <v>47030001</v>
      </c>
      <c r="W167" s="5" t="s">
        <v>28</v>
      </c>
    </row>
    <row r="168" spans="2:23" x14ac:dyDescent="0.25">
      <c r="B168" s="4">
        <v>30003186</v>
      </c>
      <c r="C168" s="4">
        <v>0</v>
      </c>
      <c r="D168" s="5">
        <v>21030011</v>
      </c>
      <c r="E168" s="4" t="s">
        <v>280</v>
      </c>
      <c r="F168" s="4">
        <v>1051</v>
      </c>
      <c r="G168" s="6">
        <v>40177</v>
      </c>
      <c r="H168" s="7">
        <v>158822</v>
      </c>
      <c r="I168" s="7">
        <v>0</v>
      </c>
      <c r="J168" s="7">
        <v>0</v>
      </c>
      <c r="K168" s="7">
        <v>0</v>
      </c>
      <c r="L168" s="7">
        <f t="shared" si="12"/>
        <v>158822</v>
      </c>
      <c r="M168" s="7">
        <v>-74210</v>
      </c>
      <c r="N168" s="7">
        <v>-5577</v>
      </c>
      <c r="O168" s="7">
        <v>0</v>
      </c>
      <c r="P168" s="7">
        <f t="shared" si="9"/>
        <v>-79787</v>
      </c>
      <c r="Q168" s="7">
        <f t="shared" si="10"/>
        <v>84612</v>
      </c>
      <c r="R168" s="7">
        <f t="shared" si="11"/>
        <v>79035</v>
      </c>
      <c r="S168" s="5" t="s">
        <v>108</v>
      </c>
      <c r="T168" s="5">
        <v>100601</v>
      </c>
      <c r="U168" s="5" t="s">
        <v>27</v>
      </c>
      <c r="V168" s="5">
        <v>47030001</v>
      </c>
      <c r="W168" s="5" t="s">
        <v>28</v>
      </c>
    </row>
    <row r="169" spans="2:23" x14ac:dyDescent="0.25">
      <c r="B169" s="4">
        <v>30003187</v>
      </c>
      <c r="C169" s="4">
        <v>0</v>
      </c>
      <c r="D169" s="5">
        <v>21030011</v>
      </c>
      <c r="E169" s="4" t="s">
        <v>281</v>
      </c>
      <c r="F169" s="4">
        <v>1051</v>
      </c>
      <c r="G169" s="6">
        <v>39779</v>
      </c>
      <c r="H169" s="7">
        <v>155814</v>
      </c>
      <c r="I169" s="7">
        <v>0</v>
      </c>
      <c r="J169" s="7">
        <v>0</v>
      </c>
      <c r="K169" s="7">
        <v>0</v>
      </c>
      <c r="L169" s="7">
        <f t="shared" si="12"/>
        <v>155814</v>
      </c>
      <c r="M169" s="7">
        <v>-79270</v>
      </c>
      <c r="N169" s="7">
        <v>-5432</v>
      </c>
      <c r="O169" s="7">
        <v>0</v>
      </c>
      <c r="P169" s="7">
        <f t="shared" si="9"/>
        <v>-84702</v>
      </c>
      <c r="Q169" s="7">
        <f t="shared" si="10"/>
        <v>76544</v>
      </c>
      <c r="R169" s="7">
        <f t="shared" si="11"/>
        <v>71112</v>
      </c>
      <c r="S169" s="5" t="s">
        <v>108</v>
      </c>
      <c r="T169" s="5">
        <v>100601</v>
      </c>
      <c r="U169" s="5" t="s">
        <v>27</v>
      </c>
      <c r="V169" s="5">
        <v>47030001</v>
      </c>
      <c r="W169" s="5" t="s">
        <v>28</v>
      </c>
    </row>
    <row r="170" spans="2:23" x14ac:dyDescent="0.25">
      <c r="B170" s="4">
        <v>30003214</v>
      </c>
      <c r="C170" s="4">
        <v>0</v>
      </c>
      <c r="D170" s="5">
        <v>21030011</v>
      </c>
      <c r="E170" s="4" t="s">
        <v>282</v>
      </c>
      <c r="F170" s="4">
        <v>1051</v>
      </c>
      <c r="G170" s="6">
        <v>39448</v>
      </c>
      <c r="H170" s="7">
        <v>139007</v>
      </c>
      <c r="I170" s="7">
        <v>0</v>
      </c>
      <c r="J170" s="7">
        <v>0</v>
      </c>
      <c r="K170" s="7">
        <v>0</v>
      </c>
      <c r="L170" s="7">
        <f t="shared" si="12"/>
        <v>139007</v>
      </c>
      <c r="M170" s="7">
        <v>-75496</v>
      </c>
      <c r="N170" s="7">
        <v>-4813</v>
      </c>
      <c r="O170" s="7">
        <v>0</v>
      </c>
      <c r="P170" s="7">
        <f t="shared" si="9"/>
        <v>-80309</v>
      </c>
      <c r="Q170" s="7">
        <f t="shared" si="10"/>
        <v>63511</v>
      </c>
      <c r="R170" s="7">
        <f t="shared" si="11"/>
        <v>58698</v>
      </c>
      <c r="S170" s="5" t="s">
        <v>108</v>
      </c>
      <c r="T170" s="5">
        <v>100601</v>
      </c>
      <c r="U170" s="5" t="s">
        <v>27</v>
      </c>
      <c r="V170" s="5">
        <v>47030001</v>
      </c>
      <c r="W170" s="5" t="s">
        <v>28</v>
      </c>
    </row>
    <row r="171" spans="2:23" x14ac:dyDescent="0.25">
      <c r="B171" s="4">
        <v>30003241</v>
      </c>
      <c r="C171" s="4">
        <v>0</v>
      </c>
      <c r="D171" s="5">
        <v>21030011</v>
      </c>
      <c r="E171" s="4" t="s">
        <v>283</v>
      </c>
      <c r="F171" s="4">
        <v>1053</v>
      </c>
      <c r="G171" s="6">
        <v>39174</v>
      </c>
      <c r="H171" s="7">
        <v>77740</v>
      </c>
      <c r="I171" s="7">
        <v>0</v>
      </c>
      <c r="J171" s="7">
        <v>0</v>
      </c>
      <c r="K171" s="7">
        <v>0</v>
      </c>
      <c r="L171" s="7">
        <f t="shared" si="12"/>
        <v>77740</v>
      </c>
      <c r="M171" s="7">
        <v>-43157</v>
      </c>
      <c r="N171" s="7">
        <v>-2791</v>
      </c>
      <c r="O171" s="7">
        <v>0</v>
      </c>
      <c r="P171" s="7">
        <f t="shared" si="9"/>
        <v>-45948</v>
      </c>
      <c r="Q171" s="7">
        <f t="shared" si="10"/>
        <v>34583</v>
      </c>
      <c r="R171" s="7">
        <f t="shared" si="11"/>
        <v>31792</v>
      </c>
      <c r="S171" s="5" t="s">
        <v>108</v>
      </c>
      <c r="T171" s="5">
        <v>100603</v>
      </c>
      <c r="U171" s="5" t="s">
        <v>32</v>
      </c>
      <c r="V171" s="5">
        <v>47030001</v>
      </c>
      <c r="W171" s="5" t="s">
        <v>28</v>
      </c>
    </row>
    <row r="172" spans="2:23" x14ac:dyDescent="0.25">
      <c r="B172" s="4">
        <v>30003344</v>
      </c>
      <c r="C172" s="4">
        <v>0</v>
      </c>
      <c r="D172" s="5">
        <v>21030011</v>
      </c>
      <c r="E172" s="4" t="s">
        <v>284</v>
      </c>
      <c r="F172" s="4">
        <v>1051</v>
      </c>
      <c r="G172" s="6">
        <v>40178</v>
      </c>
      <c r="H172" s="7">
        <v>103184</v>
      </c>
      <c r="I172" s="7">
        <v>0</v>
      </c>
      <c r="J172" s="7">
        <v>0</v>
      </c>
      <c r="K172" s="7">
        <v>0</v>
      </c>
      <c r="L172" s="7">
        <f t="shared" si="12"/>
        <v>103184</v>
      </c>
      <c r="M172" s="7">
        <v>-48199</v>
      </c>
      <c r="N172" s="7">
        <v>-3624</v>
      </c>
      <c r="O172" s="7">
        <v>0</v>
      </c>
      <c r="P172" s="7">
        <f t="shared" si="9"/>
        <v>-51823</v>
      </c>
      <c r="Q172" s="7">
        <f t="shared" si="10"/>
        <v>54985</v>
      </c>
      <c r="R172" s="7">
        <f t="shared" si="11"/>
        <v>51361</v>
      </c>
      <c r="S172" s="5" t="s">
        <v>108</v>
      </c>
      <c r="T172" s="5">
        <v>100601</v>
      </c>
      <c r="U172" s="5" t="s">
        <v>27</v>
      </c>
      <c r="V172" s="5">
        <v>47030001</v>
      </c>
      <c r="W172" s="5" t="s">
        <v>28</v>
      </c>
    </row>
    <row r="173" spans="2:23" x14ac:dyDescent="0.25">
      <c r="B173" s="4">
        <v>30003354</v>
      </c>
      <c r="C173" s="4">
        <v>0</v>
      </c>
      <c r="D173" s="5">
        <v>21030011</v>
      </c>
      <c r="E173" s="4" t="s">
        <v>285</v>
      </c>
      <c r="F173" s="4">
        <v>1051</v>
      </c>
      <c r="G173" s="6">
        <v>38687</v>
      </c>
      <c r="H173" s="7">
        <v>95098</v>
      </c>
      <c r="I173" s="7">
        <v>0</v>
      </c>
      <c r="J173" s="7">
        <v>0</v>
      </c>
      <c r="K173" s="7">
        <v>0</v>
      </c>
      <c r="L173" s="7">
        <f t="shared" si="12"/>
        <v>95098</v>
      </c>
      <c r="M173" s="7">
        <v>-59139</v>
      </c>
      <c r="N173" s="7">
        <v>-3227</v>
      </c>
      <c r="O173" s="7">
        <v>0</v>
      </c>
      <c r="P173" s="7">
        <f t="shared" si="9"/>
        <v>-62366</v>
      </c>
      <c r="Q173" s="7">
        <f t="shared" si="10"/>
        <v>35959</v>
      </c>
      <c r="R173" s="7">
        <f t="shared" si="11"/>
        <v>32732</v>
      </c>
      <c r="S173" s="5" t="s">
        <v>108</v>
      </c>
      <c r="T173" s="5">
        <v>100601</v>
      </c>
      <c r="U173" s="5" t="s">
        <v>27</v>
      </c>
      <c r="V173" s="5">
        <v>47030001</v>
      </c>
      <c r="W173" s="5" t="s">
        <v>28</v>
      </c>
    </row>
    <row r="174" spans="2:23" x14ac:dyDescent="0.25">
      <c r="B174" s="4">
        <v>30003361</v>
      </c>
      <c r="C174" s="4">
        <v>0</v>
      </c>
      <c r="D174" s="5">
        <v>21030011</v>
      </c>
      <c r="E174" s="4" t="s">
        <v>286</v>
      </c>
      <c r="F174" s="4">
        <v>1053</v>
      </c>
      <c r="G174" s="6">
        <v>39174</v>
      </c>
      <c r="H174" s="7">
        <v>55975</v>
      </c>
      <c r="I174" s="7">
        <v>0</v>
      </c>
      <c r="J174" s="7">
        <v>0</v>
      </c>
      <c r="K174" s="7">
        <v>0</v>
      </c>
      <c r="L174" s="7">
        <f t="shared" si="12"/>
        <v>55975</v>
      </c>
      <c r="M174" s="7">
        <v>-31073</v>
      </c>
      <c r="N174" s="7">
        <v>-2009</v>
      </c>
      <c r="O174" s="7">
        <v>0</v>
      </c>
      <c r="P174" s="7">
        <f t="shared" si="9"/>
        <v>-33082</v>
      </c>
      <c r="Q174" s="7">
        <f t="shared" si="10"/>
        <v>24902</v>
      </c>
      <c r="R174" s="7">
        <f t="shared" si="11"/>
        <v>22893</v>
      </c>
      <c r="S174" s="5" t="s">
        <v>108</v>
      </c>
      <c r="T174" s="5">
        <v>100603</v>
      </c>
      <c r="U174" s="5" t="s">
        <v>32</v>
      </c>
      <c r="V174" s="5">
        <v>47030001</v>
      </c>
      <c r="W174" s="5" t="s">
        <v>28</v>
      </c>
    </row>
    <row r="175" spans="2:23" x14ac:dyDescent="0.25">
      <c r="B175" s="4">
        <v>30003410</v>
      </c>
      <c r="C175" s="4">
        <v>0</v>
      </c>
      <c r="D175" s="5">
        <v>21030011</v>
      </c>
      <c r="E175" s="4" t="s">
        <v>287</v>
      </c>
      <c r="F175" s="4">
        <v>1051</v>
      </c>
      <c r="G175" s="6">
        <v>38687</v>
      </c>
      <c r="H175" s="7">
        <v>58322</v>
      </c>
      <c r="I175" s="7">
        <v>0</v>
      </c>
      <c r="J175" s="7">
        <v>0</v>
      </c>
      <c r="K175" s="7">
        <v>0</v>
      </c>
      <c r="L175" s="7">
        <f t="shared" si="12"/>
        <v>58322</v>
      </c>
      <c r="M175" s="7">
        <v>-35543</v>
      </c>
      <c r="N175" s="7">
        <v>-2054</v>
      </c>
      <c r="O175" s="7">
        <v>0</v>
      </c>
      <c r="P175" s="7">
        <f t="shared" si="9"/>
        <v>-37597</v>
      </c>
      <c r="Q175" s="7">
        <f t="shared" si="10"/>
        <v>22779</v>
      </c>
      <c r="R175" s="7">
        <f t="shared" si="11"/>
        <v>20725</v>
      </c>
      <c r="S175" s="5" t="s">
        <v>108</v>
      </c>
      <c r="T175" s="5">
        <v>100601</v>
      </c>
      <c r="U175" s="5" t="s">
        <v>27</v>
      </c>
      <c r="V175" s="5">
        <v>47030001</v>
      </c>
      <c r="W175" s="5" t="s">
        <v>28</v>
      </c>
    </row>
    <row r="176" spans="2:23" x14ac:dyDescent="0.25">
      <c r="B176" s="4">
        <v>30003419</v>
      </c>
      <c r="C176" s="4">
        <v>0</v>
      </c>
      <c r="D176" s="5">
        <v>21030011</v>
      </c>
      <c r="E176" s="4" t="s">
        <v>288</v>
      </c>
      <c r="F176" s="4">
        <v>1051</v>
      </c>
      <c r="G176" s="6">
        <v>38502</v>
      </c>
      <c r="H176" s="7">
        <v>129616</v>
      </c>
      <c r="I176" s="7">
        <v>0</v>
      </c>
      <c r="J176" s="7">
        <v>0</v>
      </c>
      <c r="K176" s="7">
        <v>0</v>
      </c>
      <c r="L176" s="7">
        <f t="shared" si="12"/>
        <v>129616</v>
      </c>
      <c r="M176" s="7">
        <v>-84885</v>
      </c>
      <c r="N176" s="7">
        <v>-4175</v>
      </c>
      <c r="O176" s="7">
        <v>0</v>
      </c>
      <c r="P176" s="7">
        <f t="shared" si="9"/>
        <v>-89060</v>
      </c>
      <c r="Q176" s="7">
        <f t="shared" si="10"/>
        <v>44731</v>
      </c>
      <c r="R176" s="7">
        <f t="shared" si="11"/>
        <v>40556</v>
      </c>
      <c r="S176" s="5" t="s">
        <v>108</v>
      </c>
      <c r="T176" s="5">
        <v>100601</v>
      </c>
      <c r="U176" s="5" t="s">
        <v>27</v>
      </c>
      <c r="V176" s="5">
        <v>47030001</v>
      </c>
      <c r="W176" s="5" t="s">
        <v>28</v>
      </c>
    </row>
    <row r="177" spans="2:23" x14ac:dyDescent="0.25">
      <c r="B177" s="4">
        <v>30003423</v>
      </c>
      <c r="C177" s="4">
        <v>0</v>
      </c>
      <c r="D177" s="5">
        <v>21030011</v>
      </c>
      <c r="E177" s="4" t="s">
        <v>289</v>
      </c>
      <c r="F177" s="4">
        <v>1051</v>
      </c>
      <c r="G177" s="6">
        <v>39779</v>
      </c>
      <c r="H177" s="7">
        <v>82170</v>
      </c>
      <c r="I177" s="7">
        <v>0</v>
      </c>
      <c r="J177" s="7">
        <v>0</v>
      </c>
      <c r="K177" s="7">
        <v>0</v>
      </c>
      <c r="L177" s="7">
        <f t="shared" si="12"/>
        <v>82170</v>
      </c>
      <c r="M177" s="7">
        <v>-41804</v>
      </c>
      <c r="N177" s="7">
        <v>-2865</v>
      </c>
      <c r="O177" s="7">
        <v>0</v>
      </c>
      <c r="P177" s="7">
        <f t="shared" si="9"/>
        <v>-44669</v>
      </c>
      <c r="Q177" s="7">
        <f t="shared" si="10"/>
        <v>40366</v>
      </c>
      <c r="R177" s="7">
        <f t="shared" si="11"/>
        <v>37501</v>
      </c>
      <c r="S177" s="5" t="s">
        <v>108</v>
      </c>
      <c r="T177" s="5">
        <v>100601</v>
      </c>
      <c r="U177" s="5" t="s">
        <v>27</v>
      </c>
      <c r="V177" s="5">
        <v>47030001</v>
      </c>
      <c r="W177" s="5" t="s">
        <v>28</v>
      </c>
    </row>
    <row r="178" spans="2:23" x14ac:dyDescent="0.25">
      <c r="B178" s="4">
        <v>30003450</v>
      </c>
      <c r="C178" s="4">
        <v>0</v>
      </c>
      <c r="D178" s="5">
        <v>21030011</v>
      </c>
      <c r="E178" s="4" t="s">
        <v>268</v>
      </c>
      <c r="F178" s="4">
        <v>1051</v>
      </c>
      <c r="G178" s="6">
        <v>38502</v>
      </c>
      <c r="H178" s="7">
        <v>117833</v>
      </c>
      <c r="I178" s="7">
        <v>0</v>
      </c>
      <c r="J178" s="7">
        <v>0</v>
      </c>
      <c r="K178" s="7">
        <v>0</v>
      </c>
      <c r="L178" s="7">
        <f t="shared" si="12"/>
        <v>117833</v>
      </c>
      <c r="M178" s="7">
        <v>-77169</v>
      </c>
      <c r="N178" s="7">
        <v>-3795</v>
      </c>
      <c r="O178" s="7">
        <v>0</v>
      </c>
      <c r="P178" s="7">
        <f t="shared" si="9"/>
        <v>-80964</v>
      </c>
      <c r="Q178" s="7">
        <f t="shared" si="10"/>
        <v>40664</v>
      </c>
      <c r="R178" s="7">
        <f t="shared" si="11"/>
        <v>36869</v>
      </c>
      <c r="S178" s="5" t="s">
        <v>108</v>
      </c>
      <c r="T178" s="5">
        <v>100601</v>
      </c>
      <c r="U178" s="5" t="s">
        <v>27</v>
      </c>
      <c r="V178" s="5">
        <v>47030001</v>
      </c>
      <c r="W178" s="5" t="s">
        <v>28</v>
      </c>
    </row>
    <row r="179" spans="2:23" x14ac:dyDescent="0.25">
      <c r="B179" s="4">
        <v>30003453</v>
      </c>
      <c r="C179" s="4">
        <v>0</v>
      </c>
      <c r="D179" s="5">
        <v>21030011</v>
      </c>
      <c r="E179" s="4" t="s">
        <v>290</v>
      </c>
      <c r="F179" s="4">
        <v>1051</v>
      </c>
      <c r="G179" s="6">
        <v>39779</v>
      </c>
      <c r="H179" s="7">
        <v>74613</v>
      </c>
      <c r="I179" s="7">
        <v>0</v>
      </c>
      <c r="J179" s="7">
        <v>0</v>
      </c>
      <c r="K179" s="7">
        <v>0</v>
      </c>
      <c r="L179" s="7">
        <f t="shared" si="12"/>
        <v>74613</v>
      </c>
      <c r="M179" s="7">
        <v>-37957</v>
      </c>
      <c r="N179" s="7">
        <v>-2601</v>
      </c>
      <c r="O179" s="7">
        <v>0</v>
      </c>
      <c r="P179" s="7">
        <f t="shared" si="9"/>
        <v>-40558</v>
      </c>
      <c r="Q179" s="7">
        <f t="shared" si="10"/>
        <v>36656</v>
      </c>
      <c r="R179" s="7">
        <f t="shared" si="11"/>
        <v>34055</v>
      </c>
      <c r="S179" s="5" t="s">
        <v>108</v>
      </c>
      <c r="T179" s="5">
        <v>100601</v>
      </c>
      <c r="U179" s="5" t="s">
        <v>27</v>
      </c>
      <c r="V179" s="5">
        <v>47030001</v>
      </c>
      <c r="W179" s="5" t="s">
        <v>28</v>
      </c>
    </row>
    <row r="180" spans="2:23" x14ac:dyDescent="0.25">
      <c r="B180" s="4">
        <v>30003454</v>
      </c>
      <c r="C180" s="4">
        <v>0</v>
      </c>
      <c r="D180" s="5">
        <v>21030011</v>
      </c>
      <c r="E180" s="4" t="s">
        <v>291</v>
      </c>
      <c r="F180" s="4">
        <v>1051</v>
      </c>
      <c r="G180" s="6">
        <v>40176</v>
      </c>
      <c r="H180" s="7">
        <v>75870</v>
      </c>
      <c r="I180" s="7">
        <v>0</v>
      </c>
      <c r="J180" s="7">
        <v>0</v>
      </c>
      <c r="K180" s="7">
        <v>0</v>
      </c>
      <c r="L180" s="7">
        <f t="shared" si="12"/>
        <v>75870</v>
      </c>
      <c r="M180" s="7">
        <v>-35457</v>
      </c>
      <c r="N180" s="7">
        <v>-2664</v>
      </c>
      <c r="O180" s="7">
        <v>0</v>
      </c>
      <c r="P180" s="7">
        <f t="shared" si="9"/>
        <v>-38121</v>
      </c>
      <c r="Q180" s="7">
        <f t="shared" si="10"/>
        <v>40413</v>
      </c>
      <c r="R180" s="7">
        <f t="shared" si="11"/>
        <v>37749</v>
      </c>
      <c r="S180" s="5" t="s">
        <v>108</v>
      </c>
      <c r="T180" s="5">
        <v>100601</v>
      </c>
      <c r="U180" s="5" t="s">
        <v>27</v>
      </c>
      <c r="V180" s="5">
        <v>47030001</v>
      </c>
      <c r="W180" s="5" t="s">
        <v>28</v>
      </c>
    </row>
    <row r="181" spans="2:23" x14ac:dyDescent="0.25">
      <c r="B181" s="4">
        <v>30003461</v>
      </c>
      <c r="C181" s="4">
        <v>0</v>
      </c>
      <c r="D181" s="5">
        <v>21030011</v>
      </c>
      <c r="E181" s="4" t="s">
        <v>292</v>
      </c>
      <c r="F181" s="4">
        <v>1051</v>
      </c>
      <c r="G181" s="6">
        <v>38878</v>
      </c>
      <c r="H181" s="7">
        <v>58032</v>
      </c>
      <c r="I181" s="7">
        <v>0</v>
      </c>
      <c r="J181" s="7">
        <v>0</v>
      </c>
      <c r="K181" s="7">
        <v>0</v>
      </c>
      <c r="L181" s="7">
        <f t="shared" si="12"/>
        <v>58032</v>
      </c>
      <c r="M181" s="7">
        <v>-34600</v>
      </c>
      <c r="N181" s="7">
        <v>-2014</v>
      </c>
      <c r="O181" s="7">
        <v>0</v>
      </c>
      <c r="P181" s="7">
        <f t="shared" si="9"/>
        <v>-36614</v>
      </c>
      <c r="Q181" s="7">
        <f t="shared" si="10"/>
        <v>23432</v>
      </c>
      <c r="R181" s="7">
        <f t="shared" si="11"/>
        <v>21418</v>
      </c>
      <c r="S181" s="5" t="s">
        <v>108</v>
      </c>
      <c r="T181" s="5">
        <v>100601</v>
      </c>
      <c r="U181" s="5" t="s">
        <v>27</v>
      </c>
      <c r="V181" s="5">
        <v>47030001</v>
      </c>
      <c r="W181" s="5" t="s">
        <v>28</v>
      </c>
    </row>
    <row r="182" spans="2:23" x14ac:dyDescent="0.25">
      <c r="B182" s="4">
        <v>30003463</v>
      </c>
      <c r="C182" s="4">
        <v>0</v>
      </c>
      <c r="D182" s="5">
        <v>21030011</v>
      </c>
      <c r="E182" s="4" t="s">
        <v>293</v>
      </c>
      <c r="F182" s="4">
        <v>1051</v>
      </c>
      <c r="G182" s="6">
        <v>39037</v>
      </c>
      <c r="H182" s="7">
        <v>51444</v>
      </c>
      <c r="I182" s="7">
        <v>0</v>
      </c>
      <c r="J182" s="7">
        <v>0</v>
      </c>
      <c r="K182" s="7">
        <v>0</v>
      </c>
      <c r="L182" s="7">
        <f t="shared" si="12"/>
        <v>51444</v>
      </c>
      <c r="M182" s="7">
        <v>-29639</v>
      </c>
      <c r="N182" s="7">
        <v>-1810</v>
      </c>
      <c r="O182" s="7">
        <v>0</v>
      </c>
      <c r="P182" s="7">
        <f t="shared" si="9"/>
        <v>-31449</v>
      </c>
      <c r="Q182" s="7">
        <f t="shared" si="10"/>
        <v>21805</v>
      </c>
      <c r="R182" s="7">
        <f t="shared" si="11"/>
        <v>19995</v>
      </c>
      <c r="S182" s="5" t="s">
        <v>108</v>
      </c>
      <c r="T182" s="5">
        <v>100601</v>
      </c>
      <c r="U182" s="5" t="s">
        <v>27</v>
      </c>
      <c r="V182" s="5">
        <v>47030001</v>
      </c>
      <c r="W182" s="5" t="s">
        <v>28</v>
      </c>
    </row>
    <row r="183" spans="2:23" x14ac:dyDescent="0.25">
      <c r="B183" s="4">
        <v>30003475</v>
      </c>
      <c r="C183" s="4">
        <v>0</v>
      </c>
      <c r="D183" s="5">
        <v>21030011</v>
      </c>
      <c r="E183" s="4" t="s">
        <v>294</v>
      </c>
      <c r="F183" s="4">
        <v>1051</v>
      </c>
      <c r="G183" s="6">
        <v>38868</v>
      </c>
      <c r="H183" s="7">
        <v>66155</v>
      </c>
      <c r="I183" s="7">
        <v>0</v>
      </c>
      <c r="J183" s="7">
        <v>0</v>
      </c>
      <c r="K183" s="7">
        <v>0</v>
      </c>
      <c r="L183" s="7">
        <f t="shared" si="12"/>
        <v>66155</v>
      </c>
      <c r="M183" s="7">
        <v>-39902</v>
      </c>
      <c r="N183" s="7">
        <v>-2257</v>
      </c>
      <c r="O183" s="7">
        <v>0</v>
      </c>
      <c r="P183" s="7">
        <f t="shared" si="9"/>
        <v>-42159</v>
      </c>
      <c r="Q183" s="7">
        <f t="shared" si="10"/>
        <v>26253</v>
      </c>
      <c r="R183" s="7">
        <f t="shared" si="11"/>
        <v>23996</v>
      </c>
      <c r="S183" s="5" t="s">
        <v>108</v>
      </c>
      <c r="T183" s="5">
        <v>100601</v>
      </c>
      <c r="U183" s="5" t="s">
        <v>27</v>
      </c>
      <c r="V183" s="5">
        <v>47030001</v>
      </c>
      <c r="W183" s="5" t="s">
        <v>28</v>
      </c>
    </row>
    <row r="184" spans="2:23" x14ac:dyDescent="0.25">
      <c r="B184" s="4">
        <v>30003476</v>
      </c>
      <c r="C184" s="4">
        <v>0</v>
      </c>
      <c r="D184" s="5">
        <v>21030011</v>
      </c>
      <c r="E184" s="4" t="s">
        <v>295</v>
      </c>
      <c r="F184" s="4">
        <v>1051</v>
      </c>
      <c r="G184" s="6">
        <v>38837</v>
      </c>
      <c r="H184" s="7">
        <v>66009</v>
      </c>
      <c r="I184" s="7">
        <v>0</v>
      </c>
      <c r="J184" s="7">
        <v>0</v>
      </c>
      <c r="K184" s="7">
        <v>0</v>
      </c>
      <c r="L184" s="7">
        <f t="shared" si="12"/>
        <v>66009</v>
      </c>
      <c r="M184" s="7">
        <v>-40025</v>
      </c>
      <c r="N184" s="7">
        <v>-2251</v>
      </c>
      <c r="O184" s="7">
        <v>0</v>
      </c>
      <c r="P184" s="7">
        <f t="shared" si="9"/>
        <v>-42276</v>
      </c>
      <c r="Q184" s="7">
        <f t="shared" si="10"/>
        <v>25984</v>
      </c>
      <c r="R184" s="7">
        <f t="shared" si="11"/>
        <v>23733</v>
      </c>
      <c r="S184" s="5" t="s">
        <v>108</v>
      </c>
      <c r="T184" s="5">
        <v>100601</v>
      </c>
      <c r="U184" s="5" t="s">
        <v>27</v>
      </c>
      <c r="V184" s="5">
        <v>47030001</v>
      </c>
      <c r="W184" s="5" t="s">
        <v>28</v>
      </c>
    </row>
    <row r="185" spans="2:23" x14ac:dyDescent="0.25">
      <c r="B185" s="4">
        <v>30003490</v>
      </c>
      <c r="C185" s="4">
        <v>0</v>
      </c>
      <c r="D185" s="5">
        <v>21030011</v>
      </c>
      <c r="E185" s="4" t="s">
        <v>296</v>
      </c>
      <c r="F185" s="4">
        <v>1051</v>
      </c>
      <c r="G185" s="6">
        <v>38837</v>
      </c>
      <c r="H185" s="7">
        <v>62438</v>
      </c>
      <c r="I185" s="7">
        <v>0</v>
      </c>
      <c r="J185" s="7">
        <v>0</v>
      </c>
      <c r="K185" s="7">
        <v>0</v>
      </c>
      <c r="L185" s="7">
        <f t="shared" si="12"/>
        <v>62438</v>
      </c>
      <c r="M185" s="7">
        <v>-37871</v>
      </c>
      <c r="N185" s="7">
        <v>-2128</v>
      </c>
      <c r="O185" s="7">
        <v>0</v>
      </c>
      <c r="P185" s="7">
        <f t="shared" si="9"/>
        <v>-39999</v>
      </c>
      <c r="Q185" s="7">
        <f t="shared" si="10"/>
        <v>24567</v>
      </c>
      <c r="R185" s="7">
        <f t="shared" si="11"/>
        <v>22439</v>
      </c>
      <c r="S185" s="5" t="s">
        <v>108</v>
      </c>
      <c r="T185" s="5">
        <v>100601</v>
      </c>
      <c r="U185" s="5" t="s">
        <v>27</v>
      </c>
      <c r="V185" s="5">
        <v>47030001</v>
      </c>
      <c r="W185" s="5" t="s">
        <v>28</v>
      </c>
    </row>
    <row r="186" spans="2:23" x14ac:dyDescent="0.25">
      <c r="B186" s="4">
        <v>30003491</v>
      </c>
      <c r="C186" s="4">
        <v>0</v>
      </c>
      <c r="D186" s="5">
        <v>21030011</v>
      </c>
      <c r="E186" s="4" t="s">
        <v>297</v>
      </c>
      <c r="F186" s="4">
        <v>1051</v>
      </c>
      <c r="G186" s="6">
        <v>38954</v>
      </c>
      <c r="H186" s="7">
        <v>62696</v>
      </c>
      <c r="I186" s="7">
        <v>0</v>
      </c>
      <c r="J186" s="7">
        <v>0</v>
      </c>
      <c r="K186" s="7">
        <v>0</v>
      </c>
      <c r="L186" s="7">
        <f t="shared" si="12"/>
        <v>62696</v>
      </c>
      <c r="M186" s="7">
        <v>-37266</v>
      </c>
      <c r="N186" s="7">
        <v>-2144</v>
      </c>
      <c r="O186" s="7">
        <v>0</v>
      </c>
      <c r="P186" s="7">
        <f t="shared" si="9"/>
        <v>-39410</v>
      </c>
      <c r="Q186" s="7">
        <f t="shared" si="10"/>
        <v>25430</v>
      </c>
      <c r="R186" s="7">
        <f t="shared" si="11"/>
        <v>23286</v>
      </c>
      <c r="S186" s="5" t="s">
        <v>108</v>
      </c>
      <c r="T186" s="5">
        <v>100601</v>
      </c>
      <c r="U186" s="5" t="s">
        <v>27</v>
      </c>
      <c r="V186" s="5">
        <v>47030001</v>
      </c>
      <c r="W186" s="5" t="s">
        <v>28</v>
      </c>
    </row>
    <row r="187" spans="2:23" x14ac:dyDescent="0.25">
      <c r="B187" s="4">
        <v>30003497</v>
      </c>
      <c r="C187" s="4">
        <v>0</v>
      </c>
      <c r="D187" s="5">
        <v>21030011</v>
      </c>
      <c r="E187" s="4" t="s">
        <v>298</v>
      </c>
      <c r="F187" s="4">
        <v>1051</v>
      </c>
      <c r="G187" s="6">
        <v>38502</v>
      </c>
      <c r="H187" s="7">
        <v>99197</v>
      </c>
      <c r="I187" s="7">
        <v>0</v>
      </c>
      <c r="J187" s="7">
        <v>0</v>
      </c>
      <c r="K187" s="7">
        <v>0</v>
      </c>
      <c r="L187" s="7">
        <f t="shared" si="12"/>
        <v>99197</v>
      </c>
      <c r="M187" s="7">
        <v>-64962</v>
      </c>
      <c r="N187" s="7">
        <v>-3195</v>
      </c>
      <c r="O187" s="7">
        <v>0</v>
      </c>
      <c r="P187" s="7">
        <f t="shared" si="9"/>
        <v>-68157</v>
      </c>
      <c r="Q187" s="7">
        <f t="shared" si="10"/>
        <v>34235</v>
      </c>
      <c r="R187" s="7">
        <f t="shared" si="11"/>
        <v>31040</v>
      </c>
      <c r="S187" s="5" t="s">
        <v>108</v>
      </c>
      <c r="T187" s="5">
        <v>100601</v>
      </c>
      <c r="U187" s="5" t="s">
        <v>27</v>
      </c>
      <c r="V187" s="5">
        <v>47030001</v>
      </c>
      <c r="W187" s="5" t="s">
        <v>28</v>
      </c>
    </row>
    <row r="188" spans="2:23" x14ac:dyDescent="0.25">
      <c r="B188" s="4">
        <v>30003498</v>
      </c>
      <c r="C188" s="4">
        <v>0</v>
      </c>
      <c r="D188" s="5">
        <v>21030011</v>
      </c>
      <c r="E188" s="4" t="s">
        <v>299</v>
      </c>
      <c r="F188" s="4">
        <v>1051</v>
      </c>
      <c r="G188" s="6">
        <v>38837</v>
      </c>
      <c r="H188" s="7">
        <v>50029</v>
      </c>
      <c r="I188" s="7">
        <v>0</v>
      </c>
      <c r="J188" s="7">
        <v>0</v>
      </c>
      <c r="K188" s="7">
        <v>0</v>
      </c>
      <c r="L188" s="7">
        <f t="shared" si="12"/>
        <v>50029</v>
      </c>
      <c r="M188" s="7">
        <v>-30035</v>
      </c>
      <c r="N188" s="7">
        <v>-1736</v>
      </c>
      <c r="O188" s="7">
        <v>0</v>
      </c>
      <c r="P188" s="7">
        <f t="shared" si="9"/>
        <v>-31771</v>
      </c>
      <c r="Q188" s="7">
        <f t="shared" si="10"/>
        <v>19994</v>
      </c>
      <c r="R188" s="7">
        <f t="shared" si="11"/>
        <v>18258</v>
      </c>
      <c r="S188" s="5" t="s">
        <v>108</v>
      </c>
      <c r="T188" s="5">
        <v>100601</v>
      </c>
      <c r="U188" s="5" t="s">
        <v>27</v>
      </c>
      <c r="V188" s="5">
        <v>47030001</v>
      </c>
      <c r="W188" s="5" t="s">
        <v>28</v>
      </c>
    </row>
    <row r="189" spans="2:23" x14ac:dyDescent="0.25">
      <c r="B189" s="4">
        <v>30003517</v>
      </c>
      <c r="C189" s="4">
        <v>0</v>
      </c>
      <c r="D189" s="5">
        <v>21030011</v>
      </c>
      <c r="E189" s="4" t="s">
        <v>300</v>
      </c>
      <c r="F189" s="4">
        <v>1051</v>
      </c>
      <c r="G189" s="6">
        <v>40176</v>
      </c>
      <c r="H189" s="7">
        <v>59258</v>
      </c>
      <c r="I189" s="7">
        <v>0</v>
      </c>
      <c r="J189" s="7">
        <v>0</v>
      </c>
      <c r="K189" s="7">
        <v>0</v>
      </c>
      <c r="L189" s="7">
        <f t="shared" si="12"/>
        <v>59258</v>
      </c>
      <c r="M189" s="7">
        <v>-27696</v>
      </c>
      <c r="N189" s="7">
        <v>-2081</v>
      </c>
      <c r="O189" s="7">
        <v>0</v>
      </c>
      <c r="P189" s="7">
        <f t="shared" si="9"/>
        <v>-29777</v>
      </c>
      <c r="Q189" s="7">
        <f t="shared" si="10"/>
        <v>31562</v>
      </c>
      <c r="R189" s="7">
        <f t="shared" si="11"/>
        <v>29481</v>
      </c>
      <c r="S189" s="5" t="s">
        <v>108</v>
      </c>
      <c r="T189" s="5">
        <v>100601</v>
      </c>
      <c r="U189" s="5" t="s">
        <v>27</v>
      </c>
      <c r="V189" s="5">
        <v>47030001</v>
      </c>
      <c r="W189" s="5" t="s">
        <v>28</v>
      </c>
    </row>
    <row r="190" spans="2:23" x14ac:dyDescent="0.25">
      <c r="B190" s="4">
        <v>30003524</v>
      </c>
      <c r="C190" s="4">
        <v>0</v>
      </c>
      <c r="D190" s="5">
        <v>21030011</v>
      </c>
      <c r="E190" s="4" t="s">
        <v>301</v>
      </c>
      <c r="F190" s="4">
        <v>1051</v>
      </c>
      <c r="G190" s="6">
        <v>38954</v>
      </c>
      <c r="H190" s="7">
        <v>54764</v>
      </c>
      <c r="I190" s="7">
        <v>0</v>
      </c>
      <c r="J190" s="7">
        <v>0</v>
      </c>
      <c r="K190" s="7">
        <v>0</v>
      </c>
      <c r="L190" s="7">
        <f t="shared" si="12"/>
        <v>54764</v>
      </c>
      <c r="M190" s="7">
        <v>-32552</v>
      </c>
      <c r="N190" s="7">
        <v>-1872</v>
      </c>
      <c r="O190" s="7">
        <v>0</v>
      </c>
      <c r="P190" s="7">
        <f t="shared" si="9"/>
        <v>-34424</v>
      </c>
      <c r="Q190" s="7">
        <f t="shared" si="10"/>
        <v>22212</v>
      </c>
      <c r="R190" s="7">
        <f t="shared" si="11"/>
        <v>20340</v>
      </c>
      <c r="S190" s="5" t="s">
        <v>108</v>
      </c>
      <c r="T190" s="5">
        <v>100601</v>
      </c>
      <c r="U190" s="5" t="s">
        <v>27</v>
      </c>
      <c r="V190" s="5">
        <v>47030001</v>
      </c>
      <c r="W190" s="5" t="s">
        <v>28</v>
      </c>
    </row>
    <row r="191" spans="2:23" x14ac:dyDescent="0.25">
      <c r="B191" s="4">
        <v>30003531</v>
      </c>
      <c r="C191" s="4">
        <v>0</v>
      </c>
      <c r="D191" s="5">
        <v>21030011</v>
      </c>
      <c r="E191" s="4" t="s">
        <v>302</v>
      </c>
      <c r="F191" s="4">
        <v>1051</v>
      </c>
      <c r="G191" s="6">
        <v>38808</v>
      </c>
      <c r="H191" s="7">
        <v>53161</v>
      </c>
      <c r="I191" s="7">
        <v>0</v>
      </c>
      <c r="J191" s="7">
        <v>0</v>
      </c>
      <c r="K191" s="7">
        <v>0</v>
      </c>
      <c r="L191" s="7">
        <f t="shared" si="12"/>
        <v>53161</v>
      </c>
      <c r="M191" s="7">
        <v>-32402</v>
      </c>
      <c r="N191" s="7">
        <v>-1810</v>
      </c>
      <c r="O191" s="7">
        <v>0</v>
      </c>
      <c r="P191" s="7">
        <f t="shared" si="9"/>
        <v>-34212</v>
      </c>
      <c r="Q191" s="7">
        <f t="shared" si="10"/>
        <v>20759</v>
      </c>
      <c r="R191" s="7">
        <f t="shared" si="11"/>
        <v>18949</v>
      </c>
      <c r="S191" s="5" t="s">
        <v>108</v>
      </c>
      <c r="T191" s="5">
        <v>100601</v>
      </c>
      <c r="U191" s="5" t="s">
        <v>27</v>
      </c>
      <c r="V191" s="5">
        <v>47030001</v>
      </c>
      <c r="W191" s="5" t="s">
        <v>28</v>
      </c>
    </row>
    <row r="192" spans="2:23" x14ac:dyDescent="0.25">
      <c r="B192" s="4">
        <v>30003547</v>
      </c>
      <c r="C192" s="4">
        <v>0</v>
      </c>
      <c r="D192" s="5">
        <v>21030011</v>
      </c>
      <c r="E192" s="4" t="s">
        <v>303</v>
      </c>
      <c r="F192" s="4">
        <v>1051</v>
      </c>
      <c r="G192" s="6">
        <v>38894</v>
      </c>
      <c r="H192" s="7">
        <v>40972</v>
      </c>
      <c r="I192" s="7">
        <v>0</v>
      </c>
      <c r="J192" s="7">
        <v>0</v>
      </c>
      <c r="K192" s="7">
        <v>0</v>
      </c>
      <c r="L192" s="7">
        <f t="shared" si="12"/>
        <v>40972</v>
      </c>
      <c r="M192" s="7">
        <v>-24364</v>
      </c>
      <c r="N192" s="7">
        <v>-1422</v>
      </c>
      <c r="O192" s="7">
        <v>0</v>
      </c>
      <c r="P192" s="7">
        <f t="shared" si="9"/>
        <v>-25786</v>
      </c>
      <c r="Q192" s="7">
        <f t="shared" si="10"/>
        <v>16608</v>
      </c>
      <c r="R192" s="7">
        <f t="shared" si="11"/>
        <v>15186</v>
      </c>
      <c r="S192" s="5" t="s">
        <v>108</v>
      </c>
      <c r="T192" s="5">
        <v>100601</v>
      </c>
      <c r="U192" s="5" t="s">
        <v>27</v>
      </c>
      <c r="V192" s="5">
        <v>47030001</v>
      </c>
      <c r="W192" s="5" t="s">
        <v>28</v>
      </c>
    </row>
    <row r="193" spans="2:23" x14ac:dyDescent="0.25">
      <c r="B193" s="4">
        <v>30003551</v>
      </c>
      <c r="C193" s="4">
        <v>0</v>
      </c>
      <c r="D193" s="5">
        <v>21030011</v>
      </c>
      <c r="E193" s="4" t="s">
        <v>304</v>
      </c>
      <c r="F193" s="4">
        <v>1051</v>
      </c>
      <c r="G193" s="6">
        <v>38687</v>
      </c>
      <c r="H193" s="7">
        <v>48352</v>
      </c>
      <c r="I193" s="7">
        <v>0</v>
      </c>
      <c r="J193" s="7">
        <v>0</v>
      </c>
      <c r="K193" s="7">
        <v>0</v>
      </c>
      <c r="L193" s="7">
        <f t="shared" si="12"/>
        <v>48352</v>
      </c>
      <c r="M193" s="7">
        <v>-30069</v>
      </c>
      <c r="N193" s="7">
        <v>-1641</v>
      </c>
      <c r="O193" s="7">
        <v>0</v>
      </c>
      <c r="P193" s="7">
        <f t="shared" si="9"/>
        <v>-31710</v>
      </c>
      <c r="Q193" s="7">
        <f t="shared" si="10"/>
        <v>18283</v>
      </c>
      <c r="R193" s="7">
        <f t="shared" si="11"/>
        <v>16642</v>
      </c>
      <c r="S193" s="5" t="s">
        <v>108</v>
      </c>
      <c r="T193" s="5">
        <v>100601</v>
      </c>
      <c r="U193" s="5" t="s">
        <v>27</v>
      </c>
      <c r="V193" s="5">
        <v>47030001</v>
      </c>
      <c r="W193" s="5" t="s">
        <v>28</v>
      </c>
    </row>
    <row r="194" spans="2:23" x14ac:dyDescent="0.25">
      <c r="B194" s="4">
        <v>30003554</v>
      </c>
      <c r="C194" s="4">
        <v>0</v>
      </c>
      <c r="D194" s="5">
        <v>21030011</v>
      </c>
      <c r="E194" s="4" t="s">
        <v>305</v>
      </c>
      <c r="F194" s="4">
        <v>1051</v>
      </c>
      <c r="G194" s="6">
        <v>38687</v>
      </c>
      <c r="H194" s="7">
        <v>47896</v>
      </c>
      <c r="I194" s="7">
        <v>0</v>
      </c>
      <c r="J194" s="7">
        <v>0</v>
      </c>
      <c r="K194" s="7">
        <v>0</v>
      </c>
      <c r="L194" s="7">
        <f t="shared" si="12"/>
        <v>47896</v>
      </c>
      <c r="M194" s="7">
        <v>-29795</v>
      </c>
      <c r="N194" s="7">
        <v>-1625</v>
      </c>
      <c r="O194" s="7">
        <v>0</v>
      </c>
      <c r="P194" s="7">
        <f t="shared" si="9"/>
        <v>-31420</v>
      </c>
      <c r="Q194" s="7">
        <f t="shared" si="10"/>
        <v>18101</v>
      </c>
      <c r="R194" s="7">
        <f t="shared" si="11"/>
        <v>16476</v>
      </c>
      <c r="S194" s="5" t="s">
        <v>108</v>
      </c>
      <c r="T194" s="5">
        <v>100601</v>
      </c>
      <c r="U194" s="5" t="s">
        <v>27</v>
      </c>
      <c r="V194" s="5">
        <v>47030001</v>
      </c>
      <c r="W194" s="5" t="s">
        <v>28</v>
      </c>
    </row>
    <row r="195" spans="2:23" x14ac:dyDescent="0.25">
      <c r="B195" s="4">
        <v>30003556</v>
      </c>
      <c r="C195" s="4">
        <v>0</v>
      </c>
      <c r="D195" s="5">
        <v>21030011</v>
      </c>
      <c r="E195" s="4" t="s">
        <v>306</v>
      </c>
      <c r="F195" s="4">
        <v>1051</v>
      </c>
      <c r="G195" s="6">
        <v>40178</v>
      </c>
      <c r="H195" s="7">
        <v>50091</v>
      </c>
      <c r="I195" s="7">
        <v>0</v>
      </c>
      <c r="J195" s="7">
        <v>0</v>
      </c>
      <c r="K195" s="7">
        <v>0</v>
      </c>
      <c r="L195" s="7">
        <f t="shared" si="12"/>
        <v>50091</v>
      </c>
      <c r="M195" s="7">
        <v>-23400</v>
      </c>
      <c r="N195" s="7">
        <v>-1759</v>
      </c>
      <c r="O195" s="7">
        <v>0</v>
      </c>
      <c r="P195" s="7">
        <f t="shared" si="9"/>
        <v>-25159</v>
      </c>
      <c r="Q195" s="7">
        <f t="shared" si="10"/>
        <v>26691</v>
      </c>
      <c r="R195" s="7">
        <f t="shared" si="11"/>
        <v>24932</v>
      </c>
      <c r="S195" s="5" t="s">
        <v>108</v>
      </c>
      <c r="T195" s="5">
        <v>100601</v>
      </c>
      <c r="U195" s="5" t="s">
        <v>27</v>
      </c>
      <c r="V195" s="5">
        <v>47030001</v>
      </c>
      <c r="W195" s="5" t="s">
        <v>28</v>
      </c>
    </row>
    <row r="196" spans="2:23" x14ac:dyDescent="0.25">
      <c r="B196" s="4">
        <v>30003558</v>
      </c>
      <c r="C196" s="4">
        <v>0</v>
      </c>
      <c r="D196" s="5">
        <v>21030011</v>
      </c>
      <c r="E196" s="4" t="s">
        <v>307</v>
      </c>
      <c r="F196" s="4">
        <v>1051</v>
      </c>
      <c r="G196" s="6">
        <v>38827</v>
      </c>
      <c r="H196" s="7">
        <v>46719</v>
      </c>
      <c r="I196" s="7">
        <v>0</v>
      </c>
      <c r="J196" s="7">
        <v>0</v>
      </c>
      <c r="K196" s="7">
        <v>0</v>
      </c>
      <c r="L196" s="7">
        <f t="shared" si="12"/>
        <v>46719</v>
      </c>
      <c r="M196" s="7">
        <v>-28376</v>
      </c>
      <c r="N196" s="7">
        <v>-1593</v>
      </c>
      <c r="O196" s="7">
        <v>0</v>
      </c>
      <c r="P196" s="7">
        <f t="shared" si="9"/>
        <v>-29969</v>
      </c>
      <c r="Q196" s="7">
        <f t="shared" si="10"/>
        <v>18343</v>
      </c>
      <c r="R196" s="7">
        <f t="shared" si="11"/>
        <v>16750</v>
      </c>
      <c r="S196" s="5" t="s">
        <v>108</v>
      </c>
      <c r="T196" s="5">
        <v>100601</v>
      </c>
      <c r="U196" s="5" t="s">
        <v>27</v>
      </c>
      <c r="V196" s="5">
        <v>47030001</v>
      </c>
      <c r="W196" s="5" t="s">
        <v>28</v>
      </c>
    </row>
    <row r="197" spans="2:23" x14ac:dyDescent="0.25">
      <c r="B197" s="4">
        <v>30003564</v>
      </c>
      <c r="C197" s="4">
        <v>0</v>
      </c>
      <c r="D197" s="5">
        <v>21030011</v>
      </c>
      <c r="E197" s="4" t="s">
        <v>308</v>
      </c>
      <c r="F197" s="4">
        <v>1051</v>
      </c>
      <c r="G197" s="6">
        <v>39037</v>
      </c>
      <c r="H197" s="7">
        <v>32459</v>
      </c>
      <c r="I197" s="7">
        <v>0</v>
      </c>
      <c r="J197" s="7">
        <v>0</v>
      </c>
      <c r="K197" s="7">
        <v>0</v>
      </c>
      <c r="L197" s="7">
        <f t="shared" si="12"/>
        <v>32459</v>
      </c>
      <c r="M197" s="7">
        <v>-18650</v>
      </c>
      <c r="N197" s="7">
        <v>-1147</v>
      </c>
      <c r="O197" s="7">
        <v>0</v>
      </c>
      <c r="P197" s="7">
        <f t="shared" ref="P197:P260" si="13">SUM(M197:O197)</f>
        <v>-19797</v>
      </c>
      <c r="Q197" s="7">
        <f t="shared" ref="Q197:Q260" si="14">H197+M197</f>
        <v>13809</v>
      </c>
      <c r="R197" s="7">
        <f t="shared" ref="R197:R260" si="15">L197+P197</f>
        <v>12662</v>
      </c>
      <c r="S197" s="5" t="s">
        <v>108</v>
      </c>
      <c r="T197" s="5">
        <v>100601</v>
      </c>
      <c r="U197" s="5" t="s">
        <v>27</v>
      </c>
      <c r="V197" s="5">
        <v>47030001</v>
      </c>
      <c r="W197" s="5" t="s">
        <v>28</v>
      </c>
    </row>
    <row r="198" spans="2:23" x14ac:dyDescent="0.25">
      <c r="B198" s="4">
        <v>30003568</v>
      </c>
      <c r="C198" s="4">
        <v>0</v>
      </c>
      <c r="D198" s="5">
        <v>21030011</v>
      </c>
      <c r="E198" s="4" t="s">
        <v>309</v>
      </c>
      <c r="F198" s="4">
        <v>1051</v>
      </c>
      <c r="G198" s="6">
        <v>38687</v>
      </c>
      <c r="H198" s="7">
        <v>44608</v>
      </c>
      <c r="I198" s="7">
        <v>0</v>
      </c>
      <c r="J198" s="7">
        <v>0</v>
      </c>
      <c r="K198" s="7">
        <v>0</v>
      </c>
      <c r="L198" s="7">
        <f t="shared" si="12"/>
        <v>44608</v>
      </c>
      <c r="M198" s="7">
        <v>-27749</v>
      </c>
      <c r="N198" s="7">
        <v>-1513</v>
      </c>
      <c r="O198" s="7">
        <v>0</v>
      </c>
      <c r="P198" s="7">
        <f t="shared" si="13"/>
        <v>-29262</v>
      </c>
      <c r="Q198" s="7">
        <f t="shared" si="14"/>
        <v>16859</v>
      </c>
      <c r="R198" s="7">
        <f t="shared" si="15"/>
        <v>15346</v>
      </c>
      <c r="S198" s="5" t="s">
        <v>108</v>
      </c>
      <c r="T198" s="5">
        <v>100601</v>
      </c>
      <c r="U198" s="5" t="s">
        <v>27</v>
      </c>
      <c r="V198" s="5">
        <v>47030001</v>
      </c>
      <c r="W198" s="5" t="s">
        <v>28</v>
      </c>
    </row>
    <row r="199" spans="2:23" x14ac:dyDescent="0.25">
      <c r="B199" s="4">
        <v>30003581</v>
      </c>
      <c r="C199" s="4">
        <v>0</v>
      </c>
      <c r="D199" s="5">
        <v>21030011</v>
      </c>
      <c r="E199" s="4" t="s">
        <v>301</v>
      </c>
      <c r="F199" s="4">
        <v>1051</v>
      </c>
      <c r="G199" s="6">
        <v>38954</v>
      </c>
      <c r="H199" s="7">
        <v>42321</v>
      </c>
      <c r="I199" s="7">
        <v>0</v>
      </c>
      <c r="J199" s="7">
        <v>0</v>
      </c>
      <c r="K199" s="7">
        <v>0</v>
      </c>
      <c r="L199" s="7">
        <f t="shared" si="12"/>
        <v>42321</v>
      </c>
      <c r="M199" s="7">
        <v>-25154</v>
      </c>
      <c r="N199" s="7">
        <v>-1447</v>
      </c>
      <c r="O199" s="7">
        <v>0</v>
      </c>
      <c r="P199" s="7">
        <f t="shared" si="13"/>
        <v>-26601</v>
      </c>
      <c r="Q199" s="7">
        <f t="shared" si="14"/>
        <v>17167</v>
      </c>
      <c r="R199" s="7">
        <f t="shared" si="15"/>
        <v>15720</v>
      </c>
      <c r="S199" s="5" t="s">
        <v>108</v>
      </c>
      <c r="T199" s="5">
        <v>100601</v>
      </c>
      <c r="U199" s="5" t="s">
        <v>27</v>
      </c>
      <c r="V199" s="5">
        <v>47030001</v>
      </c>
      <c r="W199" s="5" t="s">
        <v>28</v>
      </c>
    </row>
    <row r="200" spans="2:23" x14ac:dyDescent="0.25">
      <c r="B200" s="4">
        <v>30003593</v>
      </c>
      <c r="C200" s="4">
        <v>0</v>
      </c>
      <c r="D200" s="5">
        <v>21030011</v>
      </c>
      <c r="E200" s="4" t="s">
        <v>310</v>
      </c>
      <c r="F200" s="4">
        <v>1051</v>
      </c>
      <c r="G200" s="6">
        <v>39779</v>
      </c>
      <c r="H200" s="7">
        <v>40542</v>
      </c>
      <c r="I200" s="7">
        <v>0</v>
      </c>
      <c r="J200" s="7">
        <v>0</v>
      </c>
      <c r="K200" s="7">
        <v>0</v>
      </c>
      <c r="L200" s="7">
        <f t="shared" si="12"/>
        <v>40542</v>
      </c>
      <c r="M200" s="7">
        <v>-20624</v>
      </c>
      <c r="N200" s="7">
        <v>-1413</v>
      </c>
      <c r="O200" s="7">
        <v>0</v>
      </c>
      <c r="P200" s="7">
        <f t="shared" si="13"/>
        <v>-22037</v>
      </c>
      <c r="Q200" s="7">
        <f t="shared" si="14"/>
        <v>19918</v>
      </c>
      <c r="R200" s="7">
        <f t="shared" si="15"/>
        <v>18505</v>
      </c>
      <c r="S200" s="5" t="s">
        <v>108</v>
      </c>
      <c r="T200" s="5">
        <v>100601</v>
      </c>
      <c r="U200" s="5" t="s">
        <v>27</v>
      </c>
      <c r="V200" s="5">
        <v>47030001</v>
      </c>
      <c r="W200" s="5" t="s">
        <v>28</v>
      </c>
    </row>
    <row r="201" spans="2:23" x14ac:dyDescent="0.25">
      <c r="B201" s="4">
        <v>30003611</v>
      </c>
      <c r="C201" s="4">
        <v>0</v>
      </c>
      <c r="D201" s="5">
        <v>21030011</v>
      </c>
      <c r="E201" s="4" t="s">
        <v>311</v>
      </c>
      <c r="F201" s="4">
        <v>1051</v>
      </c>
      <c r="G201" s="6">
        <v>38687</v>
      </c>
      <c r="H201" s="7">
        <v>35352</v>
      </c>
      <c r="I201" s="7">
        <v>0</v>
      </c>
      <c r="J201" s="7">
        <v>0</v>
      </c>
      <c r="K201" s="7">
        <v>0</v>
      </c>
      <c r="L201" s="7">
        <f t="shared" si="12"/>
        <v>35352</v>
      </c>
      <c r="M201" s="7">
        <v>-21991</v>
      </c>
      <c r="N201" s="7">
        <v>-1199</v>
      </c>
      <c r="O201" s="7">
        <v>0</v>
      </c>
      <c r="P201" s="7">
        <f t="shared" si="13"/>
        <v>-23190</v>
      </c>
      <c r="Q201" s="7">
        <f t="shared" si="14"/>
        <v>13361</v>
      </c>
      <c r="R201" s="7">
        <f t="shared" si="15"/>
        <v>12162</v>
      </c>
      <c r="S201" s="5" t="s">
        <v>108</v>
      </c>
      <c r="T201" s="5">
        <v>100601</v>
      </c>
      <c r="U201" s="5" t="s">
        <v>27</v>
      </c>
      <c r="V201" s="5">
        <v>47030001</v>
      </c>
      <c r="W201" s="5" t="s">
        <v>28</v>
      </c>
    </row>
    <row r="202" spans="2:23" x14ac:dyDescent="0.25">
      <c r="B202" s="4">
        <v>30003614</v>
      </c>
      <c r="C202" s="4">
        <v>0</v>
      </c>
      <c r="D202" s="5">
        <v>21030011</v>
      </c>
      <c r="E202" s="4" t="s">
        <v>292</v>
      </c>
      <c r="F202" s="4">
        <v>1051</v>
      </c>
      <c r="G202" s="6">
        <v>38869</v>
      </c>
      <c r="H202" s="7">
        <v>29016</v>
      </c>
      <c r="I202" s="7">
        <v>0</v>
      </c>
      <c r="J202" s="7">
        <v>0</v>
      </c>
      <c r="K202" s="7">
        <v>0</v>
      </c>
      <c r="L202" s="7">
        <f t="shared" si="12"/>
        <v>29016</v>
      </c>
      <c r="M202" s="7">
        <v>-17327</v>
      </c>
      <c r="N202" s="7">
        <v>-1007</v>
      </c>
      <c r="O202" s="7">
        <v>0</v>
      </c>
      <c r="P202" s="7">
        <f t="shared" si="13"/>
        <v>-18334</v>
      </c>
      <c r="Q202" s="7">
        <f t="shared" si="14"/>
        <v>11689</v>
      </c>
      <c r="R202" s="7">
        <f t="shared" si="15"/>
        <v>10682</v>
      </c>
      <c r="S202" s="5" t="s">
        <v>108</v>
      </c>
      <c r="T202" s="5">
        <v>100601</v>
      </c>
      <c r="U202" s="5" t="s">
        <v>27</v>
      </c>
      <c r="V202" s="5">
        <v>47030001</v>
      </c>
      <c r="W202" s="5" t="s">
        <v>28</v>
      </c>
    </row>
    <row r="203" spans="2:23" x14ac:dyDescent="0.25">
      <c r="B203" s="4">
        <v>30003627</v>
      </c>
      <c r="C203" s="4">
        <v>0</v>
      </c>
      <c r="D203" s="5">
        <v>21030011</v>
      </c>
      <c r="E203" s="4" t="s">
        <v>312</v>
      </c>
      <c r="F203" s="4">
        <v>1051</v>
      </c>
      <c r="G203" s="6">
        <v>38687</v>
      </c>
      <c r="H203" s="7">
        <v>52066</v>
      </c>
      <c r="I203" s="7">
        <v>0</v>
      </c>
      <c r="J203" s="7">
        <v>0</v>
      </c>
      <c r="K203" s="7">
        <v>0</v>
      </c>
      <c r="L203" s="7">
        <f t="shared" si="12"/>
        <v>52066</v>
      </c>
      <c r="M203" s="7">
        <v>-33041</v>
      </c>
      <c r="N203" s="7">
        <v>-1699</v>
      </c>
      <c r="O203" s="7">
        <v>0</v>
      </c>
      <c r="P203" s="7">
        <f t="shared" si="13"/>
        <v>-34740</v>
      </c>
      <c r="Q203" s="7">
        <f t="shared" si="14"/>
        <v>19025</v>
      </c>
      <c r="R203" s="7">
        <f t="shared" si="15"/>
        <v>17326</v>
      </c>
      <c r="S203" s="5" t="s">
        <v>108</v>
      </c>
      <c r="T203" s="5">
        <v>100601</v>
      </c>
      <c r="U203" s="5" t="s">
        <v>27</v>
      </c>
      <c r="V203" s="5">
        <v>47030001</v>
      </c>
      <c r="W203" s="5" t="s">
        <v>28</v>
      </c>
    </row>
    <row r="204" spans="2:23" x14ac:dyDescent="0.25">
      <c r="B204" s="4">
        <v>30003636</v>
      </c>
      <c r="C204" s="4">
        <v>0</v>
      </c>
      <c r="D204" s="5">
        <v>21030011</v>
      </c>
      <c r="E204" s="4" t="s">
        <v>313</v>
      </c>
      <c r="F204" s="4">
        <v>1051</v>
      </c>
      <c r="G204" s="6">
        <v>38687</v>
      </c>
      <c r="H204" s="7">
        <v>30989</v>
      </c>
      <c r="I204" s="7">
        <v>0</v>
      </c>
      <c r="J204" s="7">
        <v>0</v>
      </c>
      <c r="K204" s="7">
        <v>0</v>
      </c>
      <c r="L204" s="7">
        <f t="shared" si="12"/>
        <v>30989</v>
      </c>
      <c r="M204" s="7">
        <v>-19277</v>
      </c>
      <c r="N204" s="7">
        <v>-1051</v>
      </c>
      <c r="O204" s="7">
        <v>0</v>
      </c>
      <c r="P204" s="7">
        <f t="shared" si="13"/>
        <v>-20328</v>
      </c>
      <c r="Q204" s="7">
        <f t="shared" si="14"/>
        <v>11712</v>
      </c>
      <c r="R204" s="7">
        <f t="shared" si="15"/>
        <v>10661</v>
      </c>
      <c r="S204" s="5" t="s">
        <v>108</v>
      </c>
      <c r="T204" s="5">
        <v>100601</v>
      </c>
      <c r="U204" s="5" t="s">
        <v>27</v>
      </c>
      <c r="V204" s="5">
        <v>47030001</v>
      </c>
      <c r="W204" s="5" t="s">
        <v>28</v>
      </c>
    </row>
    <row r="205" spans="2:23" x14ac:dyDescent="0.25">
      <c r="B205" s="4">
        <v>30003643</v>
      </c>
      <c r="C205" s="4">
        <v>0</v>
      </c>
      <c r="D205" s="5">
        <v>21030011</v>
      </c>
      <c r="E205" s="4" t="s">
        <v>314</v>
      </c>
      <c r="F205" s="4">
        <v>1051</v>
      </c>
      <c r="G205" s="6">
        <v>39037</v>
      </c>
      <c r="H205" s="7">
        <v>21329</v>
      </c>
      <c r="I205" s="7">
        <v>0</v>
      </c>
      <c r="J205" s="7">
        <v>0</v>
      </c>
      <c r="K205" s="7">
        <v>0</v>
      </c>
      <c r="L205" s="7">
        <f t="shared" si="12"/>
        <v>21329</v>
      </c>
      <c r="M205" s="7">
        <v>-12255</v>
      </c>
      <c r="N205" s="7">
        <v>-754</v>
      </c>
      <c r="O205" s="7">
        <v>0</v>
      </c>
      <c r="P205" s="7">
        <f t="shared" si="13"/>
        <v>-13009</v>
      </c>
      <c r="Q205" s="7">
        <f t="shared" si="14"/>
        <v>9074</v>
      </c>
      <c r="R205" s="7">
        <f t="shared" si="15"/>
        <v>8320</v>
      </c>
      <c r="S205" s="5" t="s">
        <v>108</v>
      </c>
      <c r="T205" s="5">
        <v>100601</v>
      </c>
      <c r="U205" s="5" t="s">
        <v>27</v>
      </c>
      <c r="V205" s="5">
        <v>47030001</v>
      </c>
      <c r="W205" s="5" t="s">
        <v>28</v>
      </c>
    </row>
    <row r="206" spans="2:23" x14ac:dyDescent="0.25">
      <c r="B206" s="4">
        <v>30003647</v>
      </c>
      <c r="C206" s="4">
        <v>0</v>
      </c>
      <c r="D206" s="5">
        <v>21030011</v>
      </c>
      <c r="E206" s="4" t="s">
        <v>315</v>
      </c>
      <c r="F206" s="4">
        <v>1051</v>
      </c>
      <c r="G206" s="6">
        <v>38687</v>
      </c>
      <c r="H206" s="7">
        <v>28258</v>
      </c>
      <c r="I206" s="7">
        <v>0</v>
      </c>
      <c r="J206" s="7">
        <v>0</v>
      </c>
      <c r="K206" s="7">
        <v>0</v>
      </c>
      <c r="L206" s="7">
        <f t="shared" si="12"/>
        <v>28258</v>
      </c>
      <c r="M206" s="7">
        <v>-17572</v>
      </c>
      <c r="N206" s="7">
        <v>-959</v>
      </c>
      <c r="O206" s="7">
        <v>0</v>
      </c>
      <c r="P206" s="7">
        <f t="shared" si="13"/>
        <v>-18531</v>
      </c>
      <c r="Q206" s="7">
        <f t="shared" si="14"/>
        <v>10686</v>
      </c>
      <c r="R206" s="7">
        <f t="shared" si="15"/>
        <v>9727</v>
      </c>
      <c r="S206" s="5" t="s">
        <v>108</v>
      </c>
      <c r="T206" s="5">
        <v>100601</v>
      </c>
      <c r="U206" s="5" t="s">
        <v>27</v>
      </c>
      <c r="V206" s="5">
        <v>47030001</v>
      </c>
      <c r="W206" s="5" t="s">
        <v>28</v>
      </c>
    </row>
    <row r="207" spans="2:23" x14ac:dyDescent="0.25">
      <c r="B207" s="4">
        <v>30003651</v>
      </c>
      <c r="C207" s="4">
        <v>0</v>
      </c>
      <c r="D207" s="5">
        <v>21030011</v>
      </c>
      <c r="E207" s="4" t="s">
        <v>316</v>
      </c>
      <c r="F207" s="4">
        <v>1051</v>
      </c>
      <c r="G207" s="6">
        <v>38837</v>
      </c>
      <c r="H207" s="7">
        <v>23351</v>
      </c>
      <c r="I207" s="7">
        <v>0</v>
      </c>
      <c r="J207" s="7">
        <v>0</v>
      </c>
      <c r="K207" s="7">
        <v>0</v>
      </c>
      <c r="L207" s="7">
        <f t="shared" si="12"/>
        <v>23351</v>
      </c>
      <c r="M207" s="7">
        <v>-14020</v>
      </c>
      <c r="N207" s="7">
        <v>-810</v>
      </c>
      <c r="O207" s="7">
        <v>0</v>
      </c>
      <c r="P207" s="7">
        <f t="shared" si="13"/>
        <v>-14830</v>
      </c>
      <c r="Q207" s="7">
        <f t="shared" si="14"/>
        <v>9331</v>
      </c>
      <c r="R207" s="7">
        <f t="shared" si="15"/>
        <v>8521</v>
      </c>
      <c r="S207" s="5" t="s">
        <v>108</v>
      </c>
      <c r="T207" s="5">
        <v>100601</v>
      </c>
      <c r="U207" s="5" t="s">
        <v>27</v>
      </c>
      <c r="V207" s="5">
        <v>47030001</v>
      </c>
      <c r="W207" s="5" t="s">
        <v>28</v>
      </c>
    </row>
    <row r="208" spans="2:23" x14ac:dyDescent="0.25">
      <c r="B208" s="4">
        <v>30003665</v>
      </c>
      <c r="C208" s="4">
        <v>0</v>
      </c>
      <c r="D208" s="5">
        <v>21030011</v>
      </c>
      <c r="E208" s="4" t="s">
        <v>317</v>
      </c>
      <c r="F208" s="4">
        <v>1051</v>
      </c>
      <c r="G208" s="6">
        <v>38837</v>
      </c>
      <c r="H208" s="7">
        <v>26460</v>
      </c>
      <c r="I208" s="7">
        <v>0</v>
      </c>
      <c r="J208" s="7">
        <v>0</v>
      </c>
      <c r="K208" s="7">
        <v>0</v>
      </c>
      <c r="L208" s="7">
        <f t="shared" si="12"/>
        <v>26460</v>
      </c>
      <c r="M208" s="7">
        <v>-16050</v>
      </c>
      <c r="N208" s="7">
        <v>-902</v>
      </c>
      <c r="O208" s="7">
        <v>0</v>
      </c>
      <c r="P208" s="7">
        <f t="shared" si="13"/>
        <v>-16952</v>
      </c>
      <c r="Q208" s="7">
        <f t="shared" si="14"/>
        <v>10410</v>
      </c>
      <c r="R208" s="7">
        <f t="shared" si="15"/>
        <v>9508</v>
      </c>
      <c r="S208" s="5" t="s">
        <v>108</v>
      </c>
      <c r="T208" s="5">
        <v>100601</v>
      </c>
      <c r="U208" s="5" t="s">
        <v>27</v>
      </c>
      <c r="V208" s="5">
        <v>47030001</v>
      </c>
      <c r="W208" s="5" t="s">
        <v>28</v>
      </c>
    </row>
    <row r="209" spans="2:23" x14ac:dyDescent="0.25">
      <c r="B209" s="4">
        <v>30003668</v>
      </c>
      <c r="C209" s="4">
        <v>0</v>
      </c>
      <c r="D209" s="5">
        <v>21030011</v>
      </c>
      <c r="E209" s="4" t="s">
        <v>318</v>
      </c>
      <c r="F209" s="4">
        <v>1051</v>
      </c>
      <c r="G209" s="6">
        <v>38687</v>
      </c>
      <c r="H209" s="7">
        <v>25679</v>
      </c>
      <c r="I209" s="7">
        <v>0</v>
      </c>
      <c r="J209" s="7">
        <v>0</v>
      </c>
      <c r="K209" s="7">
        <v>0</v>
      </c>
      <c r="L209" s="7">
        <f t="shared" si="12"/>
        <v>25679</v>
      </c>
      <c r="M209" s="7">
        <v>-15974</v>
      </c>
      <c r="N209" s="7">
        <v>-871</v>
      </c>
      <c r="O209" s="7">
        <v>0</v>
      </c>
      <c r="P209" s="7">
        <f t="shared" si="13"/>
        <v>-16845</v>
      </c>
      <c r="Q209" s="7">
        <f t="shared" si="14"/>
        <v>9705</v>
      </c>
      <c r="R209" s="7">
        <f t="shared" si="15"/>
        <v>8834</v>
      </c>
      <c r="S209" s="5" t="s">
        <v>108</v>
      </c>
      <c r="T209" s="5">
        <v>100601</v>
      </c>
      <c r="U209" s="5" t="s">
        <v>27</v>
      </c>
      <c r="V209" s="5">
        <v>47030001</v>
      </c>
      <c r="W209" s="5" t="s">
        <v>28</v>
      </c>
    </row>
    <row r="210" spans="2:23" x14ac:dyDescent="0.25">
      <c r="B210" s="4">
        <v>30003669</v>
      </c>
      <c r="C210" s="4">
        <v>0</v>
      </c>
      <c r="D210" s="5">
        <v>21030011</v>
      </c>
      <c r="E210" s="4" t="s">
        <v>319</v>
      </c>
      <c r="F210" s="4">
        <v>1051</v>
      </c>
      <c r="G210" s="6">
        <v>38954</v>
      </c>
      <c r="H210" s="7">
        <v>21329</v>
      </c>
      <c r="I210" s="7">
        <v>0</v>
      </c>
      <c r="J210" s="7">
        <v>0</v>
      </c>
      <c r="K210" s="7">
        <v>0</v>
      </c>
      <c r="L210" s="7">
        <f t="shared" si="12"/>
        <v>21329</v>
      </c>
      <c r="M210" s="7">
        <v>-12551</v>
      </c>
      <c r="N210" s="7">
        <v>-742</v>
      </c>
      <c r="O210" s="7">
        <v>0</v>
      </c>
      <c r="P210" s="7">
        <f t="shared" si="13"/>
        <v>-13293</v>
      </c>
      <c r="Q210" s="7">
        <f t="shared" si="14"/>
        <v>8778</v>
      </c>
      <c r="R210" s="7">
        <f t="shared" si="15"/>
        <v>8036</v>
      </c>
      <c r="S210" s="5" t="s">
        <v>108</v>
      </c>
      <c r="T210" s="5">
        <v>100601</v>
      </c>
      <c r="U210" s="5" t="s">
        <v>27</v>
      </c>
      <c r="V210" s="5">
        <v>47030001</v>
      </c>
      <c r="W210" s="5" t="s">
        <v>28</v>
      </c>
    </row>
    <row r="211" spans="2:23" x14ac:dyDescent="0.25">
      <c r="B211" s="4">
        <v>30003670</v>
      </c>
      <c r="C211" s="4">
        <v>0</v>
      </c>
      <c r="D211" s="5">
        <v>21030011</v>
      </c>
      <c r="E211" s="4" t="s">
        <v>320</v>
      </c>
      <c r="F211" s="4">
        <v>1051</v>
      </c>
      <c r="G211" s="6">
        <v>38808</v>
      </c>
      <c r="H211" s="7">
        <v>41875</v>
      </c>
      <c r="I211" s="7">
        <v>0</v>
      </c>
      <c r="J211" s="7">
        <v>0</v>
      </c>
      <c r="K211" s="7">
        <v>0</v>
      </c>
      <c r="L211" s="7">
        <f t="shared" si="12"/>
        <v>41875</v>
      </c>
      <c r="M211" s="7">
        <v>-26027</v>
      </c>
      <c r="N211" s="7">
        <v>-1375</v>
      </c>
      <c r="O211" s="7">
        <v>0</v>
      </c>
      <c r="P211" s="7">
        <f t="shared" si="13"/>
        <v>-27402</v>
      </c>
      <c r="Q211" s="7">
        <f t="shared" si="14"/>
        <v>15848</v>
      </c>
      <c r="R211" s="7">
        <f t="shared" si="15"/>
        <v>14473</v>
      </c>
      <c r="S211" s="5" t="s">
        <v>108</v>
      </c>
      <c r="T211" s="5">
        <v>100601</v>
      </c>
      <c r="U211" s="5" t="s">
        <v>27</v>
      </c>
      <c r="V211" s="5">
        <v>47030001</v>
      </c>
      <c r="W211" s="5" t="s">
        <v>28</v>
      </c>
    </row>
    <row r="212" spans="2:23" x14ac:dyDescent="0.25">
      <c r="B212" s="4">
        <v>30003687</v>
      </c>
      <c r="C212" s="4">
        <v>0</v>
      </c>
      <c r="D212" s="5">
        <v>21030011</v>
      </c>
      <c r="E212" s="4" t="s">
        <v>320</v>
      </c>
      <c r="F212" s="4">
        <v>1051</v>
      </c>
      <c r="G212" s="6">
        <v>38868</v>
      </c>
      <c r="H212" s="7">
        <v>36950</v>
      </c>
      <c r="I212" s="7">
        <v>0</v>
      </c>
      <c r="J212" s="7">
        <v>0</v>
      </c>
      <c r="K212" s="7">
        <v>0</v>
      </c>
      <c r="L212" s="7">
        <f t="shared" si="12"/>
        <v>36950</v>
      </c>
      <c r="M212" s="7">
        <v>-22724</v>
      </c>
      <c r="N212" s="7">
        <v>-1218</v>
      </c>
      <c r="O212" s="7">
        <v>0</v>
      </c>
      <c r="P212" s="7">
        <f t="shared" si="13"/>
        <v>-23942</v>
      </c>
      <c r="Q212" s="7">
        <f t="shared" si="14"/>
        <v>14226</v>
      </c>
      <c r="R212" s="7">
        <f t="shared" si="15"/>
        <v>13008</v>
      </c>
      <c r="S212" s="5" t="s">
        <v>108</v>
      </c>
      <c r="T212" s="5">
        <v>100601</v>
      </c>
      <c r="U212" s="5" t="s">
        <v>27</v>
      </c>
      <c r="V212" s="5">
        <v>47030001</v>
      </c>
      <c r="W212" s="5" t="s">
        <v>28</v>
      </c>
    </row>
    <row r="213" spans="2:23" x14ac:dyDescent="0.25">
      <c r="B213" s="4">
        <v>30003689</v>
      </c>
      <c r="C213" s="4">
        <v>0</v>
      </c>
      <c r="D213" s="5">
        <v>21030011</v>
      </c>
      <c r="E213" s="4" t="s">
        <v>320</v>
      </c>
      <c r="F213" s="4">
        <v>1051</v>
      </c>
      <c r="G213" s="6">
        <v>38869</v>
      </c>
      <c r="H213" s="7">
        <v>22147</v>
      </c>
      <c r="I213" s="7">
        <v>0</v>
      </c>
      <c r="J213" s="7">
        <v>0</v>
      </c>
      <c r="K213" s="7">
        <v>0</v>
      </c>
      <c r="L213" s="7">
        <f t="shared" si="12"/>
        <v>22147</v>
      </c>
      <c r="M213" s="7">
        <v>-13359</v>
      </c>
      <c r="N213" s="7">
        <v>-755</v>
      </c>
      <c r="O213" s="7">
        <v>0</v>
      </c>
      <c r="P213" s="7">
        <f t="shared" si="13"/>
        <v>-14114</v>
      </c>
      <c r="Q213" s="7">
        <f t="shared" si="14"/>
        <v>8788</v>
      </c>
      <c r="R213" s="7">
        <f t="shared" si="15"/>
        <v>8033</v>
      </c>
      <c r="S213" s="5" t="s">
        <v>108</v>
      </c>
      <c r="T213" s="5">
        <v>100601</v>
      </c>
      <c r="U213" s="5" t="s">
        <v>27</v>
      </c>
      <c r="V213" s="5">
        <v>47030001</v>
      </c>
      <c r="W213" s="5" t="s">
        <v>28</v>
      </c>
    </row>
    <row r="214" spans="2:23" x14ac:dyDescent="0.25">
      <c r="B214" s="4">
        <v>30003693</v>
      </c>
      <c r="C214" s="4">
        <v>0</v>
      </c>
      <c r="D214" s="5">
        <v>21030011</v>
      </c>
      <c r="E214" s="4" t="s">
        <v>321</v>
      </c>
      <c r="F214" s="4">
        <v>1051</v>
      </c>
      <c r="G214" s="6">
        <v>38837</v>
      </c>
      <c r="H214" s="7">
        <v>25454</v>
      </c>
      <c r="I214" s="7">
        <v>0</v>
      </c>
      <c r="J214" s="7">
        <v>0</v>
      </c>
      <c r="K214" s="7">
        <v>0</v>
      </c>
      <c r="L214" s="7">
        <f t="shared" si="12"/>
        <v>25454</v>
      </c>
      <c r="M214" s="7">
        <v>-15549</v>
      </c>
      <c r="N214" s="7">
        <v>-856</v>
      </c>
      <c r="O214" s="7">
        <v>0</v>
      </c>
      <c r="P214" s="7">
        <f t="shared" si="13"/>
        <v>-16405</v>
      </c>
      <c r="Q214" s="7">
        <f t="shared" si="14"/>
        <v>9905</v>
      </c>
      <c r="R214" s="7">
        <f t="shared" si="15"/>
        <v>9049</v>
      </c>
      <c r="S214" s="5" t="s">
        <v>108</v>
      </c>
      <c r="T214" s="5">
        <v>100601</v>
      </c>
      <c r="U214" s="5" t="s">
        <v>27</v>
      </c>
      <c r="V214" s="5">
        <v>47030001</v>
      </c>
      <c r="W214" s="5" t="s">
        <v>28</v>
      </c>
    </row>
    <row r="215" spans="2:23" x14ac:dyDescent="0.25">
      <c r="B215" s="4">
        <v>30003695</v>
      </c>
      <c r="C215" s="4">
        <v>0</v>
      </c>
      <c r="D215" s="5">
        <v>21030011</v>
      </c>
      <c r="E215" s="4" t="s">
        <v>322</v>
      </c>
      <c r="F215" s="4">
        <v>1051</v>
      </c>
      <c r="G215" s="6">
        <v>38687</v>
      </c>
      <c r="H215" s="7">
        <v>21131</v>
      </c>
      <c r="I215" s="7">
        <v>0</v>
      </c>
      <c r="J215" s="7">
        <v>0</v>
      </c>
      <c r="K215" s="7">
        <v>0</v>
      </c>
      <c r="L215" s="7">
        <f t="shared" si="12"/>
        <v>21131</v>
      </c>
      <c r="M215" s="7">
        <v>-13146</v>
      </c>
      <c r="N215" s="7">
        <v>-717</v>
      </c>
      <c r="O215" s="7">
        <v>0</v>
      </c>
      <c r="P215" s="7">
        <f t="shared" si="13"/>
        <v>-13863</v>
      </c>
      <c r="Q215" s="7">
        <f t="shared" si="14"/>
        <v>7985</v>
      </c>
      <c r="R215" s="7">
        <f t="shared" si="15"/>
        <v>7268</v>
      </c>
      <c r="S215" s="5" t="s">
        <v>108</v>
      </c>
      <c r="T215" s="5">
        <v>100601</v>
      </c>
      <c r="U215" s="5" t="s">
        <v>27</v>
      </c>
      <c r="V215" s="5">
        <v>47030001</v>
      </c>
      <c r="W215" s="5" t="s">
        <v>28</v>
      </c>
    </row>
    <row r="216" spans="2:23" x14ac:dyDescent="0.25">
      <c r="B216" s="4">
        <v>30003700</v>
      </c>
      <c r="C216" s="4">
        <v>0</v>
      </c>
      <c r="D216" s="5">
        <v>21030011</v>
      </c>
      <c r="E216" s="4" t="s">
        <v>323</v>
      </c>
      <c r="F216" s="4">
        <v>1051</v>
      </c>
      <c r="G216" s="6">
        <v>39779</v>
      </c>
      <c r="H216" s="7">
        <v>21056</v>
      </c>
      <c r="I216" s="7">
        <v>0</v>
      </c>
      <c r="J216" s="7">
        <v>0</v>
      </c>
      <c r="K216" s="7">
        <v>0</v>
      </c>
      <c r="L216" s="7">
        <f t="shared" ref="L216:L278" si="16">SUM(H216:K216)</f>
        <v>21056</v>
      </c>
      <c r="M216" s="7">
        <v>-10712</v>
      </c>
      <c r="N216" s="7">
        <v>-734</v>
      </c>
      <c r="O216" s="7">
        <v>0</v>
      </c>
      <c r="P216" s="7">
        <f t="shared" si="13"/>
        <v>-11446</v>
      </c>
      <c r="Q216" s="7">
        <f t="shared" si="14"/>
        <v>10344</v>
      </c>
      <c r="R216" s="7">
        <f t="shared" si="15"/>
        <v>9610</v>
      </c>
      <c r="S216" s="5" t="s">
        <v>108</v>
      </c>
      <c r="T216" s="5">
        <v>100601</v>
      </c>
      <c r="U216" s="5" t="s">
        <v>27</v>
      </c>
      <c r="V216" s="5">
        <v>47030001</v>
      </c>
      <c r="W216" s="5" t="s">
        <v>28</v>
      </c>
    </row>
    <row r="217" spans="2:23" x14ac:dyDescent="0.25">
      <c r="B217" s="4">
        <v>30003704</v>
      </c>
      <c r="C217" s="4">
        <v>0</v>
      </c>
      <c r="D217" s="5">
        <v>21030011</v>
      </c>
      <c r="E217" s="4" t="s">
        <v>324</v>
      </c>
      <c r="F217" s="4">
        <v>1051</v>
      </c>
      <c r="G217" s="6">
        <v>38827</v>
      </c>
      <c r="H217" s="7">
        <v>18790</v>
      </c>
      <c r="I217" s="7">
        <v>0</v>
      </c>
      <c r="J217" s="7">
        <v>0</v>
      </c>
      <c r="K217" s="7">
        <v>0</v>
      </c>
      <c r="L217" s="7">
        <f t="shared" si="16"/>
        <v>18790</v>
      </c>
      <c r="M217" s="7">
        <v>-11413</v>
      </c>
      <c r="N217" s="7">
        <v>-640</v>
      </c>
      <c r="O217" s="7">
        <v>0</v>
      </c>
      <c r="P217" s="7">
        <f t="shared" si="13"/>
        <v>-12053</v>
      </c>
      <c r="Q217" s="7">
        <f t="shared" si="14"/>
        <v>7377</v>
      </c>
      <c r="R217" s="7">
        <f t="shared" si="15"/>
        <v>6737</v>
      </c>
      <c r="S217" s="5" t="s">
        <v>108</v>
      </c>
      <c r="T217" s="5">
        <v>100601</v>
      </c>
      <c r="U217" s="5" t="s">
        <v>27</v>
      </c>
      <c r="V217" s="5">
        <v>47030001</v>
      </c>
      <c r="W217" s="5" t="s">
        <v>28</v>
      </c>
    </row>
    <row r="218" spans="2:23" x14ac:dyDescent="0.25">
      <c r="B218" s="4">
        <v>30003714</v>
      </c>
      <c r="C218" s="4">
        <v>0</v>
      </c>
      <c r="D218" s="5">
        <v>21030011</v>
      </c>
      <c r="E218" s="4" t="s">
        <v>325</v>
      </c>
      <c r="F218" s="4">
        <v>1051</v>
      </c>
      <c r="G218" s="6">
        <v>38827</v>
      </c>
      <c r="H218" s="7">
        <v>14602</v>
      </c>
      <c r="I218" s="7">
        <v>0</v>
      </c>
      <c r="J218" s="7">
        <v>0</v>
      </c>
      <c r="K218" s="7">
        <v>0</v>
      </c>
      <c r="L218" s="7">
        <f t="shared" si="16"/>
        <v>14602</v>
      </c>
      <c r="M218" s="7">
        <v>-8781</v>
      </c>
      <c r="N218" s="7">
        <v>-506</v>
      </c>
      <c r="O218" s="7">
        <v>0</v>
      </c>
      <c r="P218" s="7">
        <f t="shared" si="13"/>
        <v>-9287</v>
      </c>
      <c r="Q218" s="7">
        <f t="shared" si="14"/>
        <v>5821</v>
      </c>
      <c r="R218" s="7">
        <f t="shared" si="15"/>
        <v>5315</v>
      </c>
      <c r="S218" s="5" t="s">
        <v>108</v>
      </c>
      <c r="T218" s="5">
        <v>100601</v>
      </c>
      <c r="U218" s="5" t="s">
        <v>27</v>
      </c>
      <c r="V218" s="5">
        <v>47030001</v>
      </c>
      <c r="W218" s="5" t="s">
        <v>28</v>
      </c>
    </row>
    <row r="219" spans="2:23" x14ac:dyDescent="0.25">
      <c r="B219" s="4">
        <v>30003721</v>
      </c>
      <c r="C219" s="4">
        <v>0</v>
      </c>
      <c r="D219" s="5">
        <v>21030011</v>
      </c>
      <c r="E219" s="4" t="s">
        <v>320</v>
      </c>
      <c r="F219" s="4">
        <v>1051</v>
      </c>
      <c r="G219" s="6">
        <v>38869</v>
      </c>
      <c r="H219" s="7">
        <v>16721</v>
      </c>
      <c r="I219" s="7">
        <v>0</v>
      </c>
      <c r="J219" s="7">
        <v>0</v>
      </c>
      <c r="K219" s="7">
        <v>0</v>
      </c>
      <c r="L219" s="7">
        <f t="shared" si="16"/>
        <v>16721</v>
      </c>
      <c r="M219" s="7">
        <v>-10085</v>
      </c>
      <c r="N219" s="7">
        <v>-570</v>
      </c>
      <c r="O219" s="7">
        <v>0</v>
      </c>
      <c r="P219" s="7">
        <f t="shared" si="13"/>
        <v>-10655</v>
      </c>
      <c r="Q219" s="7">
        <f t="shared" si="14"/>
        <v>6636</v>
      </c>
      <c r="R219" s="7">
        <f t="shared" si="15"/>
        <v>6066</v>
      </c>
      <c r="S219" s="5" t="s">
        <v>108</v>
      </c>
      <c r="T219" s="5">
        <v>100601</v>
      </c>
      <c r="U219" s="5" t="s">
        <v>27</v>
      </c>
      <c r="V219" s="5">
        <v>47030001</v>
      </c>
      <c r="W219" s="5" t="s">
        <v>28</v>
      </c>
    </row>
    <row r="220" spans="2:23" x14ac:dyDescent="0.25">
      <c r="B220" s="4">
        <v>30003731</v>
      </c>
      <c r="C220" s="4">
        <v>0</v>
      </c>
      <c r="D220" s="5">
        <v>21030011</v>
      </c>
      <c r="E220" s="4" t="s">
        <v>326</v>
      </c>
      <c r="F220" s="4">
        <v>1051</v>
      </c>
      <c r="G220" s="6">
        <v>38954</v>
      </c>
      <c r="H220" s="7">
        <v>14522</v>
      </c>
      <c r="I220" s="7">
        <v>0</v>
      </c>
      <c r="J220" s="7">
        <v>0</v>
      </c>
      <c r="K220" s="7">
        <v>0</v>
      </c>
      <c r="L220" s="7">
        <f t="shared" si="16"/>
        <v>14522</v>
      </c>
      <c r="M220" s="7">
        <v>-8632</v>
      </c>
      <c r="N220" s="7">
        <v>-497</v>
      </c>
      <c r="O220" s="7">
        <v>0</v>
      </c>
      <c r="P220" s="7">
        <f t="shared" si="13"/>
        <v>-9129</v>
      </c>
      <c r="Q220" s="7">
        <f t="shared" si="14"/>
        <v>5890</v>
      </c>
      <c r="R220" s="7">
        <f t="shared" si="15"/>
        <v>5393</v>
      </c>
      <c r="S220" s="5" t="s">
        <v>108</v>
      </c>
      <c r="T220" s="5">
        <v>100601</v>
      </c>
      <c r="U220" s="5" t="s">
        <v>27</v>
      </c>
      <c r="V220" s="5">
        <v>47030001</v>
      </c>
      <c r="W220" s="5" t="s">
        <v>28</v>
      </c>
    </row>
    <row r="221" spans="2:23" x14ac:dyDescent="0.25">
      <c r="B221" s="4">
        <v>30003733</v>
      </c>
      <c r="C221" s="4">
        <v>0</v>
      </c>
      <c r="D221" s="5">
        <v>21030011</v>
      </c>
      <c r="E221" s="4" t="s">
        <v>327</v>
      </c>
      <c r="F221" s="4">
        <v>1051</v>
      </c>
      <c r="G221" s="6">
        <v>38502</v>
      </c>
      <c r="H221" s="7">
        <v>22633</v>
      </c>
      <c r="I221" s="7">
        <v>0</v>
      </c>
      <c r="J221" s="7">
        <v>0</v>
      </c>
      <c r="K221" s="7">
        <v>0</v>
      </c>
      <c r="L221" s="7">
        <f t="shared" si="16"/>
        <v>22633</v>
      </c>
      <c r="M221" s="7">
        <v>-14823</v>
      </c>
      <c r="N221" s="7">
        <v>-729</v>
      </c>
      <c r="O221" s="7">
        <v>0</v>
      </c>
      <c r="P221" s="7">
        <f t="shared" si="13"/>
        <v>-15552</v>
      </c>
      <c r="Q221" s="7">
        <f t="shared" si="14"/>
        <v>7810</v>
      </c>
      <c r="R221" s="7">
        <f t="shared" si="15"/>
        <v>7081</v>
      </c>
      <c r="S221" s="5" t="s">
        <v>108</v>
      </c>
      <c r="T221" s="5">
        <v>100601</v>
      </c>
      <c r="U221" s="5" t="s">
        <v>27</v>
      </c>
      <c r="V221" s="5">
        <v>47030001</v>
      </c>
      <c r="W221" s="5" t="s">
        <v>28</v>
      </c>
    </row>
    <row r="222" spans="2:23" x14ac:dyDescent="0.25">
      <c r="B222" s="4">
        <v>30003740</v>
      </c>
      <c r="C222" s="4">
        <v>0</v>
      </c>
      <c r="D222" s="5">
        <v>21030011</v>
      </c>
      <c r="E222" s="4" t="s">
        <v>328</v>
      </c>
      <c r="F222" s="4">
        <v>1051</v>
      </c>
      <c r="G222" s="6">
        <v>38914</v>
      </c>
      <c r="H222" s="7">
        <v>10869</v>
      </c>
      <c r="I222" s="7">
        <v>0</v>
      </c>
      <c r="J222" s="7">
        <v>0</v>
      </c>
      <c r="K222" s="7">
        <v>0</v>
      </c>
      <c r="L222" s="7">
        <f t="shared" si="16"/>
        <v>10869</v>
      </c>
      <c r="M222" s="7">
        <v>-6441</v>
      </c>
      <c r="N222" s="7">
        <v>-378</v>
      </c>
      <c r="O222" s="7">
        <v>0</v>
      </c>
      <c r="P222" s="7">
        <f t="shared" si="13"/>
        <v>-6819</v>
      </c>
      <c r="Q222" s="7">
        <f t="shared" si="14"/>
        <v>4428</v>
      </c>
      <c r="R222" s="7">
        <f t="shared" si="15"/>
        <v>4050</v>
      </c>
      <c r="S222" s="5" t="s">
        <v>108</v>
      </c>
      <c r="T222" s="5">
        <v>100601</v>
      </c>
      <c r="U222" s="5" t="s">
        <v>27</v>
      </c>
      <c r="V222" s="5">
        <v>47030001</v>
      </c>
      <c r="W222" s="5" t="s">
        <v>28</v>
      </c>
    </row>
    <row r="223" spans="2:23" x14ac:dyDescent="0.25">
      <c r="B223" s="4">
        <v>30003742</v>
      </c>
      <c r="C223" s="4">
        <v>0</v>
      </c>
      <c r="D223" s="5">
        <v>21030011</v>
      </c>
      <c r="E223" s="4" t="s">
        <v>320</v>
      </c>
      <c r="F223" s="4">
        <v>1051</v>
      </c>
      <c r="G223" s="6">
        <v>38818</v>
      </c>
      <c r="H223" s="7">
        <v>20324</v>
      </c>
      <c r="I223" s="7">
        <v>0</v>
      </c>
      <c r="J223" s="7">
        <v>0</v>
      </c>
      <c r="K223" s="7">
        <v>0</v>
      </c>
      <c r="L223" s="7">
        <f t="shared" si="16"/>
        <v>20324</v>
      </c>
      <c r="M223" s="7">
        <v>-12611</v>
      </c>
      <c r="N223" s="7">
        <v>-668</v>
      </c>
      <c r="O223" s="7">
        <v>0</v>
      </c>
      <c r="P223" s="7">
        <f t="shared" si="13"/>
        <v>-13279</v>
      </c>
      <c r="Q223" s="7">
        <f t="shared" si="14"/>
        <v>7713</v>
      </c>
      <c r="R223" s="7">
        <f t="shared" si="15"/>
        <v>7045</v>
      </c>
      <c r="S223" s="5" t="s">
        <v>108</v>
      </c>
      <c r="T223" s="5">
        <v>100601</v>
      </c>
      <c r="U223" s="5" t="s">
        <v>27</v>
      </c>
      <c r="V223" s="5">
        <v>47030001</v>
      </c>
      <c r="W223" s="5" t="s">
        <v>28</v>
      </c>
    </row>
    <row r="224" spans="2:23" x14ac:dyDescent="0.25">
      <c r="B224" s="4">
        <v>30003746</v>
      </c>
      <c r="C224" s="4">
        <v>0</v>
      </c>
      <c r="D224" s="5">
        <v>21030011</v>
      </c>
      <c r="E224" s="4" t="s">
        <v>329</v>
      </c>
      <c r="F224" s="4">
        <v>1051</v>
      </c>
      <c r="G224" s="6">
        <v>38827</v>
      </c>
      <c r="H224" s="7">
        <v>9855</v>
      </c>
      <c r="I224" s="7">
        <v>0</v>
      </c>
      <c r="J224" s="7">
        <v>0</v>
      </c>
      <c r="K224" s="7">
        <v>0</v>
      </c>
      <c r="L224" s="7">
        <f t="shared" si="16"/>
        <v>9855</v>
      </c>
      <c r="M224" s="7">
        <v>-5928</v>
      </c>
      <c r="N224" s="7">
        <v>-342</v>
      </c>
      <c r="O224" s="7">
        <v>0</v>
      </c>
      <c r="P224" s="7">
        <f t="shared" si="13"/>
        <v>-6270</v>
      </c>
      <c r="Q224" s="7">
        <f t="shared" si="14"/>
        <v>3927</v>
      </c>
      <c r="R224" s="7">
        <f t="shared" si="15"/>
        <v>3585</v>
      </c>
      <c r="S224" s="5" t="s">
        <v>108</v>
      </c>
      <c r="T224" s="5">
        <v>100601</v>
      </c>
      <c r="U224" s="5" t="s">
        <v>27</v>
      </c>
      <c r="V224" s="5">
        <v>47030001</v>
      </c>
      <c r="W224" s="5" t="s">
        <v>28</v>
      </c>
    </row>
    <row r="225" spans="2:23" x14ac:dyDescent="0.25">
      <c r="B225" s="4">
        <v>30003751</v>
      </c>
      <c r="C225" s="4">
        <v>0</v>
      </c>
      <c r="D225" s="5">
        <v>21030011</v>
      </c>
      <c r="E225" s="4" t="s">
        <v>330</v>
      </c>
      <c r="F225" s="4">
        <v>1051</v>
      </c>
      <c r="G225" s="6">
        <v>38897</v>
      </c>
      <c r="H225" s="7">
        <v>19261</v>
      </c>
      <c r="I225" s="7">
        <v>0</v>
      </c>
      <c r="J225" s="7">
        <v>0</v>
      </c>
      <c r="K225" s="7">
        <v>0</v>
      </c>
      <c r="L225" s="7">
        <f t="shared" si="16"/>
        <v>19261</v>
      </c>
      <c r="M225" s="7">
        <v>-11784</v>
      </c>
      <c r="N225" s="7">
        <v>-636</v>
      </c>
      <c r="O225" s="7">
        <v>0</v>
      </c>
      <c r="P225" s="7">
        <f t="shared" si="13"/>
        <v>-12420</v>
      </c>
      <c r="Q225" s="7">
        <f t="shared" si="14"/>
        <v>7477</v>
      </c>
      <c r="R225" s="7">
        <f t="shared" si="15"/>
        <v>6841</v>
      </c>
      <c r="S225" s="5" t="s">
        <v>108</v>
      </c>
      <c r="T225" s="5">
        <v>100601</v>
      </c>
      <c r="U225" s="5" t="s">
        <v>27</v>
      </c>
      <c r="V225" s="5">
        <v>47030001</v>
      </c>
      <c r="W225" s="5" t="s">
        <v>28</v>
      </c>
    </row>
    <row r="226" spans="2:23" x14ac:dyDescent="0.25">
      <c r="B226" s="4">
        <v>30003799</v>
      </c>
      <c r="C226" s="4">
        <v>0</v>
      </c>
      <c r="D226" s="5">
        <v>21030011</v>
      </c>
      <c r="E226" s="4" t="s">
        <v>331</v>
      </c>
      <c r="F226" s="4">
        <v>1051</v>
      </c>
      <c r="G226" s="6">
        <v>38687</v>
      </c>
      <c r="H226" s="7">
        <v>4380</v>
      </c>
      <c r="I226" s="7">
        <v>0</v>
      </c>
      <c r="J226" s="7">
        <v>0</v>
      </c>
      <c r="K226" s="7">
        <v>0</v>
      </c>
      <c r="L226" s="7">
        <f t="shared" si="16"/>
        <v>4380</v>
      </c>
      <c r="M226" s="7">
        <v>-2677</v>
      </c>
      <c r="N226" s="7">
        <v>-153</v>
      </c>
      <c r="O226" s="7">
        <v>0</v>
      </c>
      <c r="P226" s="7">
        <f t="shared" si="13"/>
        <v>-2830</v>
      </c>
      <c r="Q226" s="7">
        <f t="shared" si="14"/>
        <v>1703</v>
      </c>
      <c r="R226" s="7">
        <f t="shared" si="15"/>
        <v>1550</v>
      </c>
      <c r="S226" s="5" t="s">
        <v>108</v>
      </c>
      <c r="T226" s="5">
        <v>100601</v>
      </c>
      <c r="U226" s="5" t="s">
        <v>27</v>
      </c>
      <c r="V226" s="5">
        <v>47030001</v>
      </c>
      <c r="W226" s="5" t="s">
        <v>28</v>
      </c>
    </row>
    <row r="227" spans="2:23" x14ac:dyDescent="0.25">
      <c r="B227" s="4">
        <v>30003809</v>
      </c>
      <c r="C227" s="4">
        <v>0</v>
      </c>
      <c r="D227" s="5">
        <v>21030011</v>
      </c>
      <c r="E227" s="4" t="s">
        <v>332</v>
      </c>
      <c r="F227" s="4">
        <v>1051</v>
      </c>
      <c r="G227" s="6">
        <v>38808</v>
      </c>
      <c r="H227" s="7">
        <v>5223</v>
      </c>
      <c r="I227" s="7">
        <v>0</v>
      </c>
      <c r="J227" s="7">
        <v>0</v>
      </c>
      <c r="K227" s="7">
        <v>0</v>
      </c>
      <c r="L227" s="7">
        <f t="shared" si="16"/>
        <v>5223</v>
      </c>
      <c r="M227" s="7">
        <v>-3207</v>
      </c>
      <c r="N227" s="7">
        <v>-175</v>
      </c>
      <c r="O227" s="7">
        <v>0</v>
      </c>
      <c r="P227" s="7">
        <f t="shared" si="13"/>
        <v>-3382</v>
      </c>
      <c r="Q227" s="7">
        <f t="shared" si="14"/>
        <v>2016</v>
      </c>
      <c r="R227" s="7">
        <f t="shared" si="15"/>
        <v>1841</v>
      </c>
      <c r="S227" s="5" t="s">
        <v>108</v>
      </c>
      <c r="T227" s="5">
        <v>100601</v>
      </c>
      <c r="U227" s="5" t="s">
        <v>27</v>
      </c>
      <c r="V227" s="5">
        <v>47030001</v>
      </c>
      <c r="W227" s="5" t="s">
        <v>28</v>
      </c>
    </row>
    <row r="228" spans="2:23" x14ac:dyDescent="0.25">
      <c r="B228" s="4">
        <v>30003814</v>
      </c>
      <c r="C228" s="4">
        <v>0</v>
      </c>
      <c r="D228" s="5">
        <v>21030011</v>
      </c>
      <c r="E228" s="4" t="s">
        <v>333</v>
      </c>
      <c r="F228" s="4">
        <v>1051</v>
      </c>
      <c r="G228" s="6">
        <v>38827</v>
      </c>
      <c r="H228" s="7">
        <v>3489</v>
      </c>
      <c r="I228" s="7">
        <v>0</v>
      </c>
      <c r="J228" s="7">
        <v>0</v>
      </c>
      <c r="K228" s="7">
        <v>0</v>
      </c>
      <c r="L228" s="7">
        <f t="shared" si="16"/>
        <v>3489</v>
      </c>
      <c r="M228" s="7">
        <v>-2099</v>
      </c>
      <c r="N228" s="7">
        <v>-121</v>
      </c>
      <c r="O228" s="7">
        <v>0</v>
      </c>
      <c r="P228" s="7">
        <f t="shared" si="13"/>
        <v>-2220</v>
      </c>
      <c r="Q228" s="7">
        <f t="shared" si="14"/>
        <v>1390</v>
      </c>
      <c r="R228" s="7">
        <f t="shared" si="15"/>
        <v>1269</v>
      </c>
      <c r="S228" s="5" t="s">
        <v>108</v>
      </c>
      <c r="T228" s="5">
        <v>100601</v>
      </c>
      <c r="U228" s="5" t="s">
        <v>27</v>
      </c>
      <c r="V228" s="5">
        <v>47030001</v>
      </c>
      <c r="W228" s="5" t="s">
        <v>28</v>
      </c>
    </row>
    <row r="229" spans="2:23" x14ac:dyDescent="0.25">
      <c r="B229" s="4">
        <v>30003818</v>
      </c>
      <c r="C229" s="4">
        <v>0</v>
      </c>
      <c r="D229" s="5">
        <v>21030011</v>
      </c>
      <c r="E229" s="4" t="s">
        <v>334</v>
      </c>
      <c r="F229" s="4">
        <v>1051</v>
      </c>
      <c r="G229" s="6">
        <v>38601</v>
      </c>
      <c r="H229" s="7">
        <v>6372</v>
      </c>
      <c r="I229" s="7">
        <v>0</v>
      </c>
      <c r="J229" s="7">
        <v>0</v>
      </c>
      <c r="K229" s="7">
        <v>0</v>
      </c>
      <c r="L229" s="7">
        <f t="shared" si="16"/>
        <v>6372</v>
      </c>
      <c r="M229" s="7">
        <v>-4106</v>
      </c>
      <c r="N229" s="7">
        <v>-207</v>
      </c>
      <c r="O229" s="7">
        <v>0</v>
      </c>
      <c r="P229" s="7">
        <f t="shared" si="13"/>
        <v>-4313</v>
      </c>
      <c r="Q229" s="7">
        <f t="shared" si="14"/>
        <v>2266</v>
      </c>
      <c r="R229" s="7">
        <f t="shared" si="15"/>
        <v>2059</v>
      </c>
      <c r="S229" s="5" t="s">
        <v>108</v>
      </c>
      <c r="T229" s="5">
        <v>100601</v>
      </c>
      <c r="U229" s="5" t="s">
        <v>27</v>
      </c>
      <c r="V229" s="5">
        <v>47030001</v>
      </c>
      <c r="W229" s="5" t="s">
        <v>28</v>
      </c>
    </row>
    <row r="230" spans="2:23" x14ac:dyDescent="0.25">
      <c r="B230" s="4">
        <v>30003831</v>
      </c>
      <c r="C230" s="4">
        <v>0</v>
      </c>
      <c r="D230" s="5">
        <v>21030011</v>
      </c>
      <c r="E230" s="4" t="s">
        <v>328</v>
      </c>
      <c r="F230" s="4">
        <v>1051</v>
      </c>
      <c r="G230" s="6">
        <v>38510</v>
      </c>
      <c r="H230" s="7">
        <v>2859</v>
      </c>
      <c r="I230" s="7">
        <v>0</v>
      </c>
      <c r="J230" s="7">
        <v>0</v>
      </c>
      <c r="K230" s="7">
        <v>0</v>
      </c>
      <c r="L230" s="7">
        <f t="shared" si="16"/>
        <v>2859</v>
      </c>
      <c r="M230" s="7">
        <v>-1849</v>
      </c>
      <c r="N230" s="7">
        <v>-95</v>
      </c>
      <c r="O230" s="7">
        <v>0</v>
      </c>
      <c r="P230" s="7">
        <f t="shared" si="13"/>
        <v>-1944</v>
      </c>
      <c r="Q230" s="7">
        <f t="shared" si="14"/>
        <v>1010</v>
      </c>
      <c r="R230" s="7">
        <f t="shared" si="15"/>
        <v>915</v>
      </c>
      <c r="S230" s="5" t="s">
        <v>108</v>
      </c>
      <c r="T230" s="5">
        <v>100601</v>
      </c>
      <c r="U230" s="5" t="s">
        <v>27</v>
      </c>
      <c r="V230" s="5">
        <v>47030001</v>
      </c>
      <c r="W230" s="5" t="s">
        <v>28</v>
      </c>
    </row>
    <row r="231" spans="2:23" x14ac:dyDescent="0.25">
      <c r="B231" s="4">
        <v>30003869</v>
      </c>
      <c r="C231" s="4">
        <v>0</v>
      </c>
      <c r="D231" s="5">
        <v>21030011</v>
      </c>
      <c r="E231" s="4" t="s">
        <v>335</v>
      </c>
      <c r="F231" s="4">
        <v>1051</v>
      </c>
      <c r="G231" s="6">
        <v>41167</v>
      </c>
      <c r="H231" s="7">
        <v>5675</v>
      </c>
      <c r="I231" s="7">
        <v>0</v>
      </c>
      <c r="J231" s="7">
        <v>0</v>
      </c>
      <c r="K231" s="7">
        <v>0</v>
      </c>
      <c r="L231" s="7">
        <f t="shared" si="16"/>
        <v>5675</v>
      </c>
      <c r="M231" s="7">
        <v>-1933</v>
      </c>
      <c r="N231" s="7">
        <v>-210</v>
      </c>
      <c r="O231" s="7">
        <v>0</v>
      </c>
      <c r="P231" s="7">
        <f t="shared" si="13"/>
        <v>-2143</v>
      </c>
      <c r="Q231" s="7">
        <f t="shared" si="14"/>
        <v>3742</v>
      </c>
      <c r="R231" s="7">
        <f t="shared" si="15"/>
        <v>3532</v>
      </c>
      <c r="S231" s="5" t="s">
        <v>108</v>
      </c>
      <c r="T231" s="5">
        <v>100601</v>
      </c>
      <c r="U231" s="5" t="s">
        <v>27</v>
      </c>
      <c r="V231" s="5">
        <v>47030001</v>
      </c>
      <c r="W231" s="5" t="s">
        <v>28</v>
      </c>
    </row>
    <row r="232" spans="2:23" x14ac:dyDescent="0.25">
      <c r="B232" s="4">
        <v>30003870</v>
      </c>
      <c r="C232" s="4">
        <v>0</v>
      </c>
      <c r="D232" s="5">
        <v>21030011</v>
      </c>
      <c r="E232" s="4" t="s">
        <v>336</v>
      </c>
      <c r="F232" s="4">
        <v>1051</v>
      </c>
      <c r="G232" s="6">
        <v>41167</v>
      </c>
      <c r="H232" s="7">
        <v>11400</v>
      </c>
      <c r="I232" s="7">
        <v>0</v>
      </c>
      <c r="J232" s="7">
        <v>0</v>
      </c>
      <c r="K232" s="7">
        <v>0</v>
      </c>
      <c r="L232" s="7">
        <f t="shared" si="16"/>
        <v>11400</v>
      </c>
      <c r="M232" s="7">
        <v>-3884</v>
      </c>
      <c r="N232" s="7">
        <v>-422</v>
      </c>
      <c r="O232" s="7">
        <v>0</v>
      </c>
      <c r="P232" s="7">
        <f t="shared" si="13"/>
        <v>-4306</v>
      </c>
      <c r="Q232" s="7">
        <f t="shared" si="14"/>
        <v>7516</v>
      </c>
      <c r="R232" s="7">
        <f t="shared" si="15"/>
        <v>7094</v>
      </c>
      <c r="S232" s="5" t="s">
        <v>108</v>
      </c>
      <c r="T232" s="5">
        <v>100601</v>
      </c>
      <c r="U232" s="5" t="s">
        <v>27</v>
      </c>
      <c r="V232" s="5">
        <v>47030001</v>
      </c>
      <c r="W232" s="5" t="s">
        <v>28</v>
      </c>
    </row>
    <row r="233" spans="2:23" x14ac:dyDescent="0.25">
      <c r="B233" s="4">
        <v>30003878</v>
      </c>
      <c r="C233" s="4">
        <v>0</v>
      </c>
      <c r="D233" s="5">
        <v>21030011</v>
      </c>
      <c r="E233" s="4" t="s">
        <v>337</v>
      </c>
      <c r="F233" s="4">
        <v>1051</v>
      </c>
      <c r="G233" s="6">
        <v>41167</v>
      </c>
      <c r="H233" s="7">
        <v>78000</v>
      </c>
      <c r="I233" s="7">
        <v>0</v>
      </c>
      <c r="J233" s="7">
        <v>0</v>
      </c>
      <c r="K233" s="7">
        <v>0</v>
      </c>
      <c r="L233" s="7">
        <f t="shared" si="16"/>
        <v>78000</v>
      </c>
      <c r="M233" s="7">
        <v>-26576</v>
      </c>
      <c r="N233" s="7">
        <v>-2888</v>
      </c>
      <c r="O233" s="7">
        <v>0</v>
      </c>
      <c r="P233" s="7">
        <f t="shared" si="13"/>
        <v>-29464</v>
      </c>
      <c r="Q233" s="7">
        <f t="shared" si="14"/>
        <v>51424</v>
      </c>
      <c r="R233" s="7">
        <f t="shared" si="15"/>
        <v>48536</v>
      </c>
      <c r="S233" s="5" t="s">
        <v>108</v>
      </c>
      <c r="T233" s="5">
        <v>100601</v>
      </c>
      <c r="U233" s="5" t="s">
        <v>27</v>
      </c>
      <c r="V233" s="5">
        <v>47030001</v>
      </c>
      <c r="W233" s="5" t="s">
        <v>28</v>
      </c>
    </row>
    <row r="234" spans="2:23" x14ac:dyDescent="0.25">
      <c r="B234" s="4">
        <v>30003887</v>
      </c>
      <c r="C234" s="4">
        <v>0</v>
      </c>
      <c r="D234" s="5">
        <v>21030011</v>
      </c>
      <c r="E234" s="4" t="s">
        <v>338</v>
      </c>
      <c r="F234" s="4">
        <v>1051</v>
      </c>
      <c r="G234" s="6">
        <v>41091</v>
      </c>
      <c r="H234" s="7">
        <v>210672</v>
      </c>
      <c r="I234" s="7">
        <v>0</v>
      </c>
      <c r="J234" s="7">
        <v>0</v>
      </c>
      <c r="K234" s="7">
        <v>0</v>
      </c>
      <c r="L234" s="7">
        <f t="shared" si="16"/>
        <v>210672</v>
      </c>
      <c r="M234" s="7">
        <v>-73886</v>
      </c>
      <c r="N234" s="7">
        <v>-7770</v>
      </c>
      <c r="O234" s="7">
        <v>0</v>
      </c>
      <c r="P234" s="7">
        <f t="shared" si="13"/>
        <v>-81656</v>
      </c>
      <c r="Q234" s="7">
        <f t="shared" si="14"/>
        <v>136786</v>
      </c>
      <c r="R234" s="7">
        <f t="shared" si="15"/>
        <v>129016</v>
      </c>
      <c r="S234" s="5" t="s">
        <v>108</v>
      </c>
      <c r="T234" s="5">
        <v>100601</v>
      </c>
      <c r="U234" s="5" t="s">
        <v>27</v>
      </c>
      <c r="V234" s="5">
        <v>47030001</v>
      </c>
      <c r="W234" s="5" t="s">
        <v>28</v>
      </c>
    </row>
    <row r="235" spans="2:23" x14ac:dyDescent="0.25">
      <c r="B235" s="4">
        <v>30004283</v>
      </c>
      <c r="C235" s="4">
        <v>0</v>
      </c>
      <c r="D235" s="5">
        <v>21030011</v>
      </c>
      <c r="E235" s="4" t="s">
        <v>339</v>
      </c>
      <c r="F235" s="4">
        <v>1053</v>
      </c>
      <c r="G235" s="6">
        <v>40865</v>
      </c>
      <c r="H235" s="7">
        <v>80442</v>
      </c>
      <c r="I235" s="7">
        <v>0</v>
      </c>
      <c r="J235" s="7">
        <v>0</v>
      </c>
      <c r="K235" s="7">
        <v>0</v>
      </c>
      <c r="L235" s="7">
        <f t="shared" si="16"/>
        <v>80442</v>
      </c>
      <c r="M235" s="7">
        <v>-30597</v>
      </c>
      <c r="N235" s="7">
        <v>-2932</v>
      </c>
      <c r="O235" s="7">
        <v>0</v>
      </c>
      <c r="P235" s="7">
        <f t="shared" si="13"/>
        <v>-33529</v>
      </c>
      <c r="Q235" s="7">
        <f t="shared" si="14"/>
        <v>49845</v>
      </c>
      <c r="R235" s="7">
        <f t="shared" si="15"/>
        <v>46913</v>
      </c>
      <c r="S235" s="5" t="s">
        <v>108</v>
      </c>
      <c r="T235" s="5">
        <v>100603</v>
      </c>
      <c r="U235" s="5" t="s">
        <v>32</v>
      </c>
      <c r="V235" s="5">
        <v>47030001</v>
      </c>
      <c r="W235" s="5" t="s">
        <v>28</v>
      </c>
    </row>
    <row r="236" spans="2:23" x14ac:dyDescent="0.25">
      <c r="B236" s="4">
        <v>30004371</v>
      </c>
      <c r="C236" s="4">
        <v>0</v>
      </c>
      <c r="D236" s="5">
        <v>21030011</v>
      </c>
      <c r="E236" s="4" t="s">
        <v>340</v>
      </c>
      <c r="F236" s="4">
        <v>1053</v>
      </c>
      <c r="G236" s="6">
        <v>40865</v>
      </c>
      <c r="H236" s="7">
        <v>196597</v>
      </c>
      <c r="I236" s="7">
        <v>0</v>
      </c>
      <c r="J236" s="7">
        <v>0</v>
      </c>
      <c r="K236" s="7">
        <v>0</v>
      </c>
      <c r="L236" s="7">
        <f t="shared" si="16"/>
        <v>196597</v>
      </c>
      <c r="M236" s="7">
        <v>-74774</v>
      </c>
      <c r="N236" s="7">
        <v>-7165</v>
      </c>
      <c r="O236" s="7">
        <v>0</v>
      </c>
      <c r="P236" s="7">
        <f t="shared" si="13"/>
        <v>-81939</v>
      </c>
      <c r="Q236" s="7">
        <f t="shared" si="14"/>
        <v>121823</v>
      </c>
      <c r="R236" s="7">
        <f t="shared" si="15"/>
        <v>114658</v>
      </c>
      <c r="S236" s="5" t="s">
        <v>108</v>
      </c>
      <c r="T236" s="5">
        <v>100603</v>
      </c>
      <c r="U236" s="5" t="s">
        <v>32</v>
      </c>
      <c r="V236" s="5">
        <v>47030001</v>
      </c>
      <c r="W236" s="5" t="s">
        <v>28</v>
      </c>
    </row>
    <row r="237" spans="2:23" x14ac:dyDescent="0.25">
      <c r="B237" s="4">
        <v>30004414</v>
      </c>
      <c r="C237" s="4">
        <v>0</v>
      </c>
      <c r="D237" s="5">
        <v>21030011</v>
      </c>
      <c r="E237" s="4" t="s">
        <v>341</v>
      </c>
      <c r="F237" s="4">
        <v>1053</v>
      </c>
      <c r="G237" s="6">
        <v>40865</v>
      </c>
      <c r="H237" s="7">
        <v>262643</v>
      </c>
      <c r="I237" s="7">
        <v>0</v>
      </c>
      <c r="J237" s="7">
        <v>0</v>
      </c>
      <c r="K237" s="7">
        <v>0</v>
      </c>
      <c r="L237" s="7">
        <f t="shared" si="16"/>
        <v>262643</v>
      </c>
      <c r="M237" s="7">
        <v>-99893</v>
      </c>
      <c r="N237" s="7">
        <v>-9572</v>
      </c>
      <c r="O237" s="7">
        <v>0</v>
      </c>
      <c r="P237" s="7">
        <f t="shared" si="13"/>
        <v>-109465</v>
      </c>
      <c r="Q237" s="7">
        <f t="shared" si="14"/>
        <v>162750</v>
      </c>
      <c r="R237" s="7">
        <f t="shared" si="15"/>
        <v>153178</v>
      </c>
      <c r="S237" s="5" t="s">
        <v>108</v>
      </c>
      <c r="T237" s="5">
        <v>100603</v>
      </c>
      <c r="U237" s="5" t="s">
        <v>32</v>
      </c>
      <c r="V237" s="5">
        <v>47030001</v>
      </c>
      <c r="W237" s="5" t="s">
        <v>28</v>
      </c>
    </row>
    <row r="238" spans="2:23" x14ac:dyDescent="0.25">
      <c r="B238" s="4">
        <v>30004442</v>
      </c>
      <c r="C238" s="4">
        <v>0</v>
      </c>
      <c r="D238" s="5">
        <v>21030011</v>
      </c>
      <c r="E238" s="4" t="s">
        <v>342</v>
      </c>
      <c r="F238" s="4">
        <v>1053</v>
      </c>
      <c r="G238" s="6">
        <v>40865</v>
      </c>
      <c r="H238" s="7">
        <v>352395</v>
      </c>
      <c r="I238" s="7">
        <v>0</v>
      </c>
      <c r="J238" s="7">
        <v>0</v>
      </c>
      <c r="K238" s="7">
        <v>0</v>
      </c>
      <c r="L238" s="7">
        <f t="shared" si="16"/>
        <v>352395</v>
      </c>
      <c r="M238" s="7">
        <v>-134030</v>
      </c>
      <c r="N238" s="7">
        <v>-12844</v>
      </c>
      <c r="O238" s="7">
        <v>0</v>
      </c>
      <c r="P238" s="7">
        <f t="shared" si="13"/>
        <v>-146874</v>
      </c>
      <c r="Q238" s="7">
        <f t="shared" si="14"/>
        <v>218365</v>
      </c>
      <c r="R238" s="7">
        <f t="shared" si="15"/>
        <v>205521</v>
      </c>
      <c r="S238" s="5" t="s">
        <v>108</v>
      </c>
      <c r="T238" s="5">
        <v>100603</v>
      </c>
      <c r="U238" s="5" t="s">
        <v>32</v>
      </c>
      <c r="V238" s="5">
        <v>47030001</v>
      </c>
      <c r="W238" s="5" t="s">
        <v>28</v>
      </c>
    </row>
    <row r="239" spans="2:23" x14ac:dyDescent="0.25">
      <c r="B239" s="4">
        <v>30004444</v>
      </c>
      <c r="C239" s="4">
        <v>0</v>
      </c>
      <c r="D239" s="5">
        <v>21030011</v>
      </c>
      <c r="E239" s="4" t="s">
        <v>343</v>
      </c>
      <c r="F239" s="4">
        <v>1053</v>
      </c>
      <c r="G239" s="6">
        <v>40865</v>
      </c>
      <c r="H239" s="7">
        <v>359831</v>
      </c>
      <c r="I239" s="7">
        <v>0</v>
      </c>
      <c r="J239" s="7">
        <v>0</v>
      </c>
      <c r="K239" s="7">
        <v>0</v>
      </c>
      <c r="L239" s="7">
        <f t="shared" si="16"/>
        <v>359831</v>
      </c>
      <c r="M239" s="7">
        <v>-136858</v>
      </c>
      <c r="N239" s="7">
        <v>-13115</v>
      </c>
      <c r="O239" s="7">
        <v>0</v>
      </c>
      <c r="P239" s="7">
        <f t="shared" si="13"/>
        <v>-149973</v>
      </c>
      <c r="Q239" s="7">
        <f t="shared" si="14"/>
        <v>222973</v>
      </c>
      <c r="R239" s="7">
        <f t="shared" si="15"/>
        <v>209858</v>
      </c>
      <c r="S239" s="5" t="s">
        <v>108</v>
      </c>
      <c r="T239" s="5">
        <v>100603</v>
      </c>
      <c r="U239" s="5" t="s">
        <v>32</v>
      </c>
      <c r="V239" s="5">
        <v>47030001</v>
      </c>
      <c r="W239" s="5" t="s">
        <v>28</v>
      </c>
    </row>
    <row r="240" spans="2:23" x14ac:dyDescent="0.25">
      <c r="B240" s="4">
        <v>30004595</v>
      </c>
      <c r="C240" s="4">
        <v>0</v>
      </c>
      <c r="D240" s="5">
        <v>21030011</v>
      </c>
      <c r="E240" s="4" t="s">
        <v>344</v>
      </c>
      <c r="F240" s="4">
        <v>1053</v>
      </c>
      <c r="G240" s="6">
        <v>40907</v>
      </c>
      <c r="H240" s="7">
        <v>1457602</v>
      </c>
      <c r="I240" s="7">
        <v>0</v>
      </c>
      <c r="J240" s="7">
        <v>0</v>
      </c>
      <c r="K240" s="7">
        <v>0</v>
      </c>
      <c r="L240" s="7">
        <f t="shared" si="16"/>
        <v>1457602</v>
      </c>
      <c r="M240" s="7">
        <v>-546390</v>
      </c>
      <c r="N240" s="7">
        <v>-53244</v>
      </c>
      <c r="O240" s="7">
        <v>0</v>
      </c>
      <c r="P240" s="7">
        <f t="shared" si="13"/>
        <v>-599634</v>
      </c>
      <c r="Q240" s="7">
        <f t="shared" si="14"/>
        <v>911212</v>
      </c>
      <c r="R240" s="7">
        <f t="shared" si="15"/>
        <v>857968</v>
      </c>
      <c r="S240" s="5" t="s">
        <v>108</v>
      </c>
      <c r="T240" s="5">
        <v>100603</v>
      </c>
      <c r="U240" s="5" t="s">
        <v>32</v>
      </c>
      <c r="V240" s="5">
        <v>47030001</v>
      </c>
      <c r="W240" s="5" t="s">
        <v>28</v>
      </c>
    </row>
    <row r="241" spans="2:23" x14ac:dyDescent="0.25">
      <c r="B241" s="4">
        <v>30004678</v>
      </c>
      <c r="C241" s="4">
        <v>0</v>
      </c>
      <c r="D241" s="5">
        <v>21030011</v>
      </c>
      <c r="E241" s="4" t="s">
        <v>345</v>
      </c>
      <c r="F241" s="4">
        <v>1051</v>
      </c>
      <c r="G241" s="6">
        <v>41333</v>
      </c>
      <c r="H241" s="7">
        <v>2782847</v>
      </c>
      <c r="I241" s="7">
        <v>0</v>
      </c>
      <c r="J241" s="7">
        <v>0</v>
      </c>
      <c r="K241" s="7">
        <v>0</v>
      </c>
      <c r="L241" s="7">
        <f t="shared" si="16"/>
        <v>2782847</v>
      </c>
      <c r="M241" s="7">
        <v>-887068</v>
      </c>
      <c r="N241" s="7">
        <v>-103867</v>
      </c>
      <c r="O241" s="7">
        <v>0</v>
      </c>
      <c r="P241" s="7">
        <f t="shared" si="13"/>
        <v>-990935</v>
      </c>
      <c r="Q241" s="7">
        <f t="shared" si="14"/>
        <v>1895779</v>
      </c>
      <c r="R241" s="7">
        <f t="shared" si="15"/>
        <v>1791912</v>
      </c>
      <c r="S241" s="5" t="s">
        <v>108</v>
      </c>
      <c r="T241" s="5">
        <v>100601</v>
      </c>
      <c r="U241" s="5" t="s">
        <v>27</v>
      </c>
      <c r="V241" s="5">
        <v>47030001</v>
      </c>
      <c r="W241" s="5" t="s">
        <v>28</v>
      </c>
    </row>
    <row r="242" spans="2:23" x14ac:dyDescent="0.25">
      <c r="B242" s="4">
        <v>30005069</v>
      </c>
      <c r="C242" s="4">
        <v>0</v>
      </c>
      <c r="D242" s="5">
        <v>21030011</v>
      </c>
      <c r="E242" s="4" t="s">
        <v>346</v>
      </c>
      <c r="F242" s="4">
        <v>1051</v>
      </c>
      <c r="G242" s="6">
        <v>41376</v>
      </c>
      <c r="H242" s="7">
        <v>27500</v>
      </c>
      <c r="I242" s="7">
        <v>0</v>
      </c>
      <c r="J242" s="7">
        <v>0</v>
      </c>
      <c r="K242" s="7">
        <v>0</v>
      </c>
      <c r="L242" s="7">
        <f t="shared" si="16"/>
        <v>27500</v>
      </c>
      <c r="M242" s="7">
        <v>-8609</v>
      </c>
      <c r="N242" s="7">
        <v>-1029</v>
      </c>
      <c r="O242" s="7">
        <v>0</v>
      </c>
      <c r="P242" s="7">
        <f t="shared" si="13"/>
        <v>-9638</v>
      </c>
      <c r="Q242" s="7">
        <f t="shared" si="14"/>
        <v>18891</v>
      </c>
      <c r="R242" s="7">
        <f t="shared" si="15"/>
        <v>17862</v>
      </c>
      <c r="S242" s="5" t="s">
        <v>108</v>
      </c>
      <c r="T242" s="5">
        <v>100601</v>
      </c>
      <c r="U242" s="5" t="s">
        <v>27</v>
      </c>
      <c r="V242" s="5">
        <v>47030001</v>
      </c>
      <c r="W242" s="5" t="s">
        <v>28</v>
      </c>
    </row>
    <row r="243" spans="2:23" x14ac:dyDescent="0.25">
      <c r="B243" s="4">
        <v>30005111</v>
      </c>
      <c r="C243" s="4">
        <v>0</v>
      </c>
      <c r="D243" s="5">
        <v>21030011</v>
      </c>
      <c r="E243" s="4" t="s">
        <v>274</v>
      </c>
      <c r="F243" s="4">
        <v>1051</v>
      </c>
      <c r="G243" s="6">
        <v>41167</v>
      </c>
      <c r="H243" s="7">
        <v>75000</v>
      </c>
      <c r="I243" s="7">
        <v>0</v>
      </c>
      <c r="J243" s="7">
        <v>0</v>
      </c>
      <c r="K243" s="7">
        <v>0</v>
      </c>
      <c r="L243" s="7">
        <f t="shared" si="16"/>
        <v>75000</v>
      </c>
      <c r="M243" s="7">
        <v>-25554</v>
      </c>
      <c r="N243" s="7">
        <v>-2777</v>
      </c>
      <c r="O243" s="7">
        <v>0</v>
      </c>
      <c r="P243" s="7">
        <f t="shared" si="13"/>
        <v>-28331</v>
      </c>
      <c r="Q243" s="7">
        <f t="shared" si="14"/>
        <v>49446</v>
      </c>
      <c r="R243" s="7">
        <f t="shared" si="15"/>
        <v>46669</v>
      </c>
      <c r="S243" s="5" t="s">
        <v>108</v>
      </c>
      <c r="T243" s="5">
        <v>100601</v>
      </c>
      <c r="U243" s="5" t="s">
        <v>27</v>
      </c>
      <c r="V243" s="5">
        <v>47030001</v>
      </c>
      <c r="W243" s="5" t="s">
        <v>28</v>
      </c>
    </row>
    <row r="244" spans="2:23" x14ac:dyDescent="0.25">
      <c r="B244" s="4">
        <v>30005898</v>
      </c>
      <c r="C244" s="4">
        <v>0</v>
      </c>
      <c r="D244" s="5">
        <v>21030011</v>
      </c>
      <c r="E244" s="4" t="s">
        <v>221</v>
      </c>
      <c r="F244" s="4">
        <v>1051</v>
      </c>
      <c r="G244" s="6">
        <v>41922</v>
      </c>
      <c r="H244" s="7">
        <v>209661.66</v>
      </c>
      <c r="I244" s="7">
        <v>0</v>
      </c>
      <c r="J244" s="7">
        <v>0</v>
      </c>
      <c r="K244" s="7">
        <v>0</v>
      </c>
      <c r="L244" s="7">
        <f t="shared" si="16"/>
        <v>209661.66</v>
      </c>
      <c r="M244" s="7">
        <v>-134496.66</v>
      </c>
      <c r="N244" s="7">
        <v>-6017</v>
      </c>
      <c r="O244" s="7">
        <v>0</v>
      </c>
      <c r="P244" s="7">
        <f t="shared" si="13"/>
        <v>-140513.66</v>
      </c>
      <c r="Q244" s="7">
        <f t="shared" si="14"/>
        <v>75165</v>
      </c>
      <c r="R244" s="7">
        <f t="shared" si="15"/>
        <v>69148</v>
      </c>
      <c r="S244" s="5" t="s">
        <v>108</v>
      </c>
      <c r="T244" s="5">
        <v>100601</v>
      </c>
      <c r="U244" s="5" t="s">
        <v>27</v>
      </c>
      <c r="V244" s="5">
        <v>47030001</v>
      </c>
      <c r="W244" s="5" t="s">
        <v>28</v>
      </c>
    </row>
    <row r="245" spans="2:23" x14ac:dyDescent="0.25">
      <c r="B245" s="4">
        <v>30005912</v>
      </c>
      <c r="C245" s="4">
        <v>0</v>
      </c>
      <c r="D245" s="5">
        <v>21030011</v>
      </c>
      <c r="E245" s="4" t="s">
        <v>347</v>
      </c>
      <c r="F245" s="4">
        <v>1053</v>
      </c>
      <c r="G245" s="6">
        <v>42207</v>
      </c>
      <c r="H245" s="7">
        <v>13198000</v>
      </c>
      <c r="I245" s="7">
        <v>0</v>
      </c>
      <c r="J245" s="7">
        <v>0</v>
      </c>
      <c r="K245" s="7">
        <v>0</v>
      </c>
      <c r="L245" s="7">
        <f t="shared" si="16"/>
        <v>13198000</v>
      </c>
      <c r="M245" s="7">
        <v>-4152864</v>
      </c>
      <c r="N245" s="7">
        <v>-493329</v>
      </c>
      <c r="O245" s="7">
        <v>0</v>
      </c>
      <c r="P245" s="7">
        <f t="shared" si="13"/>
        <v>-4646193</v>
      </c>
      <c r="Q245" s="7">
        <f t="shared" si="14"/>
        <v>9045136</v>
      </c>
      <c r="R245" s="7">
        <f t="shared" si="15"/>
        <v>8551807</v>
      </c>
      <c r="S245" s="5" t="s">
        <v>108</v>
      </c>
      <c r="T245" s="5">
        <v>100603</v>
      </c>
      <c r="U245" s="5" t="s">
        <v>32</v>
      </c>
      <c r="V245" s="5">
        <v>47030001</v>
      </c>
      <c r="W245" s="5" t="s">
        <v>28</v>
      </c>
    </row>
    <row r="246" spans="2:23" x14ac:dyDescent="0.25">
      <c r="B246" s="4">
        <v>30005920</v>
      </c>
      <c r="C246" s="4">
        <v>0</v>
      </c>
      <c r="D246" s="5">
        <v>21030011</v>
      </c>
      <c r="E246" s="4" t="s">
        <v>348</v>
      </c>
      <c r="F246" s="4">
        <v>1051</v>
      </c>
      <c r="G246" s="6">
        <v>42369</v>
      </c>
      <c r="H246" s="7">
        <v>1243864.5</v>
      </c>
      <c r="I246" s="7">
        <v>0</v>
      </c>
      <c r="J246" s="7">
        <v>0</v>
      </c>
      <c r="K246" s="7">
        <v>0</v>
      </c>
      <c r="L246" s="7">
        <f t="shared" si="16"/>
        <v>1243864.5</v>
      </c>
      <c r="M246" s="7">
        <v>-248221.5</v>
      </c>
      <c r="N246" s="7">
        <v>-47268</v>
      </c>
      <c r="O246" s="7">
        <v>0</v>
      </c>
      <c r="P246" s="7">
        <f t="shared" si="13"/>
        <v>-295489.5</v>
      </c>
      <c r="Q246" s="7">
        <f t="shared" si="14"/>
        <v>995643</v>
      </c>
      <c r="R246" s="7">
        <f t="shared" si="15"/>
        <v>948375</v>
      </c>
      <c r="S246" s="5" t="s">
        <v>108</v>
      </c>
      <c r="T246" s="5">
        <v>100601</v>
      </c>
      <c r="U246" s="5" t="s">
        <v>27</v>
      </c>
      <c r="V246" s="5">
        <v>47030001</v>
      </c>
      <c r="W246" s="5" t="s">
        <v>28</v>
      </c>
    </row>
    <row r="247" spans="2:23" x14ac:dyDescent="0.25">
      <c r="B247" s="4">
        <v>30005922</v>
      </c>
      <c r="C247" s="4">
        <v>0</v>
      </c>
      <c r="D247" s="5">
        <v>21030011</v>
      </c>
      <c r="E247" s="4" t="s">
        <v>349</v>
      </c>
      <c r="F247" s="4">
        <v>1051</v>
      </c>
      <c r="G247" s="6">
        <v>42369</v>
      </c>
      <c r="H247" s="7">
        <v>332341.46999999997</v>
      </c>
      <c r="I247" s="7">
        <v>0</v>
      </c>
      <c r="J247" s="7">
        <v>0</v>
      </c>
      <c r="K247" s="7">
        <v>0</v>
      </c>
      <c r="L247" s="7">
        <f t="shared" si="16"/>
        <v>332341.46999999997</v>
      </c>
      <c r="M247" s="7">
        <v>-66319.47</v>
      </c>
      <c r="N247" s="7">
        <v>-12629</v>
      </c>
      <c r="O247" s="7">
        <v>0</v>
      </c>
      <c r="P247" s="7">
        <f t="shared" si="13"/>
        <v>-78948.47</v>
      </c>
      <c r="Q247" s="7">
        <f t="shared" si="14"/>
        <v>266022</v>
      </c>
      <c r="R247" s="7">
        <f t="shared" si="15"/>
        <v>253392.99999999997</v>
      </c>
      <c r="S247" s="5" t="s">
        <v>108</v>
      </c>
      <c r="T247" s="5">
        <v>100601</v>
      </c>
      <c r="U247" s="5" t="s">
        <v>27</v>
      </c>
      <c r="V247" s="5">
        <v>47030001</v>
      </c>
      <c r="W247" s="5" t="s">
        <v>28</v>
      </c>
    </row>
    <row r="248" spans="2:23" x14ac:dyDescent="0.25">
      <c r="B248" s="4">
        <v>30005948</v>
      </c>
      <c r="C248" s="4">
        <v>0</v>
      </c>
      <c r="D248" s="5">
        <v>21030011</v>
      </c>
      <c r="E248" s="4" t="s">
        <v>350</v>
      </c>
      <c r="F248" s="4">
        <v>1051</v>
      </c>
      <c r="G248" s="6">
        <v>42714</v>
      </c>
      <c r="H248" s="7">
        <v>339262</v>
      </c>
      <c r="I248" s="7">
        <v>0</v>
      </c>
      <c r="J248" s="7">
        <v>0</v>
      </c>
      <c r="K248" s="7">
        <v>0</v>
      </c>
      <c r="L248" s="7">
        <f t="shared" si="16"/>
        <v>339262</v>
      </c>
      <c r="M248" s="7">
        <v>-55524</v>
      </c>
      <c r="N248" s="7">
        <v>-12892</v>
      </c>
      <c r="O248" s="7">
        <v>0</v>
      </c>
      <c r="P248" s="7">
        <f t="shared" si="13"/>
        <v>-68416</v>
      </c>
      <c r="Q248" s="7">
        <f t="shared" si="14"/>
        <v>283738</v>
      </c>
      <c r="R248" s="7">
        <f t="shared" si="15"/>
        <v>270846</v>
      </c>
      <c r="S248" s="5" t="s">
        <v>108</v>
      </c>
      <c r="T248" s="5">
        <v>100601</v>
      </c>
      <c r="U248" s="5" t="s">
        <v>27</v>
      </c>
      <c r="V248" s="5">
        <v>47030001</v>
      </c>
      <c r="W248" s="5" t="s">
        <v>28</v>
      </c>
    </row>
    <row r="249" spans="2:23" x14ac:dyDescent="0.25">
      <c r="B249" s="4">
        <v>30005949</v>
      </c>
      <c r="C249" s="4">
        <v>0</v>
      </c>
      <c r="D249" s="5">
        <v>21030011</v>
      </c>
      <c r="E249" s="4" t="s">
        <v>351</v>
      </c>
      <c r="F249" s="4">
        <v>1051</v>
      </c>
      <c r="G249" s="6">
        <v>42714</v>
      </c>
      <c r="H249" s="7">
        <v>943267.58</v>
      </c>
      <c r="I249" s="7">
        <v>0</v>
      </c>
      <c r="J249" s="7">
        <v>0</v>
      </c>
      <c r="K249" s="7">
        <v>0</v>
      </c>
      <c r="L249" s="7">
        <f t="shared" si="16"/>
        <v>943267.58</v>
      </c>
      <c r="M249" s="7">
        <v>-154374.57999999999</v>
      </c>
      <c r="N249" s="7">
        <v>-35844</v>
      </c>
      <c r="O249" s="7">
        <v>0</v>
      </c>
      <c r="P249" s="7">
        <f t="shared" si="13"/>
        <v>-190218.58</v>
      </c>
      <c r="Q249" s="7">
        <f t="shared" si="14"/>
        <v>788893</v>
      </c>
      <c r="R249" s="7">
        <f t="shared" si="15"/>
        <v>753049</v>
      </c>
      <c r="S249" s="5" t="s">
        <v>108</v>
      </c>
      <c r="T249" s="5">
        <v>100601</v>
      </c>
      <c r="U249" s="5" t="s">
        <v>27</v>
      </c>
      <c r="V249" s="5">
        <v>47030001</v>
      </c>
      <c r="W249" s="5" t="s">
        <v>28</v>
      </c>
    </row>
    <row r="250" spans="2:23" x14ac:dyDescent="0.25">
      <c r="B250" s="4">
        <v>30005950</v>
      </c>
      <c r="C250" s="4">
        <v>0</v>
      </c>
      <c r="D250" s="5">
        <v>21030011</v>
      </c>
      <c r="E250" s="4" t="s">
        <v>352</v>
      </c>
      <c r="F250" s="4">
        <v>1051</v>
      </c>
      <c r="G250" s="6">
        <v>42649</v>
      </c>
      <c r="H250" s="7">
        <v>2137900.58</v>
      </c>
      <c r="I250" s="7">
        <v>0</v>
      </c>
      <c r="J250" s="7">
        <v>0</v>
      </c>
      <c r="K250" s="7">
        <v>0</v>
      </c>
      <c r="L250" s="7">
        <f t="shared" si="16"/>
        <v>2137900.58</v>
      </c>
      <c r="M250" s="7">
        <v>-364355.58</v>
      </c>
      <c r="N250" s="7">
        <v>-81240</v>
      </c>
      <c r="O250" s="7">
        <v>0</v>
      </c>
      <c r="P250" s="7">
        <f t="shared" si="13"/>
        <v>-445595.58</v>
      </c>
      <c r="Q250" s="7">
        <f t="shared" si="14"/>
        <v>1773545</v>
      </c>
      <c r="R250" s="7">
        <f t="shared" si="15"/>
        <v>1692305</v>
      </c>
      <c r="S250" s="5" t="s">
        <v>108</v>
      </c>
      <c r="T250" s="5">
        <v>100601</v>
      </c>
      <c r="U250" s="5" t="s">
        <v>27</v>
      </c>
      <c r="V250" s="5">
        <v>47030001</v>
      </c>
      <c r="W250" s="5" t="s">
        <v>28</v>
      </c>
    </row>
    <row r="251" spans="2:23" x14ac:dyDescent="0.25">
      <c r="B251" s="4">
        <v>30006237</v>
      </c>
      <c r="C251" s="4">
        <v>0</v>
      </c>
      <c r="D251" s="5">
        <v>21030011</v>
      </c>
      <c r="E251" s="4" t="s">
        <v>353</v>
      </c>
      <c r="F251" s="4">
        <v>1053</v>
      </c>
      <c r="G251" s="6">
        <v>42826</v>
      </c>
      <c r="H251" s="7">
        <v>303469845</v>
      </c>
      <c r="I251" s="7">
        <v>0</v>
      </c>
      <c r="J251" s="7">
        <v>0</v>
      </c>
      <c r="K251" s="7">
        <v>0</v>
      </c>
      <c r="L251" s="7">
        <f t="shared" si="16"/>
        <v>303469845</v>
      </c>
      <c r="M251" s="7">
        <v>-178722547</v>
      </c>
      <c r="N251" s="7">
        <v>-11333080</v>
      </c>
      <c r="O251" s="7">
        <v>0</v>
      </c>
      <c r="P251" s="7">
        <f t="shared" si="13"/>
        <v>-190055627</v>
      </c>
      <c r="Q251" s="7">
        <f t="shared" si="14"/>
        <v>124747298</v>
      </c>
      <c r="R251" s="7">
        <f t="shared" si="15"/>
        <v>113414218</v>
      </c>
      <c r="S251" s="5" t="s">
        <v>108</v>
      </c>
      <c r="T251" s="5">
        <v>100603</v>
      </c>
      <c r="U251" s="5" t="s">
        <v>32</v>
      </c>
      <c r="V251" s="5">
        <v>47030001</v>
      </c>
      <c r="W251" s="5" t="s">
        <v>28</v>
      </c>
    </row>
    <row r="252" spans="2:23" x14ac:dyDescent="0.25">
      <c r="B252" s="4">
        <v>30006238</v>
      </c>
      <c r="C252" s="4">
        <v>0</v>
      </c>
      <c r="D252" s="5">
        <v>21030011</v>
      </c>
      <c r="E252" s="4" t="s">
        <v>354</v>
      </c>
      <c r="F252" s="4">
        <v>1053</v>
      </c>
      <c r="G252" s="6">
        <v>42826</v>
      </c>
      <c r="H252" s="7">
        <v>28881815</v>
      </c>
      <c r="I252" s="7">
        <v>0</v>
      </c>
      <c r="J252" s="7">
        <v>0</v>
      </c>
      <c r="K252" s="7">
        <v>0</v>
      </c>
      <c r="L252" s="7">
        <f t="shared" si="16"/>
        <v>28881815</v>
      </c>
      <c r="M252" s="7">
        <v>-17068507</v>
      </c>
      <c r="N252" s="7">
        <v>-1072475</v>
      </c>
      <c r="O252" s="7">
        <v>0</v>
      </c>
      <c r="P252" s="7">
        <f t="shared" si="13"/>
        <v>-18140982</v>
      </c>
      <c r="Q252" s="7">
        <f t="shared" si="14"/>
        <v>11813308</v>
      </c>
      <c r="R252" s="7">
        <f t="shared" si="15"/>
        <v>10740833</v>
      </c>
      <c r="S252" s="5" t="s">
        <v>108</v>
      </c>
      <c r="T252" s="5">
        <v>100603</v>
      </c>
      <c r="U252" s="5" t="s">
        <v>32</v>
      </c>
      <c r="V252" s="5">
        <v>47030001</v>
      </c>
      <c r="W252" s="5" t="s">
        <v>28</v>
      </c>
    </row>
    <row r="253" spans="2:23" x14ac:dyDescent="0.25">
      <c r="B253" s="4">
        <v>30006239</v>
      </c>
      <c r="C253" s="4">
        <v>0</v>
      </c>
      <c r="D253" s="5">
        <v>21030011</v>
      </c>
      <c r="E253" s="4" t="s">
        <v>355</v>
      </c>
      <c r="F253" s="4">
        <v>1053</v>
      </c>
      <c r="G253" s="6">
        <v>42826</v>
      </c>
      <c r="H253" s="7">
        <v>23628306</v>
      </c>
      <c r="I253" s="7">
        <v>0</v>
      </c>
      <c r="J253" s="7">
        <v>0</v>
      </c>
      <c r="K253" s="7">
        <v>0</v>
      </c>
      <c r="L253" s="7">
        <f t="shared" si="16"/>
        <v>23628306</v>
      </c>
      <c r="M253" s="7">
        <v>-13915424</v>
      </c>
      <c r="N253" s="7">
        <v>-882399</v>
      </c>
      <c r="O253" s="7">
        <v>0</v>
      </c>
      <c r="P253" s="7">
        <f t="shared" si="13"/>
        <v>-14797823</v>
      </c>
      <c r="Q253" s="7">
        <f t="shared" si="14"/>
        <v>9712882</v>
      </c>
      <c r="R253" s="7">
        <f t="shared" si="15"/>
        <v>8830483</v>
      </c>
      <c r="S253" s="5" t="s">
        <v>108</v>
      </c>
      <c r="T253" s="5">
        <v>100603</v>
      </c>
      <c r="U253" s="5" t="s">
        <v>32</v>
      </c>
      <c r="V253" s="5">
        <v>47030001</v>
      </c>
      <c r="W253" s="5" t="s">
        <v>28</v>
      </c>
    </row>
    <row r="254" spans="2:23" x14ac:dyDescent="0.25">
      <c r="B254" s="4">
        <v>30006240</v>
      </c>
      <c r="C254" s="4">
        <v>0</v>
      </c>
      <c r="D254" s="5">
        <v>21030011</v>
      </c>
      <c r="E254" s="4" t="s">
        <v>356</v>
      </c>
      <c r="F254" s="4">
        <v>1053</v>
      </c>
      <c r="G254" s="6">
        <v>42826</v>
      </c>
      <c r="H254" s="7">
        <v>22508012</v>
      </c>
      <c r="I254" s="7">
        <v>0</v>
      </c>
      <c r="J254" s="7">
        <v>0</v>
      </c>
      <c r="K254" s="7">
        <v>0</v>
      </c>
      <c r="L254" s="7">
        <f t="shared" si="16"/>
        <v>22508012</v>
      </c>
      <c r="M254" s="7">
        <v>-13255648</v>
      </c>
      <c r="N254" s="7">
        <v>-840562</v>
      </c>
      <c r="O254" s="7">
        <v>0</v>
      </c>
      <c r="P254" s="7">
        <f t="shared" si="13"/>
        <v>-14096210</v>
      </c>
      <c r="Q254" s="7">
        <f t="shared" si="14"/>
        <v>9252364</v>
      </c>
      <c r="R254" s="7">
        <f t="shared" si="15"/>
        <v>8411802</v>
      </c>
      <c r="S254" s="5" t="s">
        <v>108</v>
      </c>
      <c r="T254" s="5">
        <v>100603</v>
      </c>
      <c r="U254" s="5" t="s">
        <v>32</v>
      </c>
      <c r="V254" s="5">
        <v>47030001</v>
      </c>
      <c r="W254" s="5" t="s">
        <v>28</v>
      </c>
    </row>
    <row r="255" spans="2:23" x14ac:dyDescent="0.25">
      <c r="B255" s="4">
        <v>30006241</v>
      </c>
      <c r="C255" s="4">
        <v>0</v>
      </c>
      <c r="D255" s="5">
        <v>21030011</v>
      </c>
      <c r="E255" s="4" t="s">
        <v>357</v>
      </c>
      <c r="F255" s="4">
        <v>1053</v>
      </c>
      <c r="G255" s="6">
        <v>42826</v>
      </c>
      <c r="H255" s="7">
        <v>21867217</v>
      </c>
      <c r="I255" s="7">
        <v>0</v>
      </c>
      <c r="J255" s="7">
        <v>0</v>
      </c>
      <c r="K255" s="7">
        <v>0</v>
      </c>
      <c r="L255" s="7">
        <f t="shared" si="16"/>
        <v>21867217</v>
      </c>
      <c r="M255" s="7">
        <v>-12878264</v>
      </c>
      <c r="N255" s="7">
        <v>-816631</v>
      </c>
      <c r="O255" s="7">
        <v>0</v>
      </c>
      <c r="P255" s="7">
        <f t="shared" si="13"/>
        <v>-13694895</v>
      </c>
      <c r="Q255" s="7">
        <f t="shared" si="14"/>
        <v>8988953</v>
      </c>
      <c r="R255" s="7">
        <f t="shared" si="15"/>
        <v>8172322</v>
      </c>
      <c r="S255" s="5" t="s">
        <v>108</v>
      </c>
      <c r="T255" s="5">
        <v>100603</v>
      </c>
      <c r="U255" s="5" t="s">
        <v>32</v>
      </c>
      <c r="V255" s="5">
        <v>47030001</v>
      </c>
      <c r="W255" s="5" t="s">
        <v>28</v>
      </c>
    </row>
    <row r="256" spans="2:23" x14ac:dyDescent="0.25">
      <c r="B256" s="4">
        <v>30006242</v>
      </c>
      <c r="C256" s="4">
        <v>0</v>
      </c>
      <c r="D256" s="5">
        <v>21030011</v>
      </c>
      <c r="E256" s="4" t="s">
        <v>358</v>
      </c>
      <c r="F256" s="4">
        <v>1053</v>
      </c>
      <c r="G256" s="6">
        <v>42826</v>
      </c>
      <c r="H256" s="7">
        <v>20141345</v>
      </c>
      <c r="I256" s="7">
        <v>0</v>
      </c>
      <c r="J256" s="7">
        <v>0</v>
      </c>
      <c r="K256" s="7">
        <v>0</v>
      </c>
      <c r="L256" s="7">
        <f t="shared" si="16"/>
        <v>20141345</v>
      </c>
      <c r="M256" s="7">
        <v>-11861845</v>
      </c>
      <c r="N256" s="7">
        <v>-752179</v>
      </c>
      <c r="O256" s="7">
        <v>0</v>
      </c>
      <c r="P256" s="7">
        <f t="shared" si="13"/>
        <v>-12614024</v>
      </c>
      <c r="Q256" s="7">
        <f t="shared" si="14"/>
        <v>8279500</v>
      </c>
      <c r="R256" s="7">
        <f t="shared" si="15"/>
        <v>7527321</v>
      </c>
      <c r="S256" s="5" t="s">
        <v>108</v>
      </c>
      <c r="T256" s="5">
        <v>100603</v>
      </c>
      <c r="U256" s="5" t="s">
        <v>32</v>
      </c>
      <c r="V256" s="5">
        <v>47030001</v>
      </c>
      <c r="W256" s="5" t="s">
        <v>28</v>
      </c>
    </row>
    <row r="257" spans="2:23" x14ac:dyDescent="0.25">
      <c r="B257" s="4">
        <v>30006243</v>
      </c>
      <c r="C257" s="4">
        <v>0</v>
      </c>
      <c r="D257" s="5">
        <v>21030011</v>
      </c>
      <c r="E257" s="4" t="s">
        <v>359</v>
      </c>
      <c r="F257" s="4">
        <v>1053</v>
      </c>
      <c r="G257" s="6">
        <v>42826</v>
      </c>
      <c r="H257" s="7">
        <v>16366833</v>
      </c>
      <c r="I257" s="7">
        <v>0</v>
      </c>
      <c r="J257" s="7">
        <v>0</v>
      </c>
      <c r="K257" s="7">
        <v>0</v>
      </c>
      <c r="L257" s="7">
        <f t="shared" si="16"/>
        <v>16366833</v>
      </c>
      <c r="M257" s="7">
        <v>-9638921</v>
      </c>
      <c r="N257" s="7">
        <v>-611219</v>
      </c>
      <c r="O257" s="7">
        <v>0</v>
      </c>
      <c r="P257" s="7">
        <f t="shared" si="13"/>
        <v>-10250140</v>
      </c>
      <c r="Q257" s="7">
        <f t="shared" si="14"/>
        <v>6727912</v>
      </c>
      <c r="R257" s="7">
        <f t="shared" si="15"/>
        <v>6116693</v>
      </c>
      <c r="S257" s="5" t="s">
        <v>108</v>
      </c>
      <c r="T257" s="5">
        <v>100603</v>
      </c>
      <c r="U257" s="5" t="s">
        <v>32</v>
      </c>
      <c r="V257" s="5">
        <v>47030001</v>
      </c>
      <c r="W257" s="5" t="s">
        <v>28</v>
      </c>
    </row>
    <row r="258" spans="2:23" x14ac:dyDescent="0.25">
      <c r="B258" s="4">
        <v>30006244</v>
      </c>
      <c r="C258" s="4">
        <v>0</v>
      </c>
      <c r="D258" s="5">
        <v>21030011</v>
      </c>
      <c r="E258" s="4" t="s">
        <v>360</v>
      </c>
      <c r="F258" s="4">
        <v>1053</v>
      </c>
      <c r="G258" s="6">
        <v>42826</v>
      </c>
      <c r="H258" s="7">
        <v>15965641</v>
      </c>
      <c r="I258" s="7">
        <v>0</v>
      </c>
      <c r="J258" s="7">
        <v>0</v>
      </c>
      <c r="K258" s="7">
        <v>0</v>
      </c>
      <c r="L258" s="7">
        <f t="shared" si="16"/>
        <v>15965641</v>
      </c>
      <c r="M258" s="7">
        <v>-9402648</v>
      </c>
      <c r="N258" s="7">
        <v>-596237</v>
      </c>
      <c r="O258" s="7">
        <v>0</v>
      </c>
      <c r="P258" s="7">
        <f t="shared" si="13"/>
        <v>-9998885</v>
      </c>
      <c r="Q258" s="7">
        <f t="shared" si="14"/>
        <v>6562993</v>
      </c>
      <c r="R258" s="7">
        <f t="shared" si="15"/>
        <v>5966756</v>
      </c>
      <c r="S258" s="5" t="s">
        <v>108</v>
      </c>
      <c r="T258" s="5">
        <v>100603</v>
      </c>
      <c r="U258" s="5" t="s">
        <v>32</v>
      </c>
      <c r="V258" s="5">
        <v>47030001</v>
      </c>
      <c r="W258" s="5" t="s">
        <v>28</v>
      </c>
    </row>
    <row r="259" spans="2:23" x14ac:dyDescent="0.25">
      <c r="B259" s="4">
        <v>30006245</v>
      </c>
      <c r="C259" s="4">
        <v>0</v>
      </c>
      <c r="D259" s="5">
        <v>21030011</v>
      </c>
      <c r="E259" s="4" t="s">
        <v>361</v>
      </c>
      <c r="F259" s="4">
        <v>1053</v>
      </c>
      <c r="G259" s="6">
        <v>42826</v>
      </c>
      <c r="H259" s="7">
        <v>10100573</v>
      </c>
      <c r="I259" s="7">
        <v>0</v>
      </c>
      <c r="J259" s="7">
        <v>0</v>
      </c>
      <c r="K259" s="7">
        <v>0</v>
      </c>
      <c r="L259" s="7">
        <f t="shared" si="16"/>
        <v>10100573</v>
      </c>
      <c r="M259" s="7">
        <v>-5948533</v>
      </c>
      <c r="N259" s="7">
        <v>-377206</v>
      </c>
      <c r="O259" s="7">
        <v>0</v>
      </c>
      <c r="P259" s="7">
        <f t="shared" si="13"/>
        <v>-6325739</v>
      </c>
      <c r="Q259" s="7">
        <f t="shared" si="14"/>
        <v>4152040</v>
      </c>
      <c r="R259" s="7">
        <f t="shared" si="15"/>
        <v>3774834</v>
      </c>
      <c r="S259" s="5" t="s">
        <v>108</v>
      </c>
      <c r="T259" s="5">
        <v>100603</v>
      </c>
      <c r="U259" s="5" t="s">
        <v>32</v>
      </c>
      <c r="V259" s="5">
        <v>47030001</v>
      </c>
      <c r="W259" s="5" t="s">
        <v>28</v>
      </c>
    </row>
    <row r="260" spans="2:23" x14ac:dyDescent="0.25">
      <c r="B260" s="4">
        <v>30006246</v>
      </c>
      <c r="C260" s="4">
        <v>0</v>
      </c>
      <c r="D260" s="5">
        <v>21030011</v>
      </c>
      <c r="E260" s="4" t="s">
        <v>362</v>
      </c>
      <c r="F260" s="4">
        <v>1053</v>
      </c>
      <c r="G260" s="6">
        <v>42826</v>
      </c>
      <c r="H260" s="7">
        <v>7123060</v>
      </c>
      <c r="I260" s="7">
        <v>0</v>
      </c>
      <c r="J260" s="7">
        <v>0</v>
      </c>
      <c r="K260" s="7">
        <v>0</v>
      </c>
      <c r="L260" s="7">
        <f t="shared" si="16"/>
        <v>7123060</v>
      </c>
      <c r="M260" s="7">
        <v>-4194986</v>
      </c>
      <c r="N260" s="7">
        <v>-266011</v>
      </c>
      <c r="O260" s="7">
        <v>0</v>
      </c>
      <c r="P260" s="7">
        <f t="shared" si="13"/>
        <v>-4460997</v>
      </c>
      <c r="Q260" s="7">
        <f t="shared" si="14"/>
        <v>2928074</v>
      </c>
      <c r="R260" s="7">
        <f t="shared" si="15"/>
        <v>2662063</v>
      </c>
      <c r="S260" s="5" t="s">
        <v>108</v>
      </c>
      <c r="T260" s="5">
        <v>100603</v>
      </c>
      <c r="U260" s="5" t="s">
        <v>32</v>
      </c>
      <c r="V260" s="5">
        <v>47030001</v>
      </c>
      <c r="W260" s="5" t="s">
        <v>28</v>
      </c>
    </row>
    <row r="261" spans="2:23" x14ac:dyDescent="0.25">
      <c r="B261" s="4">
        <v>30006247</v>
      </c>
      <c r="C261" s="4">
        <v>0</v>
      </c>
      <c r="D261" s="5">
        <v>21030011</v>
      </c>
      <c r="E261" s="4" t="s">
        <v>363</v>
      </c>
      <c r="F261" s="4">
        <v>1053</v>
      </c>
      <c r="G261" s="6">
        <v>42826</v>
      </c>
      <c r="H261" s="7">
        <v>6659882</v>
      </c>
      <c r="I261" s="7">
        <v>0</v>
      </c>
      <c r="J261" s="7">
        <v>0</v>
      </c>
      <c r="K261" s="7">
        <v>0</v>
      </c>
      <c r="L261" s="7">
        <f t="shared" si="16"/>
        <v>6659882</v>
      </c>
      <c r="M261" s="7">
        <v>-3974838</v>
      </c>
      <c r="N261" s="7">
        <v>-243270</v>
      </c>
      <c r="O261" s="7">
        <v>0</v>
      </c>
      <c r="P261" s="7">
        <f t="shared" ref="P261:P278" si="17">SUM(M261:O261)</f>
        <v>-4218108</v>
      </c>
      <c r="Q261" s="7">
        <f t="shared" ref="Q261:Q278" si="18">H261+M261</f>
        <v>2685044</v>
      </c>
      <c r="R261" s="7">
        <f t="shared" ref="R261:R278" si="19">L261+P261</f>
        <v>2441774</v>
      </c>
      <c r="S261" s="5" t="s">
        <v>108</v>
      </c>
      <c r="T261" s="5">
        <v>100603</v>
      </c>
      <c r="U261" s="5" t="s">
        <v>32</v>
      </c>
      <c r="V261" s="5">
        <v>47030001</v>
      </c>
      <c r="W261" s="5" t="s">
        <v>28</v>
      </c>
    </row>
    <row r="262" spans="2:23" x14ac:dyDescent="0.25">
      <c r="B262" s="4">
        <v>30006248</v>
      </c>
      <c r="C262" s="4">
        <v>0</v>
      </c>
      <c r="D262" s="5">
        <v>21030011</v>
      </c>
      <c r="E262" s="4" t="s">
        <v>364</v>
      </c>
      <c r="F262" s="4">
        <v>1053</v>
      </c>
      <c r="G262" s="6">
        <v>42826</v>
      </c>
      <c r="H262" s="7">
        <v>4373868</v>
      </c>
      <c r="I262" s="7">
        <v>0</v>
      </c>
      <c r="J262" s="7">
        <v>0</v>
      </c>
      <c r="K262" s="7">
        <v>0</v>
      </c>
      <c r="L262" s="7">
        <f t="shared" si="16"/>
        <v>4373868</v>
      </c>
      <c r="M262" s="7">
        <v>-2575903</v>
      </c>
      <c r="N262" s="7">
        <v>-163342</v>
      </c>
      <c r="O262" s="7">
        <v>0</v>
      </c>
      <c r="P262" s="7">
        <f t="shared" si="17"/>
        <v>-2739245</v>
      </c>
      <c r="Q262" s="7">
        <f t="shared" si="18"/>
        <v>1797965</v>
      </c>
      <c r="R262" s="7">
        <f t="shared" si="19"/>
        <v>1634623</v>
      </c>
      <c r="S262" s="5" t="s">
        <v>108</v>
      </c>
      <c r="T262" s="5">
        <v>100603</v>
      </c>
      <c r="U262" s="5" t="s">
        <v>32</v>
      </c>
      <c r="V262" s="5">
        <v>47030001</v>
      </c>
      <c r="W262" s="5" t="s">
        <v>28</v>
      </c>
    </row>
    <row r="263" spans="2:23" x14ac:dyDescent="0.25">
      <c r="B263" s="4">
        <v>30006249</v>
      </c>
      <c r="C263" s="4">
        <v>0</v>
      </c>
      <c r="D263" s="5">
        <v>21030011</v>
      </c>
      <c r="E263" s="4" t="s">
        <v>365</v>
      </c>
      <c r="F263" s="4">
        <v>1053</v>
      </c>
      <c r="G263" s="6">
        <v>42826</v>
      </c>
      <c r="H263" s="7">
        <v>4369732</v>
      </c>
      <c r="I263" s="7">
        <v>0</v>
      </c>
      <c r="J263" s="7">
        <v>0</v>
      </c>
      <c r="K263" s="7">
        <v>0</v>
      </c>
      <c r="L263" s="7">
        <f t="shared" si="16"/>
        <v>4369732</v>
      </c>
      <c r="M263" s="7">
        <v>-2424777</v>
      </c>
      <c r="N263" s="7">
        <v>-160592</v>
      </c>
      <c r="O263" s="7">
        <v>0</v>
      </c>
      <c r="P263" s="7">
        <f t="shared" si="17"/>
        <v>-2585369</v>
      </c>
      <c r="Q263" s="7">
        <f t="shared" si="18"/>
        <v>1944955</v>
      </c>
      <c r="R263" s="7">
        <f t="shared" si="19"/>
        <v>1784363</v>
      </c>
      <c r="S263" s="5" t="s">
        <v>108</v>
      </c>
      <c r="T263" s="5">
        <v>100603</v>
      </c>
      <c r="U263" s="5" t="s">
        <v>32</v>
      </c>
      <c r="V263" s="5">
        <v>47030001</v>
      </c>
      <c r="W263" s="5" t="s">
        <v>28</v>
      </c>
    </row>
    <row r="264" spans="2:23" x14ac:dyDescent="0.25">
      <c r="B264" s="4">
        <v>30006250</v>
      </c>
      <c r="C264" s="4">
        <v>0</v>
      </c>
      <c r="D264" s="5">
        <v>21030011</v>
      </c>
      <c r="E264" s="4" t="s">
        <v>366</v>
      </c>
      <c r="F264" s="4">
        <v>1053</v>
      </c>
      <c r="G264" s="6">
        <v>42826</v>
      </c>
      <c r="H264" s="7">
        <v>3564552</v>
      </c>
      <c r="I264" s="7">
        <v>0</v>
      </c>
      <c r="J264" s="7">
        <v>0</v>
      </c>
      <c r="K264" s="7">
        <v>0</v>
      </c>
      <c r="L264" s="7">
        <f t="shared" si="16"/>
        <v>3564552</v>
      </c>
      <c r="M264" s="7">
        <v>-2099272</v>
      </c>
      <c r="N264" s="7">
        <v>-133118</v>
      </c>
      <c r="O264" s="7">
        <v>0</v>
      </c>
      <c r="P264" s="7">
        <f t="shared" si="17"/>
        <v>-2232390</v>
      </c>
      <c r="Q264" s="7">
        <f t="shared" si="18"/>
        <v>1465280</v>
      </c>
      <c r="R264" s="7">
        <f t="shared" si="19"/>
        <v>1332162</v>
      </c>
      <c r="S264" s="5" t="s">
        <v>108</v>
      </c>
      <c r="T264" s="5">
        <v>100603</v>
      </c>
      <c r="U264" s="5" t="s">
        <v>32</v>
      </c>
      <c r="V264" s="5">
        <v>47030001</v>
      </c>
      <c r="W264" s="5" t="s">
        <v>28</v>
      </c>
    </row>
    <row r="265" spans="2:23" x14ac:dyDescent="0.25">
      <c r="B265" s="4">
        <v>30006251</v>
      </c>
      <c r="C265" s="4">
        <v>0</v>
      </c>
      <c r="D265" s="5">
        <v>21030011</v>
      </c>
      <c r="E265" s="4" t="s">
        <v>367</v>
      </c>
      <c r="F265" s="4">
        <v>1053</v>
      </c>
      <c r="G265" s="6">
        <v>42826</v>
      </c>
      <c r="H265" s="7">
        <v>3980179</v>
      </c>
      <c r="I265" s="7">
        <v>0</v>
      </c>
      <c r="J265" s="7">
        <v>0</v>
      </c>
      <c r="K265" s="7">
        <v>0</v>
      </c>
      <c r="L265" s="7">
        <f t="shared" si="16"/>
        <v>3980179</v>
      </c>
      <c r="M265" s="7">
        <v>-2224197</v>
      </c>
      <c r="N265" s="7">
        <v>-144826</v>
      </c>
      <c r="O265" s="7">
        <v>0</v>
      </c>
      <c r="P265" s="7">
        <f t="shared" si="17"/>
        <v>-2369023</v>
      </c>
      <c r="Q265" s="7">
        <f t="shared" si="18"/>
        <v>1755982</v>
      </c>
      <c r="R265" s="7">
        <f t="shared" si="19"/>
        <v>1611156</v>
      </c>
      <c r="S265" s="5" t="s">
        <v>108</v>
      </c>
      <c r="T265" s="5">
        <v>100603</v>
      </c>
      <c r="U265" s="5" t="s">
        <v>32</v>
      </c>
      <c r="V265" s="5">
        <v>47030001</v>
      </c>
      <c r="W265" s="5" t="s">
        <v>28</v>
      </c>
    </row>
    <row r="266" spans="2:23" x14ac:dyDescent="0.25">
      <c r="B266" s="4">
        <v>30006252</v>
      </c>
      <c r="C266" s="4">
        <v>0</v>
      </c>
      <c r="D266" s="5">
        <v>21030011</v>
      </c>
      <c r="E266" s="4" t="s">
        <v>368</v>
      </c>
      <c r="F266" s="4">
        <v>1053</v>
      </c>
      <c r="G266" s="6">
        <v>42826</v>
      </c>
      <c r="H266" s="7">
        <v>2893462</v>
      </c>
      <c r="I266" s="7">
        <v>0</v>
      </c>
      <c r="J266" s="7">
        <v>0</v>
      </c>
      <c r="K266" s="7">
        <v>0</v>
      </c>
      <c r="L266" s="7">
        <f t="shared" si="16"/>
        <v>2893462</v>
      </c>
      <c r="M266" s="7">
        <v>-1504545</v>
      </c>
      <c r="N266" s="7">
        <v>-105887</v>
      </c>
      <c r="O266" s="7">
        <v>0</v>
      </c>
      <c r="P266" s="7">
        <f t="shared" si="17"/>
        <v>-1610432</v>
      </c>
      <c r="Q266" s="7">
        <f t="shared" si="18"/>
        <v>1388917</v>
      </c>
      <c r="R266" s="7">
        <f t="shared" si="19"/>
        <v>1283030</v>
      </c>
      <c r="S266" s="5" t="s">
        <v>108</v>
      </c>
      <c r="T266" s="5">
        <v>100603</v>
      </c>
      <c r="U266" s="5" t="s">
        <v>32</v>
      </c>
      <c r="V266" s="5">
        <v>47030001</v>
      </c>
      <c r="W266" s="5" t="s">
        <v>28</v>
      </c>
    </row>
    <row r="267" spans="2:23" x14ac:dyDescent="0.25">
      <c r="B267" s="4">
        <v>30006253</v>
      </c>
      <c r="C267" s="4">
        <v>0</v>
      </c>
      <c r="D267" s="5">
        <v>21030011</v>
      </c>
      <c r="E267" s="4" t="s">
        <v>369</v>
      </c>
      <c r="F267" s="4">
        <v>1053</v>
      </c>
      <c r="G267" s="6">
        <v>42826</v>
      </c>
      <c r="H267" s="7">
        <v>2505742</v>
      </c>
      <c r="I267" s="7">
        <v>0</v>
      </c>
      <c r="J267" s="7">
        <v>0</v>
      </c>
      <c r="K267" s="7">
        <v>0</v>
      </c>
      <c r="L267" s="7">
        <f t="shared" si="16"/>
        <v>2505742</v>
      </c>
      <c r="M267" s="7">
        <v>-1475708</v>
      </c>
      <c r="N267" s="7">
        <v>-93577</v>
      </c>
      <c r="O267" s="7">
        <v>0</v>
      </c>
      <c r="P267" s="7">
        <f t="shared" si="17"/>
        <v>-1569285</v>
      </c>
      <c r="Q267" s="7">
        <f t="shared" si="18"/>
        <v>1030034</v>
      </c>
      <c r="R267" s="7">
        <f t="shared" si="19"/>
        <v>936457</v>
      </c>
      <c r="S267" s="5" t="s">
        <v>108</v>
      </c>
      <c r="T267" s="5">
        <v>100603</v>
      </c>
      <c r="U267" s="5" t="s">
        <v>32</v>
      </c>
      <c r="V267" s="5">
        <v>47030001</v>
      </c>
      <c r="W267" s="5" t="s">
        <v>28</v>
      </c>
    </row>
    <row r="268" spans="2:23" x14ac:dyDescent="0.25">
      <c r="B268" s="4">
        <v>30006254</v>
      </c>
      <c r="C268" s="4">
        <v>0</v>
      </c>
      <c r="D268" s="5">
        <v>21030011</v>
      </c>
      <c r="E268" s="4" t="s">
        <v>370</v>
      </c>
      <c r="F268" s="4">
        <v>1053</v>
      </c>
      <c r="G268" s="6">
        <v>42826</v>
      </c>
      <c r="H268" s="7">
        <v>756404</v>
      </c>
      <c r="I268" s="7">
        <v>0</v>
      </c>
      <c r="J268" s="7">
        <v>0</v>
      </c>
      <c r="K268" s="7">
        <v>0</v>
      </c>
      <c r="L268" s="7">
        <f t="shared" si="16"/>
        <v>756404</v>
      </c>
      <c r="M268" s="7">
        <v>-346043</v>
      </c>
      <c r="N268" s="7">
        <v>-27093</v>
      </c>
      <c r="O268" s="7">
        <v>0</v>
      </c>
      <c r="P268" s="7">
        <f t="shared" si="17"/>
        <v>-373136</v>
      </c>
      <c r="Q268" s="7">
        <f t="shared" si="18"/>
        <v>410361</v>
      </c>
      <c r="R268" s="7">
        <f t="shared" si="19"/>
        <v>383268</v>
      </c>
      <c r="S268" s="5" t="s">
        <v>108</v>
      </c>
      <c r="T268" s="5">
        <v>100603</v>
      </c>
      <c r="U268" s="5" t="s">
        <v>32</v>
      </c>
      <c r="V268" s="5">
        <v>47030001</v>
      </c>
      <c r="W268" s="5" t="s">
        <v>28</v>
      </c>
    </row>
    <row r="269" spans="2:23" x14ac:dyDescent="0.25">
      <c r="B269" s="4">
        <v>30006255</v>
      </c>
      <c r="C269" s="4">
        <v>0</v>
      </c>
      <c r="D269" s="5">
        <v>21030011</v>
      </c>
      <c r="E269" s="4" t="s">
        <v>371</v>
      </c>
      <c r="F269" s="4">
        <v>1053</v>
      </c>
      <c r="G269" s="6">
        <v>42826</v>
      </c>
      <c r="H269" s="7">
        <v>667688</v>
      </c>
      <c r="I269" s="7">
        <v>0</v>
      </c>
      <c r="J269" s="7">
        <v>0</v>
      </c>
      <c r="K269" s="7">
        <v>0</v>
      </c>
      <c r="L269" s="7">
        <f t="shared" si="16"/>
        <v>667688</v>
      </c>
      <c r="M269" s="7">
        <v>-393222</v>
      </c>
      <c r="N269" s="7">
        <v>-24935</v>
      </c>
      <c r="O269" s="7">
        <v>0</v>
      </c>
      <c r="P269" s="7">
        <f t="shared" si="17"/>
        <v>-418157</v>
      </c>
      <c r="Q269" s="7">
        <f t="shared" si="18"/>
        <v>274466</v>
      </c>
      <c r="R269" s="7">
        <f t="shared" si="19"/>
        <v>249531</v>
      </c>
      <c r="S269" s="5" t="s">
        <v>108</v>
      </c>
      <c r="T269" s="5">
        <v>100603</v>
      </c>
      <c r="U269" s="5" t="s">
        <v>32</v>
      </c>
      <c r="V269" s="5">
        <v>47030001</v>
      </c>
      <c r="W269" s="5" t="s">
        <v>28</v>
      </c>
    </row>
    <row r="270" spans="2:23" x14ac:dyDescent="0.25">
      <c r="B270" s="4">
        <v>30006256</v>
      </c>
      <c r="C270" s="4">
        <v>0</v>
      </c>
      <c r="D270" s="5">
        <v>21030011</v>
      </c>
      <c r="E270" s="4" t="s">
        <v>372</v>
      </c>
      <c r="F270" s="4">
        <v>1053</v>
      </c>
      <c r="G270" s="6">
        <v>42826</v>
      </c>
      <c r="H270" s="7">
        <v>668959</v>
      </c>
      <c r="I270" s="7">
        <v>0</v>
      </c>
      <c r="J270" s="7">
        <v>0</v>
      </c>
      <c r="K270" s="7">
        <v>0</v>
      </c>
      <c r="L270" s="7">
        <f t="shared" si="16"/>
        <v>668959</v>
      </c>
      <c r="M270" s="7">
        <v>-329539</v>
      </c>
      <c r="N270" s="7">
        <v>-24173</v>
      </c>
      <c r="O270" s="7">
        <v>0</v>
      </c>
      <c r="P270" s="7">
        <f t="shared" si="17"/>
        <v>-353712</v>
      </c>
      <c r="Q270" s="7">
        <f t="shared" si="18"/>
        <v>339420</v>
      </c>
      <c r="R270" s="7">
        <f t="shared" si="19"/>
        <v>315247</v>
      </c>
      <c r="S270" s="5" t="s">
        <v>108</v>
      </c>
      <c r="T270" s="5">
        <v>100603</v>
      </c>
      <c r="U270" s="5" t="s">
        <v>32</v>
      </c>
      <c r="V270" s="5">
        <v>47030001</v>
      </c>
      <c r="W270" s="5" t="s">
        <v>28</v>
      </c>
    </row>
    <row r="271" spans="2:23" x14ac:dyDescent="0.25">
      <c r="B271" s="4">
        <v>30006257</v>
      </c>
      <c r="C271" s="4">
        <v>0</v>
      </c>
      <c r="D271" s="5">
        <v>21030011</v>
      </c>
      <c r="E271" s="4" t="s">
        <v>373</v>
      </c>
      <c r="F271" s="4">
        <v>1053</v>
      </c>
      <c r="G271" s="6">
        <v>42826</v>
      </c>
      <c r="H271" s="7">
        <v>971581</v>
      </c>
      <c r="I271" s="7">
        <v>0</v>
      </c>
      <c r="J271" s="7">
        <v>0</v>
      </c>
      <c r="K271" s="7">
        <v>0</v>
      </c>
      <c r="L271" s="7">
        <f t="shared" si="16"/>
        <v>971581</v>
      </c>
      <c r="M271" s="7">
        <v>-592799</v>
      </c>
      <c r="N271" s="7">
        <v>-34152</v>
      </c>
      <c r="O271" s="7">
        <v>0</v>
      </c>
      <c r="P271" s="7">
        <f t="shared" si="17"/>
        <v>-626951</v>
      </c>
      <c r="Q271" s="7">
        <f t="shared" si="18"/>
        <v>378782</v>
      </c>
      <c r="R271" s="7">
        <f t="shared" si="19"/>
        <v>344630</v>
      </c>
      <c r="S271" s="5" t="s">
        <v>108</v>
      </c>
      <c r="T271" s="5">
        <v>100603</v>
      </c>
      <c r="U271" s="5" t="s">
        <v>32</v>
      </c>
      <c r="V271" s="5">
        <v>47030001</v>
      </c>
      <c r="W271" s="5" t="s">
        <v>28</v>
      </c>
    </row>
    <row r="272" spans="2:23" x14ac:dyDescent="0.25">
      <c r="B272" s="4">
        <v>30006258</v>
      </c>
      <c r="C272" s="4">
        <v>0</v>
      </c>
      <c r="D272" s="5">
        <v>21030011</v>
      </c>
      <c r="E272" s="4" t="s">
        <v>374</v>
      </c>
      <c r="F272" s="4">
        <v>1053</v>
      </c>
      <c r="G272" s="6">
        <v>42826</v>
      </c>
      <c r="H272" s="7">
        <v>522685</v>
      </c>
      <c r="I272" s="7">
        <v>0</v>
      </c>
      <c r="J272" s="7">
        <v>0</v>
      </c>
      <c r="K272" s="7">
        <v>0</v>
      </c>
      <c r="L272" s="7">
        <f t="shared" si="16"/>
        <v>522685</v>
      </c>
      <c r="M272" s="7">
        <v>-297981</v>
      </c>
      <c r="N272" s="7">
        <v>-18470</v>
      </c>
      <c r="O272" s="7">
        <v>0</v>
      </c>
      <c r="P272" s="7">
        <f t="shared" si="17"/>
        <v>-316451</v>
      </c>
      <c r="Q272" s="7">
        <f t="shared" si="18"/>
        <v>224704</v>
      </c>
      <c r="R272" s="7">
        <f t="shared" si="19"/>
        <v>206234</v>
      </c>
      <c r="S272" s="5" t="s">
        <v>108</v>
      </c>
      <c r="T272" s="5">
        <v>100603</v>
      </c>
      <c r="U272" s="5" t="s">
        <v>32</v>
      </c>
      <c r="V272" s="5">
        <v>47030001</v>
      </c>
      <c r="W272" s="5" t="s">
        <v>28</v>
      </c>
    </row>
    <row r="273" spans="2:23" x14ac:dyDescent="0.25">
      <c r="B273" s="4">
        <v>30006259</v>
      </c>
      <c r="C273" s="4">
        <v>0</v>
      </c>
      <c r="D273" s="5">
        <v>21030011</v>
      </c>
      <c r="E273" s="4" t="s">
        <v>375</v>
      </c>
      <c r="F273" s="4">
        <v>1053</v>
      </c>
      <c r="G273" s="6">
        <v>42826</v>
      </c>
      <c r="H273" s="7">
        <v>302943</v>
      </c>
      <c r="I273" s="7">
        <v>0</v>
      </c>
      <c r="J273" s="7">
        <v>0</v>
      </c>
      <c r="K273" s="7">
        <v>0</v>
      </c>
      <c r="L273" s="7">
        <f t="shared" si="16"/>
        <v>302943</v>
      </c>
      <c r="M273" s="7">
        <v>-178413</v>
      </c>
      <c r="N273" s="7">
        <v>-11313</v>
      </c>
      <c r="O273" s="7">
        <v>0</v>
      </c>
      <c r="P273" s="7">
        <f t="shared" si="17"/>
        <v>-189726</v>
      </c>
      <c r="Q273" s="7">
        <f t="shared" si="18"/>
        <v>124530</v>
      </c>
      <c r="R273" s="7">
        <f t="shared" si="19"/>
        <v>113217</v>
      </c>
      <c r="S273" s="5" t="s">
        <v>108</v>
      </c>
      <c r="T273" s="5">
        <v>100603</v>
      </c>
      <c r="U273" s="5" t="s">
        <v>32</v>
      </c>
      <c r="V273" s="5">
        <v>47030001</v>
      </c>
      <c r="W273" s="5" t="s">
        <v>28</v>
      </c>
    </row>
    <row r="274" spans="2:23" x14ac:dyDescent="0.25">
      <c r="B274" s="4">
        <v>30006260</v>
      </c>
      <c r="C274" s="4">
        <v>0</v>
      </c>
      <c r="D274" s="5">
        <v>21030011</v>
      </c>
      <c r="E274" s="4" t="s">
        <v>376</v>
      </c>
      <c r="F274" s="4">
        <v>1053</v>
      </c>
      <c r="G274" s="6">
        <v>42826</v>
      </c>
      <c r="H274" s="7">
        <v>71349</v>
      </c>
      <c r="I274" s="7">
        <v>0</v>
      </c>
      <c r="J274" s="7">
        <v>0</v>
      </c>
      <c r="K274" s="7">
        <v>0</v>
      </c>
      <c r="L274" s="7">
        <f t="shared" si="16"/>
        <v>71349</v>
      </c>
      <c r="M274" s="7">
        <v>-32642</v>
      </c>
      <c r="N274" s="7">
        <v>-2556</v>
      </c>
      <c r="O274" s="7">
        <v>0</v>
      </c>
      <c r="P274" s="7">
        <f t="shared" si="17"/>
        <v>-35198</v>
      </c>
      <c r="Q274" s="7">
        <f t="shared" si="18"/>
        <v>38707</v>
      </c>
      <c r="R274" s="7">
        <f t="shared" si="19"/>
        <v>36151</v>
      </c>
      <c r="S274" s="5" t="s">
        <v>108</v>
      </c>
      <c r="T274" s="5">
        <v>100603</v>
      </c>
      <c r="U274" s="5" t="s">
        <v>32</v>
      </c>
      <c r="V274" s="5">
        <v>47030001</v>
      </c>
      <c r="W274" s="5" t="s">
        <v>28</v>
      </c>
    </row>
    <row r="275" spans="2:23" x14ac:dyDescent="0.25">
      <c r="B275" s="4">
        <v>30006261</v>
      </c>
      <c r="C275" s="4">
        <v>0</v>
      </c>
      <c r="D275" s="5">
        <v>21030011</v>
      </c>
      <c r="E275" s="4" t="s">
        <v>377</v>
      </c>
      <c r="F275" s="4">
        <v>1053</v>
      </c>
      <c r="G275" s="6">
        <v>42826</v>
      </c>
      <c r="H275" s="7">
        <v>828341</v>
      </c>
      <c r="I275" s="7">
        <v>0</v>
      </c>
      <c r="J275" s="7">
        <v>0</v>
      </c>
      <c r="K275" s="7">
        <v>0</v>
      </c>
      <c r="L275" s="7">
        <f t="shared" si="16"/>
        <v>828341</v>
      </c>
      <c r="M275" s="7">
        <v>-378949</v>
      </c>
      <c r="N275" s="7">
        <v>-29669</v>
      </c>
      <c r="O275" s="7">
        <v>0</v>
      </c>
      <c r="P275" s="7">
        <f t="shared" si="17"/>
        <v>-408618</v>
      </c>
      <c r="Q275" s="7">
        <f t="shared" si="18"/>
        <v>449392</v>
      </c>
      <c r="R275" s="7">
        <f t="shared" si="19"/>
        <v>419723</v>
      </c>
      <c r="S275" s="5" t="s">
        <v>108</v>
      </c>
      <c r="T275" s="5">
        <v>100603</v>
      </c>
      <c r="U275" s="5" t="s">
        <v>32</v>
      </c>
      <c r="V275" s="5">
        <v>47030001</v>
      </c>
      <c r="W275" s="5" t="s">
        <v>28</v>
      </c>
    </row>
    <row r="276" spans="2:23" x14ac:dyDescent="0.25">
      <c r="B276" s="4">
        <v>30006262</v>
      </c>
      <c r="C276" s="4">
        <v>0</v>
      </c>
      <c r="D276" s="5">
        <v>21030011</v>
      </c>
      <c r="E276" s="4" t="s">
        <v>378</v>
      </c>
      <c r="F276" s="4">
        <v>1053</v>
      </c>
      <c r="G276" s="6">
        <v>42826</v>
      </c>
      <c r="H276" s="7">
        <v>1400830.02</v>
      </c>
      <c r="I276" s="7">
        <v>0</v>
      </c>
      <c r="J276" s="7">
        <v>0</v>
      </c>
      <c r="K276" s="7">
        <v>0</v>
      </c>
      <c r="L276" s="7">
        <f t="shared" si="16"/>
        <v>1400830.02</v>
      </c>
      <c r="M276" s="7">
        <v>-277231.02</v>
      </c>
      <c r="N276" s="7">
        <v>-53350</v>
      </c>
      <c r="O276" s="7">
        <v>0</v>
      </c>
      <c r="P276" s="7">
        <f t="shared" si="17"/>
        <v>-330581.02</v>
      </c>
      <c r="Q276" s="7">
        <f t="shared" si="18"/>
        <v>1123599</v>
      </c>
      <c r="R276" s="7">
        <f t="shared" si="19"/>
        <v>1070249</v>
      </c>
      <c r="S276" s="5" t="s">
        <v>108</v>
      </c>
      <c r="T276" s="5">
        <v>100603</v>
      </c>
      <c r="U276" s="5" t="s">
        <v>32</v>
      </c>
      <c r="V276" s="5">
        <v>47030001</v>
      </c>
      <c r="W276" s="5" t="s">
        <v>28</v>
      </c>
    </row>
    <row r="277" spans="2:23" x14ac:dyDescent="0.25">
      <c r="B277" s="4">
        <v>30006263</v>
      </c>
      <c r="C277" s="4">
        <v>0</v>
      </c>
      <c r="D277" s="5">
        <v>21030011</v>
      </c>
      <c r="E277" s="4" t="s">
        <v>379</v>
      </c>
      <c r="F277" s="4">
        <v>1053</v>
      </c>
      <c r="G277" s="6">
        <v>42826</v>
      </c>
      <c r="H277" s="7">
        <v>143547.01</v>
      </c>
      <c r="I277" s="7">
        <v>0</v>
      </c>
      <c r="J277" s="7">
        <v>0</v>
      </c>
      <c r="K277" s="7">
        <v>0</v>
      </c>
      <c r="L277" s="7">
        <f t="shared" si="16"/>
        <v>143547.01</v>
      </c>
      <c r="M277" s="7">
        <v>-28409.01</v>
      </c>
      <c r="N277" s="7">
        <v>-5467</v>
      </c>
      <c r="O277" s="7">
        <v>0</v>
      </c>
      <c r="P277" s="7">
        <f t="shared" si="17"/>
        <v>-33876.009999999995</v>
      </c>
      <c r="Q277" s="7">
        <f t="shared" si="18"/>
        <v>115138.00000000001</v>
      </c>
      <c r="R277" s="7">
        <f t="shared" si="19"/>
        <v>109671.00000000001</v>
      </c>
      <c r="S277" s="5" t="s">
        <v>108</v>
      </c>
      <c r="T277" s="5">
        <v>100603</v>
      </c>
      <c r="U277" s="5" t="s">
        <v>32</v>
      </c>
      <c r="V277" s="5">
        <v>47030001</v>
      </c>
      <c r="W277" s="5" t="s">
        <v>28</v>
      </c>
    </row>
    <row r="278" spans="2:23" x14ac:dyDescent="0.25">
      <c r="B278" s="4">
        <v>30006574</v>
      </c>
      <c r="C278" s="4">
        <v>0</v>
      </c>
      <c r="D278" s="5">
        <v>21030011</v>
      </c>
      <c r="E278" s="4" t="s">
        <v>380</v>
      </c>
      <c r="F278" s="4">
        <v>1051</v>
      </c>
      <c r="G278" s="6">
        <v>43252</v>
      </c>
      <c r="H278" s="7">
        <v>122104</v>
      </c>
      <c r="I278" s="7">
        <v>0</v>
      </c>
      <c r="J278" s="7">
        <v>0</v>
      </c>
      <c r="K278" s="7">
        <v>0</v>
      </c>
      <c r="L278" s="7">
        <f t="shared" si="16"/>
        <v>122104</v>
      </c>
      <c r="M278" s="7">
        <v>-13145</v>
      </c>
      <c r="N278" s="7">
        <v>-4640</v>
      </c>
      <c r="O278" s="7">
        <v>0</v>
      </c>
      <c r="P278" s="7">
        <f t="shared" si="17"/>
        <v>-17785</v>
      </c>
      <c r="Q278" s="7">
        <f t="shared" si="18"/>
        <v>108959</v>
      </c>
      <c r="R278" s="7">
        <f t="shared" si="19"/>
        <v>104319</v>
      </c>
      <c r="S278" s="5" t="s">
        <v>108</v>
      </c>
      <c r="T278" s="5">
        <v>100601</v>
      </c>
      <c r="U278" s="5" t="s">
        <v>27</v>
      </c>
      <c r="V278" s="5">
        <v>47030001</v>
      </c>
      <c r="W278" s="5" t="s">
        <v>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B2F21-F387-487B-B8C0-97B6B7A87055}">
  <dimension ref="B2:W9"/>
  <sheetViews>
    <sheetView workbookViewId="0">
      <selection activeCell="D20" sqref="D20"/>
    </sheetView>
  </sheetViews>
  <sheetFormatPr defaultRowHeight="15" x14ac:dyDescent="0.25"/>
  <cols>
    <col min="2" max="2" width="9" bestFit="1" customWidth="1"/>
    <col min="3" max="3" width="10.42578125" bestFit="1" customWidth="1"/>
    <col min="5" max="5" width="42" customWidth="1"/>
    <col min="6" max="6" width="7" bestFit="1" customWidth="1"/>
    <col min="7" max="7" width="12.7109375" bestFit="1" customWidth="1"/>
    <col min="8" max="8" width="20.140625" bestFit="1" customWidth="1"/>
    <col min="9" max="9" width="15.5703125" bestFit="1" customWidth="1"/>
    <col min="10" max="10" width="17.85546875" bestFit="1" customWidth="1"/>
    <col min="11" max="11" width="15.5703125" bestFit="1" customWidth="1"/>
    <col min="12" max="12" width="19.85546875" bestFit="1" customWidth="1"/>
    <col min="13" max="13" width="18.85546875" customWidth="1"/>
    <col min="14" max="14" width="17.85546875" customWidth="1"/>
    <col min="15" max="15" width="14.5703125" customWidth="1"/>
    <col min="16" max="16" width="18.85546875" customWidth="1"/>
    <col min="17" max="17" width="28.140625" customWidth="1"/>
    <col min="18" max="18" width="29.140625" customWidth="1"/>
    <col min="19" max="19" width="16.42578125" customWidth="1"/>
    <col min="21" max="21" width="24.5703125" bestFit="1" customWidth="1"/>
  </cols>
  <sheetData>
    <row r="2" spans="2:23" x14ac:dyDescent="0.25">
      <c r="B2" s="1" t="s">
        <v>0</v>
      </c>
    </row>
    <row r="3" spans="2:23" x14ac:dyDescent="0.25">
      <c r="B3" s="2" t="s">
        <v>1</v>
      </c>
      <c r="C3" s="2" t="s">
        <v>2</v>
      </c>
      <c r="R3" t="s">
        <v>3</v>
      </c>
    </row>
    <row r="4" spans="2:23" x14ac:dyDescent="0.25">
      <c r="B4" s="3" t="s">
        <v>4</v>
      </c>
      <c r="C4" s="3" t="s">
        <v>5</v>
      </c>
      <c r="D4" s="3" t="s">
        <v>6</v>
      </c>
      <c r="E4" s="3" t="s">
        <v>7</v>
      </c>
      <c r="F4" s="3" t="s">
        <v>8</v>
      </c>
      <c r="G4" s="3" t="s">
        <v>9</v>
      </c>
      <c r="H4" s="3" t="s">
        <v>10</v>
      </c>
      <c r="I4" s="3" t="s">
        <v>11</v>
      </c>
      <c r="J4" s="3" t="s">
        <v>12</v>
      </c>
      <c r="K4" s="3" t="s">
        <v>13</v>
      </c>
      <c r="L4" s="3" t="s">
        <v>14</v>
      </c>
      <c r="M4" s="3" t="s">
        <v>15</v>
      </c>
      <c r="N4" s="3" t="s">
        <v>16</v>
      </c>
      <c r="O4" s="3" t="s">
        <v>17</v>
      </c>
      <c r="P4" s="3" t="s">
        <v>18</v>
      </c>
      <c r="Q4" s="3" t="s">
        <v>19</v>
      </c>
      <c r="R4" s="3" t="str">
        <f>C3</f>
        <v>31.03.2022</v>
      </c>
      <c r="S4" s="3" t="s">
        <v>20</v>
      </c>
      <c r="T4" s="3" t="s">
        <v>21</v>
      </c>
      <c r="U4" s="3" t="s">
        <v>22</v>
      </c>
      <c r="V4" s="3" t="s">
        <v>23</v>
      </c>
      <c r="W4" s="3" t="s">
        <v>24</v>
      </c>
    </row>
    <row r="5" spans="2:23" x14ac:dyDescent="0.25">
      <c r="B5" s="4">
        <v>32000647</v>
      </c>
      <c r="C5" s="4">
        <v>0</v>
      </c>
      <c r="D5" s="5">
        <v>21030021</v>
      </c>
      <c r="E5" s="4" t="s">
        <v>381</v>
      </c>
      <c r="F5" s="4">
        <v>1051</v>
      </c>
      <c r="G5" s="6">
        <v>39629</v>
      </c>
      <c r="H5" s="7">
        <v>136883</v>
      </c>
      <c r="I5" s="7">
        <v>0</v>
      </c>
      <c r="J5" s="7">
        <v>0</v>
      </c>
      <c r="K5" s="7">
        <v>0</v>
      </c>
      <c r="L5" s="7">
        <f t="shared" ref="L5:L9" si="0">SUM(H5:K5)</f>
        <v>136883</v>
      </c>
      <c r="M5" s="7">
        <v>-130039</v>
      </c>
      <c r="N5" s="7">
        <v>0</v>
      </c>
      <c r="O5" s="7">
        <v>0</v>
      </c>
      <c r="P5" s="7">
        <f t="shared" ref="P5:P9" si="1">SUM(M5:O5)</f>
        <v>-130039</v>
      </c>
      <c r="Q5" s="7">
        <f t="shared" ref="Q5:Q9" si="2">H5+M5</f>
        <v>6844</v>
      </c>
      <c r="R5" s="7">
        <f t="shared" ref="R5:R9" si="3">L5+P5</f>
        <v>6844</v>
      </c>
      <c r="S5" s="5" t="s">
        <v>108</v>
      </c>
      <c r="T5" s="5">
        <v>100601</v>
      </c>
      <c r="U5" s="5" t="s">
        <v>27</v>
      </c>
      <c r="V5" s="5">
        <v>47030001</v>
      </c>
      <c r="W5" s="5" t="s">
        <v>28</v>
      </c>
    </row>
    <row r="6" spans="2:23" x14ac:dyDescent="0.25">
      <c r="B6" s="4">
        <v>32000714</v>
      </c>
      <c r="C6" s="4">
        <v>0</v>
      </c>
      <c r="D6" s="5">
        <v>21030021</v>
      </c>
      <c r="E6" s="4" t="s">
        <v>382</v>
      </c>
      <c r="F6" s="4">
        <v>1051</v>
      </c>
      <c r="G6" s="6">
        <v>39082</v>
      </c>
      <c r="H6" s="7">
        <v>3344496</v>
      </c>
      <c r="I6" s="7">
        <v>0</v>
      </c>
      <c r="J6" s="7">
        <v>0</v>
      </c>
      <c r="K6" s="7">
        <v>0</v>
      </c>
      <c r="L6" s="7">
        <f t="shared" si="0"/>
        <v>3344496</v>
      </c>
      <c r="M6" s="7">
        <v>-3177272</v>
      </c>
      <c r="N6" s="7">
        <v>0</v>
      </c>
      <c r="O6" s="7">
        <v>0</v>
      </c>
      <c r="P6" s="7">
        <f t="shared" si="1"/>
        <v>-3177272</v>
      </c>
      <c r="Q6" s="7">
        <f t="shared" si="2"/>
        <v>167224</v>
      </c>
      <c r="R6" s="7">
        <f t="shared" si="3"/>
        <v>167224</v>
      </c>
      <c r="S6" s="5" t="s">
        <v>108</v>
      </c>
      <c r="T6" s="5">
        <v>100601</v>
      </c>
      <c r="U6" s="5" t="s">
        <v>27</v>
      </c>
      <c r="V6" s="5">
        <v>47030001</v>
      </c>
      <c r="W6" s="5" t="s">
        <v>28</v>
      </c>
    </row>
    <row r="7" spans="2:23" x14ac:dyDescent="0.25">
      <c r="B7" s="4">
        <v>32000731</v>
      </c>
      <c r="C7" s="4">
        <v>0</v>
      </c>
      <c r="D7" s="5">
        <v>21030021</v>
      </c>
      <c r="E7" s="4" t="s">
        <v>383</v>
      </c>
      <c r="F7" s="4">
        <v>1051</v>
      </c>
      <c r="G7" s="6">
        <v>39082</v>
      </c>
      <c r="H7" s="7">
        <v>9663163</v>
      </c>
      <c r="I7" s="7">
        <v>0</v>
      </c>
      <c r="J7" s="7">
        <v>0</v>
      </c>
      <c r="K7" s="7">
        <v>0</v>
      </c>
      <c r="L7" s="7">
        <f t="shared" si="0"/>
        <v>9663163</v>
      </c>
      <c r="M7" s="7">
        <v>-9180005</v>
      </c>
      <c r="N7" s="7">
        <v>0</v>
      </c>
      <c r="O7" s="7">
        <v>0</v>
      </c>
      <c r="P7" s="7">
        <f t="shared" si="1"/>
        <v>-9180005</v>
      </c>
      <c r="Q7" s="7">
        <f t="shared" si="2"/>
        <v>483158</v>
      </c>
      <c r="R7" s="7">
        <f t="shared" si="3"/>
        <v>483158</v>
      </c>
      <c r="S7" s="5" t="s">
        <v>108</v>
      </c>
      <c r="T7" s="5">
        <v>100601</v>
      </c>
      <c r="U7" s="5" t="s">
        <v>27</v>
      </c>
      <c r="V7" s="5">
        <v>47030001</v>
      </c>
      <c r="W7" s="5" t="s">
        <v>28</v>
      </c>
    </row>
    <row r="8" spans="2:23" x14ac:dyDescent="0.25">
      <c r="B8" s="4">
        <v>32000746</v>
      </c>
      <c r="C8" s="4">
        <v>0</v>
      </c>
      <c r="D8" s="5">
        <v>21030021</v>
      </c>
      <c r="E8" s="4" t="s">
        <v>384</v>
      </c>
      <c r="F8" s="4">
        <v>1051</v>
      </c>
      <c r="G8" s="6">
        <v>38687</v>
      </c>
      <c r="H8" s="7">
        <v>101639365</v>
      </c>
      <c r="I8" s="7">
        <v>0</v>
      </c>
      <c r="J8" s="7">
        <v>0</v>
      </c>
      <c r="K8" s="7">
        <v>0</v>
      </c>
      <c r="L8" s="7">
        <f t="shared" si="0"/>
        <v>101639365</v>
      </c>
      <c r="M8" s="7">
        <v>-96557397</v>
      </c>
      <c r="N8" s="7">
        <v>0</v>
      </c>
      <c r="O8" s="7">
        <v>0</v>
      </c>
      <c r="P8" s="7">
        <f t="shared" si="1"/>
        <v>-96557397</v>
      </c>
      <c r="Q8" s="7">
        <f t="shared" si="2"/>
        <v>5081968</v>
      </c>
      <c r="R8" s="7">
        <f t="shared" si="3"/>
        <v>5081968</v>
      </c>
      <c r="S8" s="5" t="s">
        <v>108</v>
      </c>
      <c r="T8" s="5">
        <v>100601</v>
      </c>
      <c r="U8" s="5" t="s">
        <v>27</v>
      </c>
      <c r="V8" s="5">
        <v>47030001</v>
      </c>
      <c r="W8" s="5" t="s">
        <v>28</v>
      </c>
    </row>
    <row r="9" spans="2:23" x14ac:dyDescent="0.25">
      <c r="B9" s="4">
        <v>32000800</v>
      </c>
      <c r="C9" s="4">
        <v>0</v>
      </c>
      <c r="D9" s="5">
        <v>21030021</v>
      </c>
      <c r="E9" s="4" t="s">
        <v>385</v>
      </c>
      <c r="F9" s="4">
        <v>1051</v>
      </c>
      <c r="G9" s="6">
        <v>43190</v>
      </c>
      <c r="H9" s="7">
        <v>43500</v>
      </c>
      <c r="I9" s="7">
        <v>0</v>
      </c>
      <c r="J9" s="7">
        <v>0</v>
      </c>
      <c r="K9" s="7">
        <v>0</v>
      </c>
      <c r="L9" s="7">
        <f t="shared" si="0"/>
        <v>43500</v>
      </c>
      <c r="M9" s="7">
        <v>-12409</v>
      </c>
      <c r="N9" s="7">
        <v>-4132</v>
      </c>
      <c r="O9" s="7">
        <v>0</v>
      </c>
      <c r="P9" s="7">
        <f t="shared" si="1"/>
        <v>-16541</v>
      </c>
      <c r="Q9" s="7">
        <f t="shared" si="2"/>
        <v>31091</v>
      </c>
      <c r="R9" s="7">
        <f t="shared" si="3"/>
        <v>26959</v>
      </c>
      <c r="S9" s="5" t="s">
        <v>108</v>
      </c>
      <c r="T9" s="5">
        <v>100601</v>
      </c>
      <c r="U9" s="5" t="s">
        <v>27</v>
      </c>
      <c r="V9" s="5">
        <v>47030001</v>
      </c>
      <c r="W9" s="5" t="s">
        <v>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19C98-D906-4B50-B8A9-E8551E0C24AE}">
  <dimension ref="B2:W358"/>
  <sheetViews>
    <sheetView topLeftCell="C13" workbookViewId="0">
      <selection activeCell="E47" sqref="E47"/>
    </sheetView>
  </sheetViews>
  <sheetFormatPr defaultRowHeight="15" x14ac:dyDescent="0.25"/>
  <cols>
    <col min="2" max="2" width="9" bestFit="1" customWidth="1"/>
    <col min="3" max="3" width="10.42578125" bestFit="1" customWidth="1"/>
    <col min="5" max="5" width="42" customWidth="1"/>
    <col min="6" max="6" width="7" bestFit="1" customWidth="1"/>
    <col min="7" max="7" width="12.7109375" bestFit="1" customWidth="1"/>
    <col min="8" max="8" width="20.140625" bestFit="1" customWidth="1"/>
    <col min="9" max="9" width="15.5703125" bestFit="1" customWidth="1"/>
    <col min="10" max="10" width="17.85546875" bestFit="1" customWidth="1"/>
    <col min="11" max="11" width="15.5703125" bestFit="1" customWidth="1"/>
    <col min="12" max="12" width="19.85546875" bestFit="1" customWidth="1"/>
    <col min="13" max="13" width="18.85546875" customWidth="1"/>
    <col min="14" max="14" width="17.85546875" customWidth="1"/>
    <col min="15" max="15" width="14.5703125" customWidth="1"/>
    <col min="16" max="16" width="18.85546875" customWidth="1"/>
    <col min="17" max="17" width="28.140625" customWidth="1"/>
    <col min="18" max="18" width="29.140625" customWidth="1"/>
    <col min="19" max="19" width="16.42578125" customWidth="1"/>
    <col min="21" max="21" width="24.5703125" bestFit="1" customWidth="1"/>
  </cols>
  <sheetData>
    <row r="2" spans="2:23" x14ac:dyDescent="0.25">
      <c r="B2" s="1" t="s">
        <v>0</v>
      </c>
    </row>
    <row r="3" spans="2:23" x14ac:dyDescent="0.25">
      <c r="B3" s="2" t="s">
        <v>1</v>
      </c>
      <c r="C3" s="2" t="s">
        <v>2</v>
      </c>
      <c r="R3" t="s">
        <v>3</v>
      </c>
    </row>
    <row r="4" spans="2:23" x14ac:dyDescent="0.25">
      <c r="B4" s="3" t="s">
        <v>4</v>
      </c>
      <c r="C4" s="3" t="s">
        <v>5</v>
      </c>
      <c r="D4" s="3" t="s">
        <v>6</v>
      </c>
      <c r="E4" s="3" t="s">
        <v>7</v>
      </c>
      <c r="F4" s="3" t="s">
        <v>8</v>
      </c>
      <c r="G4" s="3" t="s">
        <v>9</v>
      </c>
      <c r="H4" s="3" t="s">
        <v>10</v>
      </c>
      <c r="I4" s="3" t="s">
        <v>11</v>
      </c>
      <c r="J4" s="3" t="s">
        <v>12</v>
      </c>
      <c r="K4" s="3" t="s">
        <v>13</v>
      </c>
      <c r="L4" s="3" t="s">
        <v>14</v>
      </c>
      <c r="M4" s="3" t="s">
        <v>15</v>
      </c>
      <c r="N4" s="3" t="s">
        <v>16</v>
      </c>
      <c r="O4" s="3" t="s">
        <v>17</v>
      </c>
      <c r="P4" s="3" t="s">
        <v>18</v>
      </c>
      <c r="Q4" s="3" t="s">
        <v>19</v>
      </c>
      <c r="R4" s="3" t="str">
        <f>C3</f>
        <v>31.03.2022</v>
      </c>
      <c r="S4" s="3" t="s">
        <v>20</v>
      </c>
      <c r="T4" s="3" t="s">
        <v>21</v>
      </c>
      <c r="U4" s="3" t="s">
        <v>22</v>
      </c>
      <c r="V4" s="3" t="s">
        <v>23</v>
      </c>
      <c r="W4" s="3" t="s">
        <v>24</v>
      </c>
    </row>
    <row r="5" spans="2:23" x14ac:dyDescent="0.25">
      <c r="B5" s="4">
        <v>50005402</v>
      </c>
      <c r="C5" s="4">
        <v>0</v>
      </c>
      <c r="D5" s="5">
        <v>21040001</v>
      </c>
      <c r="E5" s="4" t="s">
        <v>386</v>
      </c>
      <c r="F5" s="4">
        <v>1051</v>
      </c>
      <c r="G5" s="6">
        <v>41455</v>
      </c>
      <c r="H5" s="7">
        <v>5132</v>
      </c>
      <c r="I5" s="7">
        <v>0</v>
      </c>
      <c r="J5" s="7">
        <v>0</v>
      </c>
      <c r="K5" s="7">
        <v>0</v>
      </c>
      <c r="L5" s="7">
        <f t="shared" ref="L5:L68" si="0">SUM(H5:K5)</f>
        <v>5132</v>
      </c>
      <c r="M5" s="7">
        <v>-3754</v>
      </c>
      <c r="N5" s="7">
        <v>-499</v>
      </c>
      <c r="O5" s="7">
        <v>0</v>
      </c>
      <c r="P5" s="7">
        <f t="shared" ref="P5:P68" si="1">SUM(M5:O5)</f>
        <v>-4253</v>
      </c>
      <c r="Q5" s="7">
        <f t="shared" ref="Q5:Q68" si="2">H5+M5</f>
        <v>1378</v>
      </c>
      <c r="R5" s="7">
        <f t="shared" ref="R5:R68" si="3">L5+P5</f>
        <v>879</v>
      </c>
      <c r="S5" s="5" t="s">
        <v>387</v>
      </c>
      <c r="T5" s="5">
        <v>100601</v>
      </c>
      <c r="U5" s="5" t="s">
        <v>27</v>
      </c>
      <c r="V5" s="5">
        <v>47040001</v>
      </c>
      <c r="W5" s="5" t="s">
        <v>28</v>
      </c>
    </row>
    <row r="6" spans="2:23" x14ac:dyDescent="0.25">
      <c r="B6" s="4">
        <v>50005403</v>
      </c>
      <c r="C6" s="4">
        <v>0</v>
      </c>
      <c r="D6" s="5">
        <v>21040001</v>
      </c>
      <c r="E6" s="4" t="s">
        <v>388</v>
      </c>
      <c r="F6" s="4">
        <v>1051</v>
      </c>
      <c r="G6" s="6">
        <v>41455</v>
      </c>
      <c r="H6" s="7">
        <v>2850</v>
      </c>
      <c r="I6" s="7">
        <v>0</v>
      </c>
      <c r="J6" s="7">
        <v>0</v>
      </c>
      <c r="K6" s="7">
        <v>0</v>
      </c>
      <c r="L6" s="7">
        <f t="shared" si="0"/>
        <v>2850</v>
      </c>
      <c r="M6" s="7">
        <v>-2085</v>
      </c>
      <c r="N6" s="7">
        <v>-277</v>
      </c>
      <c r="O6" s="7">
        <v>0</v>
      </c>
      <c r="P6" s="7">
        <f t="shared" si="1"/>
        <v>-2362</v>
      </c>
      <c r="Q6" s="7">
        <f t="shared" si="2"/>
        <v>765</v>
      </c>
      <c r="R6" s="7">
        <f t="shared" si="3"/>
        <v>488</v>
      </c>
      <c r="S6" s="5" t="s">
        <v>387</v>
      </c>
      <c r="T6" s="5">
        <v>100601</v>
      </c>
      <c r="U6" s="5" t="s">
        <v>27</v>
      </c>
      <c r="V6" s="5">
        <v>47040001</v>
      </c>
      <c r="W6" s="5" t="s">
        <v>28</v>
      </c>
    </row>
    <row r="7" spans="2:23" x14ac:dyDescent="0.25">
      <c r="B7" s="4">
        <v>50005404</v>
      </c>
      <c r="C7" s="4">
        <v>0</v>
      </c>
      <c r="D7" s="5">
        <v>21040001</v>
      </c>
      <c r="E7" s="4" t="s">
        <v>389</v>
      </c>
      <c r="F7" s="4">
        <v>1051</v>
      </c>
      <c r="G7" s="6">
        <v>41455</v>
      </c>
      <c r="H7" s="7">
        <v>7980</v>
      </c>
      <c r="I7" s="7">
        <v>0</v>
      </c>
      <c r="J7" s="7">
        <v>0</v>
      </c>
      <c r="K7" s="7">
        <v>0</v>
      </c>
      <c r="L7" s="7">
        <f t="shared" si="0"/>
        <v>7980</v>
      </c>
      <c r="M7" s="7">
        <v>-5837</v>
      </c>
      <c r="N7" s="7">
        <v>-776</v>
      </c>
      <c r="O7" s="7">
        <v>0</v>
      </c>
      <c r="P7" s="7">
        <f t="shared" si="1"/>
        <v>-6613</v>
      </c>
      <c r="Q7" s="7">
        <f t="shared" si="2"/>
        <v>2143</v>
      </c>
      <c r="R7" s="7">
        <f t="shared" si="3"/>
        <v>1367</v>
      </c>
      <c r="S7" s="5" t="s">
        <v>387</v>
      </c>
      <c r="T7" s="5">
        <v>100601</v>
      </c>
      <c r="U7" s="5" t="s">
        <v>27</v>
      </c>
      <c r="V7" s="5">
        <v>47040001</v>
      </c>
      <c r="W7" s="5" t="s">
        <v>28</v>
      </c>
    </row>
    <row r="8" spans="2:23" x14ac:dyDescent="0.25">
      <c r="B8" s="4">
        <v>50005405</v>
      </c>
      <c r="C8" s="4">
        <v>0</v>
      </c>
      <c r="D8" s="5">
        <v>21040001</v>
      </c>
      <c r="E8" s="4" t="s">
        <v>390</v>
      </c>
      <c r="F8" s="4">
        <v>1051</v>
      </c>
      <c r="G8" s="6">
        <v>41455</v>
      </c>
      <c r="H8" s="7">
        <v>1539</v>
      </c>
      <c r="I8" s="7">
        <v>0</v>
      </c>
      <c r="J8" s="7">
        <v>0</v>
      </c>
      <c r="K8" s="7">
        <v>0</v>
      </c>
      <c r="L8" s="7">
        <f t="shared" si="0"/>
        <v>1539</v>
      </c>
      <c r="M8" s="7">
        <v>-1127</v>
      </c>
      <c r="N8" s="7">
        <v>-150</v>
      </c>
      <c r="O8" s="7">
        <v>0</v>
      </c>
      <c r="P8" s="7">
        <f t="shared" si="1"/>
        <v>-1277</v>
      </c>
      <c r="Q8" s="7">
        <f t="shared" si="2"/>
        <v>412</v>
      </c>
      <c r="R8" s="7">
        <f t="shared" si="3"/>
        <v>262</v>
      </c>
      <c r="S8" s="5" t="s">
        <v>387</v>
      </c>
      <c r="T8" s="5">
        <v>100601</v>
      </c>
      <c r="U8" s="5" t="s">
        <v>27</v>
      </c>
      <c r="V8" s="5">
        <v>47040001</v>
      </c>
      <c r="W8" s="5" t="s">
        <v>28</v>
      </c>
    </row>
    <row r="9" spans="2:23" x14ac:dyDescent="0.25">
      <c r="B9" s="4">
        <v>50005406</v>
      </c>
      <c r="C9" s="4">
        <v>0</v>
      </c>
      <c r="D9" s="5">
        <v>21040001</v>
      </c>
      <c r="E9" s="4" t="s">
        <v>391</v>
      </c>
      <c r="F9" s="4">
        <v>1051</v>
      </c>
      <c r="G9" s="6">
        <v>41455</v>
      </c>
      <c r="H9" s="7">
        <v>2484</v>
      </c>
      <c r="I9" s="7">
        <v>0</v>
      </c>
      <c r="J9" s="7">
        <v>0</v>
      </c>
      <c r="K9" s="7">
        <v>0</v>
      </c>
      <c r="L9" s="7">
        <f t="shared" si="0"/>
        <v>2484</v>
      </c>
      <c r="M9" s="7">
        <v>-1817</v>
      </c>
      <c r="N9" s="7">
        <v>-242</v>
      </c>
      <c r="O9" s="7">
        <v>0</v>
      </c>
      <c r="P9" s="7">
        <f t="shared" si="1"/>
        <v>-2059</v>
      </c>
      <c r="Q9" s="7">
        <f t="shared" si="2"/>
        <v>667</v>
      </c>
      <c r="R9" s="7">
        <f t="shared" si="3"/>
        <v>425</v>
      </c>
      <c r="S9" s="5" t="s">
        <v>387</v>
      </c>
      <c r="T9" s="5">
        <v>100601</v>
      </c>
      <c r="U9" s="5" t="s">
        <v>27</v>
      </c>
      <c r="V9" s="5">
        <v>47040001</v>
      </c>
      <c r="W9" s="5" t="s">
        <v>28</v>
      </c>
    </row>
    <row r="10" spans="2:23" x14ac:dyDescent="0.25">
      <c r="B10" s="4">
        <v>50005440</v>
      </c>
      <c r="C10" s="4">
        <v>0</v>
      </c>
      <c r="D10" s="5">
        <v>21040001</v>
      </c>
      <c r="E10" s="4" t="s">
        <v>392</v>
      </c>
      <c r="F10" s="4">
        <v>1051</v>
      </c>
      <c r="G10" s="6">
        <v>38625</v>
      </c>
      <c r="H10" s="7">
        <v>93</v>
      </c>
      <c r="I10" s="7">
        <v>0</v>
      </c>
      <c r="J10" s="7">
        <v>0</v>
      </c>
      <c r="K10" s="7">
        <v>0</v>
      </c>
      <c r="L10" s="7">
        <f t="shared" si="0"/>
        <v>93</v>
      </c>
      <c r="M10" s="7">
        <v>-89</v>
      </c>
      <c r="N10" s="7">
        <v>0</v>
      </c>
      <c r="O10" s="7">
        <v>0</v>
      </c>
      <c r="P10" s="7">
        <f t="shared" si="1"/>
        <v>-89</v>
      </c>
      <c r="Q10" s="7">
        <f t="shared" si="2"/>
        <v>4</v>
      </c>
      <c r="R10" s="7">
        <f t="shared" si="3"/>
        <v>4</v>
      </c>
      <c r="S10" s="5" t="s">
        <v>387</v>
      </c>
      <c r="T10" s="5">
        <v>100601</v>
      </c>
      <c r="U10" s="5" t="s">
        <v>27</v>
      </c>
      <c r="V10" s="5">
        <v>47040001</v>
      </c>
      <c r="W10" s="5" t="s">
        <v>28</v>
      </c>
    </row>
    <row r="11" spans="2:23" x14ac:dyDescent="0.25">
      <c r="B11" s="4">
        <v>50005473</v>
      </c>
      <c r="C11" s="4">
        <v>0</v>
      </c>
      <c r="D11" s="5">
        <v>21040001</v>
      </c>
      <c r="E11" s="4" t="s">
        <v>393</v>
      </c>
      <c r="F11" s="4">
        <v>1051</v>
      </c>
      <c r="G11" s="6">
        <v>38983</v>
      </c>
      <c r="H11" s="7">
        <v>125</v>
      </c>
      <c r="I11" s="7">
        <v>0</v>
      </c>
      <c r="J11" s="7">
        <v>0</v>
      </c>
      <c r="K11" s="7">
        <v>0</v>
      </c>
      <c r="L11" s="7">
        <f t="shared" si="0"/>
        <v>125</v>
      </c>
      <c r="M11" s="7">
        <v>-119</v>
      </c>
      <c r="N11" s="7">
        <v>0</v>
      </c>
      <c r="O11" s="7">
        <v>0</v>
      </c>
      <c r="P11" s="7">
        <f t="shared" si="1"/>
        <v>-119</v>
      </c>
      <c r="Q11" s="7">
        <f t="shared" si="2"/>
        <v>6</v>
      </c>
      <c r="R11" s="7">
        <f t="shared" si="3"/>
        <v>6</v>
      </c>
      <c r="S11" s="5" t="s">
        <v>387</v>
      </c>
      <c r="T11" s="5">
        <v>100601</v>
      </c>
      <c r="U11" s="5" t="s">
        <v>27</v>
      </c>
      <c r="V11" s="5">
        <v>47040001</v>
      </c>
      <c r="W11" s="5" t="s">
        <v>28</v>
      </c>
    </row>
    <row r="12" spans="2:23" x14ac:dyDescent="0.25">
      <c r="B12" s="4">
        <v>50005480</v>
      </c>
      <c r="C12" s="4">
        <v>0</v>
      </c>
      <c r="D12" s="5">
        <v>21040001</v>
      </c>
      <c r="E12" s="4" t="s">
        <v>394</v>
      </c>
      <c r="F12" s="4">
        <v>1051</v>
      </c>
      <c r="G12" s="6">
        <v>38669</v>
      </c>
      <c r="H12" s="7">
        <v>160</v>
      </c>
      <c r="I12" s="7">
        <v>0</v>
      </c>
      <c r="J12" s="7">
        <v>0</v>
      </c>
      <c r="K12" s="7">
        <v>0</v>
      </c>
      <c r="L12" s="7">
        <f t="shared" si="0"/>
        <v>160</v>
      </c>
      <c r="M12" s="7">
        <v>-152</v>
      </c>
      <c r="N12" s="7">
        <v>0</v>
      </c>
      <c r="O12" s="7">
        <v>0</v>
      </c>
      <c r="P12" s="7">
        <f t="shared" si="1"/>
        <v>-152</v>
      </c>
      <c r="Q12" s="7">
        <f t="shared" si="2"/>
        <v>8</v>
      </c>
      <c r="R12" s="7">
        <f t="shared" si="3"/>
        <v>8</v>
      </c>
      <c r="S12" s="5" t="s">
        <v>387</v>
      </c>
      <c r="T12" s="5">
        <v>100601</v>
      </c>
      <c r="U12" s="5" t="s">
        <v>27</v>
      </c>
      <c r="V12" s="5">
        <v>47040001</v>
      </c>
      <c r="W12" s="5" t="s">
        <v>28</v>
      </c>
    </row>
    <row r="13" spans="2:23" x14ac:dyDescent="0.25">
      <c r="B13" s="4">
        <v>50005481</v>
      </c>
      <c r="C13" s="4">
        <v>0</v>
      </c>
      <c r="D13" s="5">
        <v>21040001</v>
      </c>
      <c r="E13" s="4" t="s">
        <v>393</v>
      </c>
      <c r="F13" s="4">
        <v>1051</v>
      </c>
      <c r="G13" s="6">
        <v>38625</v>
      </c>
      <c r="H13" s="7">
        <v>160</v>
      </c>
      <c r="I13" s="7">
        <v>0</v>
      </c>
      <c r="J13" s="7">
        <v>0</v>
      </c>
      <c r="K13" s="7">
        <v>0</v>
      </c>
      <c r="L13" s="7">
        <f t="shared" si="0"/>
        <v>160</v>
      </c>
      <c r="M13" s="7">
        <v>-152</v>
      </c>
      <c r="N13" s="7">
        <v>0</v>
      </c>
      <c r="O13" s="7">
        <v>0</v>
      </c>
      <c r="P13" s="7">
        <f t="shared" si="1"/>
        <v>-152</v>
      </c>
      <c r="Q13" s="7">
        <f t="shared" si="2"/>
        <v>8</v>
      </c>
      <c r="R13" s="7">
        <f t="shared" si="3"/>
        <v>8</v>
      </c>
      <c r="S13" s="5" t="s">
        <v>387</v>
      </c>
      <c r="T13" s="5">
        <v>100601</v>
      </c>
      <c r="U13" s="5" t="s">
        <v>27</v>
      </c>
      <c r="V13" s="5">
        <v>47040001</v>
      </c>
      <c r="W13" s="5" t="s">
        <v>28</v>
      </c>
    </row>
    <row r="14" spans="2:23" x14ac:dyDescent="0.25">
      <c r="B14" s="4">
        <v>50005563</v>
      </c>
      <c r="C14" s="4">
        <v>0</v>
      </c>
      <c r="D14" s="5">
        <v>21040001</v>
      </c>
      <c r="E14" s="4" t="s">
        <v>395</v>
      </c>
      <c r="F14" s="4">
        <v>1051</v>
      </c>
      <c r="G14" s="6">
        <v>38518</v>
      </c>
      <c r="H14" s="7">
        <v>395</v>
      </c>
      <c r="I14" s="7">
        <v>0</v>
      </c>
      <c r="J14" s="7">
        <v>0</v>
      </c>
      <c r="K14" s="7">
        <v>0</v>
      </c>
      <c r="L14" s="7">
        <f t="shared" si="0"/>
        <v>395</v>
      </c>
      <c r="M14" s="7">
        <v>-376</v>
      </c>
      <c r="N14" s="7">
        <v>0</v>
      </c>
      <c r="O14" s="7">
        <v>0</v>
      </c>
      <c r="P14" s="7">
        <f t="shared" si="1"/>
        <v>-376</v>
      </c>
      <c r="Q14" s="7">
        <f t="shared" si="2"/>
        <v>19</v>
      </c>
      <c r="R14" s="7">
        <f t="shared" si="3"/>
        <v>19</v>
      </c>
      <c r="S14" s="5" t="s">
        <v>387</v>
      </c>
      <c r="T14" s="5">
        <v>100601</v>
      </c>
      <c r="U14" s="5" t="s">
        <v>27</v>
      </c>
      <c r="V14" s="5">
        <v>47040001</v>
      </c>
      <c r="W14" s="5" t="s">
        <v>28</v>
      </c>
    </row>
    <row r="15" spans="2:23" x14ac:dyDescent="0.25">
      <c r="B15" s="4">
        <v>50005565</v>
      </c>
      <c r="C15" s="4">
        <v>0</v>
      </c>
      <c r="D15" s="5">
        <v>21040001</v>
      </c>
      <c r="E15" s="4" t="s">
        <v>395</v>
      </c>
      <c r="F15" s="4">
        <v>1051</v>
      </c>
      <c r="G15" s="6">
        <v>38547</v>
      </c>
      <c r="H15" s="7">
        <v>398</v>
      </c>
      <c r="I15" s="7">
        <v>0</v>
      </c>
      <c r="J15" s="7">
        <v>0</v>
      </c>
      <c r="K15" s="7">
        <v>0</v>
      </c>
      <c r="L15" s="7">
        <f t="shared" si="0"/>
        <v>398</v>
      </c>
      <c r="M15" s="7">
        <v>-379</v>
      </c>
      <c r="N15" s="7">
        <v>0</v>
      </c>
      <c r="O15" s="7">
        <v>0</v>
      </c>
      <c r="P15" s="7">
        <f t="shared" si="1"/>
        <v>-379</v>
      </c>
      <c r="Q15" s="7">
        <f t="shared" si="2"/>
        <v>19</v>
      </c>
      <c r="R15" s="7">
        <f t="shared" si="3"/>
        <v>19</v>
      </c>
      <c r="S15" s="5" t="s">
        <v>387</v>
      </c>
      <c r="T15" s="5">
        <v>100601</v>
      </c>
      <c r="U15" s="5" t="s">
        <v>27</v>
      </c>
      <c r="V15" s="5">
        <v>47040001</v>
      </c>
      <c r="W15" s="5" t="s">
        <v>28</v>
      </c>
    </row>
    <row r="16" spans="2:23" x14ac:dyDescent="0.25">
      <c r="B16" s="4">
        <v>50005585</v>
      </c>
      <c r="C16" s="4">
        <v>0</v>
      </c>
      <c r="D16" s="5">
        <v>21040001</v>
      </c>
      <c r="E16" s="4" t="s">
        <v>396</v>
      </c>
      <c r="F16" s="4">
        <v>1051</v>
      </c>
      <c r="G16" s="6">
        <v>38936</v>
      </c>
      <c r="H16" s="7">
        <v>480</v>
      </c>
      <c r="I16" s="7">
        <v>0</v>
      </c>
      <c r="J16" s="7">
        <v>0</v>
      </c>
      <c r="K16" s="7">
        <v>0</v>
      </c>
      <c r="L16" s="7">
        <f t="shared" si="0"/>
        <v>480</v>
      </c>
      <c r="M16" s="7">
        <v>-456</v>
      </c>
      <c r="N16" s="7">
        <v>0</v>
      </c>
      <c r="O16" s="7">
        <v>0</v>
      </c>
      <c r="P16" s="7">
        <f t="shared" si="1"/>
        <v>-456</v>
      </c>
      <c r="Q16" s="7">
        <f t="shared" si="2"/>
        <v>24</v>
      </c>
      <c r="R16" s="7">
        <f t="shared" si="3"/>
        <v>24</v>
      </c>
      <c r="S16" s="5" t="s">
        <v>387</v>
      </c>
      <c r="T16" s="5">
        <v>100601</v>
      </c>
      <c r="U16" s="5" t="s">
        <v>27</v>
      </c>
      <c r="V16" s="5">
        <v>47040001</v>
      </c>
      <c r="W16" s="5" t="s">
        <v>28</v>
      </c>
    </row>
    <row r="17" spans="2:23" x14ac:dyDescent="0.25">
      <c r="B17" s="4">
        <v>50005603</v>
      </c>
      <c r="C17" s="4">
        <v>0</v>
      </c>
      <c r="D17" s="5">
        <v>21040001</v>
      </c>
      <c r="E17" s="4" t="s">
        <v>397</v>
      </c>
      <c r="F17" s="4">
        <v>1051</v>
      </c>
      <c r="G17" s="6">
        <v>38625</v>
      </c>
      <c r="H17" s="7">
        <v>572</v>
      </c>
      <c r="I17" s="7">
        <v>0</v>
      </c>
      <c r="J17" s="7">
        <v>0</v>
      </c>
      <c r="K17" s="7">
        <v>0</v>
      </c>
      <c r="L17" s="7">
        <f t="shared" si="0"/>
        <v>572</v>
      </c>
      <c r="M17" s="7">
        <v>-544</v>
      </c>
      <c r="N17" s="7">
        <v>0</v>
      </c>
      <c r="O17" s="7">
        <v>0</v>
      </c>
      <c r="P17" s="7">
        <f t="shared" si="1"/>
        <v>-544</v>
      </c>
      <c r="Q17" s="7">
        <f t="shared" si="2"/>
        <v>28</v>
      </c>
      <c r="R17" s="7">
        <f t="shared" si="3"/>
        <v>28</v>
      </c>
      <c r="S17" s="5" t="s">
        <v>387</v>
      </c>
      <c r="T17" s="5">
        <v>100601</v>
      </c>
      <c r="U17" s="5" t="s">
        <v>27</v>
      </c>
      <c r="V17" s="5">
        <v>47040001</v>
      </c>
      <c r="W17" s="5" t="s">
        <v>28</v>
      </c>
    </row>
    <row r="18" spans="2:23" x14ac:dyDescent="0.25">
      <c r="B18" s="4">
        <v>50005605</v>
      </c>
      <c r="C18" s="4">
        <v>0</v>
      </c>
      <c r="D18" s="5">
        <v>21040001</v>
      </c>
      <c r="E18" s="4" t="s">
        <v>398</v>
      </c>
      <c r="F18" s="4">
        <v>1051</v>
      </c>
      <c r="G18" s="6">
        <v>38614</v>
      </c>
      <c r="H18" s="7">
        <v>583</v>
      </c>
      <c r="I18" s="7">
        <v>0</v>
      </c>
      <c r="J18" s="7">
        <v>0</v>
      </c>
      <c r="K18" s="7">
        <v>0</v>
      </c>
      <c r="L18" s="7">
        <f t="shared" si="0"/>
        <v>583</v>
      </c>
      <c r="M18" s="7">
        <v>-554</v>
      </c>
      <c r="N18" s="7">
        <v>0</v>
      </c>
      <c r="O18" s="7">
        <v>0</v>
      </c>
      <c r="P18" s="7">
        <f t="shared" si="1"/>
        <v>-554</v>
      </c>
      <c r="Q18" s="7">
        <f t="shared" si="2"/>
        <v>29</v>
      </c>
      <c r="R18" s="7">
        <f t="shared" si="3"/>
        <v>29</v>
      </c>
      <c r="S18" s="5" t="s">
        <v>387</v>
      </c>
      <c r="T18" s="5">
        <v>100601</v>
      </c>
      <c r="U18" s="5" t="s">
        <v>27</v>
      </c>
      <c r="V18" s="5">
        <v>47040001</v>
      </c>
      <c r="W18" s="5" t="s">
        <v>28</v>
      </c>
    </row>
    <row r="19" spans="2:23" x14ac:dyDescent="0.25">
      <c r="B19" s="4">
        <v>50005606</v>
      </c>
      <c r="C19" s="4">
        <v>0</v>
      </c>
      <c r="D19" s="5">
        <v>21040001</v>
      </c>
      <c r="E19" s="4" t="s">
        <v>398</v>
      </c>
      <c r="F19" s="4">
        <v>1051</v>
      </c>
      <c r="G19" s="6">
        <v>38469</v>
      </c>
      <c r="H19" s="7">
        <v>588</v>
      </c>
      <c r="I19" s="7">
        <v>0</v>
      </c>
      <c r="J19" s="7">
        <v>0</v>
      </c>
      <c r="K19" s="7">
        <v>0</v>
      </c>
      <c r="L19" s="7">
        <f t="shared" si="0"/>
        <v>588</v>
      </c>
      <c r="M19" s="7">
        <v>-559</v>
      </c>
      <c r="N19" s="7">
        <v>0</v>
      </c>
      <c r="O19" s="7">
        <v>0</v>
      </c>
      <c r="P19" s="7">
        <f t="shared" si="1"/>
        <v>-559</v>
      </c>
      <c r="Q19" s="7">
        <f t="shared" si="2"/>
        <v>29</v>
      </c>
      <c r="R19" s="7">
        <f t="shared" si="3"/>
        <v>29</v>
      </c>
      <c r="S19" s="5" t="s">
        <v>387</v>
      </c>
      <c r="T19" s="5">
        <v>100601</v>
      </c>
      <c r="U19" s="5" t="s">
        <v>27</v>
      </c>
      <c r="V19" s="5">
        <v>47040001</v>
      </c>
      <c r="W19" s="5" t="s">
        <v>28</v>
      </c>
    </row>
    <row r="20" spans="2:23" x14ac:dyDescent="0.25">
      <c r="B20" s="4">
        <v>50005607</v>
      </c>
      <c r="C20" s="4">
        <v>0</v>
      </c>
      <c r="D20" s="5">
        <v>21040001</v>
      </c>
      <c r="E20" s="4" t="s">
        <v>398</v>
      </c>
      <c r="F20" s="4">
        <v>1051</v>
      </c>
      <c r="G20" s="6">
        <v>38441</v>
      </c>
      <c r="H20" s="7">
        <v>588</v>
      </c>
      <c r="I20" s="7">
        <v>0</v>
      </c>
      <c r="J20" s="7">
        <v>0</v>
      </c>
      <c r="K20" s="7">
        <v>0</v>
      </c>
      <c r="L20" s="7">
        <f t="shared" si="0"/>
        <v>588</v>
      </c>
      <c r="M20" s="7">
        <v>-559</v>
      </c>
      <c r="N20" s="7">
        <v>0</v>
      </c>
      <c r="O20" s="7">
        <v>0</v>
      </c>
      <c r="P20" s="7">
        <f t="shared" si="1"/>
        <v>-559</v>
      </c>
      <c r="Q20" s="7">
        <f t="shared" si="2"/>
        <v>29</v>
      </c>
      <c r="R20" s="7">
        <f t="shared" si="3"/>
        <v>29</v>
      </c>
      <c r="S20" s="5" t="s">
        <v>387</v>
      </c>
      <c r="T20" s="5">
        <v>100601</v>
      </c>
      <c r="U20" s="5" t="s">
        <v>27</v>
      </c>
      <c r="V20" s="5">
        <v>47040001</v>
      </c>
      <c r="W20" s="5" t="s">
        <v>28</v>
      </c>
    </row>
    <row r="21" spans="2:23" x14ac:dyDescent="0.25">
      <c r="B21" s="4">
        <v>50005611</v>
      </c>
      <c r="C21" s="4">
        <v>0</v>
      </c>
      <c r="D21" s="5">
        <v>21040001</v>
      </c>
      <c r="E21" s="4" t="s">
        <v>399</v>
      </c>
      <c r="F21" s="4">
        <v>1051</v>
      </c>
      <c r="G21" s="6">
        <v>38664</v>
      </c>
      <c r="H21" s="7">
        <v>598</v>
      </c>
      <c r="I21" s="7">
        <v>0</v>
      </c>
      <c r="J21" s="7">
        <v>0</v>
      </c>
      <c r="K21" s="7">
        <v>0</v>
      </c>
      <c r="L21" s="7">
        <f t="shared" si="0"/>
        <v>598</v>
      </c>
      <c r="M21" s="7">
        <v>-569</v>
      </c>
      <c r="N21" s="7">
        <v>0</v>
      </c>
      <c r="O21" s="7">
        <v>0</v>
      </c>
      <c r="P21" s="7">
        <f t="shared" si="1"/>
        <v>-569</v>
      </c>
      <c r="Q21" s="7">
        <f t="shared" si="2"/>
        <v>29</v>
      </c>
      <c r="R21" s="7">
        <f t="shared" si="3"/>
        <v>29</v>
      </c>
      <c r="S21" s="5" t="s">
        <v>387</v>
      </c>
      <c r="T21" s="5">
        <v>100601</v>
      </c>
      <c r="U21" s="5" t="s">
        <v>27</v>
      </c>
      <c r="V21" s="5">
        <v>47040001</v>
      </c>
      <c r="W21" s="5" t="s">
        <v>28</v>
      </c>
    </row>
    <row r="22" spans="2:23" x14ac:dyDescent="0.25">
      <c r="B22" s="4">
        <v>50005612</v>
      </c>
      <c r="C22" s="4">
        <v>0</v>
      </c>
      <c r="D22" s="5">
        <v>21040001</v>
      </c>
      <c r="E22" s="4" t="s">
        <v>398</v>
      </c>
      <c r="F22" s="4">
        <v>1051</v>
      </c>
      <c r="G22" s="6">
        <v>38895</v>
      </c>
      <c r="H22" s="7">
        <v>598</v>
      </c>
      <c r="I22" s="7">
        <v>0</v>
      </c>
      <c r="J22" s="7">
        <v>0</v>
      </c>
      <c r="K22" s="7">
        <v>0</v>
      </c>
      <c r="L22" s="7">
        <f t="shared" si="0"/>
        <v>598</v>
      </c>
      <c r="M22" s="7">
        <v>-569</v>
      </c>
      <c r="N22" s="7">
        <v>0</v>
      </c>
      <c r="O22" s="7">
        <v>0</v>
      </c>
      <c r="P22" s="7">
        <f t="shared" si="1"/>
        <v>-569</v>
      </c>
      <c r="Q22" s="7">
        <f t="shared" si="2"/>
        <v>29</v>
      </c>
      <c r="R22" s="7">
        <f t="shared" si="3"/>
        <v>29</v>
      </c>
      <c r="S22" s="5" t="s">
        <v>387</v>
      </c>
      <c r="T22" s="5">
        <v>100601</v>
      </c>
      <c r="U22" s="5" t="s">
        <v>27</v>
      </c>
      <c r="V22" s="5">
        <v>47040001</v>
      </c>
      <c r="W22" s="5" t="s">
        <v>28</v>
      </c>
    </row>
    <row r="23" spans="2:23" x14ac:dyDescent="0.25">
      <c r="B23" s="4">
        <v>50005613</v>
      </c>
      <c r="C23" s="4">
        <v>0</v>
      </c>
      <c r="D23" s="5">
        <v>21040001</v>
      </c>
      <c r="E23" s="4" t="s">
        <v>398</v>
      </c>
      <c r="F23" s="4">
        <v>1051</v>
      </c>
      <c r="G23" s="6">
        <v>38932</v>
      </c>
      <c r="H23" s="7">
        <v>598</v>
      </c>
      <c r="I23" s="7">
        <v>0</v>
      </c>
      <c r="J23" s="7">
        <v>0</v>
      </c>
      <c r="K23" s="7">
        <v>0</v>
      </c>
      <c r="L23" s="7">
        <f t="shared" si="0"/>
        <v>598</v>
      </c>
      <c r="M23" s="7">
        <v>-569</v>
      </c>
      <c r="N23" s="7">
        <v>0</v>
      </c>
      <c r="O23" s="7">
        <v>0</v>
      </c>
      <c r="P23" s="7">
        <f t="shared" si="1"/>
        <v>-569</v>
      </c>
      <c r="Q23" s="7">
        <f t="shared" si="2"/>
        <v>29</v>
      </c>
      <c r="R23" s="7">
        <f t="shared" si="3"/>
        <v>29</v>
      </c>
      <c r="S23" s="5" t="s">
        <v>387</v>
      </c>
      <c r="T23" s="5">
        <v>100601</v>
      </c>
      <c r="U23" s="5" t="s">
        <v>27</v>
      </c>
      <c r="V23" s="5">
        <v>47040001</v>
      </c>
      <c r="W23" s="5" t="s">
        <v>28</v>
      </c>
    </row>
    <row r="24" spans="2:23" x14ac:dyDescent="0.25">
      <c r="B24" s="4">
        <v>50005635</v>
      </c>
      <c r="C24" s="4">
        <v>0</v>
      </c>
      <c r="D24" s="5">
        <v>21040001</v>
      </c>
      <c r="E24" s="4" t="s">
        <v>400</v>
      </c>
      <c r="F24" s="4">
        <v>1051</v>
      </c>
      <c r="G24" s="6">
        <v>38618</v>
      </c>
      <c r="H24" s="7">
        <v>675</v>
      </c>
      <c r="I24" s="7">
        <v>0</v>
      </c>
      <c r="J24" s="7">
        <v>0</v>
      </c>
      <c r="K24" s="7">
        <v>0</v>
      </c>
      <c r="L24" s="7">
        <f t="shared" si="0"/>
        <v>675</v>
      </c>
      <c r="M24" s="7">
        <v>-642</v>
      </c>
      <c r="N24" s="7">
        <v>0</v>
      </c>
      <c r="O24" s="7">
        <v>0</v>
      </c>
      <c r="P24" s="7">
        <f t="shared" si="1"/>
        <v>-642</v>
      </c>
      <c r="Q24" s="7">
        <f t="shared" si="2"/>
        <v>33</v>
      </c>
      <c r="R24" s="7">
        <f t="shared" si="3"/>
        <v>33</v>
      </c>
      <c r="S24" s="5" t="s">
        <v>387</v>
      </c>
      <c r="T24" s="5">
        <v>100601</v>
      </c>
      <c r="U24" s="5" t="s">
        <v>27</v>
      </c>
      <c r="V24" s="5">
        <v>47040001</v>
      </c>
      <c r="W24" s="5" t="s">
        <v>28</v>
      </c>
    </row>
    <row r="25" spans="2:23" x14ac:dyDescent="0.25">
      <c r="B25" s="4">
        <v>50005636</v>
      </c>
      <c r="C25" s="4">
        <v>0</v>
      </c>
      <c r="D25" s="5">
        <v>21040001</v>
      </c>
      <c r="E25" s="4" t="s">
        <v>400</v>
      </c>
      <c r="F25" s="4">
        <v>1051</v>
      </c>
      <c r="G25" s="6">
        <v>38618</v>
      </c>
      <c r="H25" s="7">
        <v>675</v>
      </c>
      <c r="I25" s="7">
        <v>0</v>
      </c>
      <c r="J25" s="7">
        <v>0</v>
      </c>
      <c r="K25" s="7">
        <v>0</v>
      </c>
      <c r="L25" s="7">
        <f t="shared" si="0"/>
        <v>675</v>
      </c>
      <c r="M25" s="7">
        <v>-642</v>
      </c>
      <c r="N25" s="7">
        <v>0</v>
      </c>
      <c r="O25" s="7">
        <v>0</v>
      </c>
      <c r="P25" s="7">
        <f t="shared" si="1"/>
        <v>-642</v>
      </c>
      <c r="Q25" s="7">
        <f t="shared" si="2"/>
        <v>33</v>
      </c>
      <c r="R25" s="7">
        <f t="shared" si="3"/>
        <v>33</v>
      </c>
      <c r="S25" s="5" t="s">
        <v>387</v>
      </c>
      <c r="T25" s="5">
        <v>100601</v>
      </c>
      <c r="U25" s="5" t="s">
        <v>27</v>
      </c>
      <c r="V25" s="5">
        <v>47040001</v>
      </c>
      <c r="W25" s="5" t="s">
        <v>28</v>
      </c>
    </row>
    <row r="26" spans="2:23" x14ac:dyDescent="0.25">
      <c r="B26" s="4">
        <v>50005658</v>
      </c>
      <c r="C26" s="4">
        <v>0</v>
      </c>
      <c r="D26" s="5">
        <v>21040001</v>
      </c>
      <c r="E26" s="4" t="s">
        <v>401</v>
      </c>
      <c r="F26" s="4">
        <v>1051</v>
      </c>
      <c r="G26" s="6">
        <v>38847</v>
      </c>
      <c r="H26" s="7">
        <v>750</v>
      </c>
      <c r="I26" s="7">
        <v>0</v>
      </c>
      <c r="J26" s="7">
        <v>0</v>
      </c>
      <c r="K26" s="7">
        <v>0</v>
      </c>
      <c r="L26" s="7">
        <f t="shared" si="0"/>
        <v>750</v>
      </c>
      <c r="M26" s="7">
        <v>-713</v>
      </c>
      <c r="N26" s="7">
        <v>0</v>
      </c>
      <c r="O26" s="7">
        <v>0</v>
      </c>
      <c r="P26" s="7">
        <f t="shared" si="1"/>
        <v>-713</v>
      </c>
      <c r="Q26" s="7">
        <f t="shared" si="2"/>
        <v>37</v>
      </c>
      <c r="R26" s="7">
        <f t="shared" si="3"/>
        <v>37</v>
      </c>
      <c r="S26" s="5" t="s">
        <v>387</v>
      </c>
      <c r="T26" s="5">
        <v>100601</v>
      </c>
      <c r="U26" s="5" t="s">
        <v>27</v>
      </c>
      <c r="V26" s="5">
        <v>47040001</v>
      </c>
      <c r="W26" s="5" t="s">
        <v>28</v>
      </c>
    </row>
    <row r="27" spans="2:23" x14ac:dyDescent="0.25">
      <c r="B27" s="4">
        <v>50005659</v>
      </c>
      <c r="C27" s="4">
        <v>0</v>
      </c>
      <c r="D27" s="5">
        <v>21040001</v>
      </c>
      <c r="E27" s="4" t="s">
        <v>401</v>
      </c>
      <c r="F27" s="4">
        <v>1051</v>
      </c>
      <c r="G27" s="6">
        <v>38869</v>
      </c>
      <c r="H27" s="7">
        <v>750</v>
      </c>
      <c r="I27" s="7">
        <v>0</v>
      </c>
      <c r="J27" s="7">
        <v>0</v>
      </c>
      <c r="K27" s="7">
        <v>0</v>
      </c>
      <c r="L27" s="7">
        <f t="shared" si="0"/>
        <v>750</v>
      </c>
      <c r="M27" s="7">
        <v>-713</v>
      </c>
      <c r="N27" s="7">
        <v>0</v>
      </c>
      <c r="O27" s="7">
        <v>0</v>
      </c>
      <c r="P27" s="7">
        <f t="shared" si="1"/>
        <v>-713</v>
      </c>
      <c r="Q27" s="7">
        <f t="shared" si="2"/>
        <v>37</v>
      </c>
      <c r="R27" s="7">
        <f t="shared" si="3"/>
        <v>37</v>
      </c>
      <c r="S27" s="5" t="s">
        <v>387</v>
      </c>
      <c r="T27" s="5">
        <v>100601</v>
      </c>
      <c r="U27" s="5" t="s">
        <v>27</v>
      </c>
      <c r="V27" s="5">
        <v>47040001</v>
      </c>
      <c r="W27" s="5" t="s">
        <v>28</v>
      </c>
    </row>
    <row r="28" spans="2:23" x14ac:dyDescent="0.25">
      <c r="B28" s="4">
        <v>50005660</v>
      </c>
      <c r="C28" s="4">
        <v>0</v>
      </c>
      <c r="D28" s="5">
        <v>21040001</v>
      </c>
      <c r="E28" s="4" t="s">
        <v>401</v>
      </c>
      <c r="F28" s="4">
        <v>1051</v>
      </c>
      <c r="G28" s="6">
        <v>38971</v>
      </c>
      <c r="H28" s="7">
        <v>750</v>
      </c>
      <c r="I28" s="7">
        <v>0</v>
      </c>
      <c r="J28" s="7">
        <v>0</v>
      </c>
      <c r="K28" s="7">
        <v>0</v>
      </c>
      <c r="L28" s="7">
        <f t="shared" si="0"/>
        <v>750</v>
      </c>
      <c r="M28" s="7">
        <v>-713</v>
      </c>
      <c r="N28" s="7">
        <v>0</v>
      </c>
      <c r="O28" s="7">
        <v>0</v>
      </c>
      <c r="P28" s="7">
        <f t="shared" si="1"/>
        <v>-713</v>
      </c>
      <c r="Q28" s="7">
        <f t="shared" si="2"/>
        <v>37</v>
      </c>
      <c r="R28" s="7">
        <f t="shared" si="3"/>
        <v>37</v>
      </c>
      <c r="S28" s="5" t="s">
        <v>387</v>
      </c>
      <c r="T28" s="5">
        <v>100601</v>
      </c>
      <c r="U28" s="5" t="s">
        <v>27</v>
      </c>
      <c r="V28" s="5">
        <v>47040001</v>
      </c>
      <c r="W28" s="5" t="s">
        <v>28</v>
      </c>
    </row>
    <row r="29" spans="2:23" x14ac:dyDescent="0.25">
      <c r="B29" s="4">
        <v>50005662</v>
      </c>
      <c r="C29" s="4">
        <v>0</v>
      </c>
      <c r="D29" s="5">
        <v>21040001</v>
      </c>
      <c r="E29" s="4" t="s">
        <v>399</v>
      </c>
      <c r="F29" s="4">
        <v>1051</v>
      </c>
      <c r="G29" s="6">
        <v>38656</v>
      </c>
      <c r="H29" s="7">
        <v>763</v>
      </c>
      <c r="I29" s="7">
        <v>0</v>
      </c>
      <c r="J29" s="7">
        <v>0</v>
      </c>
      <c r="K29" s="7">
        <v>0</v>
      </c>
      <c r="L29" s="7">
        <f t="shared" si="0"/>
        <v>763</v>
      </c>
      <c r="M29" s="7">
        <v>-725</v>
      </c>
      <c r="N29" s="7">
        <v>0</v>
      </c>
      <c r="O29" s="7">
        <v>0</v>
      </c>
      <c r="P29" s="7">
        <f t="shared" si="1"/>
        <v>-725</v>
      </c>
      <c r="Q29" s="7">
        <f t="shared" si="2"/>
        <v>38</v>
      </c>
      <c r="R29" s="7">
        <f t="shared" si="3"/>
        <v>38</v>
      </c>
      <c r="S29" s="5" t="s">
        <v>387</v>
      </c>
      <c r="T29" s="5">
        <v>100601</v>
      </c>
      <c r="U29" s="5" t="s">
        <v>27</v>
      </c>
      <c r="V29" s="5">
        <v>47040001</v>
      </c>
      <c r="W29" s="5" t="s">
        <v>28</v>
      </c>
    </row>
    <row r="30" spans="2:23" x14ac:dyDescent="0.25">
      <c r="B30" s="4">
        <v>50005663</v>
      </c>
      <c r="C30" s="4">
        <v>0</v>
      </c>
      <c r="D30" s="5">
        <v>21040001</v>
      </c>
      <c r="E30" s="4" t="s">
        <v>399</v>
      </c>
      <c r="F30" s="4">
        <v>1051</v>
      </c>
      <c r="G30" s="6">
        <v>38686</v>
      </c>
      <c r="H30" s="7">
        <v>763</v>
      </c>
      <c r="I30" s="7">
        <v>0</v>
      </c>
      <c r="J30" s="7">
        <v>0</v>
      </c>
      <c r="K30" s="7">
        <v>0</v>
      </c>
      <c r="L30" s="7">
        <f t="shared" si="0"/>
        <v>763</v>
      </c>
      <c r="M30" s="7">
        <v>-725</v>
      </c>
      <c r="N30" s="7">
        <v>0</v>
      </c>
      <c r="O30" s="7">
        <v>0</v>
      </c>
      <c r="P30" s="7">
        <f t="shared" si="1"/>
        <v>-725</v>
      </c>
      <c r="Q30" s="7">
        <f t="shared" si="2"/>
        <v>38</v>
      </c>
      <c r="R30" s="7">
        <f t="shared" si="3"/>
        <v>38</v>
      </c>
      <c r="S30" s="5" t="s">
        <v>387</v>
      </c>
      <c r="T30" s="5">
        <v>100601</v>
      </c>
      <c r="U30" s="5" t="s">
        <v>27</v>
      </c>
      <c r="V30" s="5">
        <v>47040001</v>
      </c>
      <c r="W30" s="5" t="s">
        <v>28</v>
      </c>
    </row>
    <row r="31" spans="2:23" x14ac:dyDescent="0.25">
      <c r="B31" s="4">
        <v>50005664</v>
      </c>
      <c r="C31" s="4">
        <v>0</v>
      </c>
      <c r="D31" s="5">
        <v>21040001</v>
      </c>
      <c r="E31" s="4" t="s">
        <v>402</v>
      </c>
      <c r="F31" s="4">
        <v>1051</v>
      </c>
      <c r="G31" s="6">
        <v>38895</v>
      </c>
      <c r="H31" s="7">
        <v>763</v>
      </c>
      <c r="I31" s="7">
        <v>0</v>
      </c>
      <c r="J31" s="7">
        <v>0</v>
      </c>
      <c r="K31" s="7">
        <v>0</v>
      </c>
      <c r="L31" s="7">
        <f t="shared" si="0"/>
        <v>763</v>
      </c>
      <c r="M31" s="7">
        <v>-725</v>
      </c>
      <c r="N31" s="7">
        <v>0</v>
      </c>
      <c r="O31" s="7">
        <v>0</v>
      </c>
      <c r="P31" s="7">
        <f t="shared" si="1"/>
        <v>-725</v>
      </c>
      <c r="Q31" s="7">
        <f t="shared" si="2"/>
        <v>38</v>
      </c>
      <c r="R31" s="7">
        <f t="shared" si="3"/>
        <v>38</v>
      </c>
      <c r="S31" s="5" t="s">
        <v>387</v>
      </c>
      <c r="T31" s="5">
        <v>100601</v>
      </c>
      <c r="U31" s="5" t="s">
        <v>27</v>
      </c>
      <c r="V31" s="5">
        <v>47040001</v>
      </c>
      <c r="W31" s="5" t="s">
        <v>28</v>
      </c>
    </row>
    <row r="32" spans="2:23" x14ac:dyDescent="0.25">
      <c r="B32" s="4">
        <v>50005665</v>
      </c>
      <c r="C32" s="4">
        <v>0</v>
      </c>
      <c r="D32" s="5">
        <v>21040001</v>
      </c>
      <c r="E32" s="4" t="s">
        <v>403</v>
      </c>
      <c r="F32" s="4">
        <v>1051</v>
      </c>
      <c r="G32" s="6">
        <v>38664</v>
      </c>
      <c r="H32" s="7">
        <v>764</v>
      </c>
      <c r="I32" s="7">
        <v>0</v>
      </c>
      <c r="J32" s="7">
        <v>0</v>
      </c>
      <c r="K32" s="7">
        <v>0</v>
      </c>
      <c r="L32" s="7">
        <f t="shared" si="0"/>
        <v>764</v>
      </c>
      <c r="M32" s="7">
        <v>-726</v>
      </c>
      <c r="N32" s="7">
        <v>0</v>
      </c>
      <c r="O32" s="7">
        <v>0</v>
      </c>
      <c r="P32" s="7">
        <f t="shared" si="1"/>
        <v>-726</v>
      </c>
      <c r="Q32" s="7">
        <f t="shared" si="2"/>
        <v>38</v>
      </c>
      <c r="R32" s="7">
        <f t="shared" si="3"/>
        <v>38</v>
      </c>
      <c r="S32" s="5" t="s">
        <v>387</v>
      </c>
      <c r="T32" s="5">
        <v>100601</v>
      </c>
      <c r="U32" s="5" t="s">
        <v>27</v>
      </c>
      <c r="V32" s="5">
        <v>47040001</v>
      </c>
      <c r="W32" s="5" t="s">
        <v>28</v>
      </c>
    </row>
    <row r="33" spans="2:23" x14ac:dyDescent="0.25">
      <c r="B33" s="4">
        <v>50005699</v>
      </c>
      <c r="C33" s="4">
        <v>0</v>
      </c>
      <c r="D33" s="5">
        <v>21040001</v>
      </c>
      <c r="E33" s="4" t="s">
        <v>399</v>
      </c>
      <c r="F33" s="4">
        <v>1051</v>
      </c>
      <c r="G33" s="6">
        <v>38635</v>
      </c>
      <c r="H33" s="7">
        <v>923</v>
      </c>
      <c r="I33" s="7">
        <v>0</v>
      </c>
      <c r="J33" s="7">
        <v>0</v>
      </c>
      <c r="K33" s="7">
        <v>0</v>
      </c>
      <c r="L33" s="7">
        <f t="shared" si="0"/>
        <v>923</v>
      </c>
      <c r="M33" s="7">
        <v>-877</v>
      </c>
      <c r="N33" s="7">
        <v>0</v>
      </c>
      <c r="O33" s="7">
        <v>0</v>
      </c>
      <c r="P33" s="7">
        <f t="shared" si="1"/>
        <v>-877</v>
      </c>
      <c r="Q33" s="7">
        <f t="shared" si="2"/>
        <v>46</v>
      </c>
      <c r="R33" s="7">
        <f t="shared" si="3"/>
        <v>46</v>
      </c>
      <c r="S33" s="5" t="s">
        <v>387</v>
      </c>
      <c r="T33" s="5">
        <v>100601</v>
      </c>
      <c r="U33" s="5" t="s">
        <v>27</v>
      </c>
      <c r="V33" s="5">
        <v>47040001</v>
      </c>
      <c r="W33" s="5" t="s">
        <v>28</v>
      </c>
    </row>
    <row r="34" spans="2:23" x14ac:dyDescent="0.25">
      <c r="B34" s="4">
        <v>50005718</v>
      </c>
      <c r="C34" s="4">
        <v>0</v>
      </c>
      <c r="D34" s="5">
        <v>21040001</v>
      </c>
      <c r="E34" s="4" t="s">
        <v>404</v>
      </c>
      <c r="F34" s="4">
        <v>1051</v>
      </c>
      <c r="G34" s="6">
        <v>38612</v>
      </c>
      <c r="H34" s="7">
        <v>980</v>
      </c>
      <c r="I34" s="7">
        <v>0</v>
      </c>
      <c r="J34" s="7">
        <v>0</v>
      </c>
      <c r="K34" s="7">
        <v>0</v>
      </c>
      <c r="L34" s="7">
        <f t="shared" si="0"/>
        <v>980</v>
      </c>
      <c r="M34" s="7">
        <v>-931</v>
      </c>
      <c r="N34" s="7">
        <v>0</v>
      </c>
      <c r="O34" s="7">
        <v>0</v>
      </c>
      <c r="P34" s="7">
        <f t="shared" si="1"/>
        <v>-931</v>
      </c>
      <c r="Q34" s="7">
        <f t="shared" si="2"/>
        <v>49</v>
      </c>
      <c r="R34" s="7">
        <f t="shared" si="3"/>
        <v>49</v>
      </c>
      <c r="S34" s="5" t="s">
        <v>387</v>
      </c>
      <c r="T34" s="5">
        <v>100601</v>
      </c>
      <c r="U34" s="5" t="s">
        <v>27</v>
      </c>
      <c r="V34" s="5">
        <v>47040001</v>
      </c>
      <c r="W34" s="5" t="s">
        <v>28</v>
      </c>
    </row>
    <row r="35" spans="2:23" x14ac:dyDescent="0.25">
      <c r="B35" s="4">
        <v>50005729</v>
      </c>
      <c r="C35" s="4">
        <v>0</v>
      </c>
      <c r="D35" s="5">
        <v>21040001</v>
      </c>
      <c r="E35" s="4" t="s">
        <v>405</v>
      </c>
      <c r="F35" s="4">
        <v>1051</v>
      </c>
      <c r="G35" s="6">
        <v>38848</v>
      </c>
      <c r="H35" s="7">
        <v>1025</v>
      </c>
      <c r="I35" s="7">
        <v>0</v>
      </c>
      <c r="J35" s="7">
        <v>0</v>
      </c>
      <c r="K35" s="7">
        <v>0</v>
      </c>
      <c r="L35" s="7">
        <f t="shared" si="0"/>
        <v>1025</v>
      </c>
      <c r="M35" s="7">
        <v>-974</v>
      </c>
      <c r="N35" s="7">
        <v>0</v>
      </c>
      <c r="O35" s="7">
        <v>0</v>
      </c>
      <c r="P35" s="7">
        <f t="shared" si="1"/>
        <v>-974</v>
      </c>
      <c r="Q35" s="7">
        <f t="shared" si="2"/>
        <v>51</v>
      </c>
      <c r="R35" s="7">
        <f t="shared" si="3"/>
        <v>51</v>
      </c>
      <c r="S35" s="5" t="s">
        <v>387</v>
      </c>
      <c r="T35" s="5">
        <v>100601</v>
      </c>
      <c r="U35" s="5" t="s">
        <v>27</v>
      </c>
      <c r="V35" s="5">
        <v>47040001</v>
      </c>
      <c r="W35" s="5" t="s">
        <v>28</v>
      </c>
    </row>
    <row r="36" spans="2:23" x14ac:dyDescent="0.25">
      <c r="B36" s="4">
        <v>50005730</v>
      </c>
      <c r="C36" s="4">
        <v>0</v>
      </c>
      <c r="D36" s="5">
        <v>21040001</v>
      </c>
      <c r="E36" s="4" t="s">
        <v>405</v>
      </c>
      <c r="F36" s="4">
        <v>1051</v>
      </c>
      <c r="G36" s="6">
        <v>38868</v>
      </c>
      <c r="H36" s="7">
        <v>1025</v>
      </c>
      <c r="I36" s="7">
        <v>0</v>
      </c>
      <c r="J36" s="7">
        <v>0</v>
      </c>
      <c r="K36" s="7">
        <v>0</v>
      </c>
      <c r="L36" s="7">
        <f t="shared" si="0"/>
        <v>1025</v>
      </c>
      <c r="M36" s="7">
        <v>-974</v>
      </c>
      <c r="N36" s="7">
        <v>0</v>
      </c>
      <c r="O36" s="7">
        <v>0</v>
      </c>
      <c r="P36" s="7">
        <f t="shared" si="1"/>
        <v>-974</v>
      </c>
      <c r="Q36" s="7">
        <f t="shared" si="2"/>
        <v>51</v>
      </c>
      <c r="R36" s="7">
        <f t="shared" si="3"/>
        <v>51</v>
      </c>
      <c r="S36" s="5" t="s">
        <v>387</v>
      </c>
      <c r="T36" s="5">
        <v>100601</v>
      </c>
      <c r="U36" s="5" t="s">
        <v>27</v>
      </c>
      <c r="V36" s="5">
        <v>47040001</v>
      </c>
      <c r="W36" s="5" t="s">
        <v>28</v>
      </c>
    </row>
    <row r="37" spans="2:23" x14ac:dyDescent="0.25">
      <c r="B37" s="4">
        <v>50005731</v>
      </c>
      <c r="C37" s="4">
        <v>0</v>
      </c>
      <c r="D37" s="5">
        <v>21040001</v>
      </c>
      <c r="E37" s="4" t="s">
        <v>405</v>
      </c>
      <c r="F37" s="4">
        <v>1051</v>
      </c>
      <c r="G37" s="6">
        <v>38868</v>
      </c>
      <c r="H37" s="7">
        <v>1025</v>
      </c>
      <c r="I37" s="7">
        <v>0</v>
      </c>
      <c r="J37" s="7">
        <v>0</v>
      </c>
      <c r="K37" s="7">
        <v>0</v>
      </c>
      <c r="L37" s="7">
        <f t="shared" si="0"/>
        <v>1025</v>
      </c>
      <c r="M37" s="7">
        <v>-974</v>
      </c>
      <c r="N37" s="7">
        <v>0</v>
      </c>
      <c r="O37" s="7">
        <v>0</v>
      </c>
      <c r="P37" s="7">
        <f t="shared" si="1"/>
        <v>-974</v>
      </c>
      <c r="Q37" s="7">
        <f t="shared" si="2"/>
        <v>51</v>
      </c>
      <c r="R37" s="7">
        <f t="shared" si="3"/>
        <v>51</v>
      </c>
      <c r="S37" s="5" t="s">
        <v>387</v>
      </c>
      <c r="T37" s="5">
        <v>100601</v>
      </c>
      <c r="U37" s="5" t="s">
        <v>27</v>
      </c>
      <c r="V37" s="5">
        <v>47040001</v>
      </c>
      <c r="W37" s="5" t="s">
        <v>28</v>
      </c>
    </row>
    <row r="38" spans="2:23" x14ac:dyDescent="0.25">
      <c r="B38" s="4">
        <v>50005732</v>
      </c>
      <c r="C38" s="4">
        <v>0</v>
      </c>
      <c r="D38" s="5">
        <v>21040001</v>
      </c>
      <c r="E38" s="4" t="s">
        <v>405</v>
      </c>
      <c r="F38" s="4">
        <v>1051</v>
      </c>
      <c r="G38" s="6">
        <v>38874</v>
      </c>
      <c r="H38" s="7">
        <v>1025</v>
      </c>
      <c r="I38" s="7">
        <v>0</v>
      </c>
      <c r="J38" s="7">
        <v>0</v>
      </c>
      <c r="K38" s="7">
        <v>0</v>
      </c>
      <c r="L38" s="7">
        <f t="shared" si="0"/>
        <v>1025</v>
      </c>
      <c r="M38" s="7">
        <v>-974</v>
      </c>
      <c r="N38" s="7">
        <v>0</v>
      </c>
      <c r="O38" s="7">
        <v>0</v>
      </c>
      <c r="P38" s="7">
        <f t="shared" si="1"/>
        <v>-974</v>
      </c>
      <c r="Q38" s="7">
        <f t="shared" si="2"/>
        <v>51</v>
      </c>
      <c r="R38" s="7">
        <f t="shared" si="3"/>
        <v>51</v>
      </c>
      <c r="S38" s="5" t="s">
        <v>387</v>
      </c>
      <c r="T38" s="5">
        <v>100601</v>
      </c>
      <c r="U38" s="5" t="s">
        <v>27</v>
      </c>
      <c r="V38" s="5">
        <v>47040001</v>
      </c>
      <c r="W38" s="5" t="s">
        <v>28</v>
      </c>
    </row>
    <row r="39" spans="2:23" x14ac:dyDescent="0.25">
      <c r="B39" s="4">
        <v>50005733</v>
      </c>
      <c r="C39" s="4">
        <v>0</v>
      </c>
      <c r="D39" s="5">
        <v>21040001</v>
      </c>
      <c r="E39" s="4" t="s">
        <v>405</v>
      </c>
      <c r="F39" s="4">
        <v>1051</v>
      </c>
      <c r="G39" s="6">
        <v>38883</v>
      </c>
      <c r="H39" s="7">
        <v>1025</v>
      </c>
      <c r="I39" s="7">
        <v>0</v>
      </c>
      <c r="J39" s="7">
        <v>0</v>
      </c>
      <c r="K39" s="7">
        <v>0</v>
      </c>
      <c r="L39" s="7">
        <f t="shared" si="0"/>
        <v>1025</v>
      </c>
      <c r="M39" s="7">
        <v>-974</v>
      </c>
      <c r="N39" s="7">
        <v>0</v>
      </c>
      <c r="O39" s="7">
        <v>0</v>
      </c>
      <c r="P39" s="7">
        <f t="shared" si="1"/>
        <v>-974</v>
      </c>
      <c r="Q39" s="7">
        <f t="shared" si="2"/>
        <v>51</v>
      </c>
      <c r="R39" s="7">
        <f t="shared" si="3"/>
        <v>51</v>
      </c>
      <c r="S39" s="5" t="s">
        <v>387</v>
      </c>
      <c r="T39" s="5">
        <v>100601</v>
      </c>
      <c r="U39" s="5" t="s">
        <v>27</v>
      </c>
      <c r="V39" s="5">
        <v>47040001</v>
      </c>
      <c r="W39" s="5" t="s">
        <v>28</v>
      </c>
    </row>
    <row r="40" spans="2:23" x14ac:dyDescent="0.25">
      <c r="B40" s="4">
        <v>50005734</v>
      </c>
      <c r="C40" s="4">
        <v>0</v>
      </c>
      <c r="D40" s="5">
        <v>21040001</v>
      </c>
      <c r="E40" s="4" t="s">
        <v>405</v>
      </c>
      <c r="F40" s="4">
        <v>1051</v>
      </c>
      <c r="G40" s="6">
        <v>38890</v>
      </c>
      <c r="H40" s="7">
        <v>1025</v>
      </c>
      <c r="I40" s="7">
        <v>0</v>
      </c>
      <c r="J40" s="7">
        <v>0</v>
      </c>
      <c r="K40" s="7">
        <v>0</v>
      </c>
      <c r="L40" s="7">
        <f t="shared" si="0"/>
        <v>1025</v>
      </c>
      <c r="M40" s="7">
        <v>-974</v>
      </c>
      <c r="N40" s="7">
        <v>0</v>
      </c>
      <c r="O40" s="7">
        <v>0</v>
      </c>
      <c r="P40" s="7">
        <f t="shared" si="1"/>
        <v>-974</v>
      </c>
      <c r="Q40" s="7">
        <f t="shared" si="2"/>
        <v>51</v>
      </c>
      <c r="R40" s="7">
        <f t="shared" si="3"/>
        <v>51</v>
      </c>
      <c r="S40" s="5" t="s">
        <v>387</v>
      </c>
      <c r="T40" s="5">
        <v>100601</v>
      </c>
      <c r="U40" s="5" t="s">
        <v>27</v>
      </c>
      <c r="V40" s="5">
        <v>47040001</v>
      </c>
      <c r="W40" s="5" t="s">
        <v>28</v>
      </c>
    </row>
    <row r="41" spans="2:23" x14ac:dyDescent="0.25">
      <c r="B41" s="4">
        <v>50005735</v>
      </c>
      <c r="C41" s="4">
        <v>0</v>
      </c>
      <c r="D41" s="5">
        <v>21040001</v>
      </c>
      <c r="E41" s="4" t="s">
        <v>406</v>
      </c>
      <c r="F41" s="4">
        <v>1051</v>
      </c>
      <c r="G41" s="6">
        <v>38902</v>
      </c>
      <c r="H41" s="7">
        <v>1025</v>
      </c>
      <c r="I41" s="7">
        <v>0</v>
      </c>
      <c r="J41" s="7">
        <v>0</v>
      </c>
      <c r="K41" s="7">
        <v>0</v>
      </c>
      <c r="L41" s="7">
        <f t="shared" si="0"/>
        <v>1025</v>
      </c>
      <c r="M41" s="7">
        <v>-974</v>
      </c>
      <c r="N41" s="7">
        <v>0</v>
      </c>
      <c r="O41" s="7">
        <v>0</v>
      </c>
      <c r="P41" s="7">
        <f t="shared" si="1"/>
        <v>-974</v>
      </c>
      <c r="Q41" s="7">
        <f t="shared" si="2"/>
        <v>51</v>
      </c>
      <c r="R41" s="7">
        <f t="shared" si="3"/>
        <v>51</v>
      </c>
      <c r="S41" s="5" t="s">
        <v>387</v>
      </c>
      <c r="T41" s="5">
        <v>100601</v>
      </c>
      <c r="U41" s="5" t="s">
        <v>27</v>
      </c>
      <c r="V41" s="5">
        <v>47040001</v>
      </c>
      <c r="W41" s="5" t="s">
        <v>28</v>
      </c>
    </row>
    <row r="42" spans="2:23" x14ac:dyDescent="0.25">
      <c r="B42" s="4">
        <v>50005736</v>
      </c>
      <c r="C42" s="4">
        <v>0</v>
      </c>
      <c r="D42" s="5">
        <v>21040001</v>
      </c>
      <c r="E42" s="4" t="s">
        <v>406</v>
      </c>
      <c r="F42" s="4">
        <v>1051</v>
      </c>
      <c r="G42" s="6">
        <v>38925</v>
      </c>
      <c r="H42" s="7">
        <v>1025</v>
      </c>
      <c r="I42" s="7">
        <v>0</v>
      </c>
      <c r="J42" s="7">
        <v>0</v>
      </c>
      <c r="K42" s="7">
        <v>0</v>
      </c>
      <c r="L42" s="7">
        <f t="shared" si="0"/>
        <v>1025</v>
      </c>
      <c r="M42" s="7">
        <v>-974</v>
      </c>
      <c r="N42" s="7">
        <v>0</v>
      </c>
      <c r="O42" s="7">
        <v>0</v>
      </c>
      <c r="P42" s="7">
        <f t="shared" si="1"/>
        <v>-974</v>
      </c>
      <c r="Q42" s="7">
        <f t="shared" si="2"/>
        <v>51</v>
      </c>
      <c r="R42" s="7">
        <f t="shared" si="3"/>
        <v>51</v>
      </c>
      <c r="S42" s="5" t="s">
        <v>387</v>
      </c>
      <c r="T42" s="5">
        <v>100601</v>
      </c>
      <c r="U42" s="5" t="s">
        <v>27</v>
      </c>
      <c r="V42" s="5">
        <v>47040001</v>
      </c>
      <c r="W42" s="5" t="s">
        <v>28</v>
      </c>
    </row>
    <row r="43" spans="2:23" x14ac:dyDescent="0.25">
      <c r="B43" s="4">
        <v>50005757</v>
      </c>
      <c r="C43" s="4">
        <v>0</v>
      </c>
      <c r="D43" s="5">
        <v>21040001</v>
      </c>
      <c r="E43" s="4" t="s">
        <v>405</v>
      </c>
      <c r="F43" s="4">
        <v>1051</v>
      </c>
      <c r="G43" s="6">
        <v>38996</v>
      </c>
      <c r="H43" s="7">
        <v>1101</v>
      </c>
      <c r="I43" s="7">
        <v>0</v>
      </c>
      <c r="J43" s="7">
        <v>0</v>
      </c>
      <c r="K43" s="7">
        <v>0</v>
      </c>
      <c r="L43" s="7">
        <f t="shared" si="0"/>
        <v>1101</v>
      </c>
      <c r="M43" s="7">
        <v>-1046</v>
      </c>
      <c r="N43" s="7">
        <v>0</v>
      </c>
      <c r="O43" s="7">
        <v>0</v>
      </c>
      <c r="P43" s="7">
        <f t="shared" si="1"/>
        <v>-1046</v>
      </c>
      <c r="Q43" s="7">
        <f t="shared" si="2"/>
        <v>55</v>
      </c>
      <c r="R43" s="7">
        <f t="shared" si="3"/>
        <v>55</v>
      </c>
      <c r="S43" s="5" t="s">
        <v>387</v>
      </c>
      <c r="T43" s="5">
        <v>100601</v>
      </c>
      <c r="U43" s="5" t="s">
        <v>27</v>
      </c>
      <c r="V43" s="5">
        <v>47040001</v>
      </c>
      <c r="W43" s="5" t="s">
        <v>28</v>
      </c>
    </row>
    <row r="44" spans="2:23" x14ac:dyDescent="0.25">
      <c r="B44" s="4">
        <v>50005758</v>
      </c>
      <c r="C44" s="4">
        <v>0</v>
      </c>
      <c r="D44" s="5">
        <v>21040001</v>
      </c>
      <c r="E44" s="4" t="s">
        <v>405</v>
      </c>
      <c r="F44" s="4">
        <v>1051</v>
      </c>
      <c r="G44" s="6">
        <v>39041</v>
      </c>
      <c r="H44" s="7">
        <v>1101</v>
      </c>
      <c r="I44" s="7">
        <v>0</v>
      </c>
      <c r="J44" s="7">
        <v>0</v>
      </c>
      <c r="K44" s="7">
        <v>0</v>
      </c>
      <c r="L44" s="7">
        <f t="shared" si="0"/>
        <v>1101</v>
      </c>
      <c r="M44" s="7">
        <v>-1046</v>
      </c>
      <c r="N44" s="7">
        <v>0</v>
      </c>
      <c r="O44" s="7">
        <v>0</v>
      </c>
      <c r="P44" s="7">
        <f t="shared" si="1"/>
        <v>-1046</v>
      </c>
      <c r="Q44" s="7">
        <f t="shared" si="2"/>
        <v>55</v>
      </c>
      <c r="R44" s="7">
        <f t="shared" si="3"/>
        <v>55</v>
      </c>
      <c r="S44" s="5" t="s">
        <v>387</v>
      </c>
      <c r="T44" s="5">
        <v>100601</v>
      </c>
      <c r="U44" s="5" t="s">
        <v>27</v>
      </c>
      <c r="V44" s="5">
        <v>47040001</v>
      </c>
      <c r="W44" s="5" t="s">
        <v>28</v>
      </c>
    </row>
    <row r="45" spans="2:23" x14ac:dyDescent="0.25">
      <c r="B45" s="4">
        <v>50005759</v>
      </c>
      <c r="C45" s="4">
        <v>0</v>
      </c>
      <c r="D45" s="5">
        <v>21040001</v>
      </c>
      <c r="E45" s="4" t="s">
        <v>405</v>
      </c>
      <c r="F45" s="4">
        <v>1051</v>
      </c>
      <c r="G45" s="6">
        <v>39041</v>
      </c>
      <c r="H45" s="7">
        <v>1101</v>
      </c>
      <c r="I45" s="7">
        <v>0</v>
      </c>
      <c r="J45" s="7">
        <v>0</v>
      </c>
      <c r="K45" s="7">
        <v>0</v>
      </c>
      <c r="L45" s="7">
        <f t="shared" si="0"/>
        <v>1101</v>
      </c>
      <c r="M45" s="7">
        <v>-1046</v>
      </c>
      <c r="N45" s="7">
        <v>0</v>
      </c>
      <c r="O45" s="7">
        <v>0</v>
      </c>
      <c r="P45" s="7">
        <f t="shared" si="1"/>
        <v>-1046</v>
      </c>
      <c r="Q45" s="7">
        <f t="shared" si="2"/>
        <v>55</v>
      </c>
      <c r="R45" s="7">
        <f t="shared" si="3"/>
        <v>55</v>
      </c>
      <c r="S45" s="5" t="s">
        <v>387</v>
      </c>
      <c r="T45" s="5">
        <v>100601</v>
      </c>
      <c r="U45" s="5" t="s">
        <v>27</v>
      </c>
      <c r="V45" s="5">
        <v>47040001</v>
      </c>
      <c r="W45" s="5" t="s">
        <v>28</v>
      </c>
    </row>
    <row r="46" spans="2:23" x14ac:dyDescent="0.25">
      <c r="B46" s="4">
        <v>50005762</v>
      </c>
      <c r="C46" s="4">
        <v>0</v>
      </c>
      <c r="D46" s="5">
        <v>21040001</v>
      </c>
      <c r="E46" s="4" t="s">
        <v>407</v>
      </c>
      <c r="F46" s="4">
        <v>1051</v>
      </c>
      <c r="G46" s="6">
        <v>38621</v>
      </c>
      <c r="H46" s="7">
        <v>1124</v>
      </c>
      <c r="I46" s="7">
        <v>0</v>
      </c>
      <c r="J46" s="7">
        <v>0</v>
      </c>
      <c r="K46" s="7">
        <v>0</v>
      </c>
      <c r="L46" s="7">
        <f t="shared" si="0"/>
        <v>1124</v>
      </c>
      <c r="M46" s="7">
        <v>-1068</v>
      </c>
      <c r="N46" s="7">
        <v>0</v>
      </c>
      <c r="O46" s="7">
        <v>0</v>
      </c>
      <c r="P46" s="7">
        <f t="shared" si="1"/>
        <v>-1068</v>
      </c>
      <c r="Q46" s="7">
        <f t="shared" si="2"/>
        <v>56</v>
      </c>
      <c r="R46" s="7">
        <f t="shared" si="3"/>
        <v>56</v>
      </c>
      <c r="S46" s="5" t="s">
        <v>387</v>
      </c>
      <c r="T46" s="5">
        <v>100601</v>
      </c>
      <c r="U46" s="5" t="s">
        <v>27</v>
      </c>
      <c r="V46" s="5">
        <v>47040001</v>
      </c>
      <c r="W46" s="5" t="s">
        <v>28</v>
      </c>
    </row>
    <row r="47" spans="2:23" x14ac:dyDescent="0.25">
      <c r="B47" s="4">
        <v>50005763</v>
      </c>
      <c r="C47" s="4">
        <v>0</v>
      </c>
      <c r="D47" s="5">
        <v>21040001</v>
      </c>
      <c r="E47" s="4" t="s">
        <v>407</v>
      </c>
      <c r="F47" s="4">
        <v>1051</v>
      </c>
      <c r="G47" s="6">
        <v>38623</v>
      </c>
      <c r="H47" s="7">
        <v>1124</v>
      </c>
      <c r="I47" s="7">
        <v>0</v>
      </c>
      <c r="J47" s="7">
        <v>0</v>
      </c>
      <c r="K47" s="7">
        <v>0</v>
      </c>
      <c r="L47" s="7">
        <f t="shared" si="0"/>
        <v>1124</v>
      </c>
      <c r="M47" s="7">
        <v>-1068</v>
      </c>
      <c r="N47" s="7">
        <v>0</v>
      </c>
      <c r="O47" s="7">
        <v>0</v>
      </c>
      <c r="P47" s="7">
        <f t="shared" si="1"/>
        <v>-1068</v>
      </c>
      <c r="Q47" s="7">
        <f t="shared" si="2"/>
        <v>56</v>
      </c>
      <c r="R47" s="7">
        <f t="shared" si="3"/>
        <v>56</v>
      </c>
      <c r="S47" s="5" t="s">
        <v>387</v>
      </c>
      <c r="T47" s="5">
        <v>100601</v>
      </c>
      <c r="U47" s="5" t="s">
        <v>27</v>
      </c>
      <c r="V47" s="5">
        <v>47040001</v>
      </c>
      <c r="W47" s="5" t="s">
        <v>28</v>
      </c>
    </row>
    <row r="48" spans="2:23" x14ac:dyDescent="0.25">
      <c r="B48" s="4">
        <v>50005767</v>
      </c>
      <c r="C48" s="4">
        <v>0</v>
      </c>
      <c r="D48" s="5">
        <v>21040001</v>
      </c>
      <c r="E48" s="4" t="s">
        <v>408</v>
      </c>
      <c r="F48" s="4">
        <v>1051</v>
      </c>
      <c r="G48" s="6">
        <v>38493</v>
      </c>
      <c r="H48" s="7">
        <v>1145</v>
      </c>
      <c r="I48" s="7">
        <v>0</v>
      </c>
      <c r="J48" s="7">
        <v>0</v>
      </c>
      <c r="K48" s="7">
        <v>0</v>
      </c>
      <c r="L48" s="7">
        <f t="shared" si="0"/>
        <v>1145</v>
      </c>
      <c r="M48" s="7">
        <v>-1088</v>
      </c>
      <c r="N48" s="7">
        <v>0</v>
      </c>
      <c r="O48" s="7">
        <v>0</v>
      </c>
      <c r="P48" s="7">
        <f t="shared" si="1"/>
        <v>-1088</v>
      </c>
      <c r="Q48" s="7">
        <f t="shared" si="2"/>
        <v>57</v>
      </c>
      <c r="R48" s="7">
        <f t="shared" si="3"/>
        <v>57</v>
      </c>
      <c r="S48" s="5" t="s">
        <v>387</v>
      </c>
      <c r="T48" s="5">
        <v>100601</v>
      </c>
      <c r="U48" s="5" t="s">
        <v>27</v>
      </c>
      <c r="V48" s="5">
        <v>47040001</v>
      </c>
      <c r="W48" s="5" t="s">
        <v>28</v>
      </c>
    </row>
    <row r="49" spans="2:23" x14ac:dyDescent="0.25">
      <c r="B49" s="4">
        <v>50005768</v>
      </c>
      <c r="C49" s="4">
        <v>0</v>
      </c>
      <c r="D49" s="5">
        <v>21040001</v>
      </c>
      <c r="E49" s="4" t="s">
        <v>408</v>
      </c>
      <c r="F49" s="4">
        <v>1051</v>
      </c>
      <c r="G49" s="6">
        <v>38465</v>
      </c>
      <c r="H49" s="7">
        <v>1145</v>
      </c>
      <c r="I49" s="7">
        <v>0</v>
      </c>
      <c r="J49" s="7">
        <v>0</v>
      </c>
      <c r="K49" s="7">
        <v>0</v>
      </c>
      <c r="L49" s="7">
        <f t="shared" si="0"/>
        <v>1145</v>
      </c>
      <c r="M49" s="7">
        <v>-1088</v>
      </c>
      <c r="N49" s="7">
        <v>0</v>
      </c>
      <c r="O49" s="7">
        <v>0</v>
      </c>
      <c r="P49" s="7">
        <f t="shared" si="1"/>
        <v>-1088</v>
      </c>
      <c r="Q49" s="7">
        <f t="shared" si="2"/>
        <v>57</v>
      </c>
      <c r="R49" s="7">
        <f t="shared" si="3"/>
        <v>57</v>
      </c>
      <c r="S49" s="5" t="s">
        <v>387</v>
      </c>
      <c r="T49" s="5">
        <v>100601</v>
      </c>
      <c r="U49" s="5" t="s">
        <v>27</v>
      </c>
      <c r="V49" s="5">
        <v>47040001</v>
      </c>
      <c r="W49" s="5" t="s">
        <v>28</v>
      </c>
    </row>
    <row r="50" spans="2:23" x14ac:dyDescent="0.25">
      <c r="B50" s="4">
        <v>50005778</v>
      </c>
      <c r="C50" s="4">
        <v>0</v>
      </c>
      <c r="D50" s="5">
        <v>21040001</v>
      </c>
      <c r="E50" s="4" t="s">
        <v>398</v>
      </c>
      <c r="F50" s="4">
        <v>1051</v>
      </c>
      <c r="G50" s="6">
        <v>38298</v>
      </c>
      <c r="H50" s="7">
        <v>1175</v>
      </c>
      <c r="I50" s="7">
        <v>0</v>
      </c>
      <c r="J50" s="7">
        <v>0</v>
      </c>
      <c r="K50" s="7">
        <v>0</v>
      </c>
      <c r="L50" s="7">
        <f t="shared" si="0"/>
        <v>1175</v>
      </c>
      <c r="M50" s="7">
        <v>-1117</v>
      </c>
      <c r="N50" s="7">
        <v>0</v>
      </c>
      <c r="O50" s="7">
        <v>0</v>
      </c>
      <c r="P50" s="7">
        <f t="shared" si="1"/>
        <v>-1117</v>
      </c>
      <c r="Q50" s="7">
        <f t="shared" si="2"/>
        <v>58</v>
      </c>
      <c r="R50" s="7">
        <f t="shared" si="3"/>
        <v>58</v>
      </c>
      <c r="S50" s="5" t="s">
        <v>387</v>
      </c>
      <c r="T50" s="5">
        <v>100601</v>
      </c>
      <c r="U50" s="5" t="s">
        <v>27</v>
      </c>
      <c r="V50" s="5">
        <v>47040001</v>
      </c>
      <c r="W50" s="5" t="s">
        <v>28</v>
      </c>
    </row>
    <row r="51" spans="2:23" x14ac:dyDescent="0.25">
      <c r="B51" s="4">
        <v>50005779</v>
      </c>
      <c r="C51" s="4">
        <v>0</v>
      </c>
      <c r="D51" s="5">
        <v>21040001</v>
      </c>
      <c r="E51" s="4" t="s">
        <v>398</v>
      </c>
      <c r="F51" s="4">
        <v>1051</v>
      </c>
      <c r="G51" s="6">
        <v>38600</v>
      </c>
      <c r="H51" s="7">
        <v>1175</v>
      </c>
      <c r="I51" s="7">
        <v>0</v>
      </c>
      <c r="J51" s="7">
        <v>0</v>
      </c>
      <c r="K51" s="7">
        <v>0</v>
      </c>
      <c r="L51" s="7">
        <f t="shared" si="0"/>
        <v>1175</v>
      </c>
      <c r="M51" s="7">
        <v>-1117</v>
      </c>
      <c r="N51" s="7">
        <v>0</v>
      </c>
      <c r="O51" s="7">
        <v>0</v>
      </c>
      <c r="P51" s="7">
        <f t="shared" si="1"/>
        <v>-1117</v>
      </c>
      <c r="Q51" s="7">
        <f t="shared" si="2"/>
        <v>58</v>
      </c>
      <c r="R51" s="7">
        <f t="shared" si="3"/>
        <v>58</v>
      </c>
      <c r="S51" s="5" t="s">
        <v>387</v>
      </c>
      <c r="T51" s="5">
        <v>100601</v>
      </c>
      <c r="U51" s="5" t="s">
        <v>27</v>
      </c>
      <c r="V51" s="5">
        <v>47040001</v>
      </c>
      <c r="W51" s="5" t="s">
        <v>28</v>
      </c>
    </row>
    <row r="52" spans="2:23" x14ac:dyDescent="0.25">
      <c r="B52" s="4">
        <v>50005780</v>
      </c>
      <c r="C52" s="4">
        <v>0</v>
      </c>
      <c r="D52" s="5">
        <v>21040001</v>
      </c>
      <c r="E52" s="4" t="s">
        <v>398</v>
      </c>
      <c r="F52" s="4">
        <v>1051</v>
      </c>
      <c r="G52" s="6">
        <v>38465</v>
      </c>
      <c r="H52" s="7">
        <v>1175</v>
      </c>
      <c r="I52" s="7">
        <v>0</v>
      </c>
      <c r="J52" s="7">
        <v>0</v>
      </c>
      <c r="K52" s="7">
        <v>0</v>
      </c>
      <c r="L52" s="7">
        <f t="shared" si="0"/>
        <v>1175</v>
      </c>
      <c r="M52" s="7">
        <v>-1117</v>
      </c>
      <c r="N52" s="7">
        <v>0</v>
      </c>
      <c r="O52" s="7">
        <v>0</v>
      </c>
      <c r="P52" s="7">
        <f t="shared" si="1"/>
        <v>-1117</v>
      </c>
      <c r="Q52" s="7">
        <f t="shared" si="2"/>
        <v>58</v>
      </c>
      <c r="R52" s="7">
        <f t="shared" si="3"/>
        <v>58</v>
      </c>
      <c r="S52" s="5" t="s">
        <v>387</v>
      </c>
      <c r="T52" s="5">
        <v>100601</v>
      </c>
      <c r="U52" s="5" t="s">
        <v>27</v>
      </c>
      <c r="V52" s="5">
        <v>47040001</v>
      </c>
      <c r="W52" s="5" t="s">
        <v>28</v>
      </c>
    </row>
    <row r="53" spans="2:23" x14ac:dyDescent="0.25">
      <c r="B53" s="4">
        <v>50005781</v>
      </c>
      <c r="C53" s="4">
        <v>0</v>
      </c>
      <c r="D53" s="5">
        <v>21040001</v>
      </c>
      <c r="E53" s="4" t="s">
        <v>398</v>
      </c>
      <c r="F53" s="4">
        <v>1051</v>
      </c>
      <c r="G53" s="6">
        <v>38441</v>
      </c>
      <c r="H53" s="7">
        <v>1175</v>
      </c>
      <c r="I53" s="7">
        <v>0</v>
      </c>
      <c r="J53" s="7">
        <v>0</v>
      </c>
      <c r="K53" s="7">
        <v>0</v>
      </c>
      <c r="L53" s="7">
        <f t="shared" si="0"/>
        <v>1175</v>
      </c>
      <c r="M53" s="7">
        <v>-1117</v>
      </c>
      <c r="N53" s="7">
        <v>0</v>
      </c>
      <c r="O53" s="7">
        <v>0</v>
      </c>
      <c r="P53" s="7">
        <f t="shared" si="1"/>
        <v>-1117</v>
      </c>
      <c r="Q53" s="7">
        <f t="shared" si="2"/>
        <v>58</v>
      </c>
      <c r="R53" s="7">
        <f t="shared" si="3"/>
        <v>58</v>
      </c>
      <c r="S53" s="5" t="s">
        <v>387</v>
      </c>
      <c r="T53" s="5">
        <v>100601</v>
      </c>
      <c r="U53" s="5" t="s">
        <v>27</v>
      </c>
      <c r="V53" s="5">
        <v>47040001</v>
      </c>
      <c r="W53" s="5" t="s">
        <v>28</v>
      </c>
    </row>
    <row r="54" spans="2:23" x14ac:dyDescent="0.25">
      <c r="B54" s="4">
        <v>50005792</v>
      </c>
      <c r="C54" s="4">
        <v>0</v>
      </c>
      <c r="D54" s="5">
        <v>21040001</v>
      </c>
      <c r="E54" s="4" t="s">
        <v>399</v>
      </c>
      <c r="F54" s="4">
        <v>1051</v>
      </c>
      <c r="G54" s="6">
        <v>38662</v>
      </c>
      <c r="H54" s="7">
        <v>1196</v>
      </c>
      <c r="I54" s="7">
        <v>0</v>
      </c>
      <c r="J54" s="7">
        <v>0</v>
      </c>
      <c r="K54" s="7">
        <v>0</v>
      </c>
      <c r="L54" s="7">
        <f t="shared" si="0"/>
        <v>1196</v>
      </c>
      <c r="M54" s="7">
        <v>-1137</v>
      </c>
      <c r="N54" s="7">
        <v>0</v>
      </c>
      <c r="O54" s="7">
        <v>0</v>
      </c>
      <c r="P54" s="7">
        <f t="shared" si="1"/>
        <v>-1137</v>
      </c>
      <c r="Q54" s="7">
        <f t="shared" si="2"/>
        <v>59</v>
      </c>
      <c r="R54" s="7">
        <f t="shared" si="3"/>
        <v>59</v>
      </c>
      <c r="S54" s="5" t="s">
        <v>387</v>
      </c>
      <c r="T54" s="5">
        <v>100601</v>
      </c>
      <c r="U54" s="5" t="s">
        <v>27</v>
      </c>
      <c r="V54" s="5">
        <v>47040001</v>
      </c>
      <c r="W54" s="5" t="s">
        <v>28</v>
      </c>
    </row>
    <row r="55" spans="2:23" x14ac:dyDescent="0.25">
      <c r="B55" s="4">
        <v>50005793</v>
      </c>
      <c r="C55" s="4">
        <v>0</v>
      </c>
      <c r="D55" s="5">
        <v>21040001</v>
      </c>
      <c r="E55" s="4" t="s">
        <v>398</v>
      </c>
      <c r="F55" s="4">
        <v>1051</v>
      </c>
      <c r="G55" s="6">
        <v>38925</v>
      </c>
      <c r="H55" s="7">
        <v>1196</v>
      </c>
      <c r="I55" s="7">
        <v>0</v>
      </c>
      <c r="J55" s="7">
        <v>0</v>
      </c>
      <c r="K55" s="7">
        <v>0</v>
      </c>
      <c r="L55" s="7">
        <f t="shared" si="0"/>
        <v>1196</v>
      </c>
      <c r="M55" s="7">
        <v>-1137</v>
      </c>
      <c r="N55" s="7">
        <v>0</v>
      </c>
      <c r="O55" s="7">
        <v>0</v>
      </c>
      <c r="P55" s="7">
        <f t="shared" si="1"/>
        <v>-1137</v>
      </c>
      <c r="Q55" s="7">
        <f t="shared" si="2"/>
        <v>59</v>
      </c>
      <c r="R55" s="7">
        <f t="shared" si="3"/>
        <v>59</v>
      </c>
      <c r="S55" s="5" t="s">
        <v>387</v>
      </c>
      <c r="T55" s="5">
        <v>100601</v>
      </c>
      <c r="U55" s="5" t="s">
        <v>27</v>
      </c>
      <c r="V55" s="5">
        <v>47040001</v>
      </c>
      <c r="W55" s="5" t="s">
        <v>28</v>
      </c>
    </row>
    <row r="56" spans="2:23" x14ac:dyDescent="0.25">
      <c r="B56" s="4">
        <v>50005795</v>
      </c>
      <c r="C56" s="4">
        <v>0</v>
      </c>
      <c r="D56" s="5">
        <v>21040001</v>
      </c>
      <c r="E56" s="4" t="s">
        <v>409</v>
      </c>
      <c r="F56" s="4">
        <v>1051</v>
      </c>
      <c r="G56" s="6">
        <v>38625</v>
      </c>
      <c r="H56" s="7">
        <v>1200</v>
      </c>
      <c r="I56" s="7">
        <v>0</v>
      </c>
      <c r="J56" s="7">
        <v>0</v>
      </c>
      <c r="K56" s="7">
        <v>0</v>
      </c>
      <c r="L56" s="7">
        <f t="shared" si="0"/>
        <v>1200</v>
      </c>
      <c r="M56" s="7">
        <v>-1140</v>
      </c>
      <c r="N56" s="7">
        <v>0</v>
      </c>
      <c r="O56" s="7">
        <v>0</v>
      </c>
      <c r="P56" s="7">
        <f t="shared" si="1"/>
        <v>-1140</v>
      </c>
      <c r="Q56" s="7">
        <f t="shared" si="2"/>
        <v>60</v>
      </c>
      <c r="R56" s="7">
        <f t="shared" si="3"/>
        <v>60</v>
      </c>
      <c r="S56" s="5" t="s">
        <v>387</v>
      </c>
      <c r="T56" s="5">
        <v>100601</v>
      </c>
      <c r="U56" s="5" t="s">
        <v>27</v>
      </c>
      <c r="V56" s="5">
        <v>47040001</v>
      </c>
      <c r="W56" s="5" t="s">
        <v>28</v>
      </c>
    </row>
    <row r="57" spans="2:23" x14ac:dyDescent="0.25">
      <c r="B57" s="4">
        <v>50005801</v>
      </c>
      <c r="C57" s="4">
        <v>0</v>
      </c>
      <c r="D57" s="5">
        <v>21040001</v>
      </c>
      <c r="E57" s="4" t="s">
        <v>410</v>
      </c>
      <c r="F57" s="4">
        <v>1051</v>
      </c>
      <c r="G57" s="6">
        <v>39081</v>
      </c>
      <c r="H57" s="7">
        <v>1230</v>
      </c>
      <c r="I57" s="7">
        <v>0</v>
      </c>
      <c r="J57" s="7">
        <v>0</v>
      </c>
      <c r="K57" s="7">
        <v>0</v>
      </c>
      <c r="L57" s="7">
        <f t="shared" si="0"/>
        <v>1230</v>
      </c>
      <c r="M57" s="7">
        <v>-1169</v>
      </c>
      <c r="N57" s="7">
        <v>0</v>
      </c>
      <c r="O57" s="7">
        <v>0</v>
      </c>
      <c r="P57" s="7">
        <f t="shared" si="1"/>
        <v>-1169</v>
      </c>
      <c r="Q57" s="7">
        <f t="shared" si="2"/>
        <v>61</v>
      </c>
      <c r="R57" s="7">
        <f t="shared" si="3"/>
        <v>61</v>
      </c>
      <c r="S57" s="5" t="s">
        <v>387</v>
      </c>
      <c r="T57" s="5">
        <v>100601</v>
      </c>
      <c r="U57" s="5" t="s">
        <v>27</v>
      </c>
      <c r="V57" s="5">
        <v>47040001</v>
      </c>
      <c r="W57" s="5" t="s">
        <v>28</v>
      </c>
    </row>
    <row r="58" spans="2:23" x14ac:dyDescent="0.25">
      <c r="B58" s="4">
        <v>50005808</v>
      </c>
      <c r="C58" s="4">
        <v>0</v>
      </c>
      <c r="D58" s="5">
        <v>21040001</v>
      </c>
      <c r="E58" s="4" t="s">
        <v>411</v>
      </c>
      <c r="F58" s="4">
        <v>1051</v>
      </c>
      <c r="G58" s="6">
        <v>38260</v>
      </c>
      <c r="H58" s="7">
        <v>1255</v>
      </c>
      <c r="I58" s="7">
        <v>0</v>
      </c>
      <c r="J58" s="7">
        <v>0</v>
      </c>
      <c r="K58" s="7">
        <v>0</v>
      </c>
      <c r="L58" s="7">
        <f t="shared" si="0"/>
        <v>1255</v>
      </c>
      <c r="M58" s="7">
        <v>-1193</v>
      </c>
      <c r="N58" s="7">
        <v>0</v>
      </c>
      <c r="O58" s="7">
        <v>0</v>
      </c>
      <c r="P58" s="7">
        <f t="shared" si="1"/>
        <v>-1193</v>
      </c>
      <c r="Q58" s="7">
        <f t="shared" si="2"/>
        <v>62</v>
      </c>
      <c r="R58" s="7">
        <f t="shared" si="3"/>
        <v>62</v>
      </c>
      <c r="S58" s="5" t="s">
        <v>387</v>
      </c>
      <c r="T58" s="5">
        <v>100601</v>
      </c>
      <c r="U58" s="5" t="s">
        <v>27</v>
      </c>
      <c r="V58" s="5">
        <v>47040001</v>
      </c>
      <c r="W58" s="5" t="s">
        <v>28</v>
      </c>
    </row>
    <row r="59" spans="2:23" x14ac:dyDescent="0.25">
      <c r="B59" s="4">
        <v>50005819</v>
      </c>
      <c r="C59" s="4">
        <v>0</v>
      </c>
      <c r="D59" s="5">
        <v>21040001</v>
      </c>
      <c r="E59" s="4" t="s">
        <v>399</v>
      </c>
      <c r="F59" s="4">
        <v>1051</v>
      </c>
      <c r="G59" s="6">
        <v>38656</v>
      </c>
      <c r="H59" s="7">
        <v>1307</v>
      </c>
      <c r="I59" s="7">
        <v>0</v>
      </c>
      <c r="J59" s="7">
        <v>0</v>
      </c>
      <c r="K59" s="7">
        <v>0</v>
      </c>
      <c r="L59" s="7">
        <f t="shared" si="0"/>
        <v>1307</v>
      </c>
      <c r="M59" s="7">
        <v>-1242</v>
      </c>
      <c r="N59" s="7">
        <v>0</v>
      </c>
      <c r="O59" s="7">
        <v>0</v>
      </c>
      <c r="P59" s="7">
        <f t="shared" si="1"/>
        <v>-1242</v>
      </c>
      <c r="Q59" s="7">
        <f t="shared" si="2"/>
        <v>65</v>
      </c>
      <c r="R59" s="7">
        <f t="shared" si="3"/>
        <v>65</v>
      </c>
      <c r="S59" s="5" t="s">
        <v>387</v>
      </c>
      <c r="T59" s="5">
        <v>100601</v>
      </c>
      <c r="U59" s="5" t="s">
        <v>27</v>
      </c>
      <c r="V59" s="5">
        <v>47040001</v>
      </c>
      <c r="W59" s="5" t="s">
        <v>28</v>
      </c>
    </row>
    <row r="60" spans="2:23" x14ac:dyDescent="0.25">
      <c r="B60" s="4">
        <v>50005820</v>
      </c>
      <c r="C60" s="4">
        <v>0</v>
      </c>
      <c r="D60" s="5">
        <v>21040001</v>
      </c>
      <c r="E60" s="4" t="s">
        <v>412</v>
      </c>
      <c r="F60" s="4">
        <v>1051</v>
      </c>
      <c r="G60" s="6">
        <v>38623</v>
      </c>
      <c r="H60" s="7">
        <v>1308</v>
      </c>
      <c r="I60" s="7">
        <v>0</v>
      </c>
      <c r="J60" s="7">
        <v>0</v>
      </c>
      <c r="K60" s="7">
        <v>0</v>
      </c>
      <c r="L60" s="7">
        <f t="shared" si="0"/>
        <v>1308</v>
      </c>
      <c r="M60" s="7">
        <v>-1243</v>
      </c>
      <c r="N60" s="7">
        <v>0</v>
      </c>
      <c r="O60" s="7">
        <v>0</v>
      </c>
      <c r="P60" s="7">
        <f t="shared" si="1"/>
        <v>-1243</v>
      </c>
      <c r="Q60" s="7">
        <f t="shared" si="2"/>
        <v>65</v>
      </c>
      <c r="R60" s="7">
        <f t="shared" si="3"/>
        <v>65</v>
      </c>
      <c r="S60" s="5" t="s">
        <v>387</v>
      </c>
      <c r="T60" s="5">
        <v>100601</v>
      </c>
      <c r="U60" s="5" t="s">
        <v>27</v>
      </c>
      <c r="V60" s="5">
        <v>47040001</v>
      </c>
      <c r="W60" s="5" t="s">
        <v>28</v>
      </c>
    </row>
    <row r="61" spans="2:23" x14ac:dyDescent="0.25">
      <c r="B61" s="4">
        <v>50005834</v>
      </c>
      <c r="C61" s="4">
        <v>0</v>
      </c>
      <c r="D61" s="5">
        <v>21040001</v>
      </c>
      <c r="E61" s="4" t="s">
        <v>399</v>
      </c>
      <c r="F61" s="4">
        <v>1051</v>
      </c>
      <c r="G61" s="6">
        <v>38721</v>
      </c>
      <c r="H61" s="7">
        <v>1352</v>
      </c>
      <c r="I61" s="7">
        <v>0</v>
      </c>
      <c r="J61" s="7">
        <v>0</v>
      </c>
      <c r="K61" s="7">
        <v>0</v>
      </c>
      <c r="L61" s="7">
        <f t="shared" si="0"/>
        <v>1352</v>
      </c>
      <c r="M61" s="7">
        <v>-1285</v>
      </c>
      <c r="N61" s="7">
        <v>0</v>
      </c>
      <c r="O61" s="7">
        <v>0</v>
      </c>
      <c r="P61" s="7">
        <f t="shared" si="1"/>
        <v>-1285</v>
      </c>
      <c r="Q61" s="7">
        <f t="shared" si="2"/>
        <v>67</v>
      </c>
      <c r="R61" s="7">
        <f t="shared" si="3"/>
        <v>67</v>
      </c>
      <c r="S61" s="5" t="s">
        <v>387</v>
      </c>
      <c r="T61" s="5">
        <v>100601</v>
      </c>
      <c r="U61" s="5" t="s">
        <v>27</v>
      </c>
      <c r="V61" s="5">
        <v>47040001</v>
      </c>
      <c r="W61" s="5" t="s">
        <v>28</v>
      </c>
    </row>
    <row r="62" spans="2:23" x14ac:dyDescent="0.25">
      <c r="B62" s="4">
        <v>50005836</v>
      </c>
      <c r="C62" s="4">
        <v>0</v>
      </c>
      <c r="D62" s="5">
        <v>21040001</v>
      </c>
      <c r="E62" s="4" t="s">
        <v>407</v>
      </c>
      <c r="F62" s="4">
        <v>1051</v>
      </c>
      <c r="G62" s="6">
        <v>38625</v>
      </c>
      <c r="H62" s="7">
        <v>1368</v>
      </c>
      <c r="I62" s="7">
        <v>0</v>
      </c>
      <c r="J62" s="7">
        <v>0</v>
      </c>
      <c r="K62" s="7">
        <v>0</v>
      </c>
      <c r="L62" s="7">
        <f t="shared" si="0"/>
        <v>1368</v>
      </c>
      <c r="M62" s="7">
        <v>-1300</v>
      </c>
      <c r="N62" s="7">
        <v>0</v>
      </c>
      <c r="O62" s="7">
        <v>0</v>
      </c>
      <c r="P62" s="7">
        <f t="shared" si="1"/>
        <v>-1300</v>
      </c>
      <c r="Q62" s="7">
        <f t="shared" si="2"/>
        <v>68</v>
      </c>
      <c r="R62" s="7">
        <f t="shared" si="3"/>
        <v>68</v>
      </c>
      <c r="S62" s="5" t="s">
        <v>387</v>
      </c>
      <c r="T62" s="5">
        <v>100601</v>
      </c>
      <c r="U62" s="5" t="s">
        <v>27</v>
      </c>
      <c r="V62" s="5">
        <v>47040001</v>
      </c>
      <c r="W62" s="5" t="s">
        <v>28</v>
      </c>
    </row>
    <row r="63" spans="2:23" x14ac:dyDescent="0.25">
      <c r="B63" s="4">
        <v>50005837</v>
      </c>
      <c r="C63" s="4">
        <v>0</v>
      </c>
      <c r="D63" s="5">
        <v>21040001</v>
      </c>
      <c r="E63" s="4" t="s">
        <v>401</v>
      </c>
      <c r="F63" s="4">
        <v>1051</v>
      </c>
      <c r="G63" s="6">
        <v>38808</v>
      </c>
      <c r="H63" s="7">
        <v>1373</v>
      </c>
      <c r="I63" s="7">
        <v>0</v>
      </c>
      <c r="J63" s="7">
        <v>0</v>
      </c>
      <c r="K63" s="7">
        <v>0</v>
      </c>
      <c r="L63" s="7">
        <f t="shared" si="0"/>
        <v>1373</v>
      </c>
      <c r="M63" s="7">
        <v>-1305</v>
      </c>
      <c r="N63" s="7">
        <v>0</v>
      </c>
      <c r="O63" s="7">
        <v>0</v>
      </c>
      <c r="P63" s="7">
        <f t="shared" si="1"/>
        <v>-1305</v>
      </c>
      <c r="Q63" s="7">
        <f t="shared" si="2"/>
        <v>68</v>
      </c>
      <c r="R63" s="7">
        <f t="shared" si="3"/>
        <v>68</v>
      </c>
      <c r="S63" s="5" t="s">
        <v>387</v>
      </c>
      <c r="T63" s="5">
        <v>100601</v>
      </c>
      <c r="U63" s="5" t="s">
        <v>27</v>
      </c>
      <c r="V63" s="5">
        <v>47040001</v>
      </c>
      <c r="W63" s="5" t="s">
        <v>28</v>
      </c>
    </row>
    <row r="64" spans="2:23" x14ac:dyDescent="0.25">
      <c r="B64" s="4">
        <v>50005866</v>
      </c>
      <c r="C64" s="4">
        <v>0</v>
      </c>
      <c r="D64" s="5">
        <v>21040001</v>
      </c>
      <c r="E64" s="4" t="s">
        <v>407</v>
      </c>
      <c r="F64" s="4">
        <v>1051</v>
      </c>
      <c r="G64" s="6">
        <v>38359</v>
      </c>
      <c r="H64" s="7">
        <v>1412</v>
      </c>
      <c r="I64" s="7">
        <v>0</v>
      </c>
      <c r="J64" s="7">
        <v>0</v>
      </c>
      <c r="K64" s="7">
        <v>0</v>
      </c>
      <c r="L64" s="7">
        <f t="shared" si="0"/>
        <v>1412</v>
      </c>
      <c r="M64" s="7">
        <v>-1342</v>
      </c>
      <c r="N64" s="7">
        <v>0</v>
      </c>
      <c r="O64" s="7">
        <v>0</v>
      </c>
      <c r="P64" s="7">
        <f t="shared" si="1"/>
        <v>-1342</v>
      </c>
      <c r="Q64" s="7">
        <f t="shared" si="2"/>
        <v>70</v>
      </c>
      <c r="R64" s="7">
        <f t="shared" si="3"/>
        <v>70</v>
      </c>
      <c r="S64" s="5" t="s">
        <v>387</v>
      </c>
      <c r="T64" s="5">
        <v>100601</v>
      </c>
      <c r="U64" s="5" t="s">
        <v>27</v>
      </c>
      <c r="V64" s="5">
        <v>47040001</v>
      </c>
      <c r="W64" s="5" t="s">
        <v>28</v>
      </c>
    </row>
    <row r="65" spans="2:23" x14ac:dyDescent="0.25">
      <c r="B65" s="4">
        <v>50005867</v>
      </c>
      <c r="C65" s="4">
        <v>0</v>
      </c>
      <c r="D65" s="5">
        <v>21040001</v>
      </c>
      <c r="E65" s="4" t="s">
        <v>407</v>
      </c>
      <c r="F65" s="4">
        <v>1051</v>
      </c>
      <c r="G65" s="6">
        <v>38603</v>
      </c>
      <c r="H65" s="7">
        <v>1412</v>
      </c>
      <c r="I65" s="7">
        <v>0</v>
      </c>
      <c r="J65" s="7">
        <v>0</v>
      </c>
      <c r="K65" s="7">
        <v>0</v>
      </c>
      <c r="L65" s="7">
        <f t="shared" si="0"/>
        <v>1412</v>
      </c>
      <c r="M65" s="7">
        <v>-1342</v>
      </c>
      <c r="N65" s="7">
        <v>0</v>
      </c>
      <c r="O65" s="7">
        <v>0</v>
      </c>
      <c r="P65" s="7">
        <f t="shared" si="1"/>
        <v>-1342</v>
      </c>
      <c r="Q65" s="7">
        <f t="shared" si="2"/>
        <v>70</v>
      </c>
      <c r="R65" s="7">
        <f t="shared" si="3"/>
        <v>70</v>
      </c>
      <c r="S65" s="5" t="s">
        <v>387</v>
      </c>
      <c r="T65" s="5">
        <v>100601</v>
      </c>
      <c r="U65" s="5" t="s">
        <v>27</v>
      </c>
      <c r="V65" s="5">
        <v>47040001</v>
      </c>
      <c r="W65" s="5" t="s">
        <v>28</v>
      </c>
    </row>
    <row r="66" spans="2:23" x14ac:dyDescent="0.25">
      <c r="B66" s="4">
        <v>50005868</v>
      </c>
      <c r="C66" s="4">
        <v>0</v>
      </c>
      <c r="D66" s="5">
        <v>21040001</v>
      </c>
      <c r="E66" s="4" t="s">
        <v>407</v>
      </c>
      <c r="F66" s="4">
        <v>1051</v>
      </c>
      <c r="G66" s="6">
        <v>38694</v>
      </c>
      <c r="H66" s="7">
        <v>1412</v>
      </c>
      <c r="I66" s="7">
        <v>0</v>
      </c>
      <c r="J66" s="7">
        <v>0</v>
      </c>
      <c r="K66" s="7">
        <v>0</v>
      </c>
      <c r="L66" s="7">
        <f t="shared" si="0"/>
        <v>1412</v>
      </c>
      <c r="M66" s="7">
        <v>-1342</v>
      </c>
      <c r="N66" s="7">
        <v>0</v>
      </c>
      <c r="O66" s="7">
        <v>0</v>
      </c>
      <c r="P66" s="7">
        <f t="shared" si="1"/>
        <v>-1342</v>
      </c>
      <c r="Q66" s="7">
        <f t="shared" si="2"/>
        <v>70</v>
      </c>
      <c r="R66" s="7">
        <f t="shared" si="3"/>
        <v>70</v>
      </c>
      <c r="S66" s="5" t="s">
        <v>387</v>
      </c>
      <c r="T66" s="5">
        <v>100601</v>
      </c>
      <c r="U66" s="5" t="s">
        <v>27</v>
      </c>
      <c r="V66" s="5">
        <v>47040001</v>
      </c>
      <c r="W66" s="5" t="s">
        <v>28</v>
      </c>
    </row>
    <row r="67" spans="2:23" x14ac:dyDescent="0.25">
      <c r="B67" s="4">
        <v>50005878</v>
      </c>
      <c r="C67" s="4">
        <v>0</v>
      </c>
      <c r="D67" s="5">
        <v>21040001</v>
      </c>
      <c r="E67" s="4" t="s">
        <v>403</v>
      </c>
      <c r="F67" s="4">
        <v>1051</v>
      </c>
      <c r="G67" s="6">
        <v>38690</v>
      </c>
      <c r="H67" s="7">
        <v>1448</v>
      </c>
      <c r="I67" s="7">
        <v>0</v>
      </c>
      <c r="J67" s="7">
        <v>0</v>
      </c>
      <c r="K67" s="7">
        <v>0</v>
      </c>
      <c r="L67" s="7">
        <f t="shared" si="0"/>
        <v>1448</v>
      </c>
      <c r="M67" s="7">
        <v>-1376</v>
      </c>
      <c r="N67" s="7">
        <v>0</v>
      </c>
      <c r="O67" s="7">
        <v>0</v>
      </c>
      <c r="P67" s="7">
        <f t="shared" si="1"/>
        <v>-1376</v>
      </c>
      <c r="Q67" s="7">
        <f t="shared" si="2"/>
        <v>72</v>
      </c>
      <c r="R67" s="7">
        <f t="shared" si="3"/>
        <v>72</v>
      </c>
      <c r="S67" s="5" t="s">
        <v>387</v>
      </c>
      <c r="T67" s="5">
        <v>100601</v>
      </c>
      <c r="U67" s="5" t="s">
        <v>27</v>
      </c>
      <c r="V67" s="5">
        <v>47040001</v>
      </c>
      <c r="W67" s="5" t="s">
        <v>28</v>
      </c>
    </row>
    <row r="68" spans="2:23" x14ac:dyDescent="0.25">
      <c r="B68" s="4">
        <v>50005879</v>
      </c>
      <c r="C68" s="4">
        <v>0</v>
      </c>
      <c r="D68" s="5">
        <v>21040001</v>
      </c>
      <c r="E68" s="4" t="s">
        <v>403</v>
      </c>
      <c r="F68" s="4">
        <v>1051</v>
      </c>
      <c r="G68" s="6">
        <v>38692</v>
      </c>
      <c r="H68" s="7">
        <v>1448</v>
      </c>
      <c r="I68" s="7">
        <v>0</v>
      </c>
      <c r="J68" s="7">
        <v>0</v>
      </c>
      <c r="K68" s="7">
        <v>0</v>
      </c>
      <c r="L68" s="7">
        <f t="shared" si="0"/>
        <v>1448</v>
      </c>
      <c r="M68" s="7">
        <v>-1376</v>
      </c>
      <c r="N68" s="7">
        <v>0</v>
      </c>
      <c r="O68" s="7">
        <v>0</v>
      </c>
      <c r="P68" s="7">
        <f t="shared" si="1"/>
        <v>-1376</v>
      </c>
      <c r="Q68" s="7">
        <f t="shared" si="2"/>
        <v>72</v>
      </c>
      <c r="R68" s="7">
        <f t="shared" si="3"/>
        <v>72</v>
      </c>
      <c r="S68" s="5" t="s">
        <v>387</v>
      </c>
      <c r="T68" s="5">
        <v>100601</v>
      </c>
      <c r="U68" s="5" t="s">
        <v>27</v>
      </c>
      <c r="V68" s="5">
        <v>47040001</v>
      </c>
      <c r="W68" s="5" t="s">
        <v>28</v>
      </c>
    </row>
    <row r="69" spans="2:23" x14ac:dyDescent="0.25">
      <c r="B69" s="4">
        <v>50005880</v>
      </c>
      <c r="C69" s="4">
        <v>0</v>
      </c>
      <c r="D69" s="5">
        <v>21040001</v>
      </c>
      <c r="E69" s="4" t="s">
        <v>413</v>
      </c>
      <c r="F69" s="4">
        <v>1051</v>
      </c>
      <c r="G69" s="6">
        <v>38822</v>
      </c>
      <c r="H69" s="7">
        <v>1448</v>
      </c>
      <c r="I69" s="7">
        <v>0</v>
      </c>
      <c r="J69" s="7">
        <v>0</v>
      </c>
      <c r="K69" s="7">
        <v>0</v>
      </c>
      <c r="L69" s="7">
        <f t="shared" ref="L69:L132" si="4">SUM(H69:K69)</f>
        <v>1448</v>
      </c>
      <c r="M69" s="7">
        <v>-1376</v>
      </c>
      <c r="N69" s="7">
        <v>0</v>
      </c>
      <c r="O69" s="7">
        <v>0</v>
      </c>
      <c r="P69" s="7">
        <f t="shared" ref="P69:P132" si="5">SUM(M69:O69)</f>
        <v>-1376</v>
      </c>
      <c r="Q69" s="7">
        <f t="shared" ref="Q69:Q132" si="6">H69+M69</f>
        <v>72</v>
      </c>
      <c r="R69" s="7">
        <f t="shared" ref="R69:R132" si="7">L69+P69</f>
        <v>72</v>
      </c>
      <c r="S69" s="5" t="s">
        <v>387</v>
      </c>
      <c r="T69" s="5">
        <v>100601</v>
      </c>
      <c r="U69" s="5" t="s">
        <v>27</v>
      </c>
      <c r="V69" s="5">
        <v>47040001</v>
      </c>
      <c r="W69" s="5" t="s">
        <v>28</v>
      </c>
    </row>
    <row r="70" spans="2:23" x14ac:dyDescent="0.25">
      <c r="B70" s="4">
        <v>50005881</v>
      </c>
      <c r="C70" s="4">
        <v>0</v>
      </c>
      <c r="D70" s="5">
        <v>21040001</v>
      </c>
      <c r="E70" s="4" t="s">
        <v>403</v>
      </c>
      <c r="F70" s="4">
        <v>1051</v>
      </c>
      <c r="G70" s="6">
        <v>38671</v>
      </c>
      <c r="H70" s="7">
        <v>1449</v>
      </c>
      <c r="I70" s="7">
        <v>0</v>
      </c>
      <c r="J70" s="7">
        <v>0</v>
      </c>
      <c r="K70" s="7">
        <v>0</v>
      </c>
      <c r="L70" s="7">
        <f t="shared" si="4"/>
        <v>1449</v>
      </c>
      <c r="M70" s="7">
        <v>-1377</v>
      </c>
      <c r="N70" s="7">
        <v>0</v>
      </c>
      <c r="O70" s="7">
        <v>0</v>
      </c>
      <c r="P70" s="7">
        <f t="shared" si="5"/>
        <v>-1377</v>
      </c>
      <c r="Q70" s="7">
        <f t="shared" si="6"/>
        <v>72</v>
      </c>
      <c r="R70" s="7">
        <f t="shared" si="7"/>
        <v>72</v>
      </c>
      <c r="S70" s="5" t="s">
        <v>387</v>
      </c>
      <c r="T70" s="5">
        <v>100601</v>
      </c>
      <c r="U70" s="5" t="s">
        <v>27</v>
      </c>
      <c r="V70" s="5">
        <v>47040001</v>
      </c>
      <c r="W70" s="5" t="s">
        <v>28</v>
      </c>
    </row>
    <row r="71" spans="2:23" x14ac:dyDescent="0.25">
      <c r="B71" s="4">
        <v>50005882</v>
      </c>
      <c r="C71" s="4">
        <v>0</v>
      </c>
      <c r="D71" s="5">
        <v>21040001</v>
      </c>
      <c r="E71" s="4" t="s">
        <v>413</v>
      </c>
      <c r="F71" s="4">
        <v>1051</v>
      </c>
      <c r="G71" s="6">
        <v>38894</v>
      </c>
      <c r="H71" s="7">
        <v>1449</v>
      </c>
      <c r="I71" s="7">
        <v>0</v>
      </c>
      <c r="J71" s="7">
        <v>0</v>
      </c>
      <c r="K71" s="7">
        <v>0</v>
      </c>
      <c r="L71" s="7">
        <f t="shared" si="4"/>
        <v>1449</v>
      </c>
      <c r="M71" s="7">
        <v>-1377</v>
      </c>
      <c r="N71" s="7">
        <v>0</v>
      </c>
      <c r="O71" s="7">
        <v>0</v>
      </c>
      <c r="P71" s="7">
        <f t="shared" si="5"/>
        <v>-1377</v>
      </c>
      <c r="Q71" s="7">
        <f t="shared" si="6"/>
        <v>72</v>
      </c>
      <c r="R71" s="7">
        <f t="shared" si="7"/>
        <v>72</v>
      </c>
      <c r="S71" s="5" t="s">
        <v>387</v>
      </c>
      <c r="T71" s="5">
        <v>100601</v>
      </c>
      <c r="U71" s="5" t="s">
        <v>27</v>
      </c>
      <c r="V71" s="5">
        <v>47040001</v>
      </c>
      <c r="W71" s="5" t="s">
        <v>28</v>
      </c>
    </row>
    <row r="72" spans="2:23" x14ac:dyDescent="0.25">
      <c r="B72" s="4">
        <v>50005883</v>
      </c>
      <c r="C72" s="4">
        <v>0</v>
      </c>
      <c r="D72" s="5">
        <v>21040001</v>
      </c>
      <c r="E72" s="4" t="s">
        <v>413</v>
      </c>
      <c r="F72" s="4">
        <v>1051</v>
      </c>
      <c r="G72" s="6">
        <v>38899</v>
      </c>
      <c r="H72" s="7">
        <v>1449</v>
      </c>
      <c r="I72" s="7">
        <v>0</v>
      </c>
      <c r="J72" s="7">
        <v>0</v>
      </c>
      <c r="K72" s="7">
        <v>0</v>
      </c>
      <c r="L72" s="7">
        <f t="shared" si="4"/>
        <v>1449</v>
      </c>
      <c r="M72" s="7">
        <v>-1377</v>
      </c>
      <c r="N72" s="7">
        <v>0</v>
      </c>
      <c r="O72" s="7">
        <v>0</v>
      </c>
      <c r="P72" s="7">
        <f t="shared" si="5"/>
        <v>-1377</v>
      </c>
      <c r="Q72" s="7">
        <f t="shared" si="6"/>
        <v>72</v>
      </c>
      <c r="R72" s="7">
        <f t="shared" si="7"/>
        <v>72</v>
      </c>
      <c r="S72" s="5" t="s">
        <v>387</v>
      </c>
      <c r="T72" s="5">
        <v>100601</v>
      </c>
      <c r="U72" s="5" t="s">
        <v>27</v>
      </c>
      <c r="V72" s="5">
        <v>47040001</v>
      </c>
      <c r="W72" s="5" t="s">
        <v>28</v>
      </c>
    </row>
    <row r="73" spans="2:23" x14ac:dyDescent="0.25">
      <c r="B73" s="4">
        <v>50005897</v>
      </c>
      <c r="C73" s="4">
        <v>0</v>
      </c>
      <c r="D73" s="5">
        <v>21040001</v>
      </c>
      <c r="E73" s="4" t="s">
        <v>401</v>
      </c>
      <c r="F73" s="4">
        <v>1051</v>
      </c>
      <c r="G73" s="6">
        <v>38808</v>
      </c>
      <c r="H73" s="7">
        <v>1479</v>
      </c>
      <c r="I73" s="7">
        <v>0</v>
      </c>
      <c r="J73" s="7">
        <v>0</v>
      </c>
      <c r="K73" s="7">
        <v>0</v>
      </c>
      <c r="L73" s="7">
        <f t="shared" si="4"/>
        <v>1479</v>
      </c>
      <c r="M73" s="7">
        <v>-1406</v>
      </c>
      <c r="N73" s="7">
        <v>0</v>
      </c>
      <c r="O73" s="7">
        <v>0</v>
      </c>
      <c r="P73" s="7">
        <f t="shared" si="5"/>
        <v>-1406</v>
      </c>
      <c r="Q73" s="7">
        <f t="shared" si="6"/>
        <v>73</v>
      </c>
      <c r="R73" s="7">
        <f t="shared" si="7"/>
        <v>73</v>
      </c>
      <c r="S73" s="5" t="s">
        <v>387</v>
      </c>
      <c r="T73" s="5">
        <v>100601</v>
      </c>
      <c r="U73" s="5" t="s">
        <v>27</v>
      </c>
      <c r="V73" s="5">
        <v>47040001</v>
      </c>
      <c r="W73" s="5" t="s">
        <v>28</v>
      </c>
    </row>
    <row r="74" spans="2:23" x14ac:dyDescent="0.25">
      <c r="B74" s="4">
        <v>50005909</v>
      </c>
      <c r="C74" s="4">
        <v>0</v>
      </c>
      <c r="D74" s="5">
        <v>21040001</v>
      </c>
      <c r="E74" s="4" t="s">
        <v>401</v>
      </c>
      <c r="F74" s="4">
        <v>1051</v>
      </c>
      <c r="G74" s="6">
        <v>38838</v>
      </c>
      <c r="H74" s="7">
        <v>1500</v>
      </c>
      <c r="I74" s="7">
        <v>0</v>
      </c>
      <c r="J74" s="7">
        <v>0</v>
      </c>
      <c r="K74" s="7">
        <v>0</v>
      </c>
      <c r="L74" s="7">
        <f t="shared" si="4"/>
        <v>1500</v>
      </c>
      <c r="M74" s="7">
        <v>-1425</v>
      </c>
      <c r="N74" s="7">
        <v>0</v>
      </c>
      <c r="O74" s="7">
        <v>0</v>
      </c>
      <c r="P74" s="7">
        <f t="shared" si="5"/>
        <v>-1425</v>
      </c>
      <c r="Q74" s="7">
        <f t="shared" si="6"/>
        <v>75</v>
      </c>
      <c r="R74" s="7">
        <f t="shared" si="7"/>
        <v>75</v>
      </c>
      <c r="S74" s="5" t="s">
        <v>387</v>
      </c>
      <c r="T74" s="5">
        <v>100601</v>
      </c>
      <c r="U74" s="5" t="s">
        <v>27</v>
      </c>
      <c r="V74" s="5">
        <v>47040001</v>
      </c>
      <c r="W74" s="5" t="s">
        <v>28</v>
      </c>
    </row>
    <row r="75" spans="2:23" x14ac:dyDescent="0.25">
      <c r="B75" s="4">
        <v>50005910</v>
      </c>
      <c r="C75" s="4">
        <v>0</v>
      </c>
      <c r="D75" s="5">
        <v>21040001</v>
      </c>
      <c r="E75" s="4" t="s">
        <v>401</v>
      </c>
      <c r="F75" s="4">
        <v>1051</v>
      </c>
      <c r="G75" s="6">
        <v>38838</v>
      </c>
      <c r="H75" s="7">
        <v>1500</v>
      </c>
      <c r="I75" s="7">
        <v>0</v>
      </c>
      <c r="J75" s="7">
        <v>0</v>
      </c>
      <c r="K75" s="7">
        <v>0</v>
      </c>
      <c r="L75" s="7">
        <f t="shared" si="4"/>
        <v>1500</v>
      </c>
      <c r="M75" s="7">
        <v>-1425</v>
      </c>
      <c r="N75" s="7">
        <v>0</v>
      </c>
      <c r="O75" s="7">
        <v>0</v>
      </c>
      <c r="P75" s="7">
        <f t="shared" si="5"/>
        <v>-1425</v>
      </c>
      <c r="Q75" s="7">
        <f t="shared" si="6"/>
        <v>75</v>
      </c>
      <c r="R75" s="7">
        <f t="shared" si="7"/>
        <v>75</v>
      </c>
      <c r="S75" s="5" t="s">
        <v>387</v>
      </c>
      <c r="T75" s="5">
        <v>100601</v>
      </c>
      <c r="U75" s="5" t="s">
        <v>27</v>
      </c>
      <c r="V75" s="5">
        <v>47040001</v>
      </c>
      <c r="W75" s="5" t="s">
        <v>28</v>
      </c>
    </row>
    <row r="76" spans="2:23" x14ac:dyDescent="0.25">
      <c r="B76" s="4">
        <v>50005911</v>
      </c>
      <c r="C76" s="4">
        <v>0</v>
      </c>
      <c r="D76" s="5">
        <v>21040001</v>
      </c>
      <c r="E76" s="4" t="s">
        <v>401</v>
      </c>
      <c r="F76" s="4">
        <v>1051</v>
      </c>
      <c r="G76" s="6">
        <v>38838</v>
      </c>
      <c r="H76" s="7">
        <v>1500</v>
      </c>
      <c r="I76" s="7">
        <v>0</v>
      </c>
      <c r="J76" s="7">
        <v>0</v>
      </c>
      <c r="K76" s="7">
        <v>0</v>
      </c>
      <c r="L76" s="7">
        <f t="shared" si="4"/>
        <v>1500</v>
      </c>
      <c r="M76" s="7">
        <v>-1425</v>
      </c>
      <c r="N76" s="7">
        <v>0</v>
      </c>
      <c r="O76" s="7">
        <v>0</v>
      </c>
      <c r="P76" s="7">
        <f t="shared" si="5"/>
        <v>-1425</v>
      </c>
      <c r="Q76" s="7">
        <f t="shared" si="6"/>
        <v>75</v>
      </c>
      <c r="R76" s="7">
        <f t="shared" si="7"/>
        <v>75</v>
      </c>
      <c r="S76" s="5" t="s">
        <v>387</v>
      </c>
      <c r="T76" s="5">
        <v>100601</v>
      </c>
      <c r="U76" s="5" t="s">
        <v>27</v>
      </c>
      <c r="V76" s="5">
        <v>47040001</v>
      </c>
      <c r="W76" s="5" t="s">
        <v>28</v>
      </c>
    </row>
    <row r="77" spans="2:23" x14ac:dyDescent="0.25">
      <c r="B77" s="4">
        <v>50005927</v>
      </c>
      <c r="C77" s="4">
        <v>0</v>
      </c>
      <c r="D77" s="5">
        <v>21040001</v>
      </c>
      <c r="E77" s="4" t="s">
        <v>399</v>
      </c>
      <c r="F77" s="4">
        <v>1051</v>
      </c>
      <c r="G77" s="6">
        <v>38692</v>
      </c>
      <c r="H77" s="7">
        <v>1525</v>
      </c>
      <c r="I77" s="7">
        <v>0</v>
      </c>
      <c r="J77" s="7">
        <v>0</v>
      </c>
      <c r="K77" s="7">
        <v>0</v>
      </c>
      <c r="L77" s="7">
        <f t="shared" si="4"/>
        <v>1525</v>
      </c>
      <c r="M77" s="7">
        <v>-1449</v>
      </c>
      <c r="N77" s="7">
        <v>0</v>
      </c>
      <c r="O77" s="7">
        <v>0</v>
      </c>
      <c r="P77" s="7">
        <f t="shared" si="5"/>
        <v>-1449</v>
      </c>
      <c r="Q77" s="7">
        <f t="shared" si="6"/>
        <v>76</v>
      </c>
      <c r="R77" s="7">
        <f t="shared" si="7"/>
        <v>76</v>
      </c>
      <c r="S77" s="5" t="s">
        <v>387</v>
      </c>
      <c r="T77" s="5">
        <v>100601</v>
      </c>
      <c r="U77" s="5" t="s">
        <v>27</v>
      </c>
      <c r="V77" s="5">
        <v>47040001</v>
      </c>
      <c r="W77" s="5" t="s">
        <v>28</v>
      </c>
    </row>
    <row r="78" spans="2:23" x14ac:dyDescent="0.25">
      <c r="B78" s="4">
        <v>50005928</v>
      </c>
      <c r="C78" s="4">
        <v>0</v>
      </c>
      <c r="D78" s="5">
        <v>21040001</v>
      </c>
      <c r="E78" s="4" t="s">
        <v>402</v>
      </c>
      <c r="F78" s="4">
        <v>1051</v>
      </c>
      <c r="G78" s="6">
        <v>38899</v>
      </c>
      <c r="H78" s="7">
        <v>1526</v>
      </c>
      <c r="I78" s="7">
        <v>0</v>
      </c>
      <c r="J78" s="7">
        <v>0</v>
      </c>
      <c r="K78" s="7">
        <v>0</v>
      </c>
      <c r="L78" s="7">
        <f t="shared" si="4"/>
        <v>1526</v>
      </c>
      <c r="M78" s="7">
        <v>-1450</v>
      </c>
      <c r="N78" s="7">
        <v>0</v>
      </c>
      <c r="O78" s="7">
        <v>0</v>
      </c>
      <c r="P78" s="7">
        <f t="shared" si="5"/>
        <v>-1450</v>
      </c>
      <c r="Q78" s="7">
        <f t="shared" si="6"/>
        <v>76</v>
      </c>
      <c r="R78" s="7">
        <f t="shared" si="7"/>
        <v>76</v>
      </c>
      <c r="S78" s="5" t="s">
        <v>387</v>
      </c>
      <c r="T78" s="5">
        <v>100601</v>
      </c>
      <c r="U78" s="5" t="s">
        <v>27</v>
      </c>
      <c r="V78" s="5">
        <v>47040001</v>
      </c>
      <c r="W78" s="5" t="s">
        <v>28</v>
      </c>
    </row>
    <row r="79" spans="2:23" x14ac:dyDescent="0.25">
      <c r="B79" s="4">
        <v>50005929</v>
      </c>
      <c r="C79" s="4">
        <v>0</v>
      </c>
      <c r="D79" s="5">
        <v>21040001</v>
      </c>
      <c r="E79" s="4" t="s">
        <v>414</v>
      </c>
      <c r="F79" s="4">
        <v>1051</v>
      </c>
      <c r="G79" s="6">
        <v>39031</v>
      </c>
      <c r="H79" s="7">
        <v>1526</v>
      </c>
      <c r="I79" s="7">
        <v>0</v>
      </c>
      <c r="J79" s="7">
        <v>0</v>
      </c>
      <c r="K79" s="7">
        <v>0</v>
      </c>
      <c r="L79" s="7">
        <f t="shared" si="4"/>
        <v>1526</v>
      </c>
      <c r="M79" s="7">
        <v>-1450</v>
      </c>
      <c r="N79" s="7">
        <v>0</v>
      </c>
      <c r="O79" s="7">
        <v>0</v>
      </c>
      <c r="P79" s="7">
        <f t="shared" si="5"/>
        <v>-1450</v>
      </c>
      <c r="Q79" s="7">
        <f t="shared" si="6"/>
        <v>76</v>
      </c>
      <c r="R79" s="7">
        <f t="shared" si="7"/>
        <v>76</v>
      </c>
      <c r="S79" s="5" t="s">
        <v>387</v>
      </c>
      <c r="T79" s="5">
        <v>100601</v>
      </c>
      <c r="U79" s="5" t="s">
        <v>27</v>
      </c>
      <c r="V79" s="5">
        <v>47040001</v>
      </c>
      <c r="W79" s="5" t="s">
        <v>28</v>
      </c>
    </row>
    <row r="80" spans="2:23" x14ac:dyDescent="0.25">
      <c r="B80" s="4">
        <v>50005934</v>
      </c>
      <c r="C80" s="4">
        <v>0</v>
      </c>
      <c r="D80" s="5">
        <v>21040001</v>
      </c>
      <c r="E80" s="4" t="s">
        <v>415</v>
      </c>
      <c r="F80" s="4">
        <v>1051</v>
      </c>
      <c r="G80" s="6">
        <v>39081</v>
      </c>
      <c r="H80" s="7">
        <v>1550</v>
      </c>
      <c r="I80" s="7">
        <v>0</v>
      </c>
      <c r="J80" s="7">
        <v>0</v>
      </c>
      <c r="K80" s="7">
        <v>0</v>
      </c>
      <c r="L80" s="7">
        <f t="shared" si="4"/>
        <v>1550</v>
      </c>
      <c r="M80" s="7">
        <v>-1473</v>
      </c>
      <c r="N80" s="7">
        <v>0</v>
      </c>
      <c r="O80" s="7">
        <v>0</v>
      </c>
      <c r="P80" s="7">
        <f t="shared" si="5"/>
        <v>-1473</v>
      </c>
      <c r="Q80" s="7">
        <f t="shared" si="6"/>
        <v>77</v>
      </c>
      <c r="R80" s="7">
        <f t="shared" si="7"/>
        <v>77</v>
      </c>
      <c r="S80" s="5" t="s">
        <v>387</v>
      </c>
      <c r="T80" s="5">
        <v>100601</v>
      </c>
      <c r="U80" s="5" t="s">
        <v>27</v>
      </c>
      <c r="V80" s="5">
        <v>47040001</v>
      </c>
      <c r="W80" s="5" t="s">
        <v>28</v>
      </c>
    </row>
    <row r="81" spans="2:23" x14ac:dyDescent="0.25">
      <c r="B81" s="4">
        <v>50005943</v>
      </c>
      <c r="C81" s="4">
        <v>0</v>
      </c>
      <c r="D81" s="5">
        <v>21040001</v>
      </c>
      <c r="E81" s="4" t="s">
        <v>395</v>
      </c>
      <c r="F81" s="4">
        <v>1051</v>
      </c>
      <c r="G81" s="6">
        <v>38477</v>
      </c>
      <c r="H81" s="7">
        <v>1582</v>
      </c>
      <c r="I81" s="7">
        <v>0</v>
      </c>
      <c r="J81" s="7">
        <v>0</v>
      </c>
      <c r="K81" s="7">
        <v>0</v>
      </c>
      <c r="L81" s="7">
        <f t="shared" si="4"/>
        <v>1582</v>
      </c>
      <c r="M81" s="7">
        <v>-1503</v>
      </c>
      <c r="N81" s="7">
        <v>0</v>
      </c>
      <c r="O81" s="7">
        <v>0</v>
      </c>
      <c r="P81" s="7">
        <f t="shared" si="5"/>
        <v>-1503</v>
      </c>
      <c r="Q81" s="7">
        <f t="shared" si="6"/>
        <v>79</v>
      </c>
      <c r="R81" s="7">
        <f t="shared" si="7"/>
        <v>79</v>
      </c>
      <c r="S81" s="5" t="s">
        <v>387</v>
      </c>
      <c r="T81" s="5">
        <v>100601</v>
      </c>
      <c r="U81" s="5" t="s">
        <v>27</v>
      </c>
      <c r="V81" s="5">
        <v>47040001</v>
      </c>
      <c r="W81" s="5" t="s">
        <v>28</v>
      </c>
    </row>
    <row r="82" spans="2:23" x14ac:dyDescent="0.25">
      <c r="B82" s="4">
        <v>50005947</v>
      </c>
      <c r="C82" s="4">
        <v>0</v>
      </c>
      <c r="D82" s="5">
        <v>21040001</v>
      </c>
      <c r="E82" s="4" t="s">
        <v>416</v>
      </c>
      <c r="F82" s="4">
        <v>1051</v>
      </c>
      <c r="G82" s="6">
        <v>38408</v>
      </c>
      <c r="H82" s="7">
        <v>1599</v>
      </c>
      <c r="I82" s="7">
        <v>0</v>
      </c>
      <c r="J82" s="7">
        <v>0</v>
      </c>
      <c r="K82" s="7">
        <v>0</v>
      </c>
      <c r="L82" s="7">
        <f t="shared" si="4"/>
        <v>1599</v>
      </c>
      <c r="M82" s="7">
        <v>-1520</v>
      </c>
      <c r="N82" s="7">
        <v>0</v>
      </c>
      <c r="O82" s="7">
        <v>0</v>
      </c>
      <c r="P82" s="7">
        <f t="shared" si="5"/>
        <v>-1520</v>
      </c>
      <c r="Q82" s="7">
        <f t="shared" si="6"/>
        <v>79</v>
      </c>
      <c r="R82" s="7">
        <f t="shared" si="7"/>
        <v>79</v>
      </c>
      <c r="S82" s="5" t="s">
        <v>387</v>
      </c>
      <c r="T82" s="5">
        <v>100601</v>
      </c>
      <c r="U82" s="5" t="s">
        <v>27</v>
      </c>
      <c r="V82" s="5">
        <v>47040001</v>
      </c>
      <c r="W82" s="5" t="s">
        <v>28</v>
      </c>
    </row>
    <row r="83" spans="2:23" x14ac:dyDescent="0.25">
      <c r="B83" s="4">
        <v>50005953</v>
      </c>
      <c r="C83" s="4">
        <v>0</v>
      </c>
      <c r="D83" s="5">
        <v>21040001</v>
      </c>
      <c r="E83" s="4" t="s">
        <v>398</v>
      </c>
      <c r="F83" s="4">
        <v>1051</v>
      </c>
      <c r="G83" s="6">
        <v>38386</v>
      </c>
      <c r="H83" s="7">
        <v>1624</v>
      </c>
      <c r="I83" s="7">
        <v>0</v>
      </c>
      <c r="J83" s="7">
        <v>0</v>
      </c>
      <c r="K83" s="7">
        <v>0</v>
      </c>
      <c r="L83" s="7">
        <f t="shared" si="4"/>
        <v>1624</v>
      </c>
      <c r="M83" s="7">
        <v>-1543</v>
      </c>
      <c r="N83" s="7">
        <v>0</v>
      </c>
      <c r="O83" s="7">
        <v>0</v>
      </c>
      <c r="P83" s="7">
        <f t="shared" si="5"/>
        <v>-1543</v>
      </c>
      <c r="Q83" s="7">
        <f t="shared" si="6"/>
        <v>81</v>
      </c>
      <c r="R83" s="7">
        <f t="shared" si="7"/>
        <v>81</v>
      </c>
      <c r="S83" s="5" t="s">
        <v>387</v>
      </c>
      <c r="T83" s="5">
        <v>100601</v>
      </c>
      <c r="U83" s="5" t="s">
        <v>27</v>
      </c>
      <c r="V83" s="5">
        <v>47040001</v>
      </c>
      <c r="W83" s="5" t="s">
        <v>28</v>
      </c>
    </row>
    <row r="84" spans="2:23" x14ac:dyDescent="0.25">
      <c r="B84" s="4">
        <v>50005957</v>
      </c>
      <c r="C84" s="4">
        <v>0</v>
      </c>
      <c r="D84" s="5">
        <v>21040001</v>
      </c>
      <c r="E84" s="4" t="s">
        <v>417</v>
      </c>
      <c r="F84" s="4">
        <v>1051</v>
      </c>
      <c r="G84" s="6">
        <v>38625</v>
      </c>
      <c r="H84" s="7">
        <v>1635</v>
      </c>
      <c r="I84" s="7">
        <v>0</v>
      </c>
      <c r="J84" s="7">
        <v>0</v>
      </c>
      <c r="K84" s="7">
        <v>0</v>
      </c>
      <c r="L84" s="7">
        <f t="shared" si="4"/>
        <v>1635</v>
      </c>
      <c r="M84" s="7">
        <v>-1554</v>
      </c>
      <c r="N84" s="7">
        <v>0</v>
      </c>
      <c r="O84" s="7">
        <v>0</v>
      </c>
      <c r="P84" s="7">
        <f t="shared" si="5"/>
        <v>-1554</v>
      </c>
      <c r="Q84" s="7">
        <f t="shared" si="6"/>
        <v>81</v>
      </c>
      <c r="R84" s="7">
        <f t="shared" si="7"/>
        <v>81</v>
      </c>
      <c r="S84" s="5" t="s">
        <v>387</v>
      </c>
      <c r="T84" s="5">
        <v>100601</v>
      </c>
      <c r="U84" s="5" t="s">
        <v>27</v>
      </c>
      <c r="V84" s="5">
        <v>47040001</v>
      </c>
      <c r="W84" s="5" t="s">
        <v>28</v>
      </c>
    </row>
    <row r="85" spans="2:23" x14ac:dyDescent="0.25">
      <c r="B85" s="4">
        <v>50005970</v>
      </c>
      <c r="C85" s="4">
        <v>0</v>
      </c>
      <c r="D85" s="5">
        <v>21040001</v>
      </c>
      <c r="E85" s="4" t="s">
        <v>408</v>
      </c>
      <c r="F85" s="4">
        <v>1051</v>
      </c>
      <c r="G85" s="6">
        <v>38387</v>
      </c>
      <c r="H85" s="7">
        <v>1682</v>
      </c>
      <c r="I85" s="7">
        <v>0</v>
      </c>
      <c r="J85" s="7">
        <v>0</v>
      </c>
      <c r="K85" s="7">
        <v>0</v>
      </c>
      <c r="L85" s="7">
        <f t="shared" si="4"/>
        <v>1682</v>
      </c>
      <c r="M85" s="7">
        <v>-1598</v>
      </c>
      <c r="N85" s="7">
        <v>0</v>
      </c>
      <c r="O85" s="7">
        <v>0</v>
      </c>
      <c r="P85" s="7">
        <f t="shared" si="5"/>
        <v>-1598</v>
      </c>
      <c r="Q85" s="7">
        <f t="shared" si="6"/>
        <v>84</v>
      </c>
      <c r="R85" s="7">
        <f t="shared" si="7"/>
        <v>84</v>
      </c>
      <c r="S85" s="5" t="s">
        <v>387</v>
      </c>
      <c r="T85" s="5">
        <v>100601</v>
      </c>
      <c r="U85" s="5" t="s">
        <v>27</v>
      </c>
      <c r="V85" s="5">
        <v>47040001</v>
      </c>
      <c r="W85" s="5" t="s">
        <v>28</v>
      </c>
    </row>
    <row r="86" spans="2:23" x14ac:dyDescent="0.25">
      <c r="B86" s="4">
        <v>50005971</v>
      </c>
      <c r="C86" s="4">
        <v>0</v>
      </c>
      <c r="D86" s="5">
        <v>21040001</v>
      </c>
      <c r="E86" s="4" t="s">
        <v>408</v>
      </c>
      <c r="F86" s="4">
        <v>1051</v>
      </c>
      <c r="G86" s="6">
        <v>38359</v>
      </c>
      <c r="H86" s="7">
        <v>1691</v>
      </c>
      <c r="I86" s="7">
        <v>0</v>
      </c>
      <c r="J86" s="7">
        <v>0</v>
      </c>
      <c r="K86" s="7">
        <v>0</v>
      </c>
      <c r="L86" s="7">
        <f t="shared" si="4"/>
        <v>1691</v>
      </c>
      <c r="M86" s="7">
        <v>-1607</v>
      </c>
      <c r="N86" s="7">
        <v>0</v>
      </c>
      <c r="O86" s="7">
        <v>0</v>
      </c>
      <c r="P86" s="7">
        <f t="shared" si="5"/>
        <v>-1607</v>
      </c>
      <c r="Q86" s="7">
        <f t="shared" si="6"/>
        <v>84</v>
      </c>
      <c r="R86" s="7">
        <f t="shared" si="7"/>
        <v>84</v>
      </c>
      <c r="S86" s="5" t="s">
        <v>387</v>
      </c>
      <c r="T86" s="5">
        <v>100601</v>
      </c>
      <c r="U86" s="5" t="s">
        <v>27</v>
      </c>
      <c r="V86" s="5">
        <v>47040001</v>
      </c>
      <c r="W86" s="5" t="s">
        <v>28</v>
      </c>
    </row>
    <row r="87" spans="2:23" x14ac:dyDescent="0.25">
      <c r="B87" s="4">
        <v>50005972</v>
      </c>
      <c r="C87" s="4">
        <v>0</v>
      </c>
      <c r="D87" s="5">
        <v>21040001</v>
      </c>
      <c r="E87" s="4" t="s">
        <v>408</v>
      </c>
      <c r="F87" s="4">
        <v>1051</v>
      </c>
      <c r="G87" s="6">
        <v>38392</v>
      </c>
      <c r="H87" s="7">
        <v>1691</v>
      </c>
      <c r="I87" s="7">
        <v>0</v>
      </c>
      <c r="J87" s="7">
        <v>0</v>
      </c>
      <c r="K87" s="7">
        <v>0</v>
      </c>
      <c r="L87" s="7">
        <f t="shared" si="4"/>
        <v>1691</v>
      </c>
      <c r="M87" s="7">
        <v>-1607</v>
      </c>
      <c r="N87" s="7">
        <v>0</v>
      </c>
      <c r="O87" s="7">
        <v>0</v>
      </c>
      <c r="P87" s="7">
        <f t="shared" si="5"/>
        <v>-1607</v>
      </c>
      <c r="Q87" s="7">
        <f t="shared" si="6"/>
        <v>84</v>
      </c>
      <c r="R87" s="7">
        <f t="shared" si="7"/>
        <v>84</v>
      </c>
      <c r="S87" s="5" t="s">
        <v>387</v>
      </c>
      <c r="T87" s="5">
        <v>100601</v>
      </c>
      <c r="U87" s="5" t="s">
        <v>27</v>
      </c>
      <c r="V87" s="5">
        <v>47040001</v>
      </c>
      <c r="W87" s="5" t="s">
        <v>28</v>
      </c>
    </row>
    <row r="88" spans="2:23" x14ac:dyDescent="0.25">
      <c r="B88" s="4">
        <v>50005973</v>
      </c>
      <c r="C88" s="4">
        <v>0</v>
      </c>
      <c r="D88" s="5">
        <v>21040001</v>
      </c>
      <c r="E88" s="4" t="s">
        <v>408</v>
      </c>
      <c r="F88" s="4">
        <v>1051</v>
      </c>
      <c r="G88" s="6">
        <v>38443</v>
      </c>
      <c r="H88" s="7">
        <v>1691</v>
      </c>
      <c r="I88" s="7">
        <v>0</v>
      </c>
      <c r="J88" s="7">
        <v>0</v>
      </c>
      <c r="K88" s="7">
        <v>0</v>
      </c>
      <c r="L88" s="7">
        <f t="shared" si="4"/>
        <v>1691</v>
      </c>
      <c r="M88" s="7">
        <v>-1607</v>
      </c>
      <c r="N88" s="7">
        <v>0</v>
      </c>
      <c r="O88" s="7">
        <v>0</v>
      </c>
      <c r="P88" s="7">
        <f t="shared" si="5"/>
        <v>-1607</v>
      </c>
      <c r="Q88" s="7">
        <f t="shared" si="6"/>
        <v>84</v>
      </c>
      <c r="R88" s="7">
        <f t="shared" si="7"/>
        <v>84</v>
      </c>
      <c r="S88" s="5" t="s">
        <v>387</v>
      </c>
      <c r="T88" s="5">
        <v>100601</v>
      </c>
      <c r="U88" s="5" t="s">
        <v>27</v>
      </c>
      <c r="V88" s="5">
        <v>47040001</v>
      </c>
      <c r="W88" s="5" t="s">
        <v>28</v>
      </c>
    </row>
    <row r="89" spans="2:23" x14ac:dyDescent="0.25">
      <c r="B89" s="4">
        <v>50005974</v>
      </c>
      <c r="C89" s="4">
        <v>0</v>
      </c>
      <c r="D89" s="5">
        <v>21040001</v>
      </c>
      <c r="E89" s="4" t="s">
        <v>408</v>
      </c>
      <c r="F89" s="4">
        <v>1051</v>
      </c>
      <c r="G89" s="6">
        <v>38601</v>
      </c>
      <c r="H89" s="7">
        <v>1691</v>
      </c>
      <c r="I89" s="7">
        <v>0</v>
      </c>
      <c r="J89" s="7">
        <v>0</v>
      </c>
      <c r="K89" s="7">
        <v>0</v>
      </c>
      <c r="L89" s="7">
        <f t="shared" si="4"/>
        <v>1691</v>
      </c>
      <c r="M89" s="7">
        <v>-1607</v>
      </c>
      <c r="N89" s="7">
        <v>0</v>
      </c>
      <c r="O89" s="7">
        <v>0</v>
      </c>
      <c r="P89" s="7">
        <f t="shared" si="5"/>
        <v>-1607</v>
      </c>
      <c r="Q89" s="7">
        <f t="shared" si="6"/>
        <v>84</v>
      </c>
      <c r="R89" s="7">
        <f t="shared" si="7"/>
        <v>84</v>
      </c>
      <c r="S89" s="5" t="s">
        <v>387</v>
      </c>
      <c r="T89" s="5">
        <v>100601</v>
      </c>
      <c r="U89" s="5" t="s">
        <v>27</v>
      </c>
      <c r="V89" s="5">
        <v>47040001</v>
      </c>
      <c r="W89" s="5" t="s">
        <v>28</v>
      </c>
    </row>
    <row r="90" spans="2:23" x14ac:dyDescent="0.25">
      <c r="B90" s="4">
        <v>50005975</v>
      </c>
      <c r="C90" s="4">
        <v>0</v>
      </c>
      <c r="D90" s="5">
        <v>21040001</v>
      </c>
      <c r="E90" s="4" t="s">
        <v>408</v>
      </c>
      <c r="F90" s="4">
        <v>1051</v>
      </c>
      <c r="G90" s="6">
        <v>38577</v>
      </c>
      <c r="H90" s="7">
        <v>1691</v>
      </c>
      <c r="I90" s="7">
        <v>0</v>
      </c>
      <c r="J90" s="7">
        <v>0</v>
      </c>
      <c r="K90" s="7">
        <v>0</v>
      </c>
      <c r="L90" s="7">
        <f t="shared" si="4"/>
        <v>1691</v>
      </c>
      <c r="M90" s="7">
        <v>-1607</v>
      </c>
      <c r="N90" s="7">
        <v>0</v>
      </c>
      <c r="O90" s="7">
        <v>0</v>
      </c>
      <c r="P90" s="7">
        <f t="shared" si="5"/>
        <v>-1607</v>
      </c>
      <c r="Q90" s="7">
        <f t="shared" si="6"/>
        <v>84</v>
      </c>
      <c r="R90" s="7">
        <f t="shared" si="7"/>
        <v>84</v>
      </c>
      <c r="S90" s="5" t="s">
        <v>387</v>
      </c>
      <c r="T90" s="5">
        <v>100601</v>
      </c>
      <c r="U90" s="5" t="s">
        <v>27</v>
      </c>
      <c r="V90" s="5">
        <v>47040001</v>
      </c>
      <c r="W90" s="5" t="s">
        <v>28</v>
      </c>
    </row>
    <row r="91" spans="2:23" x14ac:dyDescent="0.25">
      <c r="B91" s="4">
        <v>50005976</v>
      </c>
      <c r="C91" s="4">
        <v>0</v>
      </c>
      <c r="D91" s="5">
        <v>21040001</v>
      </c>
      <c r="E91" s="4" t="s">
        <v>408</v>
      </c>
      <c r="F91" s="4">
        <v>1051</v>
      </c>
      <c r="G91" s="6">
        <v>38564</v>
      </c>
      <c r="H91" s="7">
        <v>1691</v>
      </c>
      <c r="I91" s="7">
        <v>0</v>
      </c>
      <c r="J91" s="7">
        <v>0</v>
      </c>
      <c r="K91" s="7">
        <v>0</v>
      </c>
      <c r="L91" s="7">
        <f t="shared" si="4"/>
        <v>1691</v>
      </c>
      <c r="M91" s="7">
        <v>-1607</v>
      </c>
      <c r="N91" s="7">
        <v>0</v>
      </c>
      <c r="O91" s="7">
        <v>0</v>
      </c>
      <c r="P91" s="7">
        <f t="shared" si="5"/>
        <v>-1607</v>
      </c>
      <c r="Q91" s="7">
        <f t="shared" si="6"/>
        <v>84</v>
      </c>
      <c r="R91" s="7">
        <f t="shared" si="7"/>
        <v>84</v>
      </c>
      <c r="S91" s="5" t="s">
        <v>387</v>
      </c>
      <c r="T91" s="5">
        <v>100601</v>
      </c>
      <c r="U91" s="5" t="s">
        <v>27</v>
      </c>
      <c r="V91" s="5">
        <v>47040001</v>
      </c>
      <c r="W91" s="5" t="s">
        <v>28</v>
      </c>
    </row>
    <row r="92" spans="2:23" x14ac:dyDescent="0.25">
      <c r="B92" s="4">
        <v>50006013</v>
      </c>
      <c r="C92" s="4">
        <v>0</v>
      </c>
      <c r="D92" s="5">
        <v>21040001</v>
      </c>
      <c r="E92" s="4" t="s">
        <v>398</v>
      </c>
      <c r="F92" s="4">
        <v>1051</v>
      </c>
      <c r="G92" s="6">
        <v>38822</v>
      </c>
      <c r="H92" s="7">
        <v>1795</v>
      </c>
      <c r="I92" s="7">
        <v>0</v>
      </c>
      <c r="J92" s="7">
        <v>0</v>
      </c>
      <c r="K92" s="7">
        <v>0</v>
      </c>
      <c r="L92" s="7">
        <f t="shared" si="4"/>
        <v>1795</v>
      </c>
      <c r="M92" s="7">
        <v>-1706</v>
      </c>
      <c r="N92" s="7">
        <v>0</v>
      </c>
      <c r="O92" s="7">
        <v>0</v>
      </c>
      <c r="P92" s="7">
        <f t="shared" si="5"/>
        <v>-1706</v>
      </c>
      <c r="Q92" s="7">
        <f t="shared" si="6"/>
        <v>89</v>
      </c>
      <c r="R92" s="7">
        <f t="shared" si="7"/>
        <v>89</v>
      </c>
      <c r="S92" s="5" t="s">
        <v>387</v>
      </c>
      <c r="T92" s="5">
        <v>100601</v>
      </c>
      <c r="U92" s="5" t="s">
        <v>27</v>
      </c>
      <c r="V92" s="5">
        <v>47040001</v>
      </c>
      <c r="W92" s="5" t="s">
        <v>28</v>
      </c>
    </row>
    <row r="93" spans="2:23" x14ac:dyDescent="0.25">
      <c r="B93" s="4">
        <v>50006016</v>
      </c>
      <c r="C93" s="4">
        <v>0</v>
      </c>
      <c r="D93" s="5">
        <v>21040001</v>
      </c>
      <c r="E93" s="4" t="s">
        <v>399</v>
      </c>
      <c r="F93" s="4">
        <v>1051</v>
      </c>
      <c r="G93" s="6">
        <v>38671</v>
      </c>
      <c r="H93" s="7">
        <v>1798</v>
      </c>
      <c r="I93" s="7">
        <v>0</v>
      </c>
      <c r="J93" s="7">
        <v>0</v>
      </c>
      <c r="K93" s="7">
        <v>0</v>
      </c>
      <c r="L93" s="7">
        <f t="shared" si="4"/>
        <v>1798</v>
      </c>
      <c r="M93" s="7">
        <v>-1709</v>
      </c>
      <c r="N93" s="7">
        <v>0</v>
      </c>
      <c r="O93" s="7">
        <v>0</v>
      </c>
      <c r="P93" s="7">
        <f t="shared" si="5"/>
        <v>-1709</v>
      </c>
      <c r="Q93" s="7">
        <f t="shared" si="6"/>
        <v>89</v>
      </c>
      <c r="R93" s="7">
        <f t="shared" si="7"/>
        <v>89</v>
      </c>
      <c r="S93" s="5" t="s">
        <v>387</v>
      </c>
      <c r="T93" s="5">
        <v>100601</v>
      </c>
      <c r="U93" s="5" t="s">
        <v>27</v>
      </c>
      <c r="V93" s="5">
        <v>47040001</v>
      </c>
      <c r="W93" s="5" t="s">
        <v>28</v>
      </c>
    </row>
    <row r="94" spans="2:23" x14ac:dyDescent="0.25">
      <c r="B94" s="4">
        <v>50006029</v>
      </c>
      <c r="C94" s="4">
        <v>0</v>
      </c>
      <c r="D94" s="5">
        <v>21040001</v>
      </c>
      <c r="E94" s="4" t="s">
        <v>415</v>
      </c>
      <c r="F94" s="4">
        <v>1051</v>
      </c>
      <c r="G94" s="6">
        <v>38808</v>
      </c>
      <c r="H94" s="7">
        <v>1800</v>
      </c>
      <c r="I94" s="7">
        <v>0</v>
      </c>
      <c r="J94" s="7">
        <v>0</v>
      </c>
      <c r="K94" s="7">
        <v>0</v>
      </c>
      <c r="L94" s="7">
        <f t="shared" si="4"/>
        <v>1800</v>
      </c>
      <c r="M94" s="7">
        <v>-1710</v>
      </c>
      <c r="N94" s="7">
        <v>0</v>
      </c>
      <c r="O94" s="7">
        <v>0</v>
      </c>
      <c r="P94" s="7">
        <f t="shared" si="5"/>
        <v>-1710</v>
      </c>
      <c r="Q94" s="7">
        <f t="shared" si="6"/>
        <v>90</v>
      </c>
      <c r="R94" s="7">
        <f t="shared" si="7"/>
        <v>90</v>
      </c>
      <c r="S94" s="5" t="s">
        <v>387</v>
      </c>
      <c r="T94" s="5">
        <v>100601</v>
      </c>
      <c r="U94" s="5" t="s">
        <v>27</v>
      </c>
      <c r="V94" s="5">
        <v>47040001</v>
      </c>
      <c r="W94" s="5" t="s">
        <v>28</v>
      </c>
    </row>
    <row r="95" spans="2:23" x14ac:dyDescent="0.25">
      <c r="B95" s="4">
        <v>50006030</v>
      </c>
      <c r="C95" s="4">
        <v>0</v>
      </c>
      <c r="D95" s="5">
        <v>21040001</v>
      </c>
      <c r="E95" s="4" t="s">
        <v>403</v>
      </c>
      <c r="F95" s="4">
        <v>1051</v>
      </c>
      <c r="G95" s="6">
        <v>38748</v>
      </c>
      <c r="H95" s="7">
        <v>1802</v>
      </c>
      <c r="I95" s="7">
        <v>0</v>
      </c>
      <c r="J95" s="7">
        <v>0</v>
      </c>
      <c r="K95" s="7">
        <v>0</v>
      </c>
      <c r="L95" s="7">
        <f t="shared" si="4"/>
        <v>1802</v>
      </c>
      <c r="M95" s="7">
        <v>-1712</v>
      </c>
      <c r="N95" s="7">
        <v>0</v>
      </c>
      <c r="O95" s="7">
        <v>0</v>
      </c>
      <c r="P95" s="7">
        <f t="shared" si="5"/>
        <v>-1712</v>
      </c>
      <c r="Q95" s="7">
        <f t="shared" si="6"/>
        <v>90</v>
      </c>
      <c r="R95" s="7">
        <f t="shared" si="7"/>
        <v>90</v>
      </c>
      <c r="S95" s="5" t="s">
        <v>387</v>
      </c>
      <c r="T95" s="5">
        <v>100601</v>
      </c>
      <c r="U95" s="5" t="s">
        <v>27</v>
      </c>
      <c r="V95" s="5">
        <v>47040001</v>
      </c>
      <c r="W95" s="5" t="s">
        <v>28</v>
      </c>
    </row>
    <row r="96" spans="2:23" x14ac:dyDescent="0.25">
      <c r="B96" s="4">
        <v>50006031</v>
      </c>
      <c r="C96" s="4">
        <v>0</v>
      </c>
      <c r="D96" s="5">
        <v>21040001</v>
      </c>
      <c r="E96" s="4" t="s">
        <v>418</v>
      </c>
      <c r="F96" s="4">
        <v>1051</v>
      </c>
      <c r="G96" s="6">
        <v>38925</v>
      </c>
      <c r="H96" s="7">
        <v>1802</v>
      </c>
      <c r="I96" s="7">
        <v>0</v>
      </c>
      <c r="J96" s="7">
        <v>0</v>
      </c>
      <c r="K96" s="7">
        <v>0</v>
      </c>
      <c r="L96" s="7">
        <f t="shared" si="4"/>
        <v>1802</v>
      </c>
      <c r="M96" s="7">
        <v>-1712</v>
      </c>
      <c r="N96" s="7">
        <v>0</v>
      </c>
      <c r="O96" s="7">
        <v>0</v>
      </c>
      <c r="P96" s="7">
        <f t="shared" si="5"/>
        <v>-1712</v>
      </c>
      <c r="Q96" s="7">
        <f t="shared" si="6"/>
        <v>90</v>
      </c>
      <c r="R96" s="7">
        <f t="shared" si="7"/>
        <v>90</v>
      </c>
      <c r="S96" s="5" t="s">
        <v>387</v>
      </c>
      <c r="T96" s="5">
        <v>100601</v>
      </c>
      <c r="U96" s="5" t="s">
        <v>27</v>
      </c>
      <c r="V96" s="5">
        <v>47040001</v>
      </c>
      <c r="W96" s="5" t="s">
        <v>28</v>
      </c>
    </row>
    <row r="97" spans="2:23" x14ac:dyDescent="0.25">
      <c r="B97" s="4">
        <v>50006037</v>
      </c>
      <c r="C97" s="4">
        <v>0</v>
      </c>
      <c r="D97" s="5">
        <v>21040001</v>
      </c>
      <c r="E97" s="4" t="s">
        <v>403</v>
      </c>
      <c r="F97" s="4">
        <v>1051</v>
      </c>
      <c r="G97" s="6">
        <v>38662</v>
      </c>
      <c r="H97" s="7">
        <v>1815</v>
      </c>
      <c r="I97" s="7">
        <v>0</v>
      </c>
      <c r="J97" s="7">
        <v>0</v>
      </c>
      <c r="K97" s="7">
        <v>0</v>
      </c>
      <c r="L97" s="7">
        <f t="shared" si="4"/>
        <v>1815</v>
      </c>
      <c r="M97" s="7">
        <v>-1725</v>
      </c>
      <c r="N97" s="7">
        <v>0</v>
      </c>
      <c r="O97" s="7">
        <v>0</v>
      </c>
      <c r="P97" s="7">
        <f t="shared" si="5"/>
        <v>-1725</v>
      </c>
      <c r="Q97" s="7">
        <f t="shared" si="6"/>
        <v>90</v>
      </c>
      <c r="R97" s="7">
        <f t="shared" si="7"/>
        <v>90</v>
      </c>
      <c r="S97" s="5" t="s">
        <v>387</v>
      </c>
      <c r="T97" s="5">
        <v>100601</v>
      </c>
      <c r="U97" s="5" t="s">
        <v>27</v>
      </c>
      <c r="V97" s="5">
        <v>47040001</v>
      </c>
      <c r="W97" s="5" t="s">
        <v>28</v>
      </c>
    </row>
    <row r="98" spans="2:23" x14ac:dyDescent="0.25">
      <c r="B98" s="4">
        <v>50006039</v>
      </c>
      <c r="C98" s="4">
        <v>0</v>
      </c>
      <c r="D98" s="5">
        <v>21040001</v>
      </c>
      <c r="E98" s="4" t="s">
        <v>419</v>
      </c>
      <c r="F98" s="4">
        <v>1051</v>
      </c>
      <c r="G98" s="6">
        <v>38517</v>
      </c>
      <c r="H98" s="7">
        <v>1820</v>
      </c>
      <c r="I98" s="7">
        <v>0</v>
      </c>
      <c r="J98" s="7">
        <v>0</v>
      </c>
      <c r="K98" s="7">
        <v>0</v>
      </c>
      <c r="L98" s="7">
        <f t="shared" si="4"/>
        <v>1820</v>
      </c>
      <c r="M98" s="7">
        <v>-1729</v>
      </c>
      <c r="N98" s="7">
        <v>0</v>
      </c>
      <c r="O98" s="7">
        <v>0</v>
      </c>
      <c r="P98" s="7">
        <f t="shared" si="5"/>
        <v>-1729</v>
      </c>
      <c r="Q98" s="7">
        <f t="shared" si="6"/>
        <v>91</v>
      </c>
      <c r="R98" s="7">
        <f t="shared" si="7"/>
        <v>91</v>
      </c>
      <c r="S98" s="5" t="s">
        <v>387</v>
      </c>
      <c r="T98" s="5">
        <v>100601</v>
      </c>
      <c r="U98" s="5" t="s">
        <v>27</v>
      </c>
      <c r="V98" s="5">
        <v>47040001</v>
      </c>
      <c r="W98" s="5" t="s">
        <v>28</v>
      </c>
    </row>
    <row r="99" spans="2:23" x14ac:dyDescent="0.25">
      <c r="B99" s="4">
        <v>50006040</v>
      </c>
      <c r="C99" s="4">
        <v>0</v>
      </c>
      <c r="D99" s="5">
        <v>21040001</v>
      </c>
      <c r="E99" s="4" t="s">
        <v>419</v>
      </c>
      <c r="F99" s="4">
        <v>1051</v>
      </c>
      <c r="G99" s="6">
        <v>38520</v>
      </c>
      <c r="H99" s="7">
        <v>1820</v>
      </c>
      <c r="I99" s="7">
        <v>0</v>
      </c>
      <c r="J99" s="7">
        <v>0</v>
      </c>
      <c r="K99" s="7">
        <v>0</v>
      </c>
      <c r="L99" s="7">
        <f t="shared" si="4"/>
        <v>1820</v>
      </c>
      <c r="M99" s="7">
        <v>-1729</v>
      </c>
      <c r="N99" s="7">
        <v>0</v>
      </c>
      <c r="O99" s="7">
        <v>0</v>
      </c>
      <c r="P99" s="7">
        <f t="shared" si="5"/>
        <v>-1729</v>
      </c>
      <c r="Q99" s="7">
        <f t="shared" si="6"/>
        <v>91</v>
      </c>
      <c r="R99" s="7">
        <f t="shared" si="7"/>
        <v>91</v>
      </c>
      <c r="S99" s="5" t="s">
        <v>387</v>
      </c>
      <c r="T99" s="5">
        <v>100601</v>
      </c>
      <c r="U99" s="5" t="s">
        <v>27</v>
      </c>
      <c r="V99" s="5">
        <v>47040001</v>
      </c>
      <c r="W99" s="5" t="s">
        <v>28</v>
      </c>
    </row>
    <row r="100" spans="2:23" x14ac:dyDescent="0.25">
      <c r="B100" s="4">
        <v>50006062</v>
      </c>
      <c r="C100" s="4">
        <v>0</v>
      </c>
      <c r="D100" s="5">
        <v>21040001</v>
      </c>
      <c r="E100" s="4" t="s">
        <v>420</v>
      </c>
      <c r="F100" s="4">
        <v>1051</v>
      </c>
      <c r="G100" s="6">
        <v>38625</v>
      </c>
      <c r="H100" s="7">
        <v>1860</v>
      </c>
      <c r="I100" s="7">
        <v>0</v>
      </c>
      <c r="J100" s="7">
        <v>0</v>
      </c>
      <c r="K100" s="7">
        <v>0</v>
      </c>
      <c r="L100" s="7">
        <f t="shared" si="4"/>
        <v>1860</v>
      </c>
      <c r="M100" s="7">
        <v>-1767</v>
      </c>
      <c r="N100" s="7">
        <v>0</v>
      </c>
      <c r="O100" s="7">
        <v>0</v>
      </c>
      <c r="P100" s="7">
        <f t="shared" si="5"/>
        <v>-1767</v>
      </c>
      <c r="Q100" s="7">
        <f t="shared" si="6"/>
        <v>93</v>
      </c>
      <c r="R100" s="7">
        <f t="shared" si="7"/>
        <v>93</v>
      </c>
      <c r="S100" s="5" t="s">
        <v>387</v>
      </c>
      <c r="T100" s="5">
        <v>100601</v>
      </c>
      <c r="U100" s="5" t="s">
        <v>27</v>
      </c>
      <c r="V100" s="5">
        <v>47040001</v>
      </c>
      <c r="W100" s="5" t="s">
        <v>28</v>
      </c>
    </row>
    <row r="101" spans="2:23" x14ac:dyDescent="0.25">
      <c r="B101" s="4">
        <v>50006065</v>
      </c>
      <c r="C101" s="4">
        <v>0</v>
      </c>
      <c r="D101" s="5">
        <v>21040001</v>
      </c>
      <c r="E101" s="4" t="s">
        <v>399</v>
      </c>
      <c r="F101" s="4">
        <v>1051</v>
      </c>
      <c r="G101" s="6">
        <v>38748</v>
      </c>
      <c r="H101" s="7">
        <v>1864</v>
      </c>
      <c r="I101" s="7">
        <v>0</v>
      </c>
      <c r="J101" s="7">
        <v>0</v>
      </c>
      <c r="K101" s="7">
        <v>0</v>
      </c>
      <c r="L101" s="7">
        <f t="shared" si="4"/>
        <v>1864</v>
      </c>
      <c r="M101" s="7">
        <v>-1771</v>
      </c>
      <c r="N101" s="7">
        <v>0</v>
      </c>
      <c r="O101" s="7">
        <v>0</v>
      </c>
      <c r="P101" s="7">
        <f t="shared" si="5"/>
        <v>-1771</v>
      </c>
      <c r="Q101" s="7">
        <f t="shared" si="6"/>
        <v>93</v>
      </c>
      <c r="R101" s="7">
        <f t="shared" si="7"/>
        <v>93</v>
      </c>
      <c r="S101" s="5" t="s">
        <v>387</v>
      </c>
      <c r="T101" s="5">
        <v>100601</v>
      </c>
      <c r="U101" s="5" t="s">
        <v>27</v>
      </c>
      <c r="V101" s="5">
        <v>47040001</v>
      </c>
      <c r="W101" s="5" t="s">
        <v>28</v>
      </c>
    </row>
    <row r="102" spans="2:23" x14ac:dyDescent="0.25">
      <c r="B102" s="4">
        <v>50006066</v>
      </c>
      <c r="C102" s="4">
        <v>0</v>
      </c>
      <c r="D102" s="5">
        <v>21040001</v>
      </c>
      <c r="E102" s="4" t="s">
        <v>408</v>
      </c>
      <c r="F102" s="4">
        <v>1051</v>
      </c>
      <c r="G102" s="6">
        <v>38822</v>
      </c>
      <c r="H102" s="7">
        <v>1864</v>
      </c>
      <c r="I102" s="7">
        <v>0</v>
      </c>
      <c r="J102" s="7">
        <v>0</v>
      </c>
      <c r="K102" s="7">
        <v>0</v>
      </c>
      <c r="L102" s="7">
        <f t="shared" si="4"/>
        <v>1864</v>
      </c>
      <c r="M102" s="7">
        <v>-1771</v>
      </c>
      <c r="N102" s="7">
        <v>0</v>
      </c>
      <c r="O102" s="7">
        <v>0</v>
      </c>
      <c r="P102" s="7">
        <f t="shared" si="5"/>
        <v>-1771</v>
      </c>
      <c r="Q102" s="7">
        <f t="shared" si="6"/>
        <v>93</v>
      </c>
      <c r="R102" s="7">
        <f t="shared" si="7"/>
        <v>93</v>
      </c>
      <c r="S102" s="5" t="s">
        <v>387</v>
      </c>
      <c r="T102" s="5">
        <v>100601</v>
      </c>
      <c r="U102" s="5" t="s">
        <v>27</v>
      </c>
      <c r="V102" s="5">
        <v>47040001</v>
      </c>
      <c r="W102" s="5" t="s">
        <v>28</v>
      </c>
    </row>
    <row r="103" spans="2:23" x14ac:dyDescent="0.25">
      <c r="B103" s="4">
        <v>50006067</v>
      </c>
      <c r="C103" s="4">
        <v>0</v>
      </c>
      <c r="D103" s="5">
        <v>21040001</v>
      </c>
      <c r="E103" s="4" t="s">
        <v>421</v>
      </c>
      <c r="F103" s="4">
        <v>1051</v>
      </c>
      <c r="G103" s="6">
        <v>38939</v>
      </c>
      <c r="H103" s="7">
        <v>1876</v>
      </c>
      <c r="I103" s="7">
        <v>0</v>
      </c>
      <c r="J103" s="7">
        <v>0</v>
      </c>
      <c r="K103" s="7">
        <v>0</v>
      </c>
      <c r="L103" s="7">
        <f t="shared" si="4"/>
        <v>1876</v>
      </c>
      <c r="M103" s="7">
        <v>-1783</v>
      </c>
      <c r="N103" s="7">
        <v>0</v>
      </c>
      <c r="O103" s="7">
        <v>0</v>
      </c>
      <c r="P103" s="7">
        <f t="shared" si="5"/>
        <v>-1783</v>
      </c>
      <c r="Q103" s="7">
        <f t="shared" si="6"/>
        <v>93</v>
      </c>
      <c r="R103" s="7">
        <f t="shared" si="7"/>
        <v>93</v>
      </c>
      <c r="S103" s="5" t="s">
        <v>387</v>
      </c>
      <c r="T103" s="5">
        <v>100601</v>
      </c>
      <c r="U103" s="5" t="s">
        <v>27</v>
      </c>
      <c r="V103" s="5">
        <v>47040001</v>
      </c>
      <c r="W103" s="5" t="s">
        <v>28</v>
      </c>
    </row>
    <row r="104" spans="2:23" x14ac:dyDescent="0.25">
      <c r="B104" s="4">
        <v>50006084</v>
      </c>
      <c r="C104" s="4">
        <v>0</v>
      </c>
      <c r="D104" s="5">
        <v>21040001</v>
      </c>
      <c r="E104" s="4" t="s">
        <v>418</v>
      </c>
      <c r="F104" s="4">
        <v>1051</v>
      </c>
      <c r="G104" s="6">
        <v>38624</v>
      </c>
      <c r="H104" s="7">
        <v>1968</v>
      </c>
      <c r="I104" s="7">
        <v>0</v>
      </c>
      <c r="J104" s="7">
        <v>0</v>
      </c>
      <c r="K104" s="7">
        <v>0</v>
      </c>
      <c r="L104" s="7">
        <f t="shared" si="4"/>
        <v>1968</v>
      </c>
      <c r="M104" s="7">
        <v>-1870</v>
      </c>
      <c r="N104" s="7">
        <v>0</v>
      </c>
      <c r="O104" s="7">
        <v>0</v>
      </c>
      <c r="P104" s="7">
        <f t="shared" si="5"/>
        <v>-1870</v>
      </c>
      <c r="Q104" s="7">
        <f t="shared" si="6"/>
        <v>98</v>
      </c>
      <c r="R104" s="7">
        <f t="shared" si="7"/>
        <v>98</v>
      </c>
      <c r="S104" s="5" t="s">
        <v>387</v>
      </c>
      <c r="T104" s="5">
        <v>100601</v>
      </c>
      <c r="U104" s="5" t="s">
        <v>27</v>
      </c>
      <c r="V104" s="5">
        <v>47040001</v>
      </c>
      <c r="W104" s="5" t="s">
        <v>28</v>
      </c>
    </row>
    <row r="105" spans="2:23" x14ac:dyDescent="0.25">
      <c r="B105" s="4">
        <v>50006095</v>
      </c>
      <c r="C105" s="4">
        <v>0</v>
      </c>
      <c r="D105" s="5">
        <v>21040001</v>
      </c>
      <c r="E105" s="4" t="s">
        <v>422</v>
      </c>
      <c r="F105" s="4">
        <v>1051</v>
      </c>
      <c r="G105" s="6">
        <v>38935</v>
      </c>
      <c r="H105" s="7">
        <v>2030</v>
      </c>
      <c r="I105" s="7">
        <v>0</v>
      </c>
      <c r="J105" s="7">
        <v>0</v>
      </c>
      <c r="K105" s="7">
        <v>0</v>
      </c>
      <c r="L105" s="7">
        <f t="shared" si="4"/>
        <v>2030</v>
      </c>
      <c r="M105" s="7">
        <v>-1929</v>
      </c>
      <c r="N105" s="7">
        <v>0</v>
      </c>
      <c r="O105" s="7">
        <v>0</v>
      </c>
      <c r="P105" s="7">
        <f t="shared" si="5"/>
        <v>-1929</v>
      </c>
      <c r="Q105" s="7">
        <f t="shared" si="6"/>
        <v>101</v>
      </c>
      <c r="R105" s="7">
        <f t="shared" si="7"/>
        <v>101</v>
      </c>
      <c r="S105" s="5" t="s">
        <v>387</v>
      </c>
      <c r="T105" s="5">
        <v>100601</v>
      </c>
      <c r="U105" s="5" t="s">
        <v>27</v>
      </c>
      <c r="V105" s="5">
        <v>47040001</v>
      </c>
      <c r="W105" s="5" t="s">
        <v>28</v>
      </c>
    </row>
    <row r="106" spans="2:23" x14ac:dyDescent="0.25">
      <c r="B106" s="4">
        <v>50006096</v>
      </c>
      <c r="C106" s="4">
        <v>0</v>
      </c>
      <c r="D106" s="5">
        <v>21040001</v>
      </c>
      <c r="E106" s="4" t="s">
        <v>406</v>
      </c>
      <c r="F106" s="4">
        <v>1051</v>
      </c>
      <c r="G106" s="6">
        <v>38904</v>
      </c>
      <c r="H106" s="7">
        <v>2050</v>
      </c>
      <c r="I106" s="7">
        <v>0</v>
      </c>
      <c r="J106" s="7">
        <v>0</v>
      </c>
      <c r="K106" s="7">
        <v>0</v>
      </c>
      <c r="L106" s="7">
        <f t="shared" si="4"/>
        <v>2050</v>
      </c>
      <c r="M106" s="7">
        <v>-1948</v>
      </c>
      <c r="N106" s="7">
        <v>0</v>
      </c>
      <c r="O106" s="7">
        <v>0</v>
      </c>
      <c r="P106" s="7">
        <f t="shared" si="5"/>
        <v>-1948</v>
      </c>
      <c r="Q106" s="7">
        <f t="shared" si="6"/>
        <v>102</v>
      </c>
      <c r="R106" s="7">
        <f t="shared" si="7"/>
        <v>102</v>
      </c>
      <c r="S106" s="5" t="s">
        <v>387</v>
      </c>
      <c r="T106" s="5">
        <v>100601</v>
      </c>
      <c r="U106" s="5" t="s">
        <v>27</v>
      </c>
      <c r="V106" s="5">
        <v>47040001</v>
      </c>
      <c r="W106" s="5" t="s">
        <v>28</v>
      </c>
    </row>
    <row r="107" spans="2:23" x14ac:dyDescent="0.25">
      <c r="B107" s="4">
        <v>50006097</v>
      </c>
      <c r="C107" s="4">
        <v>0</v>
      </c>
      <c r="D107" s="5">
        <v>21040001</v>
      </c>
      <c r="E107" s="4" t="s">
        <v>406</v>
      </c>
      <c r="F107" s="4">
        <v>1051</v>
      </c>
      <c r="G107" s="6">
        <v>38909</v>
      </c>
      <c r="H107" s="7">
        <v>2050</v>
      </c>
      <c r="I107" s="7">
        <v>0</v>
      </c>
      <c r="J107" s="7">
        <v>0</v>
      </c>
      <c r="K107" s="7">
        <v>0</v>
      </c>
      <c r="L107" s="7">
        <f t="shared" si="4"/>
        <v>2050</v>
      </c>
      <c r="M107" s="7">
        <v>-1948</v>
      </c>
      <c r="N107" s="7">
        <v>0</v>
      </c>
      <c r="O107" s="7">
        <v>0</v>
      </c>
      <c r="P107" s="7">
        <f t="shared" si="5"/>
        <v>-1948</v>
      </c>
      <c r="Q107" s="7">
        <f t="shared" si="6"/>
        <v>102</v>
      </c>
      <c r="R107" s="7">
        <f t="shared" si="7"/>
        <v>102</v>
      </c>
      <c r="S107" s="5" t="s">
        <v>387</v>
      </c>
      <c r="T107" s="5">
        <v>100601</v>
      </c>
      <c r="U107" s="5" t="s">
        <v>27</v>
      </c>
      <c r="V107" s="5">
        <v>47040001</v>
      </c>
      <c r="W107" s="5" t="s">
        <v>28</v>
      </c>
    </row>
    <row r="108" spans="2:23" x14ac:dyDescent="0.25">
      <c r="B108" s="4">
        <v>50006154</v>
      </c>
      <c r="C108" s="4">
        <v>0</v>
      </c>
      <c r="D108" s="5">
        <v>21040001</v>
      </c>
      <c r="E108" s="4" t="s">
        <v>399</v>
      </c>
      <c r="F108" s="4">
        <v>1051</v>
      </c>
      <c r="G108" s="6">
        <v>38748</v>
      </c>
      <c r="H108" s="7">
        <v>2289</v>
      </c>
      <c r="I108" s="7">
        <v>0</v>
      </c>
      <c r="J108" s="7">
        <v>0</v>
      </c>
      <c r="K108" s="7">
        <v>0</v>
      </c>
      <c r="L108" s="7">
        <f t="shared" si="4"/>
        <v>2289</v>
      </c>
      <c r="M108" s="7">
        <v>-2175</v>
      </c>
      <c r="N108" s="7">
        <v>0</v>
      </c>
      <c r="O108" s="7">
        <v>0</v>
      </c>
      <c r="P108" s="7">
        <f t="shared" si="5"/>
        <v>-2175</v>
      </c>
      <c r="Q108" s="7">
        <f t="shared" si="6"/>
        <v>114</v>
      </c>
      <c r="R108" s="7">
        <f t="shared" si="7"/>
        <v>114</v>
      </c>
      <c r="S108" s="5" t="s">
        <v>387</v>
      </c>
      <c r="T108" s="5">
        <v>100601</v>
      </c>
      <c r="U108" s="5" t="s">
        <v>27</v>
      </c>
      <c r="V108" s="5">
        <v>47040001</v>
      </c>
      <c r="W108" s="5" t="s">
        <v>28</v>
      </c>
    </row>
    <row r="109" spans="2:23" x14ac:dyDescent="0.25">
      <c r="B109" s="4">
        <v>50006155</v>
      </c>
      <c r="C109" s="4">
        <v>0</v>
      </c>
      <c r="D109" s="5">
        <v>21040001</v>
      </c>
      <c r="E109" s="4" t="s">
        <v>414</v>
      </c>
      <c r="F109" s="4">
        <v>1051</v>
      </c>
      <c r="G109" s="6">
        <v>39048</v>
      </c>
      <c r="H109" s="7">
        <v>2289</v>
      </c>
      <c r="I109" s="7">
        <v>0</v>
      </c>
      <c r="J109" s="7">
        <v>0</v>
      </c>
      <c r="K109" s="7">
        <v>0</v>
      </c>
      <c r="L109" s="7">
        <f t="shared" si="4"/>
        <v>2289</v>
      </c>
      <c r="M109" s="7">
        <v>-2175</v>
      </c>
      <c r="N109" s="7">
        <v>0</v>
      </c>
      <c r="O109" s="7">
        <v>0</v>
      </c>
      <c r="P109" s="7">
        <f t="shared" si="5"/>
        <v>-2175</v>
      </c>
      <c r="Q109" s="7">
        <f t="shared" si="6"/>
        <v>114</v>
      </c>
      <c r="R109" s="7">
        <f t="shared" si="7"/>
        <v>114</v>
      </c>
      <c r="S109" s="5" t="s">
        <v>387</v>
      </c>
      <c r="T109" s="5">
        <v>100601</v>
      </c>
      <c r="U109" s="5" t="s">
        <v>27</v>
      </c>
      <c r="V109" s="5">
        <v>47040001</v>
      </c>
      <c r="W109" s="5" t="s">
        <v>28</v>
      </c>
    </row>
    <row r="110" spans="2:23" x14ac:dyDescent="0.25">
      <c r="B110" s="4">
        <v>50006164</v>
      </c>
      <c r="C110" s="4">
        <v>0</v>
      </c>
      <c r="D110" s="5">
        <v>21040001</v>
      </c>
      <c r="E110" s="4" t="s">
        <v>398</v>
      </c>
      <c r="F110" s="4">
        <v>1051</v>
      </c>
      <c r="G110" s="6">
        <v>38625</v>
      </c>
      <c r="H110" s="7">
        <v>2333</v>
      </c>
      <c r="I110" s="7">
        <v>0</v>
      </c>
      <c r="J110" s="7">
        <v>0</v>
      </c>
      <c r="K110" s="7">
        <v>0</v>
      </c>
      <c r="L110" s="7">
        <f t="shared" si="4"/>
        <v>2333</v>
      </c>
      <c r="M110" s="7">
        <v>-2217</v>
      </c>
      <c r="N110" s="7">
        <v>0</v>
      </c>
      <c r="O110" s="7">
        <v>0</v>
      </c>
      <c r="P110" s="7">
        <f t="shared" si="5"/>
        <v>-2217</v>
      </c>
      <c r="Q110" s="7">
        <f t="shared" si="6"/>
        <v>116</v>
      </c>
      <c r="R110" s="7">
        <f t="shared" si="7"/>
        <v>116</v>
      </c>
      <c r="S110" s="5" t="s">
        <v>387</v>
      </c>
      <c r="T110" s="5">
        <v>100601</v>
      </c>
      <c r="U110" s="5" t="s">
        <v>27</v>
      </c>
      <c r="V110" s="5">
        <v>47040001</v>
      </c>
      <c r="W110" s="5" t="s">
        <v>28</v>
      </c>
    </row>
    <row r="111" spans="2:23" x14ac:dyDescent="0.25">
      <c r="B111" s="4">
        <v>50006168</v>
      </c>
      <c r="C111" s="4">
        <v>0</v>
      </c>
      <c r="D111" s="5">
        <v>21040001</v>
      </c>
      <c r="E111" s="4" t="s">
        <v>398</v>
      </c>
      <c r="F111" s="4">
        <v>1051</v>
      </c>
      <c r="G111" s="6">
        <v>38359</v>
      </c>
      <c r="H111" s="7">
        <v>2350</v>
      </c>
      <c r="I111" s="7">
        <v>0</v>
      </c>
      <c r="J111" s="7">
        <v>0</v>
      </c>
      <c r="K111" s="7">
        <v>0</v>
      </c>
      <c r="L111" s="7">
        <f t="shared" si="4"/>
        <v>2350</v>
      </c>
      <c r="M111" s="7">
        <v>-2233</v>
      </c>
      <c r="N111" s="7">
        <v>0</v>
      </c>
      <c r="O111" s="7">
        <v>0</v>
      </c>
      <c r="P111" s="7">
        <f t="shared" si="5"/>
        <v>-2233</v>
      </c>
      <c r="Q111" s="7">
        <f t="shared" si="6"/>
        <v>117</v>
      </c>
      <c r="R111" s="7">
        <f t="shared" si="7"/>
        <v>117</v>
      </c>
      <c r="S111" s="5" t="s">
        <v>387</v>
      </c>
      <c r="T111" s="5">
        <v>100601</v>
      </c>
      <c r="U111" s="5" t="s">
        <v>27</v>
      </c>
      <c r="V111" s="5">
        <v>47040001</v>
      </c>
      <c r="W111" s="5" t="s">
        <v>28</v>
      </c>
    </row>
    <row r="112" spans="2:23" x14ac:dyDescent="0.25">
      <c r="B112" s="4">
        <v>50006169</v>
      </c>
      <c r="C112" s="4">
        <v>0</v>
      </c>
      <c r="D112" s="5">
        <v>21040001</v>
      </c>
      <c r="E112" s="4" t="s">
        <v>398</v>
      </c>
      <c r="F112" s="4">
        <v>1051</v>
      </c>
      <c r="G112" s="6">
        <v>38387</v>
      </c>
      <c r="H112" s="7">
        <v>2351</v>
      </c>
      <c r="I112" s="7">
        <v>0</v>
      </c>
      <c r="J112" s="7">
        <v>0</v>
      </c>
      <c r="K112" s="7">
        <v>0</v>
      </c>
      <c r="L112" s="7">
        <f t="shared" si="4"/>
        <v>2351</v>
      </c>
      <c r="M112" s="7">
        <v>-2234</v>
      </c>
      <c r="N112" s="7">
        <v>0</v>
      </c>
      <c r="O112" s="7">
        <v>0</v>
      </c>
      <c r="P112" s="7">
        <f t="shared" si="5"/>
        <v>-2234</v>
      </c>
      <c r="Q112" s="7">
        <f t="shared" si="6"/>
        <v>117</v>
      </c>
      <c r="R112" s="7">
        <f t="shared" si="7"/>
        <v>117</v>
      </c>
      <c r="S112" s="5" t="s">
        <v>387</v>
      </c>
      <c r="T112" s="5">
        <v>100601</v>
      </c>
      <c r="U112" s="5" t="s">
        <v>27</v>
      </c>
      <c r="V112" s="5">
        <v>47040001</v>
      </c>
      <c r="W112" s="5" t="s">
        <v>28</v>
      </c>
    </row>
    <row r="113" spans="2:23" x14ac:dyDescent="0.25">
      <c r="B113" s="4">
        <v>50006170</v>
      </c>
      <c r="C113" s="4">
        <v>0</v>
      </c>
      <c r="D113" s="5">
        <v>21040001</v>
      </c>
      <c r="E113" s="4" t="s">
        <v>398</v>
      </c>
      <c r="F113" s="4">
        <v>1051</v>
      </c>
      <c r="G113" s="6">
        <v>38568</v>
      </c>
      <c r="H113" s="7">
        <v>2351</v>
      </c>
      <c r="I113" s="7">
        <v>0</v>
      </c>
      <c r="J113" s="7">
        <v>0</v>
      </c>
      <c r="K113" s="7">
        <v>0</v>
      </c>
      <c r="L113" s="7">
        <f t="shared" si="4"/>
        <v>2351</v>
      </c>
      <c r="M113" s="7">
        <v>-2234</v>
      </c>
      <c r="N113" s="7">
        <v>0</v>
      </c>
      <c r="O113" s="7">
        <v>0</v>
      </c>
      <c r="P113" s="7">
        <f t="shared" si="5"/>
        <v>-2234</v>
      </c>
      <c r="Q113" s="7">
        <f t="shared" si="6"/>
        <v>117</v>
      </c>
      <c r="R113" s="7">
        <f t="shared" si="7"/>
        <v>117</v>
      </c>
      <c r="S113" s="5" t="s">
        <v>387</v>
      </c>
      <c r="T113" s="5">
        <v>100601</v>
      </c>
      <c r="U113" s="5" t="s">
        <v>27</v>
      </c>
      <c r="V113" s="5">
        <v>47040001</v>
      </c>
      <c r="W113" s="5" t="s">
        <v>28</v>
      </c>
    </row>
    <row r="114" spans="2:23" x14ac:dyDescent="0.25">
      <c r="B114" s="4">
        <v>50006171</v>
      </c>
      <c r="C114" s="4">
        <v>0</v>
      </c>
      <c r="D114" s="5">
        <v>21040001</v>
      </c>
      <c r="E114" s="4" t="s">
        <v>398</v>
      </c>
      <c r="F114" s="4">
        <v>1051</v>
      </c>
      <c r="G114" s="6">
        <v>38465</v>
      </c>
      <c r="H114" s="7">
        <v>2351</v>
      </c>
      <c r="I114" s="7">
        <v>0</v>
      </c>
      <c r="J114" s="7">
        <v>0</v>
      </c>
      <c r="K114" s="7">
        <v>0</v>
      </c>
      <c r="L114" s="7">
        <f t="shared" si="4"/>
        <v>2351</v>
      </c>
      <c r="M114" s="7">
        <v>-2234</v>
      </c>
      <c r="N114" s="7">
        <v>0</v>
      </c>
      <c r="O114" s="7">
        <v>0</v>
      </c>
      <c r="P114" s="7">
        <f t="shared" si="5"/>
        <v>-2234</v>
      </c>
      <c r="Q114" s="7">
        <f t="shared" si="6"/>
        <v>117</v>
      </c>
      <c r="R114" s="7">
        <f t="shared" si="7"/>
        <v>117</v>
      </c>
      <c r="S114" s="5" t="s">
        <v>387</v>
      </c>
      <c r="T114" s="5">
        <v>100601</v>
      </c>
      <c r="U114" s="5" t="s">
        <v>27</v>
      </c>
      <c r="V114" s="5">
        <v>47040001</v>
      </c>
      <c r="W114" s="5" t="s">
        <v>28</v>
      </c>
    </row>
    <row r="115" spans="2:23" x14ac:dyDescent="0.25">
      <c r="B115" s="4">
        <v>50006184</v>
      </c>
      <c r="C115" s="4">
        <v>0</v>
      </c>
      <c r="D115" s="5">
        <v>21040001</v>
      </c>
      <c r="E115" s="4" t="s">
        <v>423</v>
      </c>
      <c r="F115" s="4">
        <v>1051</v>
      </c>
      <c r="G115" s="6">
        <v>38524</v>
      </c>
      <c r="H115" s="7">
        <v>2400</v>
      </c>
      <c r="I115" s="7">
        <v>0</v>
      </c>
      <c r="J115" s="7">
        <v>0</v>
      </c>
      <c r="K115" s="7">
        <v>0</v>
      </c>
      <c r="L115" s="7">
        <f t="shared" si="4"/>
        <v>2400</v>
      </c>
      <c r="M115" s="7">
        <v>-2280</v>
      </c>
      <c r="N115" s="7">
        <v>0</v>
      </c>
      <c r="O115" s="7">
        <v>0</v>
      </c>
      <c r="P115" s="7">
        <f t="shared" si="5"/>
        <v>-2280</v>
      </c>
      <c r="Q115" s="7">
        <f t="shared" si="6"/>
        <v>120</v>
      </c>
      <c r="R115" s="7">
        <f t="shared" si="7"/>
        <v>120</v>
      </c>
      <c r="S115" s="5" t="s">
        <v>387</v>
      </c>
      <c r="T115" s="5">
        <v>100601</v>
      </c>
      <c r="U115" s="5" t="s">
        <v>27</v>
      </c>
      <c r="V115" s="5">
        <v>47040001</v>
      </c>
      <c r="W115" s="5" t="s">
        <v>28</v>
      </c>
    </row>
    <row r="116" spans="2:23" x14ac:dyDescent="0.25">
      <c r="B116" s="4">
        <v>50006205</v>
      </c>
      <c r="C116" s="4">
        <v>0</v>
      </c>
      <c r="D116" s="5">
        <v>21040001</v>
      </c>
      <c r="E116" s="4" t="s">
        <v>405</v>
      </c>
      <c r="F116" s="4">
        <v>1051</v>
      </c>
      <c r="G116" s="6">
        <v>38863</v>
      </c>
      <c r="H116" s="7">
        <v>2450</v>
      </c>
      <c r="I116" s="7">
        <v>0</v>
      </c>
      <c r="J116" s="7">
        <v>0</v>
      </c>
      <c r="K116" s="7">
        <v>0</v>
      </c>
      <c r="L116" s="7">
        <f t="shared" si="4"/>
        <v>2450</v>
      </c>
      <c r="M116" s="7">
        <v>-2328</v>
      </c>
      <c r="N116" s="7">
        <v>0</v>
      </c>
      <c r="O116" s="7">
        <v>0</v>
      </c>
      <c r="P116" s="7">
        <f t="shared" si="5"/>
        <v>-2328</v>
      </c>
      <c r="Q116" s="7">
        <f t="shared" si="6"/>
        <v>122</v>
      </c>
      <c r="R116" s="7">
        <f t="shared" si="7"/>
        <v>122</v>
      </c>
      <c r="S116" s="5" t="s">
        <v>387</v>
      </c>
      <c r="T116" s="5">
        <v>100601</v>
      </c>
      <c r="U116" s="5" t="s">
        <v>27</v>
      </c>
      <c r="V116" s="5">
        <v>47040001</v>
      </c>
      <c r="W116" s="5" t="s">
        <v>28</v>
      </c>
    </row>
    <row r="117" spans="2:23" x14ac:dyDescent="0.25">
      <c r="B117" s="4">
        <v>50006230</v>
      </c>
      <c r="C117" s="4">
        <v>0</v>
      </c>
      <c r="D117" s="5">
        <v>21040001</v>
      </c>
      <c r="E117" s="4" t="s">
        <v>424</v>
      </c>
      <c r="F117" s="4">
        <v>1051</v>
      </c>
      <c r="G117" s="6">
        <v>38568</v>
      </c>
      <c r="H117" s="7">
        <v>2500</v>
      </c>
      <c r="I117" s="7">
        <v>0</v>
      </c>
      <c r="J117" s="7">
        <v>0</v>
      </c>
      <c r="K117" s="7">
        <v>0</v>
      </c>
      <c r="L117" s="7">
        <f t="shared" si="4"/>
        <v>2500</v>
      </c>
      <c r="M117" s="7">
        <v>-2375</v>
      </c>
      <c r="N117" s="7">
        <v>0</v>
      </c>
      <c r="O117" s="7">
        <v>0</v>
      </c>
      <c r="P117" s="7">
        <f t="shared" si="5"/>
        <v>-2375</v>
      </c>
      <c r="Q117" s="7">
        <f t="shared" si="6"/>
        <v>125</v>
      </c>
      <c r="R117" s="7">
        <f t="shared" si="7"/>
        <v>125</v>
      </c>
      <c r="S117" s="5" t="s">
        <v>387</v>
      </c>
      <c r="T117" s="5">
        <v>100601</v>
      </c>
      <c r="U117" s="5" t="s">
        <v>27</v>
      </c>
      <c r="V117" s="5">
        <v>47040001</v>
      </c>
      <c r="W117" s="5" t="s">
        <v>28</v>
      </c>
    </row>
    <row r="118" spans="2:23" x14ac:dyDescent="0.25">
      <c r="B118" s="4">
        <v>50006231</v>
      </c>
      <c r="C118" s="4">
        <v>0</v>
      </c>
      <c r="D118" s="5">
        <v>21040001</v>
      </c>
      <c r="E118" s="4" t="s">
        <v>424</v>
      </c>
      <c r="F118" s="4">
        <v>1051</v>
      </c>
      <c r="G118" s="6">
        <v>38464</v>
      </c>
      <c r="H118" s="7">
        <v>2500</v>
      </c>
      <c r="I118" s="7">
        <v>0</v>
      </c>
      <c r="J118" s="7">
        <v>0</v>
      </c>
      <c r="K118" s="7">
        <v>0</v>
      </c>
      <c r="L118" s="7">
        <f t="shared" si="4"/>
        <v>2500</v>
      </c>
      <c r="M118" s="7">
        <v>-2375</v>
      </c>
      <c r="N118" s="7">
        <v>0</v>
      </c>
      <c r="O118" s="7">
        <v>0</v>
      </c>
      <c r="P118" s="7">
        <f t="shared" si="5"/>
        <v>-2375</v>
      </c>
      <c r="Q118" s="7">
        <f t="shared" si="6"/>
        <v>125</v>
      </c>
      <c r="R118" s="7">
        <f t="shared" si="7"/>
        <v>125</v>
      </c>
      <c r="S118" s="5" t="s">
        <v>387</v>
      </c>
      <c r="T118" s="5">
        <v>100601</v>
      </c>
      <c r="U118" s="5" t="s">
        <v>27</v>
      </c>
      <c r="V118" s="5">
        <v>47040001</v>
      </c>
      <c r="W118" s="5" t="s">
        <v>28</v>
      </c>
    </row>
    <row r="119" spans="2:23" x14ac:dyDescent="0.25">
      <c r="B119" s="4">
        <v>50006232</v>
      </c>
      <c r="C119" s="4">
        <v>0</v>
      </c>
      <c r="D119" s="5">
        <v>21040001</v>
      </c>
      <c r="E119" s="4" t="s">
        <v>424</v>
      </c>
      <c r="F119" s="4">
        <v>1051</v>
      </c>
      <c r="G119" s="6">
        <v>38625</v>
      </c>
      <c r="H119" s="7">
        <v>2500</v>
      </c>
      <c r="I119" s="7">
        <v>0</v>
      </c>
      <c r="J119" s="7">
        <v>0</v>
      </c>
      <c r="K119" s="7">
        <v>0</v>
      </c>
      <c r="L119" s="7">
        <f t="shared" si="4"/>
        <v>2500</v>
      </c>
      <c r="M119" s="7">
        <v>-2375</v>
      </c>
      <c r="N119" s="7">
        <v>0</v>
      </c>
      <c r="O119" s="7">
        <v>0</v>
      </c>
      <c r="P119" s="7">
        <f t="shared" si="5"/>
        <v>-2375</v>
      </c>
      <c r="Q119" s="7">
        <f t="shared" si="6"/>
        <v>125</v>
      </c>
      <c r="R119" s="7">
        <f t="shared" si="7"/>
        <v>125</v>
      </c>
      <c r="S119" s="5" t="s">
        <v>387</v>
      </c>
      <c r="T119" s="5">
        <v>100601</v>
      </c>
      <c r="U119" s="5" t="s">
        <v>27</v>
      </c>
      <c r="V119" s="5">
        <v>47040001</v>
      </c>
      <c r="W119" s="5" t="s">
        <v>28</v>
      </c>
    </row>
    <row r="120" spans="2:23" x14ac:dyDescent="0.25">
      <c r="B120" s="4">
        <v>50006239</v>
      </c>
      <c r="C120" s="4">
        <v>0</v>
      </c>
      <c r="D120" s="5">
        <v>21040001</v>
      </c>
      <c r="E120" s="4" t="s">
        <v>421</v>
      </c>
      <c r="F120" s="4">
        <v>1051</v>
      </c>
      <c r="G120" s="6">
        <v>38465</v>
      </c>
      <c r="H120" s="7">
        <v>2548</v>
      </c>
      <c r="I120" s="7">
        <v>0</v>
      </c>
      <c r="J120" s="7">
        <v>0</v>
      </c>
      <c r="K120" s="7">
        <v>0</v>
      </c>
      <c r="L120" s="7">
        <f t="shared" si="4"/>
        <v>2548</v>
      </c>
      <c r="M120" s="7">
        <v>-2421</v>
      </c>
      <c r="N120" s="7">
        <v>0</v>
      </c>
      <c r="O120" s="7">
        <v>0</v>
      </c>
      <c r="P120" s="7">
        <f t="shared" si="5"/>
        <v>-2421</v>
      </c>
      <c r="Q120" s="7">
        <f t="shared" si="6"/>
        <v>127</v>
      </c>
      <c r="R120" s="7">
        <f t="shared" si="7"/>
        <v>127</v>
      </c>
      <c r="S120" s="5" t="s">
        <v>387</v>
      </c>
      <c r="T120" s="5">
        <v>100601</v>
      </c>
      <c r="U120" s="5" t="s">
        <v>27</v>
      </c>
      <c r="V120" s="5">
        <v>47040001</v>
      </c>
      <c r="W120" s="5" t="s">
        <v>28</v>
      </c>
    </row>
    <row r="121" spans="2:23" x14ac:dyDescent="0.25">
      <c r="B121" s="4">
        <v>50006245</v>
      </c>
      <c r="C121" s="4">
        <v>0</v>
      </c>
      <c r="D121" s="5">
        <v>21040001</v>
      </c>
      <c r="E121" s="4" t="s">
        <v>424</v>
      </c>
      <c r="F121" s="4">
        <v>1051</v>
      </c>
      <c r="G121" s="6">
        <v>38935</v>
      </c>
      <c r="H121" s="7">
        <v>2600</v>
      </c>
      <c r="I121" s="7">
        <v>0</v>
      </c>
      <c r="J121" s="7">
        <v>0</v>
      </c>
      <c r="K121" s="7">
        <v>0</v>
      </c>
      <c r="L121" s="7">
        <f t="shared" si="4"/>
        <v>2600</v>
      </c>
      <c r="M121" s="7">
        <v>-2470</v>
      </c>
      <c r="N121" s="7">
        <v>0</v>
      </c>
      <c r="O121" s="7">
        <v>0</v>
      </c>
      <c r="P121" s="7">
        <f t="shared" si="5"/>
        <v>-2470</v>
      </c>
      <c r="Q121" s="7">
        <f t="shared" si="6"/>
        <v>130</v>
      </c>
      <c r="R121" s="7">
        <f t="shared" si="7"/>
        <v>130</v>
      </c>
      <c r="S121" s="5" t="s">
        <v>387</v>
      </c>
      <c r="T121" s="5">
        <v>100601</v>
      </c>
      <c r="U121" s="5" t="s">
        <v>27</v>
      </c>
      <c r="V121" s="5">
        <v>47040001</v>
      </c>
      <c r="W121" s="5" t="s">
        <v>28</v>
      </c>
    </row>
    <row r="122" spans="2:23" x14ac:dyDescent="0.25">
      <c r="B122" s="4">
        <v>50006248</v>
      </c>
      <c r="C122" s="4">
        <v>0</v>
      </c>
      <c r="D122" s="5">
        <v>21040001</v>
      </c>
      <c r="E122" s="4" t="s">
        <v>407</v>
      </c>
      <c r="F122" s="4">
        <v>1051</v>
      </c>
      <c r="G122" s="6">
        <v>38616</v>
      </c>
      <c r="H122" s="7">
        <v>2608</v>
      </c>
      <c r="I122" s="7">
        <v>0</v>
      </c>
      <c r="J122" s="7">
        <v>0</v>
      </c>
      <c r="K122" s="7">
        <v>0</v>
      </c>
      <c r="L122" s="7">
        <f t="shared" si="4"/>
        <v>2608</v>
      </c>
      <c r="M122" s="7">
        <v>-2478</v>
      </c>
      <c r="N122" s="7">
        <v>0</v>
      </c>
      <c r="O122" s="7">
        <v>0</v>
      </c>
      <c r="P122" s="7">
        <f t="shared" si="5"/>
        <v>-2478</v>
      </c>
      <c r="Q122" s="7">
        <f t="shared" si="6"/>
        <v>130</v>
      </c>
      <c r="R122" s="7">
        <f t="shared" si="7"/>
        <v>130</v>
      </c>
      <c r="S122" s="5" t="s">
        <v>387</v>
      </c>
      <c r="T122" s="5">
        <v>100601</v>
      </c>
      <c r="U122" s="5" t="s">
        <v>27</v>
      </c>
      <c r="V122" s="5">
        <v>47040001</v>
      </c>
      <c r="W122" s="5" t="s">
        <v>28</v>
      </c>
    </row>
    <row r="123" spans="2:23" x14ac:dyDescent="0.25">
      <c r="B123" s="4">
        <v>50006268</v>
      </c>
      <c r="C123" s="4">
        <v>0</v>
      </c>
      <c r="D123" s="5">
        <v>21040001</v>
      </c>
      <c r="E123" s="4" t="s">
        <v>425</v>
      </c>
      <c r="F123" s="4">
        <v>1051</v>
      </c>
      <c r="G123" s="6">
        <v>38656</v>
      </c>
      <c r="H123" s="7">
        <v>2720</v>
      </c>
      <c r="I123" s="7">
        <v>0</v>
      </c>
      <c r="J123" s="7">
        <v>0</v>
      </c>
      <c r="K123" s="7">
        <v>0</v>
      </c>
      <c r="L123" s="7">
        <f t="shared" si="4"/>
        <v>2720</v>
      </c>
      <c r="M123" s="7">
        <v>-2584</v>
      </c>
      <c r="N123" s="7">
        <v>0</v>
      </c>
      <c r="O123" s="7">
        <v>0</v>
      </c>
      <c r="P123" s="7">
        <f t="shared" si="5"/>
        <v>-2584</v>
      </c>
      <c r="Q123" s="7">
        <f t="shared" si="6"/>
        <v>136</v>
      </c>
      <c r="R123" s="7">
        <f t="shared" si="7"/>
        <v>136</v>
      </c>
      <c r="S123" s="5" t="s">
        <v>387</v>
      </c>
      <c r="T123" s="5">
        <v>100601</v>
      </c>
      <c r="U123" s="5" t="s">
        <v>27</v>
      </c>
      <c r="V123" s="5">
        <v>47040001</v>
      </c>
      <c r="W123" s="5" t="s">
        <v>28</v>
      </c>
    </row>
    <row r="124" spans="2:23" x14ac:dyDescent="0.25">
      <c r="B124" s="4">
        <v>50006275</v>
      </c>
      <c r="C124" s="4">
        <v>0</v>
      </c>
      <c r="D124" s="5">
        <v>21040001</v>
      </c>
      <c r="E124" s="4" t="s">
        <v>426</v>
      </c>
      <c r="F124" s="4">
        <v>1051</v>
      </c>
      <c r="G124" s="6">
        <v>38355</v>
      </c>
      <c r="H124" s="7">
        <v>2750</v>
      </c>
      <c r="I124" s="7">
        <v>0</v>
      </c>
      <c r="J124" s="7">
        <v>0</v>
      </c>
      <c r="K124" s="7">
        <v>0</v>
      </c>
      <c r="L124" s="7">
        <f t="shared" si="4"/>
        <v>2750</v>
      </c>
      <c r="M124" s="7">
        <v>-2613</v>
      </c>
      <c r="N124" s="7">
        <v>0</v>
      </c>
      <c r="O124" s="7">
        <v>0</v>
      </c>
      <c r="P124" s="7">
        <f t="shared" si="5"/>
        <v>-2613</v>
      </c>
      <c r="Q124" s="7">
        <f t="shared" si="6"/>
        <v>137</v>
      </c>
      <c r="R124" s="7">
        <f t="shared" si="7"/>
        <v>137</v>
      </c>
      <c r="S124" s="5" t="s">
        <v>387</v>
      </c>
      <c r="T124" s="5">
        <v>100601</v>
      </c>
      <c r="U124" s="5" t="s">
        <v>27</v>
      </c>
      <c r="V124" s="5">
        <v>47040001</v>
      </c>
      <c r="W124" s="5" t="s">
        <v>28</v>
      </c>
    </row>
    <row r="125" spans="2:23" x14ac:dyDescent="0.25">
      <c r="B125" s="4">
        <v>50006276</v>
      </c>
      <c r="C125" s="4">
        <v>0</v>
      </c>
      <c r="D125" s="5">
        <v>21040001</v>
      </c>
      <c r="E125" s="4" t="s">
        <v>426</v>
      </c>
      <c r="F125" s="4">
        <v>1051</v>
      </c>
      <c r="G125" s="6">
        <v>38411</v>
      </c>
      <c r="H125" s="7">
        <v>2750</v>
      </c>
      <c r="I125" s="7">
        <v>0</v>
      </c>
      <c r="J125" s="7">
        <v>0</v>
      </c>
      <c r="K125" s="7">
        <v>0</v>
      </c>
      <c r="L125" s="7">
        <f t="shared" si="4"/>
        <v>2750</v>
      </c>
      <c r="M125" s="7">
        <v>-2613</v>
      </c>
      <c r="N125" s="7">
        <v>0</v>
      </c>
      <c r="O125" s="7">
        <v>0</v>
      </c>
      <c r="P125" s="7">
        <f t="shared" si="5"/>
        <v>-2613</v>
      </c>
      <c r="Q125" s="7">
        <f t="shared" si="6"/>
        <v>137</v>
      </c>
      <c r="R125" s="7">
        <f t="shared" si="7"/>
        <v>137</v>
      </c>
      <c r="S125" s="5" t="s">
        <v>387</v>
      </c>
      <c r="T125" s="5">
        <v>100601</v>
      </c>
      <c r="U125" s="5" t="s">
        <v>27</v>
      </c>
      <c r="V125" s="5">
        <v>47040001</v>
      </c>
      <c r="W125" s="5" t="s">
        <v>28</v>
      </c>
    </row>
    <row r="126" spans="2:23" x14ac:dyDescent="0.25">
      <c r="B126" s="4">
        <v>50006279</v>
      </c>
      <c r="C126" s="4">
        <v>0</v>
      </c>
      <c r="D126" s="5">
        <v>21040001</v>
      </c>
      <c r="E126" s="4" t="s">
        <v>412</v>
      </c>
      <c r="F126" s="4">
        <v>1051</v>
      </c>
      <c r="G126" s="6">
        <v>38599</v>
      </c>
      <c r="H126" s="7">
        <v>2756</v>
      </c>
      <c r="I126" s="7">
        <v>0</v>
      </c>
      <c r="J126" s="7">
        <v>0</v>
      </c>
      <c r="K126" s="7">
        <v>0</v>
      </c>
      <c r="L126" s="7">
        <f t="shared" si="4"/>
        <v>2756</v>
      </c>
      <c r="M126" s="7">
        <v>-2619</v>
      </c>
      <c r="N126" s="7">
        <v>0</v>
      </c>
      <c r="O126" s="7">
        <v>0</v>
      </c>
      <c r="P126" s="7">
        <f t="shared" si="5"/>
        <v>-2619</v>
      </c>
      <c r="Q126" s="7">
        <f t="shared" si="6"/>
        <v>137</v>
      </c>
      <c r="R126" s="7">
        <f t="shared" si="7"/>
        <v>137</v>
      </c>
      <c r="S126" s="5" t="s">
        <v>387</v>
      </c>
      <c r="T126" s="5">
        <v>100601</v>
      </c>
      <c r="U126" s="5" t="s">
        <v>27</v>
      </c>
      <c r="V126" s="5">
        <v>47040001</v>
      </c>
      <c r="W126" s="5" t="s">
        <v>28</v>
      </c>
    </row>
    <row r="127" spans="2:23" x14ac:dyDescent="0.25">
      <c r="B127" s="4">
        <v>50006286</v>
      </c>
      <c r="C127" s="4">
        <v>0</v>
      </c>
      <c r="D127" s="5">
        <v>21040001</v>
      </c>
      <c r="E127" s="4" t="s">
        <v>427</v>
      </c>
      <c r="F127" s="4">
        <v>1051</v>
      </c>
      <c r="G127" s="6">
        <v>38623</v>
      </c>
      <c r="H127" s="7">
        <v>2790</v>
      </c>
      <c r="I127" s="7">
        <v>0</v>
      </c>
      <c r="J127" s="7">
        <v>0</v>
      </c>
      <c r="K127" s="7">
        <v>0</v>
      </c>
      <c r="L127" s="7">
        <f t="shared" si="4"/>
        <v>2790</v>
      </c>
      <c r="M127" s="7">
        <v>-2651</v>
      </c>
      <c r="N127" s="7">
        <v>0</v>
      </c>
      <c r="O127" s="7">
        <v>0</v>
      </c>
      <c r="P127" s="7">
        <f t="shared" si="5"/>
        <v>-2651</v>
      </c>
      <c r="Q127" s="7">
        <f t="shared" si="6"/>
        <v>139</v>
      </c>
      <c r="R127" s="7">
        <f t="shared" si="7"/>
        <v>139</v>
      </c>
      <c r="S127" s="5" t="s">
        <v>387</v>
      </c>
      <c r="T127" s="5">
        <v>100601</v>
      </c>
      <c r="U127" s="5" t="s">
        <v>27</v>
      </c>
      <c r="V127" s="5">
        <v>47040001</v>
      </c>
      <c r="W127" s="5" t="s">
        <v>28</v>
      </c>
    </row>
    <row r="128" spans="2:23" x14ac:dyDescent="0.25">
      <c r="B128" s="4">
        <v>50006295</v>
      </c>
      <c r="C128" s="4">
        <v>0</v>
      </c>
      <c r="D128" s="5">
        <v>21040001</v>
      </c>
      <c r="E128" s="4" t="s">
        <v>407</v>
      </c>
      <c r="F128" s="4">
        <v>1051</v>
      </c>
      <c r="G128" s="6">
        <v>38582</v>
      </c>
      <c r="H128" s="7">
        <v>2825</v>
      </c>
      <c r="I128" s="7">
        <v>0</v>
      </c>
      <c r="J128" s="7">
        <v>0</v>
      </c>
      <c r="K128" s="7">
        <v>0</v>
      </c>
      <c r="L128" s="7">
        <f t="shared" si="4"/>
        <v>2825</v>
      </c>
      <c r="M128" s="7">
        <v>-2684</v>
      </c>
      <c r="N128" s="7">
        <v>0</v>
      </c>
      <c r="O128" s="7">
        <v>0</v>
      </c>
      <c r="P128" s="7">
        <f t="shared" si="5"/>
        <v>-2684</v>
      </c>
      <c r="Q128" s="7">
        <f t="shared" si="6"/>
        <v>141</v>
      </c>
      <c r="R128" s="7">
        <f t="shared" si="7"/>
        <v>141</v>
      </c>
      <c r="S128" s="5" t="s">
        <v>387</v>
      </c>
      <c r="T128" s="5">
        <v>100601</v>
      </c>
      <c r="U128" s="5" t="s">
        <v>27</v>
      </c>
      <c r="V128" s="5">
        <v>47040001</v>
      </c>
      <c r="W128" s="5" t="s">
        <v>28</v>
      </c>
    </row>
    <row r="129" spans="2:23" x14ac:dyDescent="0.25">
      <c r="B129" s="4">
        <v>50006318</v>
      </c>
      <c r="C129" s="4">
        <v>0</v>
      </c>
      <c r="D129" s="5">
        <v>21040001</v>
      </c>
      <c r="E129" s="4" t="s">
        <v>418</v>
      </c>
      <c r="F129" s="4">
        <v>1051</v>
      </c>
      <c r="G129" s="6">
        <v>38359</v>
      </c>
      <c r="H129" s="7">
        <v>2865</v>
      </c>
      <c r="I129" s="7">
        <v>0</v>
      </c>
      <c r="J129" s="7">
        <v>0</v>
      </c>
      <c r="K129" s="7">
        <v>0</v>
      </c>
      <c r="L129" s="7">
        <f t="shared" si="4"/>
        <v>2865</v>
      </c>
      <c r="M129" s="7">
        <v>-2722</v>
      </c>
      <c r="N129" s="7">
        <v>0</v>
      </c>
      <c r="O129" s="7">
        <v>0</v>
      </c>
      <c r="P129" s="7">
        <f t="shared" si="5"/>
        <v>-2722</v>
      </c>
      <c r="Q129" s="7">
        <f t="shared" si="6"/>
        <v>143</v>
      </c>
      <c r="R129" s="7">
        <f t="shared" si="7"/>
        <v>143</v>
      </c>
      <c r="S129" s="5" t="s">
        <v>387</v>
      </c>
      <c r="T129" s="5">
        <v>100601</v>
      </c>
      <c r="U129" s="5" t="s">
        <v>27</v>
      </c>
      <c r="V129" s="5">
        <v>47040001</v>
      </c>
      <c r="W129" s="5" t="s">
        <v>28</v>
      </c>
    </row>
    <row r="130" spans="2:23" x14ac:dyDescent="0.25">
      <c r="B130" s="4">
        <v>50006319</v>
      </c>
      <c r="C130" s="4">
        <v>0</v>
      </c>
      <c r="D130" s="5">
        <v>21040001</v>
      </c>
      <c r="E130" s="4" t="s">
        <v>418</v>
      </c>
      <c r="F130" s="4">
        <v>1051</v>
      </c>
      <c r="G130" s="6">
        <v>38562</v>
      </c>
      <c r="H130" s="7">
        <v>2865</v>
      </c>
      <c r="I130" s="7">
        <v>0</v>
      </c>
      <c r="J130" s="7">
        <v>0</v>
      </c>
      <c r="K130" s="7">
        <v>0</v>
      </c>
      <c r="L130" s="7">
        <f t="shared" si="4"/>
        <v>2865</v>
      </c>
      <c r="M130" s="7">
        <v>-2722</v>
      </c>
      <c r="N130" s="7">
        <v>0</v>
      </c>
      <c r="O130" s="7">
        <v>0</v>
      </c>
      <c r="P130" s="7">
        <f t="shared" si="5"/>
        <v>-2722</v>
      </c>
      <c r="Q130" s="7">
        <f t="shared" si="6"/>
        <v>143</v>
      </c>
      <c r="R130" s="7">
        <f t="shared" si="7"/>
        <v>143</v>
      </c>
      <c r="S130" s="5" t="s">
        <v>387</v>
      </c>
      <c r="T130" s="5">
        <v>100601</v>
      </c>
      <c r="U130" s="5" t="s">
        <v>27</v>
      </c>
      <c r="V130" s="5">
        <v>47040001</v>
      </c>
      <c r="W130" s="5" t="s">
        <v>28</v>
      </c>
    </row>
    <row r="131" spans="2:23" x14ac:dyDescent="0.25">
      <c r="B131" s="4">
        <v>50006320</v>
      </c>
      <c r="C131" s="4">
        <v>0</v>
      </c>
      <c r="D131" s="5">
        <v>21040001</v>
      </c>
      <c r="E131" s="4" t="s">
        <v>426</v>
      </c>
      <c r="F131" s="4">
        <v>1051</v>
      </c>
      <c r="G131" s="6">
        <v>38559</v>
      </c>
      <c r="H131" s="7">
        <v>2867</v>
      </c>
      <c r="I131" s="7">
        <v>0</v>
      </c>
      <c r="J131" s="7">
        <v>0</v>
      </c>
      <c r="K131" s="7">
        <v>0</v>
      </c>
      <c r="L131" s="7">
        <f t="shared" si="4"/>
        <v>2867</v>
      </c>
      <c r="M131" s="7">
        <v>-2724</v>
      </c>
      <c r="N131" s="7">
        <v>0</v>
      </c>
      <c r="O131" s="7">
        <v>0</v>
      </c>
      <c r="P131" s="7">
        <f t="shared" si="5"/>
        <v>-2724</v>
      </c>
      <c r="Q131" s="7">
        <f t="shared" si="6"/>
        <v>143</v>
      </c>
      <c r="R131" s="7">
        <f t="shared" si="7"/>
        <v>143</v>
      </c>
      <c r="S131" s="5" t="s">
        <v>387</v>
      </c>
      <c r="T131" s="5">
        <v>100601</v>
      </c>
      <c r="U131" s="5" t="s">
        <v>27</v>
      </c>
      <c r="V131" s="5">
        <v>47040001</v>
      </c>
      <c r="W131" s="5" t="s">
        <v>28</v>
      </c>
    </row>
    <row r="132" spans="2:23" x14ac:dyDescent="0.25">
      <c r="B132" s="4">
        <v>50006329</v>
      </c>
      <c r="C132" s="4">
        <v>0</v>
      </c>
      <c r="D132" s="5">
        <v>21040001</v>
      </c>
      <c r="E132" s="4" t="s">
        <v>403</v>
      </c>
      <c r="F132" s="4">
        <v>1051</v>
      </c>
      <c r="G132" s="6">
        <v>38766</v>
      </c>
      <c r="H132" s="7">
        <v>2912</v>
      </c>
      <c r="I132" s="7">
        <v>0</v>
      </c>
      <c r="J132" s="7">
        <v>0</v>
      </c>
      <c r="K132" s="7">
        <v>0</v>
      </c>
      <c r="L132" s="7">
        <f t="shared" si="4"/>
        <v>2912</v>
      </c>
      <c r="M132" s="7">
        <v>-2767</v>
      </c>
      <c r="N132" s="7">
        <v>0</v>
      </c>
      <c r="O132" s="7">
        <v>0</v>
      </c>
      <c r="P132" s="7">
        <f t="shared" si="5"/>
        <v>-2767</v>
      </c>
      <c r="Q132" s="7">
        <f t="shared" si="6"/>
        <v>145</v>
      </c>
      <c r="R132" s="7">
        <f t="shared" si="7"/>
        <v>145</v>
      </c>
      <c r="S132" s="5" t="s">
        <v>387</v>
      </c>
      <c r="T132" s="5">
        <v>100601</v>
      </c>
      <c r="U132" s="5" t="s">
        <v>27</v>
      </c>
      <c r="V132" s="5">
        <v>47040001</v>
      </c>
      <c r="W132" s="5" t="s">
        <v>28</v>
      </c>
    </row>
    <row r="133" spans="2:23" x14ac:dyDescent="0.25">
      <c r="B133" s="4">
        <v>50006330</v>
      </c>
      <c r="C133" s="4">
        <v>0</v>
      </c>
      <c r="D133" s="5">
        <v>21040001</v>
      </c>
      <c r="E133" s="4" t="s">
        <v>428</v>
      </c>
      <c r="F133" s="4">
        <v>1051</v>
      </c>
      <c r="G133" s="6">
        <v>38822</v>
      </c>
      <c r="H133" s="7">
        <v>2912</v>
      </c>
      <c r="I133" s="7">
        <v>0</v>
      </c>
      <c r="J133" s="7">
        <v>0</v>
      </c>
      <c r="K133" s="7">
        <v>0</v>
      </c>
      <c r="L133" s="7">
        <f t="shared" ref="L133:L196" si="8">SUM(H133:K133)</f>
        <v>2912</v>
      </c>
      <c r="M133" s="7">
        <v>-2767</v>
      </c>
      <c r="N133" s="7">
        <v>0</v>
      </c>
      <c r="O133" s="7">
        <v>0</v>
      </c>
      <c r="P133" s="7">
        <f t="shared" ref="P133:P196" si="9">SUM(M133:O133)</f>
        <v>-2767</v>
      </c>
      <c r="Q133" s="7">
        <f t="shared" ref="Q133:Q196" si="10">H133+M133</f>
        <v>145</v>
      </c>
      <c r="R133" s="7">
        <f t="shared" ref="R133:R196" si="11">L133+P133</f>
        <v>145</v>
      </c>
      <c r="S133" s="5" t="s">
        <v>387</v>
      </c>
      <c r="T133" s="5">
        <v>100601</v>
      </c>
      <c r="U133" s="5" t="s">
        <v>27</v>
      </c>
      <c r="V133" s="5">
        <v>47040001</v>
      </c>
      <c r="W133" s="5" t="s">
        <v>28</v>
      </c>
    </row>
    <row r="134" spans="2:23" x14ac:dyDescent="0.25">
      <c r="B134" s="4">
        <v>50006331</v>
      </c>
      <c r="C134" s="4">
        <v>0</v>
      </c>
      <c r="D134" s="5">
        <v>21040001</v>
      </c>
      <c r="E134" s="4" t="s">
        <v>428</v>
      </c>
      <c r="F134" s="4">
        <v>1051</v>
      </c>
      <c r="G134" s="6">
        <v>38833</v>
      </c>
      <c r="H134" s="7">
        <v>2912</v>
      </c>
      <c r="I134" s="7">
        <v>0</v>
      </c>
      <c r="J134" s="7">
        <v>0</v>
      </c>
      <c r="K134" s="7">
        <v>0</v>
      </c>
      <c r="L134" s="7">
        <f t="shared" si="8"/>
        <v>2912</v>
      </c>
      <c r="M134" s="7">
        <v>-2767</v>
      </c>
      <c r="N134" s="7">
        <v>0</v>
      </c>
      <c r="O134" s="7">
        <v>0</v>
      </c>
      <c r="P134" s="7">
        <f t="shared" si="9"/>
        <v>-2767</v>
      </c>
      <c r="Q134" s="7">
        <f t="shared" si="10"/>
        <v>145</v>
      </c>
      <c r="R134" s="7">
        <f t="shared" si="11"/>
        <v>145</v>
      </c>
      <c r="S134" s="5" t="s">
        <v>387</v>
      </c>
      <c r="T134" s="5">
        <v>100601</v>
      </c>
      <c r="U134" s="5" t="s">
        <v>27</v>
      </c>
      <c r="V134" s="5">
        <v>47040001</v>
      </c>
      <c r="W134" s="5" t="s">
        <v>28</v>
      </c>
    </row>
    <row r="135" spans="2:23" x14ac:dyDescent="0.25">
      <c r="B135" s="4">
        <v>50006332</v>
      </c>
      <c r="C135" s="4">
        <v>0</v>
      </c>
      <c r="D135" s="5">
        <v>21040001</v>
      </c>
      <c r="E135" s="4" t="s">
        <v>429</v>
      </c>
      <c r="F135" s="4">
        <v>1051</v>
      </c>
      <c r="G135" s="6">
        <v>39173</v>
      </c>
      <c r="H135" s="7">
        <v>2913</v>
      </c>
      <c r="I135" s="7">
        <v>0</v>
      </c>
      <c r="J135" s="7">
        <v>0</v>
      </c>
      <c r="K135" s="7">
        <v>0</v>
      </c>
      <c r="L135" s="7">
        <f t="shared" si="8"/>
        <v>2913</v>
      </c>
      <c r="M135" s="7">
        <v>-2768</v>
      </c>
      <c r="N135" s="7">
        <v>0</v>
      </c>
      <c r="O135" s="7">
        <v>0</v>
      </c>
      <c r="P135" s="7">
        <f t="shared" si="9"/>
        <v>-2768</v>
      </c>
      <c r="Q135" s="7">
        <f t="shared" si="10"/>
        <v>145</v>
      </c>
      <c r="R135" s="7">
        <f t="shared" si="11"/>
        <v>145</v>
      </c>
      <c r="S135" s="5" t="s">
        <v>387</v>
      </c>
      <c r="T135" s="5">
        <v>100601</v>
      </c>
      <c r="U135" s="5" t="s">
        <v>27</v>
      </c>
      <c r="V135" s="5">
        <v>47040001</v>
      </c>
      <c r="W135" s="5" t="s">
        <v>28</v>
      </c>
    </row>
    <row r="136" spans="2:23" x14ac:dyDescent="0.25">
      <c r="B136" s="4">
        <v>50006340</v>
      </c>
      <c r="C136" s="4">
        <v>0</v>
      </c>
      <c r="D136" s="5">
        <v>21040001</v>
      </c>
      <c r="E136" s="4" t="s">
        <v>398</v>
      </c>
      <c r="F136" s="4">
        <v>1051</v>
      </c>
      <c r="G136" s="6">
        <v>38388</v>
      </c>
      <c r="H136" s="7">
        <v>2938</v>
      </c>
      <c r="I136" s="7">
        <v>0</v>
      </c>
      <c r="J136" s="7">
        <v>0</v>
      </c>
      <c r="K136" s="7">
        <v>0</v>
      </c>
      <c r="L136" s="7">
        <f t="shared" si="8"/>
        <v>2938</v>
      </c>
      <c r="M136" s="7">
        <v>-2792</v>
      </c>
      <c r="N136" s="7">
        <v>0</v>
      </c>
      <c r="O136" s="7">
        <v>0</v>
      </c>
      <c r="P136" s="7">
        <f t="shared" si="9"/>
        <v>-2792</v>
      </c>
      <c r="Q136" s="7">
        <f t="shared" si="10"/>
        <v>146</v>
      </c>
      <c r="R136" s="7">
        <f t="shared" si="11"/>
        <v>146</v>
      </c>
      <c r="S136" s="5" t="s">
        <v>387</v>
      </c>
      <c r="T136" s="5">
        <v>100601</v>
      </c>
      <c r="U136" s="5" t="s">
        <v>27</v>
      </c>
      <c r="V136" s="5">
        <v>47040001</v>
      </c>
      <c r="W136" s="5" t="s">
        <v>28</v>
      </c>
    </row>
    <row r="137" spans="2:23" x14ac:dyDescent="0.25">
      <c r="B137" s="4">
        <v>50006341</v>
      </c>
      <c r="C137" s="4">
        <v>0</v>
      </c>
      <c r="D137" s="5">
        <v>21040001</v>
      </c>
      <c r="E137" s="4" t="s">
        <v>398</v>
      </c>
      <c r="F137" s="4">
        <v>1051</v>
      </c>
      <c r="G137" s="6">
        <v>38443</v>
      </c>
      <c r="H137" s="7">
        <v>2938</v>
      </c>
      <c r="I137" s="7">
        <v>0</v>
      </c>
      <c r="J137" s="7">
        <v>0</v>
      </c>
      <c r="K137" s="7">
        <v>0</v>
      </c>
      <c r="L137" s="7">
        <f t="shared" si="8"/>
        <v>2938</v>
      </c>
      <c r="M137" s="7">
        <v>-2792</v>
      </c>
      <c r="N137" s="7">
        <v>0</v>
      </c>
      <c r="O137" s="7">
        <v>0</v>
      </c>
      <c r="P137" s="7">
        <f t="shared" si="9"/>
        <v>-2792</v>
      </c>
      <c r="Q137" s="7">
        <f t="shared" si="10"/>
        <v>146</v>
      </c>
      <c r="R137" s="7">
        <f t="shared" si="11"/>
        <v>146</v>
      </c>
      <c r="S137" s="5" t="s">
        <v>387</v>
      </c>
      <c r="T137" s="5">
        <v>100601</v>
      </c>
      <c r="U137" s="5" t="s">
        <v>27</v>
      </c>
      <c r="V137" s="5">
        <v>47040001</v>
      </c>
      <c r="W137" s="5" t="s">
        <v>28</v>
      </c>
    </row>
    <row r="138" spans="2:23" x14ac:dyDescent="0.25">
      <c r="B138" s="4">
        <v>50006342</v>
      </c>
      <c r="C138" s="4">
        <v>0</v>
      </c>
      <c r="D138" s="5">
        <v>21040001</v>
      </c>
      <c r="E138" s="4" t="s">
        <v>398</v>
      </c>
      <c r="F138" s="4">
        <v>1051</v>
      </c>
      <c r="G138" s="6">
        <v>38600</v>
      </c>
      <c r="H138" s="7">
        <v>2938</v>
      </c>
      <c r="I138" s="7">
        <v>0</v>
      </c>
      <c r="J138" s="7">
        <v>0</v>
      </c>
      <c r="K138" s="7">
        <v>0</v>
      </c>
      <c r="L138" s="7">
        <f t="shared" si="8"/>
        <v>2938</v>
      </c>
      <c r="M138" s="7">
        <v>-2792</v>
      </c>
      <c r="N138" s="7">
        <v>0</v>
      </c>
      <c r="O138" s="7">
        <v>0</v>
      </c>
      <c r="P138" s="7">
        <f t="shared" si="9"/>
        <v>-2792</v>
      </c>
      <c r="Q138" s="7">
        <f t="shared" si="10"/>
        <v>146</v>
      </c>
      <c r="R138" s="7">
        <f t="shared" si="11"/>
        <v>146</v>
      </c>
      <c r="S138" s="5" t="s">
        <v>387</v>
      </c>
      <c r="T138" s="5">
        <v>100601</v>
      </c>
      <c r="U138" s="5" t="s">
        <v>27</v>
      </c>
      <c r="V138" s="5">
        <v>47040001</v>
      </c>
      <c r="W138" s="5" t="s">
        <v>28</v>
      </c>
    </row>
    <row r="139" spans="2:23" x14ac:dyDescent="0.25">
      <c r="B139" s="4">
        <v>50006348</v>
      </c>
      <c r="C139" s="4">
        <v>0</v>
      </c>
      <c r="D139" s="5">
        <v>21040001</v>
      </c>
      <c r="E139" s="4" t="s">
        <v>430</v>
      </c>
      <c r="F139" s="4">
        <v>1051</v>
      </c>
      <c r="G139" s="6">
        <v>38520</v>
      </c>
      <c r="H139" s="7">
        <v>2975</v>
      </c>
      <c r="I139" s="7">
        <v>0</v>
      </c>
      <c r="J139" s="7">
        <v>0</v>
      </c>
      <c r="K139" s="7">
        <v>0</v>
      </c>
      <c r="L139" s="7">
        <f t="shared" si="8"/>
        <v>2975</v>
      </c>
      <c r="M139" s="7">
        <v>-2827</v>
      </c>
      <c r="N139" s="7">
        <v>0</v>
      </c>
      <c r="O139" s="7">
        <v>0</v>
      </c>
      <c r="P139" s="7">
        <f t="shared" si="9"/>
        <v>-2827</v>
      </c>
      <c r="Q139" s="7">
        <f t="shared" si="10"/>
        <v>148</v>
      </c>
      <c r="R139" s="7">
        <f t="shared" si="11"/>
        <v>148</v>
      </c>
      <c r="S139" s="5" t="s">
        <v>387</v>
      </c>
      <c r="T139" s="5">
        <v>100601</v>
      </c>
      <c r="U139" s="5" t="s">
        <v>27</v>
      </c>
      <c r="V139" s="5">
        <v>47040001</v>
      </c>
      <c r="W139" s="5" t="s">
        <v>28</v>
      </c>
    </row>
    <row r="140" spans="2:23" x14ac:dyDescent="0.25">
      <c r="B140" s="4">
        <v>50006349</v>
      </c>
      <c r="C140" s="4">
        <v>0</v>
      </c>
      <c r="D140" s="5">
        <v>21040001</v>
      </c>
      <c r="E140" s="4" t="s">
        <v>430</v>
      </c>
      <c r="F140" s="4">
        <v>1051</v>
      </c>
      <c r="G140" s="6">
        <v>38525</v>
      </c>
      <c r="H140" s="7">
        <v>2975</v>
      </c>
      <c r="I140" s="7">
        <v>0</v>
      </c>
      <c r="J140" s="7">
        <v>0</v>
      </c>
      <c r="K140" s="7">
        <v>0</v>
      </c>
      <c r="L140" s="7">
        <f t="shared" si="8"/>
        <v>2975</v>
      </c>
      <c r="M140" s="7">
        <v>-2827</v>
      </c>
      <c r="N140" s="7">
        <v>0</v>
      </c>
      <c r="O140" s="7">
        <v>0</v>
      </c>
      <c r="P140" s="7">
        <f t="shared" si="9"/>
        <v>-2827</v>
      </c>
      <c r="Q140" s="7">
        <f t="shared" si="10"/>
        <v>148</v>
      </c>
      <c r="R140" s="7">
        <f t="shared" si="11"/>
        <v>148</v>
      </c>
      <c r="S140" s="5" t="s">
        <v>387</v>
      </c>
      <c r="T140" s="5">
        <v>100601</v>
      </c>
      <c r="U140" s="5" t="s">
        <v>27</v>
      </c>
      <c r="V140" s="5">
        <v>47040001</v>
      </c>
      <c r="W140" s="5" t="s">
        <v>28</v>
      </c>
    </row>
    <row r="141" spans="2:23" x14ac:dyDescent="0.25">
      <c r="B141" s="4">
        <v>50006350</v>
      </c>
      <c r="C141" s="4">
        <v>0</v>
      </c>
      <c r="D141" s="5">
        <v>21040001</v>
      </c>
      <c r="E141" s="4" t="s">
        <v>430</v>
      </c>
      <c r="F141" s="4">
        <v>1051</v>
      </c>
      <c r="G141" s="6">
        <v>38526</v>
      </c>
      <c r="H141" s="7">
        <v>2975</v>
      </c>
      <c r="I141" s="7">
        <v>0</v>
      </c>
      <c r="J141" s="7">
        <v>0</v>
      </c>
      <c r="K141" s="7">
        <v>0</v>
      </c>
      <c r="L141" s="7">
        <f t="shared" si="8"/>
        <v>2975</v>
      </c>
      <c r="M141" s="7">
        <v>-2827</v>
      </c>
      <c r="N141" s="7">
        <v>0</v>
      </c>
      <c r="O141" s="7">
        <v>0</v>
      </c>
      <c r="P141" s="7">
        <f t="shared" si="9"/>
        <v>-2827</v>
      </c>
      <c r="Q141" s="7">
        <f t="shared" si="10"/>
        <v>148</v>
      </c>
      <c r="R141" s="7">
        <f t="shared" si="11"/>
        <v>148</v>
      </c>
      <c r="S141" s="5" t="s">
        <v>387</v>
      </c>
      <c r="T141" s="5">
        <v>100601</v>
      </c>
      <c r="U141" s="5" t="s">
        <v>27</v>
      </c>
      <c r="V141" s="5">
        <v>47040001</v>
      </c>
      <c r="W141" s="5" t="s">
        <v>28</v>
      </c>
    </row>
    <row r="142" spans="2:23" x14ac:dyDescent="0.25">
      <c r="B142" s="4">
        <v>50006357</v>
      </c>
      <c r="C142" s="4">
        <v>0</v>
      </c>
      <c r="D142" s="5">
        <v>21040001</v>
      </c>
      <c r="E142" s="4" t="s">
        <v>431</v>
      </c>
      <c r="F142" s="4">
        <v>1051</v>
      </c>
      <c r="G142" s="6">
        <v>38525</v>
      </c>
      <c r="H142" s="7">
        <v>3000</v>
      </c>
      <c r="I142" s="7">
        <v>0</v>
      </c>
      <c r="J142" s="7">
        <v>0</v>
      </c>
      <c r="K142" s="7">
        <v>0</v>
      </c>
      <c r="L142" s="7">
        <f t="shared" si="8"/>
        <v>3000</v>
      </c>
      <c r="M142" s="7">
        <v>-2850</v>
      </c>
      <c r="N142" s="7">
        <v>0</v>
      </c>
      <c r="O142" s="7">
        <v>0</v>
      </c>
      <c r="P142" s="7">
        <f t="shared" si="9"/>
        <v>-2850</v>
      </c>
      <c r="Q142" s="7">
        <f t="shared" si="10"/>
        <v>150</v>
      </c>
      <c r="R142" s="7">
        <f t="shared" si="11"/>
        <v>150</v>
      </c>
      <c r="S142" s="5" t="s">
        <v>387</v>
      </c>
      <c r="T142" s="5">
        <v>100601</v>
      </c>
      <c r="U142" s="5" t="s">
        <v>27</v>
      </c>
      <c r="V142" s="5">
        <v>47040001</v>
      </c>
      <c r="W142" s="5" t="s">
        <v>28</v>
      </c>
    </row>
    <row r="143" spans="2:23" x14ac:dyDescent="0.25">
      <c r="B143" s="4">
        <v>50006360</v>
      </c>
      <c r="C143" s="4">
        <v>0</v>
      </c>
      <c r="D143" s="5">
        <v>21040001</v>
      </c>
      <c r="E143" s="4" t="s">
        <v>432</v>
      </c>
      <c r="F143" s="4">
        <v>1051</v>
      </c>
      <c r="G143" s="6">
        <v>38808</v>
      </c>
      <c r="H143" s="7">
        <v>3004</v>
      </c>
      <c r="I143" s="7">
        <v>0</v>
      </c>
      <c r="J143" s="7">
        <v>0</v>
      </c>
      <c r="K143" s="7">
        <v>0</v>
      </c>
      <c r="L143" s="7">
        <f t="shared" si="8"/>
        <v>3004</v>
      </c>
      <c r="M143" s="7">
        <v>-2854</v>
      </c>
      <c r="N143" s="7">
        <v>0</v>
      </c>
      <c r="O143" s="7">
        <v>0</v>
      </c>
      <c r="P143" s="7">
        <f t="shared" si="9"/>
        <v>-2854</v>
      </c>
      <c r="Q143" s="7">
        <f t="shared" si="10"/>
        <v>150</v>
      </c>
      <c r="R143" s="7">
        <f t="shared" si="11"/>
        <v>150</v>
      </c>
      <c r="S143" s="5" t="s">
        <v>387</v>
      </c>
      <c r="T143" s="5">
        <v>100601</v>
      </c>
      <c r="U143" s="5" t="s">
        <v>27</v>
      </c>
      <c r="V143" s="5">
        <v>47040001</v>
      </c>
      <c r="W143" s="5" t="s">
        <v>28</v>
      </c>
    </row>
    <row r="144" spans="2:23" x14ac:dyDescent="0.25">
      <c r="B144" s="4">
        <v>50006374</v>
      </c>
      <c r="C144" s="4">
        <v>0</v>
      </c>
      <c r="D144" s="5">
        <v>21040001</v>
      </c>
      <c r="E144" s="4" t="s">
        <v>433</v>
      </c>
      <c r="F144" s="4">
        <v>1051</v>
      </c>
      <c r="G144" s="6">
        <v>38808</v>
      </c>
      <c r="H144" s="7">
        <v>3052</v>
      </c>
      <c r="I144" s="7">
        <v>0</v>
      </c>
      <c r="J144" s="7">
        <v>0</v>
      </c>
      <c r="K144" s="7">
        <v>0</v>
      </c>
      <c r="L144" s="7">
        <f t="shared" si="8"/>
        <v>3052</v>
      </c>
      <c r="M144" s="7">
        <v>-2900</v>
      </c>
      <c r="N144" s="7">
        <v>0</v>
      </c>
      <c r="O144" s="7">
        <v>0</v>
      </c>
      <c r="P144" s="7">
        <f t="shared" si="9"/>
        <v>-2900</v>
      </c>
      <c r="Q144" s="7">
        <f t="shared" si="10"/>
        <v>152</v>
      </c>
      <c r="R144" s="7">
        <f t="shared" si="11"/>
        <v>152</v>
      </c>
      <c r="S144" s="5" t="s">
        <v>387</v>
      </c>
      <c r="T144" s="5">
        <v>100601</v>
      </c>
      <c r="U144" s="5" t="s">
        <v>27</v>
      </c>
      <c r="V144" s="5">
        <v>47040001</v>
      </c>
      <c r="W144" s="5" t="s">
        <v>28</v>
      </c>
    </row>
    <row r="145" spans="2:23" x14ac:dyDescent="0.25">
      <c r="B145" s="4">
        <v>50006380</v>
      </c>
      <c r="C145" s="4">
        <v>0</v>
      </c>
      <c r="D145" s="5">
        <v>21040001</v>
      </c>
      <c r="E145" s="4" t="s">
        <v>434</v>
      </c>
      <c r="F145" s="4">
        <v>1051</v>
      </c>
      <c r="G145" s="6">
        <v>38690</v>
      </c>
      <c r="H145" s="7">
        <v>3090</v>
      </c>
      <c r="I145" s="7">
        <v>0</v>
      </c>
      <c r="J145" s="7">
        <v>0</v>
      </c>
      <c r="K145" s="7">
        <v>0</v>
      </c>
      <c r="L145" s="7">
        <f t="shared" si="8"/>
        <v>3090</v>
      </c>
      <c r="M145" s="7">
        <v>-2936</v>
      </c>
      <c r="N145" s="7">
        <v>0</v>
      </c>
      <c r="O145" s="7">
        <v>0</v>
      </c>
      <c r="P145" s="7">
        <f t="shared" si="9"/>
        <v>-2936</v>
      </c>
      <c r="Q145" s="7">
        <f t="shared" si="10"/>
        <v>154</v>
      </c>
      <c r="R145" s="7">
        <f t="shared" si="11"/>
        <v>154</v>
      </c>
      <c r="S145" s="5" t="s">
        <v>387</v>
      </c>
      <c r="T145" s="5">
        <v>100601</v>
      </c>
      <c r="U145" s="5" t="s">
        <v>27</v>
      </c>
      <c r="V145" s="5">
        <v>47040001</v>
      </c>
      <c r="W145" s="5" t="s">
        <v>28</v>
      </c>
    </row>
    <row r="146" spans="2:23" x14ac:dyDescent="0.25">
      <c r="B146" s="4">
        <v>50006381</v>
      </c>
      <c r="C146" s="4">
        <v>0</v>
      </c>
      <c r="D146" s="5">
        <v>21040001</v>
      </c>
      <c r="E146" s="4" t="s">
        <v>434</v>
      </c>
      <c r="F146" s="4">
        <v>1051</v>
      </c>
      <c r="G146" s="6">
        <v>38460</v>
      </c>
      <c r="H146" s="7">
        <v>3090</v>
      </c>
      <c r="I146" s="7">
        <v>0</v>
      </c>
      <c r="J146" s="7">
        <v>0</v>
      </c>
      <c r="K146" s="7">
        <v>0</v>
      </c>
      <c r="L146" s="7">
        <f t="shared" si="8"/>
        <v>3090</v>
      </c>
      <c r="M146" s="7">
        <v>-2936</v>
      </c>
      <c r="N146" s="7">
        <v>0</v>
      </c>
      <c r="O146" s="7">
        <v>0</v>
      </c>
      <c r="P146" s="7">
        <f t="shared" si="9"/>
        <v>-2936</v>
      </c>
      <c r="Q146" s="7">
        <f t="shared" si="10"/>
        <v>154</v>
      </c>
      <c r="R146" s="7">
        <f t="shared" si="11"/>
        <v>154</v>
      </c>
      <c r="S146" s="5" t="s">
        <v>387</v>
      </c>
      <c r="T146" s="5">
        <v>100601</v>
      </c>
      <c r="U146" s="5" t="s">
        <v>27</v>
      </c>
      <c r="V146" s="5">
        <v>47040001</v>
      </c>
      <c r="W146" s="5" t="s">
        <v>28</v>
      </c>
    </row>
    <row r="147" spans="2:23" x14ac:dyDescent="0.25">
      <c r="B147" s="4">
        <v>50006392</v>
      </c>
      <c r="C147" s="4">
        <v>0</v>
      </c>
      <c r="D147" s="5">
        <v>21040001</v>
      </c>
      <c r="E147" s="4" t="s">
        <v>435</v>
      </c>
      <c r="F147" s="4">
        <v>1051</v>
      </c>
      <c r="G147" s="6">
        <v>38936</v>
      </c>
      <c r="H147" s="7">
        <v>3130</v>
      </c>
      <c r="I147" s="7">
        <v>0</v>
      </c>
      <c r="J147" s="7">
        <v>0</v>
      </c>
      <c r="K147" s="7">
        <v>0</v>
      </c>
      <c r="L147" s="7">
        <f t="shared" si="8"/>
        <v>3130</v>
      </c>
      <c r="M147" s="7">
        <v>-2974</v>
      </c>
      <c r="N147" s="7">
        <v>0</v>
      </c>
      <c r="O147" s="7">
        <v>0</v>
      </c>
      <c r="P147" s="7">
        <f t="shared" si="9"/>
        <v>-2974</v>
      </c>
      <c r="Q147" s="7">
        <f t="shared" si="10"/>
        <v>156</v>
      </c>
      <c r="R147" s="7">
        <f t="shared" si="11"/>
        <v>156</v>
      </c>
      <c r="S147" s="5" t="s">
        <v>387</v>
      </c>
      <c r="T147" s="5">
        <v>100601</v>
      </c>
      <c r="U147" s="5" t="s">
        <v>27</v>
      </c>
      <c r="V147" s="5">
        <v>47040001</v>
      </c>
      <c r="W147" s="5" t="s">
        <v>28</v>
      </c>
    </row>
    <row r="148" spans="2:23" x14ac:dyDescent="0.25">
      <c r="B148" s="4">
        <v>50006427</v>
      </c>
      <c r="C148" s="4">
        <v>0</v>
      </c>
      <c r="D148" s="5">
        <v>21040001</v>
      </c>
      <c r="E148" s="4" t="s">
        <v>408</v>
      </c>
      <c r="F148" s="4">
        <v>1051</v>
      </c>
      <c r="G148" s="6">
        <v>38465</v>
      </c>
      <c r="H148" s="7">
        <v>3307</v>
      </c>
      <c r="I148" s="7">
        <v>0</v>
      </c>
      <c r="J148" s="7">
        <v>0</v>
      </c>
      <c r="K148" s="7">
        <v>0</v>
      </c>
      <c r="L148" s="7">
        <f t="shared" si="8"/>
        <v>3307</v>
      </c>
      <c r="M148" s="7">
        <v>-3142</v>
      </c>
      <c r="N148" s="7">
        <v>0</v>
      </c>
      <c r="O148" s="7">
        <v>0</v>
      </c>
      <c r="P148" s="7">
        <f t="shared" si="9"/>
        <v>-3142</v>
      </c>
      <c r="Q148" s="7">
        <f t="shared" si="10"/>
        <v>165</v>
      </c>
      <c r="R148" s="7">
        <f t="shared" si="11"/>
        <v>165</v>
      </c>
      <c r="S148" s="5" t="s">
        <v>387</v>
      </c>
      <c r="T148" s="5">
        <v>100601</v>
      </c>
      <c r="U148" s="5" t="s">
        <v>27</v>
      </c>
      <c r="V148" s="5">
        <v>47040001</v>
      </c>
      <c r="W148" s="5" t="s">
        <v>28</v>
      </c>
    </row>
    <row r="149" spans="2:23" x14ac:dyDescent="0.25">
      <c r="B149" s="4">
        <v>50006431</v>
      </c>
      <c r="C149" s="4">
        <v>0</v>
      </c>
      <c r="D149" s="5">
        <v>21040001</v>
      </c>
      <c r="E149" s="4" t="s">
        <v>436</v>
      </c>
      <c r="F149" s="4">
        <v>1051</v>
      </c>
      <c r="G149" s="6">
        <v>38386</v>
      </c>
      <c r="H149" s="7">
        <v>3348</v>
      </c>
      <c r="I149" s="7">
        <v>0</v>
      </c>
      <c r="J149" s="7">
        <v>0</v>
      </c>
      <c r="K149" s="7">
        <v>0</v>
      </c>
      <c r="L149" s="7">
        <f t="shared" si="8"/>
        <v>3348</v>
      </c>
      <c r="M149" s="7">
        <v>-3181</v>
      </c>
      <c r="N149" s="7">
        <v>0</v>
      </c>
      <c r="O149" s="7">
        <v>0</v>
      </c>
      <c r="P149" s="7">
        <f t="shared" si="9"/>
        <v>-3181</v>
      </c>
      <c r="Q149" s="7">
        <f t="shared" si="10"/>
        <v>167</v>
      </c>
      <c r="R149" s="7">
        <f t="shared" si="11"/>
        <v>167</v>
      </c>
      <c r="S149" s="5" t="s">
        <v>387</v>
      </c>
      <c r="T149" s="5">
        <v>100601</v>
      </c>
      <c r="U149" s="5" t="s">
        <v>27</v>
      </c>
      <c r="V149" s="5">
        <v>47040001</v>
      </c>
      <c r="W149" s="5" t="s">
        <v>28</v>
      </c>
    </row>
    <row r="150" spans="2:23" x14ac:dyDescent="0.25">
      <c r="B150" s="4">
        <v>50006438</v>
      </c>
      <c r="C150" s="4">
        <v>0</v>
      </c>
      <c r="D150" s="5">
        <v>21040001</v>
      </c>
      <c r="E150" s="4" t="s">
        <v>437</v>
      </c>
      <c r="F150" s="4">
        <v>1051</v>
      </c>
      <c r="G150" s="6">
        <v>39081</v>
      </c>
      <c r="H150" s="7">
        <v>3360</v>
      </c>
      <c r="I150" s="7">
        <v>0</v>
      </c>
      <c r="J150" s="7">
        <v>0</v>
      </c>
      <c r="K150" s="7">
        <v>0</v>
      </c>
      <c r="L150" s="7">
        <f t="shared" si="8"/>
        <v>3360</v>
      </c>
      <c r="M150" s="7">
        <v>-3192</v>
      </c>
      <c r="N150" s="7">
        <v>0</v>
      </c>
      <c r="O150" s="7">
        <v>0</v>
      </c>
      <c r="P150" s="7">
        <f t="shared" si="9"/>
        <v>-3192</v>
      </c>
      <c r="Q150" s="7">
        <f t="shared" si="10"/>
        <v>168</v>
      </c>
      <c r="R150" s="7">
        <f t="shared" si="11"/>
        <v>168</v>
      </c>
      <c r="S150" s="5" t="s">
        <v>387</v>
      </c>
      <c r="T150" s="5">
        <v>100601</v>
      </c>
      <c r="U150" s="5" t="s">
        <v>27</v>
      </c>
      <c r="V150" s="5">
        <v>47040001</v>
      </c>
      <c r="W150" s="5" t="s">
        <v>28</v>
      </c>
    </row>
    <row r="151" spans="2:23" x14ac:dyDescent="0.25">
      <c r="B151" s="4">
        <v>50006444</v>
      </c>
      <c r="C151" s="4">
        <v>0</v>
      </c>
      <c r="D151" s="5">
        <v>21040001</v>
      </c>
      <c r="E151" s="4" t="s">
        <v>438</v>
      </c>
      <c r="F151" s="4">
        <v>1051</v>
      </c>
      <c r="G151" s="6">
        <v>38625</v>
      </c>
      <c r="H151" s="7">
        <v>3365</v>
      </c>
      <c r="I151" s="7">
        <v>0</v>
      </c>
      <c r="J151" s="7">
        <v>0</v>
      </c>
      <c r="K151" s="7">
        <v>0</v>
      </c>
      <c r="L151" s="7">
        <f t="shared" si="8"/>
        <v>3365</v>
      </c>
      <c r="M151" s="7">
        <v>-3197</v>
      </c>
      <c r="N151" s="7">
        <v>0</v>
      </c>
      <c r="O151" s="7">
        <v>0</v>
      </c>
      <c r="P151" s="7">
        <f t="shared" si="9"/>
        <v>-3197</v>
      </c>
      <c r="Q151" s="7">
        <f t="shared" si="10"/>
        <v>168</v>
      </c>
      <c r="R151" s="7">
        <f t="shared" si="11"/>
        <v>168</v>
      </c>
      <c r="S151" s="5" t="s">
        <v>387</v>
      </c>
      <c r="T151" s="5">
        <v>100601</v>
      </c>
      <c r="U151" s="5" t="s">
        <v>27</v>
      </c>
      <c r="V151" s="5">
        <v>47040001</v>
      </c>
      <c r="W151" s="5" t="s">
        <v>28</v>
      </c>
    </row>
    <row r="152" spans="2:23" x14ac:dyDescent="0.25">
      <c r="B152" s="4">
        <v>50006451</v>
      </c>
      <c r="C152" s="4">
        <v>0</v>
      </c>
      <c r="D152" s="5">
        <v>21040001</v>
      </c>
      <c r="E152" s="4" t="s">
        <v>418</v>
      </c>
      <c r="F152" s="4">
        <v>1051</v>
      </c>
      <c r="G152" s="6">
        <v>38614</v>
      </c>
      <c r="H152" s="7">
        <v>3379</v>
      </c>
      <c r="I152" s="7">
        <v>0</v>
      </c>
      <c r="J152" s="7">
        <v>0</v>
      </c>
      <c r="K152" s="7">
        <v>0</v>
      </c>
      <c r="L152" s="7">
        <f t="shared" si="8"/>
        <v>3379</v>
      </c>
      <c r="M152" s="7">
        <v>-3211</v>
      </c>
      <c r="N152" s="7">
        <v>0</v>
      </c>
      <c r="O152" s="7">
        <v>0</v>
      </c>
      <c r="P152" s="7">
        <f t="shared" si="9"/>
        <v>-3211</v>
      </c>
      <c r="Q152" s="7">
        <f t="shared" si="10"/>
        <v>168</v>
      </c>
      <c r="R152" s="7">
        <f t="shared" si="11"/>
        <v>168</v>
      </c>
      <c r="S152" s="5" t="s">
        <v>387</v>
      </c>
      <c r="T152" s="5">
        <v>100601</v>
      </c>
      <c r="U152" s="5" t="s">
        <v>27</v>
      </c>
      <c r="V152" s="5">
        <v>47040001</v>
      </c>
      <c r="W152" s="5" t="s">
        <v>28</v>
      </c>
    </row>
    <row r="153" spans="2:23" x14ac:dyDescent="0.25">
      <c r="B153" s="4">
        <v>50006452</v>
      </c>
      <c r="C153" s="4">
        <v>0</v>
      </c>
      <c r="D153" s="5">
        <v>21040001</v>
      </c>
      <c r="E153" s="4" t="s">
        <v>418</v>
      </c>
      <c r="F153" s="4">
        <v>1051</v>
      </c>
      <c r="G153" s="6">
        <v>38616</v>
      </c>
      <c r="H153" s="7">
        <v>3379</v>
      </c>
      <c r="I153" s="7">
        <v>0</v>
      </c>
      <c r="J153" s="7">
        <v>0</v>
      </c>
      <c r="K153" s="7">
        <v>0</v>
      </c>
      <c r="L153" s="7">
        <f t="shared" si="8"/>
        <v>3379</v>
      </c>
      <c r="M153" s="7">
        <v>-3211</v>
      </c>
      <c r="N153" s="7">
        <v>0</v>
      </c>
      <c r="O153" s="7">
        <v>0</v>
      </c>
      <c r="P153" s="7">
        <f t="shared" si="9"/>
        <v>-3211</v>
      </c>
      <c r="Q153" s="7">
        <f t="shared" si="10"/>
        <v>168</v>
      </c>
      <c r="R153" s="7">
        <f t="shared" si="11"/>
        <v>168</v>
      </c>
      <c r="S153" s="5" t="s">
        <v>387</v>
      </c>
      <c r="T153" s="5">
        <v>100601</v>
      </c>
      <c r="U153" s="5" t="s">
        <v>27</v>
      </c>
      <c r="V153" s="5">
        <v>47040001</v>
      </c>
      <c r="W153" s="5" t="s">
        <v>28</v>
      </c>
    </row>
    <row r="154" spans="2:23" x14ac:dyDescent="0.25">
      <c r="B154" s="4">
        <v>50006453</v>
      </c>
      <c r="C154" s="4">
        <v>0</v>
      </c>
      <c r="D154" s="5">
        <v>21040001</v>
      </c>
      <c r="E154" s="4" t="s">
        <v>408</v>
      </c>
      <c r="F154" s="4">
        <v>1051</v>
      </c>
      <c r="G154" s="6">
        <v>38417</v>
      </c>
      <c r="H154" s="7">
        <v>3382</v>
      </c>
      <c r="I154" s="7">
        <v>0</v>
      </c>
      <c r="J154" s="7">
        <v>0</v>
      </c>
      <c r="K154" s="7">
        <v>0</v>
      </c>
      <c r="L154" s="7">
        <f t="shared" si="8"/>
        <v>3382</v>
      </c>
      <c r="M154" s="7">
        <v>-3213</v>
      </c>
      <c r="N154" s="7">
        <v>0</v>
      </c>
      <c r="O154" s="7">
        <v>0</v>
      </c>
      <c r="P154" s="7">
        <f t="shared" si="9"/>
        <v>-3213</v>
      </c>
      <c r="Q154" s="7">
        <f t="shared" si="10"/>
        <v>169</v>
      </c>
      <c r="R154" s="7">
        <f t="shared" si="11"/>
        <v>169</v>
      </c>
      <c r="S154" s="5" t="s">
        <v>387</v>
      </c>
      <c r="T154" s="5">
        <v>100601</v>
      </c>
      <c r="U154" s="5" t="s">
        <v>27</v>
      </c>
      <c r="V154" s="5">
        <v>47040001</v>
      </c>
      <c r="W154" s="5" t="s">
        <v>28</v>
      </c>
    </row>
    <row r="155" spans="2:23" x14ac:dyDescent="0.25">
      <c r="B155" s="4">
        <v>50006455</v>
      </c>
      <c r="C155" s="4">
        <v>0</v>
      </c>
      <c r="D155" s="5">
        <v>21040001</v>
      </c>
      <c r="E155" s="4" t="s">
        <v>439</v>
      </c>
      <c r="F155" s="4">
        <v>1051</v>
      </c>
      <c r="G155" s="6">
        <v>38666</v>
      </c>
      <c r="H155" s="7">
        <v>3424</v>
      </c>
      <c r="I155" s="7">
        <v>0</v>
      </c>
      <c r="J155" s="7">
        <v>0</v>
      </c>
      <c r="K155" s="7">
        <v>0</v>
      </c>
      <c r="L155" s="7">
        <f t="shared" si="8"/>
        <v>3424</v>
      </c>
      <c r="M155" s="7">
        <v>-3253</v>
      </c>
      <c r="N155" s="7">
        <v>0</v>
      </c>
      <c r="O155" s="7">
        <v>0</v>
      </c>
      <c r="P155" s="7">
        <f t="shared" si="9"/>
        <v>-3253</v>
      </c>
      <c r="Q155" s="7">
        <f t="shared" si="10"/>
        <v>171</v>
      </c>
      <c r="R155" s="7">
        <f t="shared" si="11"/>
        <v>171</v>
      </c>
      <c r="S155" s="5" t="s">
        <v>387</v>
      </c>
      <c r="T155" s="5">
        <v>100601</v>
      </c>
      <c r="U155" s="5" t="s">
        <v>27</v>
      </c>
      <c r="V155" s="5">
        <v>47040001</v>
      </c>
      <c r="W155" s="5" t="s">
        <v>28</v>
      </c>
    </row>
    <row r="156" spans="2:23" x14ac:dyDescent="0.25">
      <c r="B156" s="4">
        <v>50006456</v>
      </c>
      <c r="C156" s="4">
        <v>0</v>
      </c>
      <c r="D156" s="5">
        <v>21040001</v>
      </c>
      <c r="E156" s="4" t="s">
        <v>439</v>
      </c>
      <c r="F156" s="4">
        <v>1051</v>
      </c>
      <c r="G156" s="6">
        <v>38666</v>
      </c>
      <c r="H156" s="7">
        <v>3424</v>
      </c>
      <c r="I156" s="7">
        <v>0</v>
      </c>
      <c r="J156" s="7">
        <v>0</v>
      </c>
      <c r="K156" s="7">
        <v>0</v>
      </c>
      <c r="L156" s="7">
        <f t="shared" si="8"/>
        <v>3424</v>
      </c>
      <c r="M156" s="7">
        <v>-3253</v>
      </c>
      <c r="N156" s="7">
        <v>0</v>
      </c>
      <c r="O156" s="7">
        <v>0</v>
      </c>
      <c r="P156" s="7">
        <f t="shared" si="9"/>
        <v>-3253</v>
      </c>
      <c r="Q156" s="7">
        <f t="shared" si="10"/>
        <v>171</v>
      </c>
      <c r="R156" s="7">
        <f t="shared" si="11"/>
        <v>171</v>
      </c>
      <c r="S156" s="5" t="s">
        <v>387</v>
      </c>
      <c r="T156" s="5">
        <v>100601</v>
      </c>
      <c r="U156" s="5" t="s">
        <v>27</v>
      </c>
      <c r="V156" s="5">
        <v>47040001</v>
      </c>
      <c r="W156" s="5" t="s">
        <v>28</v>
      </c>
    </row>
    <row r="157" spans="2:23" x14ac:dyDescent="0.25">
      <c r="B157" s="4">
        <v>50006457</v>
      </c>
      <c r="C157" s="4">
        <v>0</v>
      </c>
      <c r="D157" s="5">
        <v>21040001</v>
      </c>
      <c r="E157" s="4" t="s">
        <v>439</v>
      </c>
      <c r="F157" s="4">
        <v>1051</v>
      </c>
      <c r="G157" s="6">
        <v>38666</v>
      </c>
      <c r="H157" s="7">
        <v>3424</v>
      </c>
      <c r="I157" s="7">
        <v>0</v>
      </c>
      <c r="J157" s="7">
        <v>0</v>
      </c>
      <c r="K157" s="7">
        <v>0</v>
      </c>
      <c r="L157" s="7">
        <f t="shared" si="8"/>
        <v>3424</v>
      </c>
      <c r="M157" s="7">
        <v>-3253</v>
      </c>
      <c r="N157" s="7">
        <v>0</v>
      </c>
      <c r="O157" s="7">
        <v>0</v>
      </c>
      <c r="P157" s="7">
        <f t="shared" si="9"/>
        <v>-3253</v>
      </c>
      <c r="Q157" s="7">
        <f t="shared" si="10"/>
        <v>171</v>
      </c>
      <c r="R157" s="7">
        <f t="shared" si="11"/>
        <v>171</v>
      </c>
      <c r="S157" s="5" t="s">
        <v>387</v>
      </c>
      <c r="T157" s="5">
        <v>100601</v>
      </c>
      <c r="U157" s="5" t="s">
        <v>27</v>
      </c>
      <c r="V157" s="5">
        <v>47040001</v>
      </c>
      <c r="W157" s="5" t="s">
        <v>28</v>
      </c>
    </row>
    <row r="158" spans="2:23" x14ac:dyDescent="0.25">
      <c r="B158" s="4">
        <v>50006468</v>
      </c>
      <c r="C158" s="4">
        <v>0</v>
      </c>
      <c r="D158" s="5">
        <v>21040001</v>
      </c>
      <c r="E158" s="4" t="s">
        <v>428</v>
      </c>
      <c r="F158" s="4">
        <v>1051</v>
      </c>
      <c r="G158" s="6">
        <v>38616</v>
      </c>
      <c r="H158" s="7">
        <v>3455</v>
      </c>
      <c r="I158" s="7">
        <v>0</v>
      </c>
      <c r="J158" s="7">
        <v>0</v>
      </c>
      <c r="K158" s="7">
        <v>0</v>
      </c>
      <c r="L158" s="7">
        <f t="shared" si="8"/>
        <v>3455</v>
      </c>
      <c r="M158" s="7">
        <v>-3283</v>
      </c>
      <c r="N158" s="7">
        <v>0</v>
      </c>
      <c r="O158" s="7">
        <v>0</v>
      </c>
      <c r="P158" s="7">
        <f t="shared" si="9"/>
        <v>-3283</v>
      </c>
      <c r="Q158" s="7">
        <f t="shared" si="10"/>
        <v>172</v>
      </c>
      <c r="R158" s="7">
        <f t="shared" si="11"/>
        <v>172</v>
      </c>
      <c r="S158" s="5" t="s">
        <v>387</v>
      </c>
      <c r="T158" s="5">
        <v>100601</v>
      </c>
      <c r="U158" s="5" t="s">
        <v>27</v>
      </c>
      <c r="V158" s="5">
        <v>47040001</v>
      </c>
      <c r="W158" s="5" t="s">
        <v>28</v>
      </c>
    </row>
    <row r="159" spans="2:23" x14ac:dyDescent="0.25">
      <c r="B159" s="4">
        <v>50006477</v>
      </c>
      <c r="C159" s="4">
        <v>0</v>
      </c>
      <c r="D159" s="5">
        <v>21040001</v>
      </c>
      <c r="E159" s="4" t="s">
        <v>440</v>
      </c>
      <c r="F159" s="4">
        <v>1051</v>
      </c>
      <c r="G159" s="6">
        <v>38625</v>
      </c>
      <c r="H159" s="7">
        <v>3467</v>
      </c>
      <c r="I159" s="7">
        <v>0</v>
      </c>
      <c r="J159" s="7">
        <v>0</v>
      </c>
      <c r="K159" s="7">
        <v>0</v>
      </c>
      <c r="L159" s="7">
        <f t="shared" si="8"/>
        <v>3467</v>
      </c>
      <c r="M159" s="7">
        <v>-3294</v>
      </c>
      <c r="N159" s="7">
        <v>0</v>
      </c>
      <c r="O159" s="7">
        <v>0</v>
      </c>
      <c r="P159" s="7">
        <f t="shared" si="9"/>
        <v>-3294</v>
      </c>
      <c r="Q159" s="7">
        <f t="shared" si="10"/>
        <v>173</v>
      </c>
      <c r="R159" s="7">
        <f t="shared" si="11"/>
        <v>173</v>
      </c>
      <c r="S159" s="5" t="s">
        <v>387</v>
      </c>
      <c r="T159" s="5">
        <v>100601</v>
      </c>
      <c r="U159" s="5" t="s">
        <v>27</v>
      </c>
      <c r="V159" s="5">
        <v>47040001</v>
      </c>
      <c r="W159" s="5" t="s">
        <v>28</v>
      </c>
    </row>
    <row r="160" spans="2:23" x14ac:dyDescent="0.25">
      <c r="B160" s="4">
        <v>50006484</v>
      </c>
      <c r="C160" s="4">
        <v>0</v>
      </c>
      <c r="D160" s="5">
        <v>21040001</v>
      </c>
      <c r="E160" s="4" t="s">
        <v>426</v>
      </c>
      <c r="F160" s="4">
        <v>1051</v>
      </c>
      <c r="G160" s="6">
        <v>38625</v>
      </c>
      <c r="H160" s="7">
        <v>3485</v>
      </c>
      <c r="I160" s="7">
        <v>0</v>
      </c>
      <c r="J160" s="7">
        <v>0</v>
      </c>
      <c r="K160" s="7">
        <v>0</v>
      </c>
      <c r="L160" s="7">
        <f t="shared" si="8"/>
        <v>3485</v>
      </c>
      <c r="M160" s="7">
        <v>-3311</v>
      </c>
      <c r="N160" s="7">
        <v>0</v>
      </c>
      <c r="O160" s="7">
        <v>0</v>
      </c>
      <c r="P160" s="7">
        <f t="shared" si="9"/>
        <v>-3311</v>
      </c>
      <c r="Q160" s="7">
        <f t="shared" si="10"/>
        <v>174</v>
      </c>
      <c r="R160" s="7">
        <f t="shared" si="11"/>
        <v>174</v>
      </c>
      <c r="S160" s="5" t="s">
        <v>387</v>
      </c>
      <c r="T160" s="5">
        <v>100601</v>
      </c>
      <c r="U160" s="5" t="s">
        <v>27</v>
      </c>
      <c r="V160" s="5">
        <v>47040001</v>
      </c>
      <c r="W160" s="5" t="s">
        <v>28</v>
      </c>
    </row>
    <row r="161" spans="2:23" x14ac:dyDescent="0.25">
      <c r="B161" s="4">
        <v>50006530</v>
      </c>
      <c r="C161" s="4">
        <v>0</v>
      </c>
      <c r="D161" s="5">
        <v>21040001</v>
      </c>
      <c r="E161" s="4" t="s">
        <v>399</v>
      </c>
      <c r="F161" s="4">
        <v>1051</v>
      </c>
      <c r="G161" s="6">
        <v>38658</v>
      </c>
      <c r="H161" s="7">
        <v>3581</v>
      </c>
      <c r="I161" s="7">
        <v>0</v>
      </c>
      <c r="J161" s="7">
        <v>0</v>
      </c>
      <c r="K161" s="7">
        <v>0</v>
      </c>
      <c r="L161" s="7">
        <f t="shared" si="8"/>
        <v>3581</v>
      </c>
      <c r="M161" s="7">
        <v>-3402</v>
      </c>
      <c r="N161" s="7">
        <v>0</v>
      </c>
      <c r="O161" s="7">
        <v>0</v>
      </c>
      <c r="P161" s="7">
        <f t="shared" si="9"/>
        <v>-3402</v>
      </c>
      <c r="Q161" s="7">
        <f t="shared" si="10"/>
        <v>179</v>
      </c>
      <c r="R161" s="7">
        <f t="shared" si="11"/>
        <v>179</v>
      </c>
      <c r="S161" s="5" t="s">
        <v>387</v>
      </c>
      <c r="T161" s="5">
        <v>100601</v>
      </c>
      <c r="U161" s="5" t="s">
        <v>27</v>
      </c>
      <c r="V161" s="5">
        <v>47040001</v>
      </c>
      <c r="W161" s="5" t="s">
        <v>28</v>
      </c>
    </row>
    <row r="162" spans="2:23" x14ac:dyDescent="0.25">
      <c r="B162" s="4">
        <v>50006546</v>
      </c>
      <c r="C162" s="4">
        <v>0</v>
      </c>
      <c r="D162" s="5">
        <v>21040001</v>
      </c>
      <c r="E162" s="4" t="s">
        <v>436</v>
      </c>
      <c r="F162" s="4">
        <v>1051</v>
      </c>
      <c r="G162" s="6">
        <v>38600</v>
      </c>
      <c r="H162" s="7">
        <v>3629</v>
      </c>
      <c r="I162" s="7">
        <v>0</v>
      </c>
      <c r="J162" s="7">
        <v>0</v>
      </c>
      <c r="K162" s="7">
        <v>0</v>
      </c>
      <c r="L162" s="7">
        <f t="shared" si="8"/>
        <v>3629</v>
      </c>
      <c r="M162" s="7">
        <v>-3448</v>
      </c>
      <c r="N162" s="7">
        <v>0</v>
      </c>
      <c r="O162" s="7">
        <v>0</v>
      </c>
      <c r="P162" s="7">
        <f t="shared" si="9"/>
        <v>-3448</v>
      </c>
      <c r="Q162" s="7">
        <f t="shared" si="10"/>
        <v>181</v>
      </c>
      <c r="R162" s="7">
        <f t="shared" si="11"/>
        <v>181</v>
      </c>
      <c r="S162" s="5" t="s">
        <v>387</v>
      </c>
      <c r="T162" s="5">
        <v>100601</v>
      </c>
      <c r="U162" s="5" t="s">
        <v>27</v>
      </c>
      <c r="V162" s="5">
        <v>47040001</v>
      </c>
      <c r="W162" s="5" t="s">
        <v>28</v>
      </c>
    </row>
    <row r="163" spans="2:23" x14ac:dyDescent="0.25">
      <c r="B163" s="4">
        <v>50006547</v>
      </c>
      <c r="C163" s="4">
        <v>0</v>
      </c>
      <c r="D163" s="5">
        <v>21040001</v>
      </c>
      <c r="E163" s="4" t="s">
        <v>436</v>
      </c>
      <c r="F163" s="4">
        <v>1051</v>
      </c>
      <c r="G163" s="6">
        <v>38463</v>
      </c>
      <c r="H163" s="7">
        <v>3629</v>
      </c>
      <c r="I163" s="7">
        <v>0</v>
      </c>
      <c r="J163" s="7">
        <v>0</v>
      </c>
      <c r="K163" s="7">
        <v>0</v>
      </c>
      <c r="L163" s="7">
        <f t="shared" si="8"/>
        <v>3629</v>
      </c>
      <c r="M163" s="7">
        <v>-3448</v>
      </c>
      <c r="N163" s="7">
        <v>0</v>
      </c>
      <c r="O163" s="7">
        <v>0</v>
      </c>
      <c r="P163" s="7">
        <f t="shared" si="9"/>
        <v>-3448</v>
      </c>
      <c r="Q163" s="7">
        <f t="shared" si="10"/>
        <v>181</v>
      </c>
      <c r="R163" s="7">
        <f t="shared" si="11"/>
        <v>181</v>
      </c>
      <c r="S163" s="5" t="s">
        <v>387</v>
      </c>
      <c r="T163" s="5">
        <v>100601</v>
      </c>
      <c r="U163" s="5" t="s">
        <v>27</v>
      </c>
      <c r="V163" s="5">
        <v>47040001</v>
      </c>
      <c r="W163" s="5" t="s">
        <v>28</v>
      </c>
    </row>
    <row r="164" spans="2:23" x14ac:dyDescent="0.25">
      <c r="B164" s="4">
        <v>50006548</v>
      </c>
      <c r="C164" s="4">
        <v>0</v>
      </c>
      <c r="D164" s="5">
        <v>21040001</v>
      </c>
      <c r="E164" s="4" t="s">
        <v>436</v>
      </c>
      <c r="F164" s="4">
        <v>1051</v>
      </c>
      <c r="G164" s="6">
        <v>38530</v>
      </c>
      <c r="H164" s="7">
        <v>3629</v>
      </c>
      <c r="I164" s="7">
        <v>0</v>
      </c>
      <c r="J164" s="7">
        <v>0</v>
      </c>
      <c r="K164" s="7">
        <v>0</v>
      </c>
      <c r="L164" s="7">
        <f t="shared" si="8"/>
        <v>3629</v>
      </c>
      <c r="M164" s="7">
        <v>-3448</v>
      </c>
      <c r="N164" s="7">
        <v>0</v>
      </c>
      <c r="O164" s="7">
        <v>0</v>
      </c>
      <c r="P164" s="7">
        <f t="shared" si="9"/>
        <v>-3448</v>
      </c>
      <c r="Q164" s="7">
        <f t="shared" si="10"/>
        <v>181</v>
      </c>
      <c r="R164" s="7">
        <f t="shared" si="11"/>
        <v>181</v>
      </c>
      <c r="S164" s="5" t="s">
        <v>387</v>
      </c>
      <c r="T164" s="5">
        <v>100601</v>
      </c>
      <c r="U164" s="5" t="s">
        <v>27</v>
      </c>
      <c r="V164" s="5">
        <v>47040001</v>
      </c>
      <c r="W164" s="5" t="s">
        <v>28</v>
      </c>
    </row>
    <row r="165" spans="2:23" x14ac:dyDescent="0.25">
      <c r="B165" s="4">
        <v>50006560</v>
      </c>
      <c r="C165" s="4">
        <v>0</v>
      </c>
      <c r="D165" s="5">
        <v>21040001</v>
      </c>
      <c r="E165" s="4" t="s">
        <v>424</v>
      </c>
      <c r="F165" s="4">
        <v>1051</v>
      </c>
      <c r="G165" s="6">
        <v>39081</v>
      </c>
      <c r="H165" s="7">
        <v>3630</v>
      </c>
      <c r="I165" s="7">
        <v>0</v>
      </c>
      <c r="J165" s="7">
        <v>0</v>
      </c>
      <c r="K165" s="7">
        <v>0</v>
      </c>
      <c r="L165" s="7">
        <f t="shared" si="8"/>
        <v>3630</v>
      </c>
      <c r="M165" s="7">
        <v>-3449</v>
      </c>
      <c r="N165" s="7">
        <v>0</v>
      </c>
      <c r="O165" s="7">
        <v>0</v>
      </c>
      <c r="P165" s="7">
        <f t="shared" si="9"/>
        <v>-3449</v>
      </c>
      <c r="Q165" s="7">
        <f t="shared" si="10"/>
        <v>181</v>
      </c>
      <c r="R165" s="7">
        <f t="shared" si="11"/>
        <v>181</v>
      </c>
      <c r="S165" s="5" t="s">
        <v>387</v>
      </c>
      <c r="T165" s="5">
        <v>100601</v>
      </c>
      <c r="U165" s="5" t="s">
        <v>27</v>
      </c>
      <c r="V165" s="5">
        <v>47040001</v>
      </c>
      <c r="W165" s="5" t="s">
        <v>28</v>
      </c>
    </row>
    <row r="166" spans="2:23" x14ac:dyDescent="0.25">
      <c r="B166" s="4">
        <v>50006568</v>
      </c>
      <c r="C166" s="4">
        <v>0</v>
      </c>
      <c r="D166" s="5">
        <v>21040001</v>
      </c>
      <c r="E166" s="4" t="s">
        <v>436</v>
      </c>
      <c r="F166" s="4">
        <v>1051</v>
      </c>
      <c r="G166" s="6">
        <v>38621</v>
      </c>
      <c r="H166" s="7">
        <v>3658</v>
      </c>
      <c r="I166" s="7">
        <v>0</v>
      </c>
      <c r="J166" s="7">
        <v>0</v>
      </c>
      <c r="K166" s="7">
        <v>0</v>
      </c>
      <c r="L166" s="7">
        <f t="shared" si="8"/>
        <v>3658</v>
      </c>
      <c r="M166" s="7">
        <v>-3476</v>
      </c>
      <c r="N166" s="7">
        <v>0</v>
      </c>
      <c r="O166" s="7">
        <v>0</v>
      </c>
      <c r="P166" s="7">
        <f t="shared" si="9"/>
        <v>-3476</v>
      </c>
      <c r="Q166" s="7">
        <f t="shared" si="10"/>
        <v>182</v>
      </c>
      <c r="R166" s="7">
        <f t="shared" si="11"/>
        <v>182</v>
      </c>
      <c r="S166" s="5" t="s">
        <v>387</v>
      </c>
      <c r="T166" s="5">
        <v>100601</v>
      </c>
      <c r="U166" s="5" t="s">
        <v>27</v>
      </c>
      <c r="V166" s="5">
        <v>47040001</v>
      </c>
      <c r="W166" s="5" t="s">
        <v>28</v>
      </c>
    </row>
    <row r="167" spans="2:23" x14ac:dyDescent="0.25">
      <c r="B167" s="4">
        <v>50006569</v>
      </c>
      <c r="C167" s="4">
        <v>0</v>
      </c>
      <c r="D167" s="5">
        <v>21040001</v>
      </c>
      <c r="E167" s="4" t="s">
        <v>436</v>
      </c>
      <c r="F167" s="4">
        <v>1051</v>
      </c>
      <c r="G167" s="6">
        <v>38625</v>
      </c>
      <c r="H167" s="7">
        <v>3659</v>
      </c>
      <c r="I167" s="7">
        <v>0</v>
      </c>
      <c r="J167" s="7">
        <v>0</v>
      </c>
      <c r="K167" s="7">
        <v>0</v>
      </c>
      <c r="L167" s="7">
        <f t="shared" si="8"/>
        <v>3659</v>
      </c>
      <c r="M167" s="7">
        <v>-3477</v>
      </c>
      <c r="N167" s="7">
        <v>0</v>
      </c>
      <c r="O167" s="7">
        <v>0</v>
      </c>
      <c r="P167" s="7">
        <f t="shared" si="9"/>
        <v>-3477</v>
      </c>
      <c r="Q167" s="7">
        <f t="shared" si="10"/>
        <v>182</v>
      </c>
      <c r="R167" s="7">
        <f t="shared" si="11"/>
        <v>182</v>
      </c>
      <c r="S167" s="5" t="s">
        <v>387</v>
      </c>
      <c r="T167" s="5">
        <v>100601</v>
      </c>
      <c r="U167" s="5" t="s">
        <v>27</v>
      </c>
      <c r="V167" s="5">
        <v>47040001</v>
      </c>
      <c r="W167" s="5" t="s">
        <v>28</v>
      </c>
    </row>
    <row r="168" spans="2:23" x14ac:dyDescent="0.25">
      <c r="B168" s="4">
        <v>50006576</v>
      </c>
      <c r="C168" s="4">
        <v>0</v>
      </c>
      <c r="D168" s="5">
        <v>21040001</v>
      </c>
      <c r="E168" s="4" t="s">
        <v>404</v>
      </c>
      <c r="F168" s="4">
        <v>1051</v>
      </c>
      <c r="G168" s="6">
        <v>38599</v>
      </c>
      <c r="H168" s="7">
        <v>3675</v>
      </c>
      <c r="I168" s="7">
        <v>0</v>
      </c>
      <c r="J168" s="7">
        <v>0</v>
      </c>
      <c r="K168" s="7">
        <v>0</v>
      </c>
      <c r="L168" s="7">
        <f t="shared" si="8"/>
        <v>3675</v>
      </c>
      <c r="M168" s="7">
        <v>-3492</v>
      </c>
      <c r="N168" s="7">
        <v>0</v>
      </c>
      <c r="O168" s="7">
        <v>0</v>
      </c>
      <c r="P168" s="7">
        <f t="shared" si="9"/>
        <v>-3492</v>
      </c>
      <c r="Q168" s="7">
        <f t="shared" si="10"/>
        <v>183</v>
      </c>
      <c r="R168" s="7">
        <f t="shared" si="11"/>
        <v>183</v>
      </c>
      <c r="S168" s="5" t="s">
        <v>387</v>
      </c>
      <c r="T168" s="5">
        <v>100601</v>
      </c>
      <c r="U168" s="5" t="s">
        <v>27</v>
      </c>
      <c r="V168" s="5">
        <v>47040001</v>
      </c>
      <c r="W168" s="5" t="s">
        <v>28</v>
      </c>
    </row>
    <row r="169" spans="2:23" x14ac:dyDescent="0.25">
      <c r="B169" s="4">
        <v>50006577</v>
      </c>
      <c r="C169" s="4">
        <v>0</v>
      </c>
      <c r="D169" s="5">
        <v>21040001</v>
      </c>
      <c r="E169" s="4" t="s">
        <v>404</v>
      </c>
      <c r="F169" s="4">
        <v>1051</v>
      </c>
      <c r="G169" s="6">
        <v>38599</v>
      </c>
      <c r="H169" s="7">
        <v>3675</v>
      </c>
      <c r="I169" s="7">
        <v>0</v>
      </c>
      <c r="J169" s="7">
        <v>0</v>
      </c>
      <c r="K169" s="7">
        <v>0</v>
      </c>
      <c r="L169" s="7">
        <f t="shared" si="8"/>
        <v>3675</v>
      </c>
      <c r="M169" s="7">
        <v>-3492</v>
      </c>
      <c r="N169" s="7">
        <v>0</v>
      </c>
      <c r="O169" s="7">
        <v>0</v>
      </c>
      <c r="P169" s="7">
        <f t="shared" si="9"/>
        <v>-3492</v>
      </c>
      <c r="Q169" s="7">
        <f t="shared" si="10"/>
        <v>183</v>
      </c>
      <c r="R169" s="7">
        <f t="shared" si="11"/>
        <v>183</v>
      </c>
      <c r="S169" s="5" t="s">
        <v>387</v>
      </c>
      <c r="T169" s="5">
        <v>100601</v>
      </c>
      <c r="U169" s="5" t="s">
        <v>27</v>
      </c>
      <c r="V169" s="5">
        <v>47040001</v>
      </c>
      <c r="W169" s="5" t="s">
        <v>28</v>
      </c>
    </row>
    <row r="170" spans="2:23" x14ac:dyDescent="0.25">
      <c r="B170" s="4">
        <v>50006579</v>
      </c>
      <c r="C170" s="4">
        <v>0</v>
      </c>
      <c r="D170" s="5">
        <v>21040001</v>
      </c>
      <c r="E170" s="4" t="s">
        <v>436</v>
      </c>
      <c r="F170" s="4">
        <v>1051</v>
      </c>
      <c r="G170" s="6">
        <v>38359</v>
      </c>
      <c r="H170" s="7">
        <v>3676</v>
      </c>
      <c r="I170" s="7">
        <v>0</v>
      </c>
      <c r="J170" s="7">
        <v>0</v>
      </c>
      <c r="K170" s="7">
        <v>0</v>
      </c>
      <c r="L170" s="7">
        <f t="shared" si="8"/>
        <v>3676</v>
      </c>
      <c r="M170" s="7">
        <v>-3493</v>
      </c>
      <c r="N170" s="7">
        <v>0</v>
      </c>
      <c r="O170" s="7">
        <v>0</v>
      </c>
      <c r="P170" s="7">
        <f t="shared" si="9"/>
        <v>-3493</v>
      </c>
      <c r="Q170" s="7">
        <f t="shared" si="10"/>
        <v>183</v>
      </c>
      <c r="R170" s="7">
        <f t="shared" si="11"/>
        <v>183</v>
      </c>
      <c r="S170" s="5" t="s">
        <v>387</v>
      </c>
      <c r="T170" s="5">
        <v>100601</v>
      </c>
      <c r="U170" s="5" t="s">
        <v>27</v>
      </c>
      <c r="V170" s="5">
        <v>47040001</v>
      </c>
      <c r="W170" s="5" t="s">
        <v>28</v>
      </c>
    </row>
    <row r="171" spans="2:23" x14ac:dyDescent="0.25">
      <c r="B171" s="4">
        <v>50006580</v>
      </c>
      <c r="C171" s="4">
        <v>0</v>
      </c>
      <c r="D171" s="5">
        <v>21040001</v>
      </c>
      <c r="E171" s="4" t="s">
        <v>436</v>
      </c>
      <c r="F171" s="4">
        <v>1051</v>
      </c>
      <c r="G171" s="6">
        <v>38359</v>
      </c>
      <c r="H171" s="7">
        <v>3677</v>
      </c>
      <c r="I171" s="7">
        <v>0</v>
      </c>
      <c r="J171" s="7">
        <v>0</v>
      </c>
      <c r="K171" s="7">
        <v>0</v>
      </c>
      <c r="L171" s="7">
        <f t="shared" si="8"/>
        <v>3677</v>
      </c>
      <c r="M171" s="7">
        <v>-3494</v>
      </c>
      <c r="N171" s="7">
        <v>0</v>
      </c>
      <c r="O171" s="7">
        <v>0</v>
      </c>
      <c r="P171" s="7">
        <f t="shared" si="9"/>
        <v>-3494</v>
      </c>
      <c r="Q171" s="7">
        <f t="shared" si="10"/>
        <v>183</v>
      </c>
      <c r="R171" s="7">
        <f t="shared" si="11"/>
        <v>183</v>
      </c>
      <c r="S171" s="5" t="s">
        <v>387</v>
      </c>
      <c r="T171" s="5">
        <v>100601</v>
      </c>
      <c r="U171" s="5" t="s">
        <v>27</v>
      </c>
      <c r="V171" s="5">
        <v>47040001</v>
      </c>
      <c r="W171" s="5" t="s">
        <v>28</v>
      </c>
    </row>
    <row r="172" spans="2:23" x14ac:dyDescent="0.25">
      <c r="B172" s="4">
        <v>50006592</v>
      </c>
      <c r="C172" s="4">
        <v>0</v>
      </c>
      <c r="D172" s="5">
        <v>21040001</v>
      </c>
      <c r="E172" s="4" t="s">
        <v>399</v>
      </c>
      <c r="F172" s="4">
        <v>1051</v>
      </c>
      <c r="G172" s="6">
        <v>38801</v>
      </c>
      <c r="H172" s="7">
        <v>3728</v>
      </c>
      <c r="I172" s="7">
        <v>0</v>
      </c>
      <c r="J172" s="7">
        <v>0</v>
      </c>
      <c r="K172" s="7">
        <v>0</v>
      </c>
      <c r="L172" s="7">
        <f t="shared" si="8"/>
        <v>3728</v>
      </c>
      <c r="M172" s="7">
        <v>-3542</v>
      </c>
      <c r="N172" s="7">
        <v>0</v>
      </c>
      <c r="O172" s="7">
        <v>0</v>
      </c>
      <c r="P172" s="7">
        <f t="shared" si="9"/>
        <v>-3542</v>
      </c>
      <c r="Q172" s="7">
        <f t="shared" si="10"/>
        <v>186</v>
      </c>
      <c r="R172" s="7">
        <f t="shared" si="11"/>
        <v>186</v>
      </c>
      <c r="S172" s="5" t="s">
        <v>387</v>
      </c>
      <c r="T172" s="5">
        <v>100601</v>
      </c>
      <c r="U172" s="5" t="s">
        <v>27</v>
      </c>
      <c r="V172" s="5">
        <v>47040001</v>
      </c>
      <c r="W172" s="5" t="s">
        <v>28</v>
      </c>
    </row>
    <row r="173" spans="2:23" x14ac:dyDescent="0.25">
      <c r="B173" s="4">
        <v>50006593</v>
      </c>
      <c r="C173" s="4">
        <v>0</v>
      </c>
      <c r="D173" s="5">
        <v>21040001</v>
      </c>
      <c r="E173" s="4" t="s">
        <v>428</v>
      </c>
      <c r="F173" s="4">
        <v>1051</v>
      </c>
      <c r="G173" s="6">
        <v>38388</v>
      </c>
      <c r="H173" s="7">
        <v>3730</v>
      </c>
      <c r="I173" s="7">
        <v>0</v>
      </c>
      <c r="J173" s="7">
        <v>0</v>
      </c>
      <c r="K173" s="7">
        <v>0</v>
      </c>
      <c r="L173" s="7">
        <f t="shared" si="8"/>
        <v>3730</v>
      </c>
      <c r="M173" s="7">
        <v>-3544</v>
      </c>
      <c r="N173" s="7">
        <v>0</v>
      </c>
      <c r="O173" s="7">
        <v>0</v>
      </c>
      <c r="P173" s="7">
        <f t="shared" si="9"/>
        <v>-3544</v>
      </c>
      <c r="Q173" s="7">
        <f t="shared" si="10"/>
        <v>186</v>
      </c>
      <c r="R173" s="7">
        <f t="shared" si="11"/>
        <v>186</v>
      </c>
      <c r="S173" s="5" t="s">
        <v>387</v>
      </c>
      <c r="T173" s="5">
        <v>100601</v>
      </c>
      <c r="U173" s="5" t="s">
        <v>27</v>
      </c>
      <c r="V173" s="5">
        <v>47040001</v>
      </c>
      <c r="W173" s="5" t="s">
        <v>28</v>
      </c>
    </row>
    <row r="174" spans="2:23" x14ac:dyDescent="0.25">
      <c r="B174" s="4">
        <v>50006594</v>
      </c>
      <c r="C174" s="4">
        <v>0</v>
      </c>
      <c r="D174" s="5">
        <v>21040001</v>
      </c>
      <c r="E174" s="4" t="s">
        <v>428</v>
      </c>
      <c r="F174" s="4">
        <v>1051</v>
      </c>
      <c r="G174" s="6">
        <v>38490</v>
      </c>
      <c r="H174" s="7">
        <v>3730</v>
      </c>
      <c r="I174" s="7">
        <v>0</v>
      </c>
      <c r="J174" s="7">
        <v>0</v>
      </c>
      <c r="K174" s="7">
        <v>0</v>
      </c>
      <c r="L174" s="7">
        <f t="shared" si="8"/>
        <v>3730</v>
      </c>
      <c r="M174" s="7">
        <v>-3544</v>
      </c>
      <c r="N174" s="7">
        <v>0</v>
      </c>
      <c r="O174" s="7">
        <v>0</v>
      </c>
      <c r="P174" s="7">
        <f t="shared" si="9"/>
        <v>-3544</v>
      </c>
      <c r="Q174" s="7">
        <f t="shared" si="10"/>
        <v>186</v>
      </c>
      <c r="R174" s="7">
        <f t="shared" si="11"/>
        <v>186</v>
      </c>
      <c r="S174" s="5" t="s">
        <v>387</v>
      </c>
      <c r="T174" s="5">
        <v>100601</v>
      </c>
      <c r="U174" s="5" t="s">
        <v>27</v>
      </c>
      <c r="V174" s="5">
        <v>47040001</v>
      </c>
      <c r="W174" s="5" t="s">
        <v>28</v>
      </c>
    </row>
    <row r="175" spans="2:23" x14ac:dyDescent="0.25">
      <c r="B175" s="4">
        <v>50006595</v>
      </c>
      <c r="C175" s="4">
        <v>0</v>
      </c>
      <c r="D175" s="5">
        <v>21040001</v>
      </c>
      <c r="E175" s="4" t="s">
        <v>428</v>
      </c>
      <c r="F175" s="4">
        <v>1051</v>
      </c>
      <c r="G175" s="6">
        <v>38469</v>
      </c>
      <c r="H175" s="7">
        <v>3730</v>
      </c>
      <c r="I175" s="7">
        <v>0</v>
      </c>
      <c r="J175" s="7">
        <v>0</v>
      </c>
      <c r="K175" s="7">
        <v>0</v>
      </c>
      <c r="L175" s="7">
        <f t="shared" si="8"/>
        <v>3730</v>
      </c>
      <c r="M175" s="7">
        <v>-3544</v>
      </c>
      <c r="N175" s="7">
        <v>0</v>
      </c>
      <c r="O175" s="7">
        <v>0</v>
      </c>
      <c r="P175" s="7">
        <f t="shared" si="9"/>
        <v>-3544</v>
      </c>
      <c r="Q175" s="7">
        <f t="shared" si="10"/>
        <v>186</v>
      </c>
      <c r="R175" s="7">
        <f t="shared" si="11"/>
        <v>186</v>
      </c>
      <c r="S175" s="5" t="s">
        <v>387</v>
      </c>
      <c r="T175" s="5">
        <v>100601</v>
      </c>
      <c r="U175" s="5" t="s">
        <v>27</v>
      </c>
      <c r="V175" s="5">
        <v>47040001</v>
      </c>
      <c r="W175" s="5" t="s">
        <v>28</v>
      </c>
    </row>
    <row r="176" spans="2:23" x14ac:dyDescent="0.25">
      <c r="B176" s="4">
        <v>50006598</v>
      </c>
      <c r="C176" s="4">
        <v>0</v>
      </c>
      <c r="D176" s="5">
        <v>21040001</v>
      </c>
      <c r="E176" s="4" t="s">
        <v>428</v>
      </c>
      <c r="F176" s="4">
        <v>1051</v>
      </c>
      <c r="G176" s="6">
        <v>38562</v>
      </c>
      <c r="H176" s="7">
        <v>3745</v>
      </c>
      <c r="I176" s="7">
        <v>0</v>
      </c>
      <c r="J176" s="7">
        <v>0</v>
      </c>
      <c r="K176" s="7">
        <v>0</v>
      </c>
      <c r="L176" s="7">
        <f t="shared" si="8"/>
        <v>3745</v>
      </c>
      <c r="M176" s="7">
        <v>-3558</v>
      </c>
      <c r="N176" s="7">
        <v>0</v>
      </c>
      <c r="O176" s="7">
        <v>0</v>
      </c>
      <c r="P176" s="7">
        <f t="shared" si="9"/>
        <v>-3558</v>
      </c>
      <c r="Q176" s="7">
        <f t="shared" si="10"/>
        <v>187</v>
      </c>
      <c r="R176" s="7">
        <f t="shared" si="11"/>
        <v>187</v>
      </c>
      <c r="S176" s="5" t="s">
        <v>387</v>
      </c>
      <c r="T176" s="5">
        <v>100601</v>
      </c>
      <c r="U176" s="5" t="s">
        <v>27</v>
      </c>
      <c r="V176" s="5">
        <v>47040001</v>
      </c>
      <c r="W176" s="5" t="s">
        <v>28</v>
      </c>
    </row>
    <row r="177" spans="2:23" x14ac:dyDescent="0.25">
      <c r="B177" s="4">
        <v>50006599</v>
      </c>
      <c r="C177" s="4">
        <v>0</v>
      </c>
      <c r="D177" s="5">
        <v>21040001</v>
      </c>
      <c r="E177" s="4" t="s">
        <v>428</v>
      </c>
      <c r="F177" s="4">
        <v>1051</v>
      </c>
      <c r="G177" s="6">
        <v>38577</v>
      </c>
      <c r="H177" s="7">
        <v>3746</v>
      </c>
      <c r="I177" s="7">
        <v>0</v>
      </c>
      <c r="J177" s="7">
        <v>0</v>
      </c>
      <c r="K177" s="7">
        <v>0</v>
      </c>
      <c r="L177" s="7">
        <f t="shared" si="8"/>
        <v>3746</v>
      </c>
      <c r="M177" s="7">
        <v>-3559</v>
      </c>
      <c r="N177" s="7">
        <v>0</v>
      </c>
      <c r="O177" s="7">
        <v>0</v>
      </c>
      <c r="P177" s="7">
        <f t="shared" si="9"/>
        <v>-3559</v>
      </c>
      <c r="Q177" s="7">
        <f t="shared" si="10"/>
        <v>187</v>
      </c>
      <c r="R177" s="7">
        <f t="shared" si="11"/>
        <v>187</v>
      </c>
      <c r="S177" s="5" t="s">
        <v>387</v>
      </c>
      <c r="T177" s="5">
        <v>100601</v>
      </c>
      <c r="U177" s="5" t="s">
        <v>27</v>
      </c>
      <c r="V177" s="5">
        <v>47040001</v>
      </c>
      <c r="W177" s="5" t="s">
        <v>28</v>
      </c>
    </row>
    <row r="178" spans="2:23" x14ac:dyDescent="0.25">
      <c r="B178" s="4">
        <v>50006600</v>
      </c>
      <c r="C178" s="4">
        <v>0</v>
      </c>
      <c r="D178" s="5">
        <v>21040001</v>
      </c>
      <c r="E178" s="4" t="s">
        <v>428</v>
      </c>
      <c r="F178" s="4">
        <v>1051</v>
      </c>
      <c r="G178" s="6">
        <v>38582</v>
      </c>
      <c r="H178" s="7">
        <v>3746</v>
      </c>
      <c r="I178" s="7">
        <v>0</v>
      </c>
      <c r="J178" s="7">
        <v>0</v>
      </c>
      <c r="K178" s="7">
        <v>0</v>
      </c>
      <c r="L178" s="7">
        <f t="shared" si="8"/>
        <v>3746</v>
      </c>
      <c r="M178" s="7">
        <v>-3559</v>
      </c>
      <c r="N178" s="7">
        <v>0</v>
      </c>
      <c r="O178" s="7">
        <v>0</v>
      </c>
      <c r="P178" s="7">
        <f t="shared" si="9"/>
        <v>-3559</v>
      </c>
      <c r="Q178" s="7">
        <f t="shared" si="10"/>
        <v>187</v>
      </c>
      <c r="R178" s="7">
        <f t="shared" si="11"/>
        <v>187</v>
      </c>
      <c r="S178" s="5" t="s">
        <v>387</v>
      </c>
      <c r="T178" s="5">
        <v>100601</v>
      </c>
      <c r="U178" s="5" t="s">
        <v>27</v>
      </c>
      <c r="V178" s="5">
        <v>47040001</v>
      </c>
      <c r="W178" s="5" t="s">
        <v>28</v>
      </c>
    </row>
    <row r="179" spans="2:23" x14ac:dyDescent="0.25">
      <c r="B179" s="4">
        <v>50006608</v>
      </c>
      <c r="C179" s="4">
        <v>0</v>
      </c>
      <c r="D179" s="5">
        <v>21040001</v>
      </c>
      <c r="E179" s="4" t="s">
        <v>440</v>
      </c>
      <c r="F179" s="4">
        <v>1051</v>
      </c>
      <c r="G179" s="6">
        <v>38495</v>
      </c>
      <c r="H179" s="7">
        <v>3806</v>
      </c>
      <c r="I179" s="7">
        <v>0</v>
      </c>
      <c r="J179" s="7">
        <v>0</v>
      </c>
      <c r="K179" s="7">
        <v>0</v>
      </c>
      <c r="L179" s="7">
        <f t="shared" si="8"/>
        <v>3806</v>
      </c>
      <c r="M179" s="7">
        <v>-3616</v>
      </c>
      <c r="N179" s="7">
        <v>0</v>
      </c>
      <c r="O179" s="7">
        <v>0</v>
      </c>
      <c r="P179" s="7">
        <f t="shared" si="9"/>
        <v>-3616</v>
      </c>
      <c r="Q179" s="7">
        <f t="shared" si="10"/>
        <v>190</v>
      </c>
      <c r="R179" s="7">
        <f t="shared" si="11"/>
        <v>190</v>
      </c>
      <c r="S179" s="5" t="s">
        <v>387</v>
      </c>
      <c r="T179" s="5">
        <v>100601</v>
      </c>
      <c r="U179" s="5" t="s">
        <v>27</v>
      </c>
      <c r="V179" s="5">
        <v>47040001</v>
      </c>
      <c r="W179" s="5" t="s">
        <v>28</v>
      </c>
    </row>
    <row r="180" spans="2:23" x14ac:dyDescent="0.25">
      <c r="B180" s="4">
        <v>50006612</v>
      </c>
      <c r="C180" s="4">
        <v>0</v>
      </c>
      <c r="D180" s="5">
        <v>21040001</v>
      </c>
      <c r="E180" s="4" t="s">
        <v>418</v>
      </c>
      <c r="F180" s="4">
        <v>1051</v>
      </c>
      <c r="G180" s="6">
        <v>38441</v>
      </c>
      <c r="H180" s="7">
        <v>3822</v>
      </c>
      <c r="I180" s="7">
        <v>0</v>
      </c>
      <c r="J180" s="7">
        <v>0</v>
      </c>
      <c r="K180" s="7">
        <v>0</v>
      </c>
      <c r="L180" s="7">
        <f t="shared" si="8"/>
        <v>3822</v>
      </c>
      <c r="M180" s="7">
        <v>-3631</v>
      </c>
      <c r="N180" s="7">
        <v>0</v>
      </c>
      <c r="O180" s="7">
        <v>0</v>
      </c>
      <c r="P180" s="7">
        <f t="shared" si="9"/>
        <v>-3631</v>
      </c>
      <c r="Q180" s="7">
        <f t="shared" si="10"/>
        <v>191</v>
      </c>
      <c r="R180" s="7">
        <f t="shared" si="11"/>
        <v>191</v>
      </c>
      <c r="S180" s="5" t="s">
        <v>387</v>
      </c>
      <c r="T180" s="5">
        <v>100601</v>
      </c>
      <c r="U180" s="5" t="s">
        <v>27</v>
      </c>
      <c r="V180" s="5">
        <v>47040001</v>
      </c>
      <c r="W180" s="5" t="s">
        <v>28</v>
      </c>
    </row>
    <row r="181" spans="2:23" x14ac:dyDescent="0.25">
      <c r="B181" s="4">
        <v>50006613</v>
      </c>
      <c r="C181" s="4">
        <v>0</v>
      </c>
      <c r="D181" s="5">
        <v>21040001</v>
      </c>
      <c r="E181" s="4" t="s">
        <v>441</v>
      </c>
      <c r="F181" s="4">
        <v>1051</v>
      </c>
      <c r="G181" s="6">
        <v>38681</v>
      </c>
      <c r="H181" s="7">
        <v>3830</v>
      </c>
      <c r="I181" s="7">
        <v>0</v>
      </c>
      <c r="J181" s="7">
        <v>0</v>
      </c>
      <c r="K181" s="7">
        <v>0</v>
      </c>
      <c r="L181" s="7">
        <f t="shared" si="8"/>
        <v>3830</v>
      </c>
      <c r="M181" s="7">
        <v>-3639</v>
      </c>
      <c r="N181" s="7">
        <v>0</v>
      </c>
      <c r="O181" s="7">
        <v>0</v>
      </c>
      <c r="P181" s="7">
        <f t="shared" si="9"/>
        <v>-3639</v>
      </c>
      <c r="Q181" s="7">
        <f t="shared" si="10"/>
        <v>191</v>
      </c>
      <c r="R181" s="7">
        <f t="shared" si="11"/>
        <v>191</v>
      </c>
      <c r="S181" s="5" t="s">
        <v>387</v>
      </c>
      <c r="T181" s="5">
        <v>100601</v>
      </c>
      <c r="U181" s="5" t="s">
        <v>27</v>
      </c>
      <c r="V181" s="5">
        <v>47040001</v>
      </c>
      <c r="W181" s="5" t="s">
        <v>28</v>
      </c>
    </row>
    <row r="182" spans="2:23" x14ac:dyDescent="0.25">
      <c r="B182" s="4">
        <v>50006614</v>
      </c>
      <c r="C182" s="4">
        <v>0</v>
      </c>
      <c r="D182" s="5">
        <v>21040001</v>
      </c>
      <c r="E182" s="4" t="s">
        <v>403</v>
      </c>
      <c r="F182" s="4">
        <v>1051</v>
      </c>
      <c r="G182" s="6">
        <v>38801</v>
      </c>
      <c r="H182" s="7">
        <v>3843</v>
      </c>
      <c r="I182" s="7">
        <v>0</v>
      </c>
      <c r="J182" s="7">
        <v>0</v>
      </c>
      <c r="K182" s="7">
        <v>0</v>
      </c>
      <c r="L182" s="7">
        <f t="shared" si="8"/>
        <v>3843</v>
      </c>
      <c r="M182" s="7">
        <v>-3651</v>
      </c>
      <c r="N182" s="7">
        <v>0</v>
      </c>
      <c r="O182" s="7">
        <v>0</v>
      </c>
      <c r="P182" s="7">
        <f t="shared" si="9"/>
        <v>-3651</v>
      </c>
      <c r="Q182" s="7">
        <f t="shared" si="10"/>
        <v>192</v>
      </c>
      <c r="R182" s="7">
        <f t="shared" si="11"/>
        <v>192</v>
      </c>
      <c r="S182" s="5" t="s">
        <v>387</v>
      </c>
      <c r="T182" s="5">
        <v>100601</v>
      </c>
      <c r="U182" s="5" t="s">
        <v>27</v>
      </c>
      <c r="V182" s="5">
        <v>47040001</v>
      </c>
      <c r="W182" s="5" t="s">
        <v>28</v>
      </c>
    </row>
    <row r="183" spans="2:23" x14ac:dyDescent="0.25">
      <c r="B183" s="4">
        <v>50006615</v>
      </c>
      <c r="C183" s="4">
        <v>0</v>
      </c>
      <c r="D183" s="5">
        <v>21040001</v>
      </c>
      <c r="E183" s="4" t="s">
        <v>442</v>
      </c>
      <c r="F183" s="4">
        <v>1051</v>
      </c>
      <c r="G183" s="6">
        <v>38837</v>
      </c>
      <c r="H183" s="7">
        <v>3843</v>
      </c>
      <c r="I183" s="7">
        <v>0</v>
      </c>
      <c r="J183" s="7">
        <v>0</v>
      </c>
      <c r="K183" s="7">
        <v>0</v>
      </c>
      <c r="L183" s="7">
        <f t="shared" si="8"/>
        <v>3843</v>
      </c>
      <c r="M183" s="7">
        <v>-3651</v>
      </c>
      <c r="N183" s="7">
        <v>0</v>
      </c>
      <c r="O183" s="7">
        <v>0</v>
      </c>
      <c r="P183" s="7">
        <f t="shared" si="9"/>
        <v>-3651</v>
      </c>
      <c r="Q183" s="7">
        <f t="shared" si="10"/>
        <v>192</v>
      </c>
      <c r="R183" s="7">
        <f t="shared" si="11"/>
        <v>192</v>
      </c>
      <c r="S183" s="5" t="s">
        <v>387</v>
      </c>
      <c r="T183" s="5">
        <v>100601</v>
      </c>
      <c r="U183" s="5" t="s">
        <v>27</v>
      </c>
      <c r="V183" s="5">
        <v>47040001</v>
      </c>
      <c r="W183" s="5" t="s">
        <v>28</v>
      </c>
    </row>
    <row r="184" spans="2:23" x14ac:dyDescent="0.25">
      <c r="B184" s="4">
        <v>50006635</v>
      </c>
      <c r="C184" s="4">
        <v>0</v>
      </c>
      <c r="D184" s="5">
        <v>21040001</v>
      </c>
      <c r="E184" s="4" t="s">
        <v>399</v>
      </c>
      <c r="F184" s="4">
        <v>1051</v>
      </c>
      <c r="G184" s="6">
        <v>38686</v>
      </c>
      <c r="H184" s="7">
        <v>3950</v>
      </c>
      <c r="I184" s="7">
        <v>0</v>
      </c>
      <c r="J184" s="7">
        <v>0</v>
      </c>
      <c r="K184" s="7">
        <v>0</v>
      </c>
      <c r="L184" s="7">
        <f t="shared" si="8"/>
        <v>3950</v>
      </c>
      <c r="M184" s="7">
        <v>-3753</v>
      </c>
      <c r="N184" s="7">
        <v>0</v>
      </c>
      <c r="O184" s="7">
        <v>0</v>
      </c>
      <c r="P184" s="7">
        <f t="shared" si="9"/>
        <v>-3753</v>
      </c>
      <c r="Q184" s="7">
        <f t="shared" si="10"/>
        <v>197</v>
      </c>
      <c r="R184" s="7">
        <f t="shared" si="11"/>
        <v>197</v>
      </c>
      <c r="S184" s="5" t="s">
        <v>387</v>
      </c>
      <c r="T184" s="5">
        <v>100601</v>
      </c>
      <c r="U184" s="5" t="s">
        <v>27</v>
      </c>
      <c r="V184" s="5">
        <v>47040001</v>
      </c>
      <c r="W184" s="5" t="s">
        <v>28</v>
      </c>
    </row>
    <row r="185" spans="2:23" x14ac:dyDescent="0.25">
      <c r="B185" s="4">
        <v>50006643</v>
      </c>
      <c r="C185" s="4">
        <v>0</v>
      </c>
      <c r="D185" s="5">
        <v>21040001</v>
      </c>
      <c r="E185" s="4" t="s">
        <v>436</v>
      </c>
      <c r="F185" s="4">
        <v>1051</v>
      </c>
      <c r="G185" s="6">
        <v>39040</v>
      </c>
      <c r="H185" s="7">
        <v>3987</v>
      </c>
      <c r="I185" s="7">
        <v>0</v>
      </c>
      <c r="J185" s="7">
        <v>0</v>
      </c>
      <c r="K185" s="7">
        <v>0</v>
      </c>
      <c r="L185" s="7">
        <f t="shared" si="8"/>
        <v>3987</v>
      </c>
      <c r="M185" s="7">
        <v>-3788</v>
      </c>
      <c r="N185" s="7">
        <v>0</v>
      </c>
      <c r="O185" s="7">
        <v>0</v>
      </c>
      <c r="P185" s="7">
        <f t="shared" si="9"/>
        <v>-3788</v>
      </c>
      <c r="Q185" s="7">
        <f t="shared" si="10"/>
        <v>199</v>
      </c>
      <c r="R185" s="7">
        <f t="shared" si="11"/>
        <v>199</v>
      </c>
      <c r="S185" s="5" t="s">
        <v>387</v>
      </c>
      <c r="T185" s="5">
        <v>100601</v>
      </c>
      <c r="U185" s="5" t="s">
        <v>27</v>
      </c>
      <c r="V185" s="5">
        <v>47040001</v>
      </c>
      <c r="W185" s="5" t="s">
        <v>28</v>
      </c>
    </row>
    <row r="186" spans="2:23" x14ac:dyDescent="0.25">
      <c r="B186" s="4">
        <v>50006645</v>
      </c>
      <c r="C186" s="4">
        <v>0</v>
      </c>
      <c r="D186" s="5">
        <v>21040001</v>
      </c>
      <c r="E186" s="4" t="s">
        <v>443</v>
      </c>
      <c r="F186" s="4">
        <v>1051</v>
      </c>
      <c r="G186" s="6">
        <v>38930</v>
      </c>
      <c r="H186" s="7">
        <v>3990</v>
      </c>
      <c r="I186" s="7">
        <v>0</v>
      </c>
      <c r="J186" s="7">
        <v>0</v>
      </c>
      <c r="K186" s="7">
        <v>0</v>
      </c>
      <c r="L186" s="7">
        <f t="shared" si="8"/>
        <v>3990</v>
      </c>
      <c r="M186" s="7">
        <v>-3791</v>
      </c>
      <c r="N186" s="7">
        <v>0</v>
      </c>
      <c r="O186" s="7">
        <v>0</v>
      </c>
      <c r="P186" s="7">
        <f t="shared" si="9"/>
        <v>-3791</v>
      </c>
      <c r="Q186" s="7">
        <f t="shared" si="10"/>
        <v>199</v>
      </c>
      <c r="R186" s="7">
        <f t="shared" si="11"/>
        <v>199</v>
      </c>
      <c r="S186" s="5" t="s">
        <v>387</v>
      </c>
      <c r="T186" s="5">
        <v>100601</v>
      </c>
      <c r="U186" s="5" t="s">
        <v>27</v>
      </c>
      <c r="V186" s="5">
        <v>47040001</v>
      </c>
      <c r="W186" s="5" t="s">
        <v>28</v>
      </c>
    </row>
    <row r="187" spans="2:23" x14ac:dyDescent="0.25">
      <c r="B187" s="4">
        <v>50006647</v>
      </c>
      <c r="C187" s="4">
        <v>0</v>
      </c>
      <c r="D187" s="5">
        <v>21040001</v>
      </c>
      <c r="E187" s="4" t="s">
        <v>444</v>
      </c>
      <c r="F187" s="4">
        <v>1051</v>
      </c>
      <c r="G187" s="6">
        <v>38625</v>
      </c>
      <c r="H187" s="7">
        <v>4000</v>
      </c>
      <c r="I187" s="7">
        <v>0</v>
      </c>
      <c r="J187" s="7">
        <v>0</v>
      </c>
      <c r="K187" s="7">
        <v>0</v>
      </c>
      <c r="L187" s="7">
        <f t="shared" si="8"/>
        <v>4000</v>
      </c>
      <c r="M187" s="7">
        <v>-3800</v>
      </c>
      <c r="N187" s="7">
        <v>0</v>
      </c>
      <c r="O187" s="7">
        <v>0</v>
      </c>
      <c r="P187" s="7">
        <f t="shared" si="9"/>
        <v>-3800</v>
      </c>
      <c r="Q187" s="7">
        <f t="shared" si="10"/>
        <v>200</v>
      </c>
      <c r="R187" s="7">
        <f t="shared" si="11"/>
        <v>200</v>
      </c>
      <c r="S187" s="5" t="s">
        <v>387</v>
      </c>
      <c r="T187" s="5">
        <v>100601</v>
      </c>
      <c r="U187" s="5" t="s">
        <v>27</v>
      </c>
      <c r="V187" s="5">
        <v>47040001</v>
      </c>
      <c r="W187" s="5" t="s">
        <v>28</v>
      </c>
    </row>
    <row r="188" spans="2:23" x14ac:dyDescent="0.25">
      <c r="B188" s="4">
        <v>50006655</v>
      </c>
      <c r="C188" s="4">
        <v>0</v>
      </c>
      <c r="D188" s="5">
        <v>21040001</v>
      </c>
      <c r="E188" s="4" t="s">
        <v>399</v>
      </c>
      <c r="F188" s="4">
        <v>1051</v>
      </c>
      <c r="G188" s="6">
        <v>38656</v>
      </c>
      <c r="H188" s="7">
        <v>4041</v>
      </c>
      <c r="I188" s="7">
        <v>0</v>
      </c>
      <c r="J188" s="7">
        <v>0</v>
      </c>
      <c r="K188" s="7">
        <v>0</v>
      </c>
      <c r="L188" s="7">
        <f t="shared" si="8"/>
        <v>4041</v>
      </c>
      <c r="M188" s="7">
        <v>-3839</v>
      </c>
      <c r="N188" s="7">
        <v>0</v>
      </c>
      <c r="O188" s="7">
        <v>0</v>
      </c>
      <c r="P188" s="7">
        <f t="shared" si="9"/>
        <v>-3839</v>
      </c>
      <c r="Q188" s="7">
        <f t="shared" si="10"/>
        <v>202</v>
      </c>
      <c r="R188" s="7">
        <f t="shared" si="11"/>
        <v>202</v>
      </c>
      <c r="S188" s="5" t="s">
        <v>387</v>
      </c>
      <c r="T188" s="5">
        <v>100601</v>
      </c>
      <c r="U188" s="5" t="s">
        <v>27</v>
      </c>
      <c r="V188" s="5">
        <v>47040001</v>
      </c>
      <c r="W188" s="5" t="s">
        <v>28</v>
      </c>
    </row>
    <row r="189" spans="2:23" x14ac:dyDescent="0.25">
      <c r="B189" s="4">
        <v>50006656</v>
      </c>
      <c r="C189" s="4">
        <v>0</v>
      </c>
      <c r="D189" s="5">
        <v>21040001</v>
      </c>
      <c r="E189" s="4" t="s">
        <v>413</v>
      </c>
      <c r="F189" s="4">
        <v>1051</v>
      </c>
      <c r="G189" s="6">
        <v>38465</v>
      </c>
      <c r="H189" s="7">
        <v>4049</v>
      </c>
      <c r="I189" s="7">
        <v>0</v>
      </c>
      <c r="J189" s="7">
        <v>0</v>
      </c>
      <c r="K189" s="7">
        <v>0</v>
      </c>
      <c r="L189" s="7">
        <f t="shared" si="8"/>
        <v>4049</v>
      </c>
      <c r="M189" s="7">
        <v>-3847</v>
      </c>
      <c r="N189" s="7">
        <v>0</v>
      </c>
      <c r="O189" s="7">
        <v>0</v>
      </c>
      <c r="P189" s="7">
        <f t="shared" si="9"/>
        <v>-3847</v>
      </c>
      <c r="Q189" s="7">
        <f t="shared" si="10"/>
        <v>202</v>
      </c>
      <c r="R189" s="7">
        <f t="shared" si="11"/>
        <v>202</v>
      </c>
      <c r="S189" s="5" t="s">
        <v>387</v>
      </c>
      <c r="T189" s="5">
        <v>100601</v>
      </c>
      <c r="U189" s="5" t="s">
        <v>27</v>
      </c>
      <c r="V189" s="5">
        <v>47040001</v>
      </c>
      <c r="W189" s="5" t="s">
        <v>28</v>
      </c>
    </row>
    <row r="190" spans="2:23" x14ac:dyDescent="0.25">
      <c r="B190" s="4">
        <v>50006657</v>
      </c>
      <c r="C190" s="4">
        <v>0</v>
      </c>
      <c r="D190" s="5">
        <v>21040001</v>
      </c>
      <c r="E190" s="4" t="s">
        <v>413</v>
      </c>
      <c r="F190" s="4">
        <v>1051</v>
      </c>
      <c r="G190" s="6">
        <v>38625</v>
      </c>
      <c r="H190" s="7">
        <v>4049</v>
      </c>
      <c r="I190" s="7">
        <v>0</v>
      </c>
      <c r="J190" s="7">
        <v>0</v>
      </c>
      <c r="K190" s="7">
        <v>0</v>
      </c>
      <c r="L190" s="7">
        <f t="shared" si="8"/>
        <v>4049</v>
      </c>
      <c r="M190" s="7">
        <v>-3847</v>
      </c>
      <c r="N190" s="7">
        <v>0</v>
      </c>
      <c r="O190" s="7">
        <v>0</v>
      </c>
      <c r="P190" s="7">
        <f t="shared" si="9"/>
        <v>-3847</v>
      </c>
      <c r="Q190" s="7">
        <f t="shared" si="10"/>
        <v>202</v>
      </c>
      <c r="R190" s="7">
        <f t="shared" si="11"/>
        <v>202</v>
      </c>
      <c r="S190" s="5" t="s">
        <v>387</v>
      </c>
      <c r="T190" s="5">
        <v>100601</v>
      </c>
      <c r="U190" s="5" t="s">
        <v>27</v>
      </c>
      <c r="V190" s="5">
        <v>47040001</v>
      </c>
      <c r="W190" s="5" t="s">
        <v>28</v>
      </c>
    </row>
    <row r="191" spans="2:23" x14ac:dyDescent="0.25">
      <c r="B191" s="4">
        <v>50006670</v>
      </c>
      <c r="C191" s="4">
        <v>0</v>
      </c>
      <c r="D191" s="5">
        <v>21040001</v>
      </c>
      <c r="E191" s="4" t="s">
        <v>445</v>
      </c>
      <c r="F191" s="4">
        <v>1051</v>
      </c>
      <c r="G191" s="6">
        <v>38801</v>
      </c>
      <c r="H191" s="7">
        <v>4119</v>
      </c>
      <c r="I191" s="7">
        <v>0</v>
      </c>
      <c r="J191" s="7">
        <v>0</v>
      </c>
      <c r="K191" s="7">
        <v>0</v>
      </c>
      <c r="L191" s="7">
        <f t="shared" si="8"/>
        <v>4119</v>
      </c>
      <c r="M191" s="7">
        <v>-3914</v>
      </c>
      <c r="N191" s="7">
        <v>0</v>
      </c>
      <c r="O191" s="7">
        <v>0</v>
      </c>
      <c r="P191" s="7">
        <f t="shared" si="9"/>
        <v>-3914</v>
      </c>
      <c r="Q191" s="7">
        <f t="shared" si="10"/>
        <v>205</v>
      </c>
      <c r="R191" s="7">
        <f t="shared" si="11"/>
        <v>205</v>
      </c>
      <c r="S191" s="5" t="s">
        <v>387</v>
      </c>
      <c r="T191" s="5">
        <v>100601</v>
      </c>
      <c r="U191" s="5" t="s">
        <v>27</v>
      </c>
      <c r="V191" s="5">
        <v>47040001</v>
      </c>
      <c r="W191" s="5" t="s">
        <v>28</v>
      </c>
    </row>
    <row r="192" spans="2:23" x14ac:dyDescent="0.25">
      <c r="B192" s="4">
        <v>50006687</v>
      </c>
      <c r="C192" s="4">
        <v>0</v>
      </c>
      <c r="D192" s="5">
        <v>21040001</v>
      </c>
      <c r="E192" s="4" t="s">
        <v>446</v>
      </c>
      <c r="F192" s="4">
        <v>1051</v>
      </c>
      <c r="G192" s="6">
        <v>38885</v>
      </c>
      <c r="H192" s="7">
        <v>4200</v>
      </c>
      <c r="I192" s="7">
        <v>0</v>
      </c>
      <c r="J192" s="7">
        <v>0</v>
      </c>
      <c r="K192" s="7">
        <v>0</v>
      </c>
      <c r="L192" s="7">
        <f t="shared" si="8"/>
        <v>4200</v>
      </c>
      <c r="M192" s="7">
        <v>-3990</v>
      </c>
      <c r="N192" s="7">
        <v>0</v>
      </c>
      <c r="O192" s="7">
        <v>0</v>
      </c>
      <c r="P192" s="7">
        <f t="shared" si="9"/>
        <v>-3990</v>
      </c>
      <c r="Q192" s="7">
        <f t="shared" si="10"/>
        <v>210</v>
      </c>
      <c r="R192" s="7">
        <f t="shared" si="11"/>
        <v>210</v>
      </c>
      <c r="S192" s="5" t="s">
        <v>387</v>
      </c>
      <c r="T192" s="5">
        <v>100601</v>
      </c>
      <c r="U192" s="5" t="s">
        <v>27</v>
      </c>
      <c r="V192" s="5">
        <v>47040001</v>
      </c>
      <c r="W192" s="5" t="s">
        <v>28</v>
      </c>
    </row>
    <row r="193" spans="2:23" x14ac:dyDescent="0.25">
      <c r="B193" s="4">
        <v>50006694</v>
      </c>
      <c r="C193" s="4">
        <v>0</v>
      </c>
      <c r="D193" s="5">
        <v>21040001</v>
      </c>
      <c r="E193" s="4" t="s">
        <v>424</v>
      </c>
      <c r="F193" s="4">
        <v>1051</v>
      </c>
      <c r="G193" s="6">
        <v>38625</v>
      </c>
      <c r="H193" s="7">
        <v>4251</v>
      </c>
      <c r="I193" s="7">
        <v>0</v>
      </c>
      <c r="J193" s="7">
        <v>0</v>
      </c>
      <c r="K193" s="7">
        <v>0</v>
      </c>
      <c r="L193" s="7">
        <f t="shared" si="8"/>
        <v>4251</v>
      </c>
      <c r="M193" s="7">
        <v>-4039</v>
      </c>
      <c r="N193" s="7">
        <v>0</v>
      </c>
      <c r="O193" s="7">
        <v>0</v>
      </c>
      <c r="P193" s="7">
        <f t="shared" si="9"/>
        <v>-4039</v>
      </c>
      <c r="Q193" s="7">
        <f t="shared" si="10"/>
        <v>212</v>
      </c>
      <c r="R193" s="7">
        <f t="shared" si="11"/>
        <v>212</v>
      </c>
      <c r="S193" s="5" t="s">
        <v>387</v>
      </c>
      <c r="T193" s="5">
        <v>100601</v>
      </c>
      <c r="U193" s="5" t="s">
        <v>27</v>
      </c>
      <c r="V193" s="5">
        <v>47040001</v>
      </c>
      <c r="W193" s="5" t="s">
        <v>28</v>
      </c>
    </row>
    <row r="194" spans="2:23" x14ac:dyDescent="0.25">
      <c r="B194" s="4">
        <v>50006695</v>
      </c>
      <c r="C194" s="4">
        <v>0</v>
      </c>
      <c r="D194" s="5">
        <v>21040001</v>
      </c>
      <c r="E194" s="4" t="s">
        <v>413</v>
      </c>
      <c r="F194" s="4">
        <v>1051</v>
      </c>
      <c r="G194" s="6">
        <v>38359</v>
      </c>
      <c r="H194" s="7">
        <v>4252</v>
      </c>
      <c r="I194" s="7">
        <v>0</v>
      </c>
      <c r="J194" s="7">
        <v>0</v>
      </c>
      <c r="K194" s="7">
        <v>0</v>
      </c>
      <c r="L194" s="7">
        <f t="shared" si="8"/>
        <v>4252</v>
      </c>
      <c r="M194" s="7">
        <v>-4040</v>
      </c>
      <c r="N194" s="7">
        <v>0</v>
      </c>
      <c r="O194" s="7">
        <v>0</v>
      </c>
      <c r="P194" s="7">
        <f t="shared" si="9"/>
        <v>-4040</v>
      </c>
      <c r="Q194" s="7">
        <f t="shared" si="10"/>
        <v>212</v>
      </c>
      <c r="R194" s="7">
        <f t="shared" si="11"/>
        <v>212</v>
      </c>
      <c r="S194" s="5" t="s">
        <v>387</v>
      </c>
      <c r="T194" s="5">
        <v>100601</v>
      </c>
      <c r="U194" s="5" t="s">
        <v>27</v>
      </c>
      <c r="V194" s="5">
        <v>47040001</v>
      </c>
      <c r="W194" s="5" t="s">
        <v>28</v>
      </c>
    </row>
    <row r="195" spans="2:23" x14ac:dyDescent="0.25">
      <c r="B195" s="4">
        <v>50006696</v>
      </c>
      <c r="C195" s="4">
        <v>0</v>
      </c>
      <c r="D195" s="5">
        <v>21040001</v>
      </c>
      <c r="E195" s="4" t="s">
        <v>407</v>
      </c>
      <c r="F195" s="4">
        <v>1051</v>
      </c>
      <c r="G195" s="6">
        <v>38625</v>
      </c>
      <c r="H195" s="7">
        <v>4252</v>
      </c>
      <c r="I195" s="7">
        <v>0</v>
      </c>
      <c r="J195" s="7">
        <v>0</v>
      </c>
      <c r="K195" s="7">
        <v>0</v>
      </c>
      <c r="L195" s="7">
        <f t="shared" si="8"/>
        <v>4252</v>
      </c>
      <c r="M195" s="7">
        <v>-4040</v>
      </c>
      <c r="N195" s="7">
        <v>0</v>
      </c>
      <c r="O195" s="7">
        <v>0</v>
      </c>
      <c r="P195" s="7">
        <f t="shared" si="9"/>
        <v>-4040</v>
      </c>
      <c r="Q195" s="7">
        <f t="shared" si="10"/>
        <v>212</v>
      </c>
      <c r="R195" s="7">
        <f t="shared" si="11"/>
        <v>212</v>
      </c>
      <c r="S195" s="5" t="s">
        <v>387</v>
      </c>
      <c r="T195" s="5">
        <v>100601</v>
      </c>
      <c r="U195" s="5" t="s">
        <v>27</v>
      </c>
      <c r="V195" s="5">
        <v>47040001</v>
      </c>
      <c r="W195" s="5" t="s">
        <v>28</v>
      </c>
    </row>
    <row r="196" spans="2:23" x14ac:dyDescent="0.25">
      <c r="B196" s="4">
        <v>50006718</v>
      </c>
      <c r="C196" s="4">
        <v>0</v>
      </c>
      <c r="D196" s="5">
        <v>21040001</v>
      </c>
      <c r="E196" s="4" t="s">
        <v>412</v>
      </c>
      <c r="F196" s="4">
        <v>1051</v>
      </c>
      <c r="G196" s="6">
        <v>39082</v>
      </c>
      <c r="H196" s="7">
        <v>4387</v>
      </c>
      <c r="I196" s="7">
        <v>0</v>
      </c>
      <c r="J196" s="7">
        <v>0</v>
      </c>
      <c r="K196" s="7">
        <v>0</v>
      </c>
      <c r="L196" s="7">
        <f t="shared" si="8"/>
        <v>4387</v>
      </c>
      <c r="M196" s="7">
        <v>-4168</v>
      </c>
      <c r="N196" s="7">
        <v>0</v>
      </c>
      <c r="O196" s="7">
        <v>0</v>
      </c>
      <c r="P196" s="7">
        <f t="shared" si="9"/>
        <v>-4168</v>
      </c>
      <c r="Q196" s="7">
        <f t="shared" si="10"/>
        <v>219</v>
      </c>
      <c r="R196" s="7">
        <f t="shared" si="11"/>
        <v>219</v>
      </c>
      <c r="S196" s="5" t="s">
        <v>387</v>
      </c>
      <c r="T196" s="5">
        <v>100601</v>
      </c>
      <c r="U196" s="5" t="s">
        <v>27</v>
      </c>
      <c r="V196" s="5">
        <v>47040001</v>
      </c>
      <c r="W196" s="5" t="s">
        <v>28</v>
      </c>
    </row>
    <row r="197" spans="2:23" x14ac:dyDescent="0.25">
      <c r="B197" s="4">
        <v>50006719</v>
      </c>
      <c r="C197" s="4">
        <v>0</v>
      </c>
      <c r="D197" s="5">
        <v>21040001</v>
      </c>
      <c r="E197" s="4" t="s">
        <v>416</v>
      </c>
      <c r="F197" s="4">
        <v>1051</v>
      </c>
      <c r="G197" s="6">
        <v>38625</v>
      </c>
      <c r="H197" s="7">
        <v>4389</v>
      </c>
      <c r="I197" s="7">
        <v>0</v>
      </c>
      <c r="J197" s="7">
        <v>0</v>
      </c>
      <c r="K197" s="7">
        <v>0</v>
      </c>
      <c r="L197" s="7">
        <f t="shared" ref="L197:L260" si="12">SUM(H197:K197)</f>
        <v>4389</v>
      </c>
      <c r="M197" s="7">
        <v>-4170</v>
      </c>
      <c r="N197" s="7">
        <v>0</v>
      </c>
      <c r="O197" s="7">
        <v>0</v>
      </c>
      <c r="P197" s="7">
        <f t="shared" ref="P197:P260" si="13">SUM(M197:O197)</f>
        <v>-4170</v>
      </c>
      <c r="Q197" s="7">
        <f t="shared" ref="Q197:Q260" si="14">H197+M197</f>
        <v>219</v>
      </c>
      <c r="R197" s="7">
        <f t="shared" ref="R197:R260" si="15">L197+P197</f>
        <v>219</v>
      </c>
      <c r="S197" s="5" t="s">
        <v>387</v>
      </c>
      <c r="T197" s="5">
        <v>100601</v>
      </c>
      <c r="U197" s="5" t="s">
        <v>27</v>
      </c>
      <c r="V197" s="5">
        <v>47040001</v>
      </c>
      <c r="W197" s="5" t="s">
        <v>28</v>
      </c>
    </row>
    <row r="198" spans="2:23" x14ac:dyDescent="0.25">
      <c r="B198" s="4">
        <v>50006729</v>
      </c>
      <c r="C198" s="4">
        <v>0</v>
      </c>
      <c r="D198" s="5">
        <v>21040001</v>
      </c>
      <c r="E198" s="4" t="s">
        <v>447</v>
      </c>
      <c r="F198" s="4">
        <v>1051</v>
      </c>
      <c r="G198" s="6">
        <v>39274</v>
      </c>
      <c r="H198" s="7">
        <v>4427</v>
      </c>
      <c r="I198" s="7">
        <v>0</v>
      </c>
      <c r="J198" s="7">
        <v>0</v>
      </c>
      <c r="K198" s="7">
        <v>0</v>
      </c>
      <c r="L198" s="7">
        <f t="shared" si="12"/>
        <v>4427</v>
      </c>
      <c r="M198" s="7">
        <v>-4206</v>
      </c>
      <c r="N198" s="7">
        <v>0</v>
      </c>
      <c r="O198" s="7">
        <v>0</v>
      </c>
      <c r="P198" s="7">
        <f t="shared" si="13"/>
        <v>-4206</v>
      </c>
      <c r="Q198" s="7">
        <f t="shared" si="14"/>
        <v>221</v>
      </c>
      <c r="R198" s="7">
        <f t="shared" si="15"/>
        <v>221</v>
      </c>
      <c r="S198" s="5" t="s">
        <v>387</v>
      </c>
      <c r="T198" s="5">
        <v>100601</v>
      </c>
      <c r="U198" s="5" t="s">
        <v>27</v>
      </c>
      <c r="V198" s="5">
        <v>47040001</v>
      </c>
      <c r="W198" s="5" t="s">
        <v>28</v>
      </c>
    </row>
    <row r="199" spans="2:23" x14ac:dyDescent="0.25">
      <c r="B199" s="4">
        <v>50006742</v>
      </c>
      <c r="C199" s="4">
        <v>0</v>
      </c>
      <c r="D199" s="5">
        <v>21040001</v>
      </c>
      <c r="E199" s="4" t="s">
        <v>401</v>
      </c>
      <c r="F199" s="4">
        <v>1051</v>
      </c>
      <c r="G199" s="6">
        <v>38882</v>
      </c>
      <c r="H199" s="7">
        <v>4500</v>
      </c>
      <c r="I199" s="7">
        <v>0</v>
      </c>
      <c r="J199" s="7">
        <v>0</v>
      </c>
      <c r="K199" s="7">
        <v>0</v>
      </c>
      <c r="L199" s="7">
        <f t="shared" si="12"/>
        <v>4500</v>
      </c>
      <c r="M199" s="7">
        <v>-4275</v>
      </c>
      <c r="N199" s="7">
        <v>0</v>
      </c>
      <c r="O199" s="7">
        <v>0</v>
      </c>
      <c r="P199" s="7">
        <f t="shared" si="13"/>
        <v>-4275</v>
      </c>
      <c r="Q199" s="7">
        <f t="shared" si="14"/>
        <v>225</v>
      </c>
      <c r="R199" s="7">
        <f t="shared" si="15"/>
        <v>225</v>
      </c>
      <c r="S199" s="5" t="s">
        <v>387</v>
      </c>
      <c r="T199" s="5">
        <v>100601</v>
      </c>
      <c r="U199" s="5" t="s">
        <v>27</v>
      </c>
      <c r="V199" s="5">
        <v>47040001</v>
      </c>
      <c r="W199" s="5" t="s">
        <v>28</v>
      </c>
    </row>
    <row r="200" spans="2:23" x14ac:dyDescent="0.25">
      <c r="B200" s="4">
        <v>50006758</v>
      </c>
      <c r="C200" s="4">
        <v>0</v>
      </c>
      <c r="D200" s="5">
        <v>21040001</v>
      </c>
      <c r="E200" s="4" t="s">
        <v>448</v>
      </c>
      <c r="F200" s="4">
        <v>1051</v>
      </c>
      <c r="G200" s="6">
        <v>38603</v>
      </c>
      <c r="H200" s="7">
        <v>4560</v>
      </c>
      <c r="I200" s="7">
        <v>0</v>
      </c>
      <c r="J200" s="7">
        <v>0</v>
      </c>
      <c r="K200" s="7">
        <v>0</v>
      </c>
      <c r="L200" s="7">
        <f t="shared" si="12"/>
        <v>4560</v>
      </c>
      <c r="M200" s="7">
        <v>-4332</v>
      </c>
      <c r="N200" s="7">
        <v>0</v>
      </c>
      <c r="O200" s="7">
        <v>0</v>
      </c>
      <c r="P200" s="7">
        <f t="shared" si="13"/>
        <v>-4332</v>
      </c>
      <c r="Q200" s="7">
        <f t="shared" si="14"/>
        <v>228</v>
      </c>
      <c r="R200" s="7">
        <f t="shared" si="15"/>
        <v>228</v>
      </c>
      <c r="S200" s="5" t="s">
        <v>387</v>
      </c>
      <c r="T200" s="5">
        <v>100601</v>
      </c>
      <c r="U200" s="5" t="s">
        <v>27</v>
      </c>
      <c r="V200" s="5">
        <v>47040001</v>
      </c>
      <c r="W200" s="5" t="s">
        <v>28</v>
      </c>
    </row>
    <row r="201" spans="2:23" x14ac:dyDescent="0.25">
      <c r="B201" s="4">
        <v>50006759</v>
      </c>
      <c r="C201" s="4">
        <v>0</v>
      </c>
      <c r="D201" s="5">
        <v>21040001</v>
      </c>
      <c r="E201" s="4" t="s">
        <v>448</v>
      </c>
      <c r="F201" s="4">
        <v>1051</v>
      </c>
      <c r="G201" s="6">
        <v>38616</v>
      </c>
      <c r="H201" s="7">
        <v>4560</v>
      </c>
      <c r="I201" s="7">
        <v>0</v>
      </c>
      <c r="J201" s="7">
        <v>0</v>
      </c>
      <c r="K201" s="7">
        <v>0</v>
      </c>
      <c r="L201" s="7">
        <f t="shared" si="12"/>
        <v>4560</v>
      </c>
      <c r="M201" s="7">
        <v>-4332</v>
      </c>
      <c r="N201" s="7">
        <v>0</v>
      </c>
      <c r="O201" s="7">
        <v>0</v>
      </c>
      <c r="P201" s="7">
        <f t="shared" si="13"/>
        <v>-4332</v>
      </c>
      <c r="Q201" s="7">
        <f t="shared" si="14"/>
        <v>228</v>
      </c>
      <c r="R201" s="7">
        <f t="shared" si="15"/>
        <v>228</v>
      </c>
      <c r="S201" s="5" t="s">
        <v>387</v>
      </c>
      <c r="T201" s="5">
        <v>100601</v>
      </c>
      <c r="U201" s="5" t="s">
        <v>27</v>
      </c>
      <c r="V201" s="5">
        <v>47040001</v>
      </c>
      <c r="W201" s="5" t="s">
        <v>28</v>
      </c>
    </row>
    <row r="202" spans="2:23" x14ac:dyDescent="0.25">
      <c r="B202" s="4">
        <v>50006761</v>
      </c>
      <c r="C202" s="4">
        <v>0</v>
      </c>
      <c r="D202" s="5">
        <v>21040001</v>
      </c>
      <c r="E202" s="4" t="s">
        <v>449</v>
      </c>
      <c r="F202" s="4">
        <v>1051</v>
      </c>
      <c r="G202" s="6">
        <v>38260</v>
      </c>
      <c r="H202" s="7">
        <v>4567</v>
      </c>
      <c r="I202" s="7">
        <v>0</v>
      </c>
      <c r="J202" s="7">
        <v>0</v>
      </c>
      <c r="K202" s="7">
        <v>0</v>
      </c>
      <c r="L202" s="7">
        <f t="shared" si="12"/>
        <v>4567</v>
      </c>
      <c r="M202" s="7">
        <v>-4339</v>
      </c>
      <c r="N202" s="7">
        <v>0</v>
      </c>
      <c r="O202" s="7">
        <v>0</v>
      </c>
      <c r="P202" s="7">
        <f t="shared" si="13"/>
        <v>-4339</v>
      </c>
      <c r="Q202" s="7">
        <f t="shared" si="14"/>
        <v>228</v>
      </c>
      <c r="R202" s="7">
        <f t="shared" si="15"/>
        <v>228</v>
      </c>
      <c r="S202" s="5" t="s">
        <v>387</v>
      </c>
      <c r="T202" s="5">
        <v>100601</v>
      </c>
      <c r="U202" s="5" t="s">
        <v>27</v>
      </c>
      <c r="V202" s="5">
        <v>47040001</v>
      </c>
      <c r="W202" s="5" t="s">
        <v>28</v>
      </c>
    </row>
    <row r="203" spans="2:23" x14ac:dyDescent="0.25">
      <c r="B203" s="4">
        <v>50006771</v>
      </c>
      <c r="C203" s="4">
        <v>0</v>
      </c>
      <c r="D203" s="5">
        <v>21040001</v>
      </c>
      <c r="E203" s="4" t="s">
        <v>409</v>
      </c>
      <c r="F203" s="4">
        <v>1051</v>
      </c>
      <c r="G203" s="6">
        <v>38832</v>
      </c>
      <c r="H203" s="7">
        <v>4689</v>
      </c>
      <c r="I203" s="7">
        <v>0</v>
      </c>
      <c r="J203" s="7">
        <v>0</v>
      </c>
      <c r="K203" s="7">
        <v>0</v>
      </c>
      <c r="L203" s="7">
        <f t="shared" si="12"/>
        <v>4689</v>
      </c>
      <c r="M203" s="7">
        <v>-4455</v>
      </c>
      <c r="N203" s="7">
        <v>0</v>
      </c>
      <c r="O203" s="7">
        <v>0</v>
      </c>
      <c r="P203" s="7">
        <f t="shared" si="13"/>
        <v>-4455</v>
      </c>
      <c r="Q203" s="7">
        <f t="shared" si="14"/>
        <v>234</v>
      </c>
      <c r="R203" s="7">
        <f t="shared" si="15"/>
        <v>234</v>
      </c>
      <c r="S203" s="5" t="s">
        <v>387</v>
      </c>
      <c r="T203" s="5">
        <v>100601</v>
      </c>
      <c r="U203" s="5" t="s">
        <v>27</v>
      </c>
      <c r="V203" s="5">
        <v>47040001</v>
      </c>
      <c r="W203" s="5" t="s">
        <v>28</v>
      </c>
    </row>
    <row r="204" spans="2:23" x14ac:dyDescent="0.25">
      <c r="B204" s="4">
        <v>50006820</v>
      </c>
      <c r="C204" s="4">
        <v>0</v>
      </c>
      <c r="D204" s="5">
        <v>21040001</v>
      </c>
      <c r="E204" s="4" t="s">
        <v>450</v>
      </c>
      <c r="F204" s="4">
        <v>1051</v>
      </c>
      <c r="G204" s="6">
        <v>38935</v>
      </c>
      <c r="H204" s="7">
        <v>4875</v>
      </c>
      <c r="I204" s="7">
        <v>0</v>
      </c>
      <c r="J204" s="7">
        <v>0</v>
      </c>
      <c r="K204" s="7">
        <v>0</v>
      </c>
      <c r="L204" s="7">
        <f t="shared" si="12"/>
        <v>4875</v>
      </c>
      <c r="M204" s="7">
        <v>-4632</v>
      </c>
      <c r="N204" s="7">
        <v>0</v>
      </c>
      <c r="O204" s="7">
        <v>0</v>
      </c>
      <c r="P204" s="7">
        <f t="shared" si="13"/>
        <v>-4632</v>
      </c>
      <c r="Q204" s="7">
        <f t="shared" si="14"/>
        <v>243</v>
      </c>
      <c r="R204" s="7">
        <f t="shared" si="15"/>
        <v>243</v>
      </c>
      <c r="S204" s="5" t="s">
        <v>387</v>
      </c>
      <c r="T204" s="5">
        <v>100601</v>
      </c>
      <c r="U204" s="5" t="s">
        <v>27</v>
      </c>
      <c r="V204" s="5">
        <v>47040001</v>
      </c>
      <c r="W204" s="5" t="s">
        <v>28</v>
      </c>
    </row>
    <row r="205" spans="2:23" x14ac:dyDescent="0.25">
      <c r="B205" s="4">
        <v>50006825</v>
      </c>
      <c r="C205" s="4">
        <v>0</v>
      </c>
      <c r="D205" s="5">
        <v>21040001</v>
      </c>
      <c r="E205" s="4" t="s">
        <v>405</v>
      </c>
      <c r="F205" s="4">
        <v>1051</v>
      </c>
      <c r="G205" s="6">
        <v>38837</v>
      </c>
      <c r="H205" s="7">
        <v>4900</v>
      </c>
      <c r="I205" s="7">
        <v>0</v>
      </c>
      <c r="J205" s="7">
        <v>0</v>
      </c>
      <c r="K205" s="7">
        <v>0</v>
      </c>
      <c r="L205" s="7">
        <f t="shared" si="12"/>
        <v>4900</v>
      </c>
      <c r="M205" s="7">
        <v>-4655</v>
      </c>
      <c r="N205" s="7">
        <v>0</v>
      </c>
      <c r="O205" s="7">
        <v>0</v>
      </c>
      <c r="P205" s="7">
        <f t="shared" si="13"/>
        <v>-4655</v>
      </c>
      <c r="Q205" s="7">
        <f t="shared" si="14"/>
        <v>245</v>
      </c>
      <c r="R205" s="7">
        <f t="shared" si="15"/>
        <v>245</v>
      </c>
      <c r="S205" s="5" t="s">
        <v>387</v>
      </c>
      <c r="T205" s="5">
        <v>100601</v>
      </c>
      <c r="U205" s="5" t="s">
        <v>27</v>
      </c>
      <c r="V205" s="5">
        <v>47040001</v>
      </c>
      <c r="W205" s="5" t="s">
        <v>28</v>
      </c>
    </row>
    <row r="206" spans="2:23" x14ac:dyDescent="0.25">
      <c r="B206" s="4">
        <v>50006833</v>
      </c>
      <c r="C206" s="4">
        <v>0</v>
      </c>
      <c r="D206" s="5">
        <v>21040001</v>
      </c>
      <c r="E206" s="4" t="s">
        <v>451</v>
      </c>
      <c r="F206" s="4">
        <v>1051</v>
      </c>
      <c r="G206" s="6">
        <v>38935</v>
      </c>
      <c r="H206" s="7">
        <v>4905</v>
      </c>
      <c r="I206" s="7">
        <v>0</v>
      </c>
      <c r="J206" s="7">
        <v>0</v>
      </c>
      <c r="K206" s="7">
        <v>0</v>
      </c>
      <c r="L206" s="7">
        <f t="shared" si="12"/>
        <v>4905</v>
      </c>
      <c r="M206" s="7">
        <v>-4660</v>
      </c>
      <c r="N206" s="7">
        <v>0</v>
      </c>
      <c r="O206" s="7">
        <v>0</v>
      </c>
      <c r="P206" s="7">
        <f t="shared" si="13"/>
        <v>-4660</v>
      </c>
      <c r="Q206" s="7">
        <f t="shared" si="14"/>
        <v>245</v>
      </c>
      <c r="R206" s="7">
        <f t="shared" si="15"/>
        <v>245</v>
      </c>
      <c r="S206" s="5" t="s">
        <v>387</v>
      </c>
      <c r="T206" s="5">
        <v>100601</v>
      </c>
      <c r="U206" s="5" t="s">
        <v>27</v>
      </c>
      <c r="V206" s="5">
        <v>47040001</v>
      </c>
      <c r="W206" s="5" t="s">
        <v>28</v>
      </c>
    </row>
    <row r="207" spans="2:23" x14ac:dyDescent="0.25">
      <c r="B207" s="4">
        <v>50006846</v>
      </c>
      <c r="C207" s="4">
        <v>0</v>
      </c>
      <c r="D207" s="5">
        <v>21040001</v>
      </c>
      <c r="E207" s="4" t="s">
        <v>408</v>
      </c>
      <c r="F207" s="4">
        <v>1051</v>
      </c>
      <c r="G207" s="6">
        <v>38625</v>
      </c>
      <c r="H207" s="7">
        <v>4962</v>
      </c>
      <c r="I207" s="7">
        <v>0</v>
      </c>
      <c r="J207" s="7">
        <v>0</v>
      </c>
      <c r="K207" s="7">
        <v>0</v>
      </c>
      <c r="L207" s="7">
        <f t="shared" si="12"/>
        <v>4962</v>
      </c>
      <c r="M207" s="7">
        <v>-4714</v>
      </c>
      <c r="N207" s="7">
        <v>0</v>
      </c>
      <c r="O207" s="7">
        <v>0</v>
      </c>
      <c r="P207" s="7">
        <f t="shared" si="13"/>
        <v>-4714</v>
      </c>
      <c r="Q207" s="7">
        <f t="shared" si="14"/>
        <v>248</v>
      </c>
      <c r="R207" s="7">
        <f t="shared" si="15"/>
        <v>248</v>
      </c>
      <c r="S207" s="5" t="s">
        <v>387</v>
      </c>
      <c r="T207" s="5">
        <v>100601</v>
      </c>
      <c r="U207" s="5" t="s">
        <v>27</v>
      </c>
      <c r="V207" s="5">
        <v>47040001</v>
      </c>
      <c r="W207" s="5" t="s">
        <v>28</v>
      </c>
    </row>
    <row r="208" spans="2:23" x14ac:dyDescent="0.25">
      <c r="B208" s="4">
        <v>50006883</v>
      </c>
      <c r="C208" s="4">
        <v>0</v>
      </c>
      <c r="D208" s="5">
        <v>21040001</v>
      </c>
      <c r="E208" s="4" t="s">
        <v>452</v>
      </c>
      <c r="F208" s="4">
        <v>1051</v>
      </c>
      <c r="G208" s="6">
        <v>38738</v>
      </c>
      <c r="H208" s="7">
        <v>5125</v>
      </c>
      <c r="I208" s="7">
        <v>0</v>
      </c>
      <c r="J208" s="7">
        <v>0</v>
      </c>
      <c r="K208" s="7">
        <v>0</v>
      </c>
      <c r="L208" s="7">
        <f t="shared" si="12"/>
        <v>5125</v>
      </c>
      <c r="M208" s="7">
        <v>-4869</v>
      </c>
      <c r="N208" s="7">
        <v>0</v>
      </c>
      <c r="O208" s="7">
        <v>0</v>
      </c>
      <c r="P208" s="7">
        <f t="shared" si="13"/>
        <v>-4869</v>
      </c>
      <c r="Q208" s="7">
        <f t="shared" si="14"/>
        <v>256</v>
      </c>
      <c r="R208" s="7">
        <f t="shared" si="15"/>
        <v>256</v>
      </c>
      <c r="S208" s="5" t="s">
        <v>387</v>
      </c>
      <c r="T208" s="5">
        <v>100601</v>
      </c>
      <c r="U208" s="5" t="s">
        <v>27</v>
      </c>
      <c r="V208" s="5">
        <v>47040001</v>
      </c>
      <c r="W208" s="5" t="s">
        <v>28</v>
      </c>
    </row>
    <row r="209" spans="2:23" x14ac:dyDescent="0.25">
      <c r="B209" s="4">
        <v>50006887</v>
      </c>
      <c r="C209" s="4">
        <v>0</v>
      </c>
      <c r="D209" s="5">
        <v>21040001</v>
      </c>
      <c r="E209" s="4" t="s">
        <v>440</v>
      </c>
      <c r="F209" s="4">
        <v>1051</v>
      </c>
      <c r="G209" s="6">
        <v>38625</v>
      </c>
      <c r="H209" s="7">
        <v>5152</v>
      </c>
      <c r="I209" s="7">
        <v>0</v>
      </c>
      <c r="J209" s="7">
        <v>0</v>
      </c>
      <c r="K209" s="7">
        <v>0</v>
      </c>
      <c r="L209" s="7">
        <f t="shared" si="12"/>
        <v>5152</v>
      </c>
      <c r="M209" s="7">
        <v>-4895</v>
      </c>
      <c r="N209" s="7">
        <v>0</v>
      </c>
      <c r="O209" s="7">
        <v>0</v>
      </c>
      <c r="P209" s="7">
        <f t="shared" si="13"/>
        <v>-4895</v>
      </c>
      <c r="Q209" s="7">
        <f t="shared" si="14"/>
        <v>257</v>
      </c>
      <c r="R209" s="7">
        <f t="shared" si="15"/>
        <v>257</v>
      </c>
      <c r="S209" s="5" t="s">
        <v>387</v>
      </c>
      <c r="T209" s="5">
        <v>100601</v>
      </c>
      <c r="U209" s="5" t="s">
        <v>27</v>
      </c>
      <c r="V209" s="5">
        <v>47040001</v>
      </c>
      <c r="W209" s="5" t="s">
        <v>28</v>
      </c>
    </row>
    <row r="210" spans="2:23" x14ac:dyDescent="0.25">
      <c r="B210" s="4">
        <v>50006907</v>
      </c>
      <c r="C210" s="4">
        <v>0</v>
      </c>
      <c r="D210" s="5">
        <v>21040001</v>
      </c>
      <c r="E210" s="4" t="s">
        <v>453</v>
      </c>
      <c r="F210" s="4">
        <v>1051</v>
      </c>
      <c r="G210" s="6">
        <v>38801</v>
      </c>
      <c r="H210" s="7">
        <v>5301</v>
      </c>
      <c r="I210" s="7">
        <v>0</v>
      </c>
      <c r="J210" s="7">
        <v>0</v>
      </c>
      <c r="K210" s="7">
        <v>0</v>
      </c>
      <c r="L210" s="7">
        <f t="shared" si="12"/>
        <v>5301</v>
      </c>
      <c r="M210" s="7">
        <v>-5036</v>
      </c>
      <c r="N210" s="7">
        <v>0</v>
      </c>
      <c r="O210" s="7">
        <v>0</v>
      </c>
      <c r="P210" s="7">
        <f t="shared" si="13"/>
        <v>-5036</v>
      </c>
      <c r="Q210" s="7">
        <f t="shared" si="14"/>
        <v>265</v>
      </c>
      <c r="R210" s="7">
        <f t="shared" si="15"/>
        <v>265</v>
      </c>
      <c r="S210" s="5" t="s">
        <v>387</v>
      </c>
      <c r="T210" s="5">
        <v>100601</v>
      </c>
      <c r="U210" s="5" t="s">
        <v>27</v>
      </c>
      <c r="V210" s="5">
        <v>47040001</v>
      </c>
      <c r="W210" s="5" t="s">
        <v>28</v>
      </c>
    </row>
    <row r="211" spans="2:23" x14ac:dyDescent="0.25">
      <c r="B211" s="4">
        <v>50006924</v>
      </c>
      <c r="C211" s="4">
        <v>0</v>
      </c>
      <c r="D211" s="5">
        <v>21040001</v>
      </c>
      <c r="E211" s="4" t="s">
        <v>445</v>
      </c>
      <c r="F211" s="4">
        <v>1051</v>
      </c>
      <c r="G211" s="6">
        <v>38805</v>
      </c>
      <c r="H211" s="7">
        <v>5400</v>
      </c>
      <c r="I211" s="7">
        <v>0</v>
      </c>
      <c r="J211" s="7">
        <v>0</v>
      </c>
      <c r="K211" s="7">
        <v>0</v>
      </c>
      <c r="L211" s="7">
        <f t="shared" si="12"/>
        <v>5400</v>
      </c>
      <c r="M211" s="7">
        <v>-5130</v>
      </c>
      <c r="N211" s="7">
        <v>0</v>
      </c>
      <c r="O211" s="7">
        <v>0</v>
      </c>
      <c r="P211" s="7">
        <f t="shared" si="13"/>
        <v>-5130</v>
      </c>
      <c r="Q211" s="7">
        <f t="shared" si="14"/>
        <v>270</v>
      </c>
      <c r="R211" s="7">
        <f t="shared" si="15"/>
        <v>270</v>
      </c>
      <c r="S211" s="5" t="s">
        <v>387</v>
      </c>
      <c r="T211" s="5">
        <v>100601</v>
      </c>
      <c r="U211" s="5" t="s">
        <v>27</v>
      </c>
      <c r="V211" s="5">
        <v>47040001</v>
      </c>
      <c r="W211" s="5" t="s">
        <v>28</v>
      </c>
    </row>
    <row r="212" spans="2:23" x14ac:dyDescent="0.25">
      <c r="B212" s="4">
        <v>50006925</v>
      </c>
      <c r="C212" s="4">
        <v>0</v>
      </c>
      <c r="D212" s="5">
        <v>21040001</v>
      </c>
      <c r="E212" s="4" t="s">
        <v>445</v>
      </c>
      <c r="F212" s="4">
        <v>1051</v>
      </c>
      <c r="G212" s="6">
        <v>38805</v>
      </c>
      <c r="H212" s="7">
        <v>5400</v>
      </c>
      <c r="I212" s="7">
        <v>0</v>
      </c>
      <c r="J212" s="7">
        <v>0</v>
      </c>
      <c r="K212" s="7">
        <v>0</v>
      </c>
      <c r="L212" s="7">
        <f t="shared" si="12"/>
        <v>5400</v>
      </c>
      <c r="M212" s="7">
        <v>-5130</v>
      </c>
      <c r="N212" s="7">
        <v>0</v>
      </c>
      <c r="O212" s="7">
        <v>0</v>
      </c>
      <c r="P212" s="7">
        <f t="shared" si="13"/>
        <v>-5130</v>
      </c>
      <c r="Q212" s="7">
        <f t="shared" si="14"/>
        <v>270</v>
      </c>
      <c r="R212" s="7">
        <f t="shared" si="15"/>
        <v>270</v>
      </c>
      <c r="S212" s="5" t="s">
        <v>387</v>
      </c>
      <c r="T212" s="5">
        <v>100601</v>
      </c>
      <c r="U212" s="5" t="s">
        <v>27</v>
      </c>
      <c r="V212" s="5">
        <v>47040001</v>
      </c>
      <c r="W212" s="5" t="s">
        <v>28</v>
      </c>
    </row>
    <row r="213" spans="2:23" x14ac:dyDescent="0.25">
      <c r="B213" s="4">
        <v>50006926</v>
      </c>
      <c r="C213" s="4">
        <v>0</v>
      </c>
      <c r="D213" s="5">
        <v>21040001</v>
      </c>
      <c r="E213" s="4" t="s">
        <v>454</v>
      </c>
      <c r="F213" s="4">
        <v>1051</v>
      </c>
      <c r="G213" s="6">
        <v>38625</v>
      </c>
      <c r="H213" s="7">
        <v>5400</v>
      </c>
      <c r="I213" s="7">
        <v>0</v>
      </c>
      <c r="J213" s="7">
        <v>0</v>
      </c>
      <c r="K213" s="7">
        <v>0</v>
      </c>
      <c r="L213" s="7">
        <f t="shared" si="12"/>
        <v>5400</v>
      </c>
      <c r="M213" s="7">
        <v>-5130</v>
      </c>
      <c r="N213" s="7">
        <v>0</v>
      </c>
      <c r="O213" s="7">
        <v>0</v>
      </c>
      <c r="P213" s="7">
        <f t="shared" si="13"/>
        <v>-5130</v>
      </c>
      <c r="Q213" s="7">
        <f t="shared" si="14"/>
        <v>270</v>
      </c>
      <c r="R213" s="7">
        <f t="shared" si="15"/>
        <v>270</v>
      </c>
      <c r="S213" s="5" t="s">
        <v>387</v>
      </c>
      <c r="T213" s="5">
        <v>100601</v>
      </c>
      <c r="U213" s="5" t="s">
        <v>27</v>
      </c>
      <c r="V213" s="5">
        <v>47040001</v>
      </c>
      <c r="W213" s="5" t="s">
        <v>28</v>
      </c>
    </row>
    <row r="214" spans="2:23" x14ac:dyDescent="0.25">
      <c r="B214" s="4">
        <v>50006927</v>
      </c>
      <c r="C214" s="4">
        <v>0</v>
      </c>
      <c r="D214" s="5">
        <v>21040001</v>
      </c>
      <c r="E214" s="4" t="s">
        <v>455</v>
      </c>
      <c r="F214" s="4">
        <v>1051</v>
      </c>
      <c r="G214" s="6">
        <v>38808</v>
      </c>
      <c r="H214" s="7">
        <v>5400</v>
      </c>
      <c r="I214" s="7">
        <v>0</v>
      </c>
      <c r="J214" s="7">
        <v>0</v>
      </c>
      <c r="K214" s="7">
        <v>0</v>
      </c>
      <c r="L214" s="7">
        <f t="shared" si="12"/>
        <v>5400</v>
      </c>
      <c r="M214" s="7">
        <v>-5130</v>
      </c>
      <c r="N214" s="7">
        <v>0</v>
      </c>
      <c r="O214" s="7">
        <v>0</v>
      </c>
      <c r="P214" s="7">
        <f t="shared" si="13"/>
        <v>-5130</v>
      </c>
      <c r="Q214" s="7">
        <f t="shared" si="14"/>
        <v>270</v>
      </c>
      <c r="R214" s="7">
        <f t="shared" si="15"/>
        <v>270</v>
      </c>
      <c r="S214" s="5" t="s">
        <v>387</v>
      </c>
      <c r="T214" s="5">
        <v>100601</v>
      </c>
      <c r="U214" s="5" t="s">
        <v>27</v>
      </c>
      <c r="V214" s="5">
        <v>47040001</v>
      </c>
      <c r="W214" s="5" t="s">
        <v>28</v>
      </c>
    </row>
    <row r="215" spans="2:23" x14ac:dyDescent="0.25">
      <c r="B215" s="4">
        <v>50006928</v>
      </c>
      <c r="C215" s="4">
        <v>0</v>
      </c>
      <c r="D215" s="5">
        <v>21040001</v>
      </c>
      <c r="E215" s="4" t="s">
        <v>455</v>
      </c>
      <c r="F215" s="4">
        <v>1051</v>
      </c>
      <c r="G215" s="6">
        <v>38810</v>
      </c>
      <c r="H215" s="7">
        <v>5400</v>
      </c>
      <c r="I215" s="7">
        <v>0</v>
      </c>
      <c r="J215" s="7">
        <v>0</v>
      </c>
      <c r="K215" s="7">
        <v>0</v>
      </c>
      <c r="L215" s="7">
        <f t="shared" si="12"/>
        <v>5400</v>
      </c>
      <c r="M215" s="7">
        <v>-5130</v>
      </c>
      <c r="N215" s="7">
        <v>0</v>
      </c>
      <c r="O215" s="7">
        <v>0</v>
      </c>
      <c r="P215" s="7">
        <f t="shared" si="13"/>
        <v>-5130</v>
      </c>
      <c r="Q215" s="7">
        <f t="shared" si="14"/>
        <v>270</v>
      </c>
      <c r="R215" s="7">
        <f t="shared" si="15"/>
        <v>270</v>
      </c>
      <c r="S215" s="5" t="s">
        <v>387</v>
      </c>
      <c r="T215" s="5">
        <v>100601</v>
      </c>
      <c r="U215" s="5" t="s">
        <v>27</v>
      </c>
      <c r="V215" s="5">
        <v>47040001</v>
      </c>
      <c r="W215" s="5" t="s">
        <v>28</v>
      </c>
    </row>
    <row r="216" spans="2:23" x14ac:dyDescent="0.25">
      <c r="B216" s="4">
        <v>50006929</v>
      </c>
      <c r="C216" s="4">
        <v>0</v>
      </c>
      <c r="D216" s="5">
        <v>21040001</v>
      </c>
      <c r="E216" s="4" t="s">
        <v>455</v>
      </c>
      <c r="F216" s="4">
        <v>1051</v>
      </c>
      <c r="G216" s="6">
        <v>39081</v>
      </c>
      <c r="H216" s="7">
        <v>5400</v>
      </c>
      <c r="I216" s="7">
        <v>0</v>
      </c>
      <c r="J216" s="7">
        <v>0</v>
      </c>
      <c r="K216" s="7">
        <v>0</v>
      </c>
      <c r="L216" s="7">
        <f t="shared" si="12"/>
        <v>5400</v>
      </c>
      <c r="M216" s="7">
        <v>-5130</v>
      </c>
      <c r="N216" s="7">
        <v>0</v>
      </c>
      <c r="O216" s="7">
        <v>0</v>
      </c>
      <c r="P216" s="7">
        <f t="shared" si="13"/>
        <v>-5130</v>
      </c>
      <c r="Q216" s="7">
        <f t="shared" si="14"/>
        <v>270</v>
      </c>
      <c r="R216" s="7">
        <f t="shared" si="15"/>
        <v>270</v>
      </c>
      <c r="S216" s="5" t="s">
        <v>387</v>
      </c>
      <c r="T216" s="5">
        <v>100601</v>
      </c>
      <c r="U216" s="5" t="s">
        <v>27</v>
      </c>
      <c r="V216" s="5">
        <v>47040001</v>
      </c>
      <c r="W216" s="5" t="s">
        <v>28</v>
      </c>
    </row>
    <row r="217" spans="2:23" x14ac:dyDescent="0.25">
      <c r="B217" s="4">
        <v>50006931</v>
      </c>
      <c r="C217" s="4">
        <v>0</v>
      </c>
      <c r="D217" s="5">
        <v>21040001</v>
      </c>
      <c r="E217" s="4" t="s">
        <v>403</v>
      </c>
      <c r="F217" s="4">
        <v>1051</v>
      </c>
      <c r="G217" s="6">
        <v>38748</v>
      </c>
      <c r="H217" s="7">
        <v>5405</v>
      </c>
      <c r="I217" s="7">
        <v>0</v>
      </c>
      <c r="J217" s="7">
        <v>0</v>
      </c>
      <c r="K217" s="7">
        <v>0</v>
      </c>
      <c r="L217" s="7">
        <f t="shared" si="12"/>
        <v>5405</v>
      </c>
      <c r="M217" s="7">
        <v>-5135</v>
      </c>
      <c r="N217" s="7">
        <v>0</v>
      </c>
      <c r="O217" s="7">
        <v>0</v>
      </c>
      <c r="P217" s="7">
        <f t="shared" si="13"/>
        <v>-5135</v>
      </c>
      <c r="Q217" s="7">
        <f t="shared" si="14"/>
        <v>270</v>
      </c>
      <c r="R217" s="7">
        <f t="shared" si="15"/>
        <v>270</v>
      </c>
      <c r="S217" s="5" t="s">
        <v>387</v>
      </c>
      <c r="T217" s="5">
        <v>100601</v>
      </c>
      <c r="U217" s="5" t="s">
        <v>27</v>
      </c>
      <c r="V217" s="5">
        <v>47040001</v>
      </c>
      <c r="W217" s="5" t="s">
        <v>28</v>
      </c>
    </row>
    <row r="218" spans="2:23" x14ac:dyDescent="0.25">
      <c r="B218" s="4">
        <v>50006956</v>
      </c>
      <c r="C218" s="4">
        <v>0</v>
      </c>
      <c r="D218" s="5">
        <v>21040001</v>
      </c>
      <c r="E218" s="4" t="s">
        <v>456</v>
      </c>
      <c r="F218" s="4">
        <v>1051</v>
      </c>
      <c r="G218" s="6">
        <v>38356</v>
      </c>
      <c r="H218" s="7">
        <v>5512</v>
      </c>
      <c r="I218" s="7">
        <v>0</v>
      </c>
      <c r="J218" s="7">
        <v>0</v>
      </c>
      <c r="K218" s="7">
        <v>0</v>
      </c>
      <c r="L218" s="7">
        <f t="shared" si="12"/>
        <v>5512</v>
      </c>
      <c r="M218" s="7">
        <v>-5237</v>
      </c>
      <c r="N218" s="7">
        <v>0</v>
      </c>
      <c r="O218" s="7">
        <v>0</v>
      </c>
      <c r="P218" s="7">
        <f t="shared" si="13"/>
        <v>-5237</v>
      </c>
      <c r="Q218" s="7">
        <f t="shared" si="14"/>
        <v>275</v>
      </c>
      <c r="R218" s="7">
        <f t="shared" si="15"/>
        <v>275</v>
      </c>
      <c r="S218" s="5" t="s">
        <v>387</v>
      </c>
      <c r="T218" s="5">
        <v>100601</v>
      </c>
      <c r="U218" s="5" t="s">
        <v>27</v>
      </c>
      <c r="V218" s="5">
        <v>47040001</v>
      </c>
      <c r="W218" s="5" t="s">
        <v>28</v>
      </c>
    </row>
    <row r="219" spans="2:23" x14ac:dyDescent="0.25">
      <c r="B219" s="4">
        <v>50006957</v>
      </c>
      <c r="C219" s="4">
        <v>0</v>
      </c>
      <c r="D219" s="5">
        <v>21040001</v>
      </c>
      <c r="E219" s="4" t="s">
        <v>412</v>
      </c>
      <c r="F219" s="4">
        <v>1051</v>
      </c>
      <c r="G219" s="6">
        <v>38537</v>
      </c>
      <c r="H219" s="7">
        <v>5512</v>
      </c>
      <c r="I219" s="7">
        <v>0</v>
      </c>
      <c r="J219" s="7">
        <v>0</v>
      </c>
      <c r="K219" s="7">
        <v>0</v>
      </c>
      <c r="L219" s="7">
        <f t="shared" si="12"/>
        <v>5512</v>
      </c>
      <c r="M219" s="7">
        <v>-5237</v>
      </c>
      <c r="N219" s="7">
        <v>0</v>
      </c>
      <c r="O219" s="7">
        <v>0</v>
      </c>
      <c r="P219" s="7">
        <f t="shared" si="13"/>
        <v>-5237</v>
      </c>
      <c r="Q219" s="7">
        <f t="shared" si="14"/>
        <v>275</v>
      </c>
      <c r="R219" s="7">
        <f t="shared" si="15"/>
        <v>275</v>
      </c>
      <c r="S219" s="5" t="s">
        <v>387</v>
      </c>
      <c r="T219" s="5">
        <v>100601</v>
      </c>
      <c r="U219" s="5" t="s">
        <v>27</v>
      </c>
      <c r="V219" s="5">
        <v>47040001</v>
      </c>
      <c r="W219" s="5" t="s">
        <v>28</v>
      </c>
    </row>
    <row r="220" spans="2:23" x14ac:dyDescent="0.25">
      <c r="B220" s="4">
        <v>50006976</v>
      </c>
      <c r="C220" s="4">
        <v>0</v>
      </c>
      <c r="D220" s="5">
        <v>21040001</v>
      </c>
      <c r="E220" s="4" t="s">
        <v>395</v>
      </c>
      <c r="F220" s="4">
        <v>1051</v>
      </c>
      <c r="G220" s="6">
        <v>38625</v>
      </c>
      <c r="H220" s="7">
        <v>5579</v>
      </c>
      <c r="I220" s="7">
        <v>0</v>
      </c>
      <c r="J220" s="7">
        <v>0</v>
      </c>
      <c r="K220" s="7">
        <v>0</v>
      </c>
      <c r="L220" s="7">
        <f t="shared" si="12"/>
        <v>5579</v>
      </c>
      <c r="M220" s="7">
        <v>-5301</v>
      </c>
      <c r="N220" s="7">
        <v>0</v>
      </c>
      <c r="O220" s="7">
        <v>0</v>
      </c>
      <c r="P220" s="7">
        <f t="shared" si="13"/>
        <v>-5301</v>
      </c>
      <c r="Q220" s="7">
        <f t="shared" si="14"/>
        <v>278</v>
      </c>
      <c r="R220" s="7">
        <f t="shared" si="15"/>
        <v>278</v>
      </c>
      <c r="S220" s="5" t="s">
        <v>387</v>
      </c>
      <c r="T220" s="5">
        <v>100601</v>
      </c>
      <c r="U220" s="5" t="s">
        <v>27</v>
      </c>
      <c r="V220" s="5">
        <v>47040001</v>
      </c>
      <c r="W220" s="5" t="s">
        <v>28</v>
      </c>
    </row>
    <row r="221" spans="2:23" x14ac:dyDescent="0.25">
      <c r="B221" s="4">
        <v>50006988</v>
      </c>
      <c r="C221" s="4">
        <v>0</v>
      </c>
      <c r="D221" s="5">
        <v>21040001</v>
      </c>
      <c r="E221" s="4" t="s">
        <v>457</v>
      </c>
      <c r="F221" s="4">
        <v>1051</v>
      </c>
      <c r="G221" s="6">
        <v>39896</v>
      </c>
      <c r="H221" s="7">
        <v>5646</v>
      </c>
      <c r="I221" s="7">
        <v>0</v>
      </c>
      <c r="J221" s="7">
        <v>0</v>
      </c>
      <c r="K221" s="7">
        <v>0</v>
      </c>
      <c r="L221" s="7">
        <f t="shared" si="12"/>
        <v>5646</v>
      </c>
      <c r="M221" s="7">
        <v>-5364</v>
      </c>
      <c r="N221" s="7">
        <v>0</v>
      </c>
      <c r="O221" s="7">
        <v>0</v>
      </c>
      <c r="P221" s="7">
        <f t="shared" si="13"/>
        <v>-5364</v>
      </c>
      <c r="Q221" s="7">
        <f t="shared" si="14"/>
        <v>282</v>
      </c>
      <c r="R221" s="7">
        <f t="shared" si="15"/>
        <v>282</v>
      </c>
      <c r="S221" s="5" t="s">
        <v>387</v>
      </c>
      <c r="T221" s="5">
        <v>100601</v>
      </c>
      <c r="U221" s="5" t="s">
        <v>27</v>
      </c>
      <c r="V221" s="5">
        <v>47040001</v>
      </c>
      <c r="W221" s="5" t="s">
        <v>28</v>
      </c>
    </row>
    <row r="222" spans="2:23" x14ac:dyDescent="0.25">
      <c r="B222" s="4">
        <v>50007025</v>
      </c>
      <c r="C222" s="4">
        <v>0</v>
      </c>
      <c r="D222" s="5">
        <v>21040001</v>
      </c>
      <c r="E222" s="4" t="s">
        <v>426</v>
      </c>
      <c r="F222" s="4">
        <v>1051</v>
      </c>
      <c r="G222" s="6">
        <v>38625</v>
      </c>
      <c r="H222" s="7">
        <v>2866.5</v>
      </c>
      <c r="I222" s="7">
        <v>0</v>
      </c>
      <c r="J222" s="7">
        <v>0</v>
      </c>
      <c r="K222" s="7">
        <v>0</v>
      </c>
      <c r="L222" s="7">
        <f t="shared" si="12"/>
        <v>2866.5</v>
      </c>
      <c r="M222" s="7">
        <v>-2723.5</v>
      </c>
      <c r="N222" s="7">
        <v>0</v>
      </c>
      <c r="O222" s="7">
        <v>0</v>
      </c>
      <c r="P222" s="7">
        <f t="shared" si="13"/>
        <v>-2723.5</v>
      </c>
      <c r="Q222" s="7">
        <f t="shared" si="14"/>
        <v>143</v>
      </c>
      <c r="R222" s="7">
        <f t="shared" si="15"/>
        <v>143</v>
      </c>
      <c r="S222" s="5" t="s">
        <v>387</v>
      </c>
      <c r="T222" s="5">
        <v>100601</v>
      </c>
      <c r="U222" s="5" t="s">
        <v>27</v>
      </c>
      <c r="V222" s="5">
        <v>47040001</v>
      </c>
      <c r="W222" s="5" t="s">
        <v>28</v>
      </c>
    </row>
    <row r="223" spans="2:23" x14ac:dyDescent="0.25">
      <c r="B223" s="4">
        <v>50007045</v>
      </c>
      <c r="C223" s="4">
        <v>0</v>
      </c>
      <c r="D223" s="5">
        <v>21040001</v>
      </c>
      <c r="E223" s="4" t="s">
        <v>403</v>
      </c>
      <c r="F223" s="4">
        <v>1051</v>
      </c>
      <c r="G223" s="6">
        <v>38671</v>
      </c>
      <c r="H223" s="7">
        <v>5823</v>
      </c>
      <c r="I223" s="7">
        <v>0</v>
      </c>
      <c r="J223" s="7">
        <v>0</v>
      </c>
      <c r="K223" s="7">
        <v>0</v>
      </c>
      <c r="L223" s="7">
        <f t="shared" si="12"/>
        <v>5823</v>
      </c>
      <c r="M223" s="7">
        <v>-5532</v>
      </c>
      <c r="N223" s="7">
        <v>0</v>
      </c>
      <c r="O223" s="7">
        <v>0</v>
      </c>
      <c r="P223" s="7">
        <f t="shared" si="13"/>
        <v>-5532</v>
      </c>
      <c r="Q223" s="7">
        <f t="shared" si="14"/>
        <v>291</v>
      </c>
      <c r="R223" s="7">
        <f t="shared" si="15"/>
        <v>291</v>
      </c>
      <c r="S223" s="5" t="s">
        <v>387</v>
      </c>
      <c r="T223" s="5">
        <v>100601</v>
      </c>
      <c r="U223" s="5" t="s">
        <v>27</v>
      </c>
      <c r="V223" s="5">
        <v>47040001</v>
      </c>
      <c r="W223" s="5" t="s">
        <v>28</v>
      </c>
    </row>
    <row r="224" spans="2:23" x14ac:dyDescent="0.25">
      <c r="B224" s="4">
        <v>50007046</v>
      </c>
      <c r="C224" s="4">
        <v>0</v>
      </c>
      <c r="D224" s="5">
        <v>21040001</v>
      </c>
      <c r="E224" s="4" t="s">
        <v>428</v>
      </c>
      <c r="F224" s="4">
        <v>1051</v>
      </c>
      <c r="G224" s="6">
        <v>38909</v>
      </c>
      <c r="H224" s="7">
        <v>5826</v>
      </c>
      <c r="I224" s="7">
        <v>0</v>
      </c>
      <c r="J224" s="7">
        <v>0</v>
      </c>
      <c r="K224" s="7">
        <v>0</v>
      </c>
      <c r="L224" s="7">
        <f t="shared" si="12"/>
        <v>5826</v>
      </c>
      <c r="M224" s="7">
        <v>-5535</v>
      </c>
      <c r="N224" s="7">
        <v>0</v>
      </c>
      <c r="O224" s="7">
        <v>0</v>
      </c>
      <c r="P224" s="7">
        <f t="shared" si="13"/>
        <v>-5535</v>
      </c>
      <c r="Q224" s="7">
        <f t="shared" si="14"/>
        <v>291</v>
      </c>
      <c r="R224" s="7">
        <f t="shared" si="15"/>
        <v>291</v>
      </c>
      <c r="S224" s="5" t="s">
        <v>387</v>
      </c>
      <c r="T224" s="5">
        <v>100601</v>
      </c>
      <c r="U224" s="5" t="s">
        <v>27</v>
      </c>
      <c r="V224" s="5">
        <v>47040001</v>
      </c>
      <c r="W224" s="5" t="s">
        <v>28</v>
      </c>
    </row>
    <row r="225" spans="2:23" x14ac:dyDescent="0.25">
      <c r="B225" s="4">
        <v>50007070</v>
      </c>
      <c r="C225" s="4">
        <v>0</v>
      </c>
      <c r="D225" s="5">
        <v>21040001</v>
      </c>
      <c r="E225" s="4" t="s">
        <v>458</v>
      </c>
      <c r="F225" s="4">
        <v>1051</v>
      </c>
      <c r="G225" s="6">
        <v>38625</v>
      </c>
      <c r="H225" s="7">
        <v>6056</v>
      </c>
      <c r="I225" s="7">
        <v>0</v>
      </c>
      <c r="J225" s="7">
        <v>0</v>
      </c>
      <c r="K225" s="7">
        <v>0</v>
      </c>
      <c r="L225" s="7">
        <f t="shared" si="12"/>
        <v>6056</v>
      </c>
      <c r="M225" s="7">
        <v>-5754</v>
      </c>
      <c r="N225" s="7">
        <v>0</v>
      </c>
      <c r="O225" s="7">
        <v>0</v>
      </c>
      <c r="P225" s="7">
        <f t="shared" si="13"/>
        <v>-5754</v>
      </c>
      <c r="Q225" s="7">
        <f t="shared" si="14"/>
        <v>302</v>
      </c>
      <c r="R225" s="7">
        <f t="shared" si="15"/>
        <v>302</v>
      </c>
      <c r="S225" s="5" t="s">
        <v>387</v>
      </c>
      <c r="T225" s="5">
        <v>100601</v>
      </c>
      <c r="U225" s="5" t="s">
        <v>27</v>
      </c>
      <c r="V225" s="5">
        <v>47040001</v>
      </c>
      <c r="W225" s="5" t="s">
        <v>28</v>
      </c>
    </row>
    <row r="226" spans="2:23" x14ac:dyDescent="0.25">
      <c r="B226" s="4">
        <v>50007080</v>
      </c>
      <c r="C226" s="4">
        <v>0</v>
      </c>
      <c r="D226" s="5">
        <v>21040001</v>
      </c>
      <c r="E226" s="4" t="s">
        <v>436</v>
      </c>
      <c r="F226" s="4">
        <v>1051</v>
      </c>
      <c r="G226" s="6">
        <v>39081</v>
      </c>
      <c r="H226" s="7">
        <v>6100</v>
      </c>
      <c r="I226" s="7">
        <v>0</v>
      </c>
      <c r="J226" s="7">
        <v>0</v>
      </c>
      <c r="K226" s="7">
        <v>0</v>
      </c>
      <c r="L226" s="7">
        <f t="shared" si="12"/>
        <v>6100</v>
      </c>
      <c r="M226" s="7">
        <v>-5795</v>
      </c>
      <c r="N226" s="7">
        <v>0</v>
      </c>
      <c r="O226" s="7">
        <v>0</v>
      </c>
      <c r="P226" s="7">
        <f t="shared" si="13"/>
        <v>-5795</v>
      </c>
      <c r="Q226" s="7">
        <f t="shared" si="14"/>
        <v>305</v>
      </c>
      <c r="R226" s="7">
        <f t="shared" si="15"/>
        <v>305</v>
      </c>
      <c r="S226" s="5" t="s">
        <v>387</v>
      </c>
      <c r="T226" s="5">
        <v>100601</v>
      </c>
      <c r="U226" s="5" t="s">
        <v>27</v>
      </c>
      <c r="V226" s="5">
        <v>47040001</v>
      </c>
      <c r="W226" s="5" t="s">
        <v>28</v>
      </c>
    </row>
    <row r="227" spans="2:23" x14ac:dyDescent="0.25">
      <c r="B227" s="4">
        <v>50007083</v>
      </c>
      <c r="C227" s="4">
        <v>0</v>
      </c>
      <c r="D227" s="5">
        <v>21040001</v>
      </c>
      <c r="E227" s="4" t="s">
        <v>418</v>
      </c>
      <c r="F227" s="4">
        <v>1051</v>
      </c>
      <c r="G227" s="6">
        <v>38463</v>
      </c>
      <c r="H227" s="7">
        <v>6103</v>
      </c>
      <c r="I227" s="7">
        <v>0</v>
      </c>
      <c r="J227" s="7">
        <v>0</v>
      </c>
      <c r="K227" s="7">
        <v>0</v>
      </c>
      <c r="L227" s="7">
        <f t="shared" si="12"/>
        <v>6103</v>
      </c>
      <c r="M227" s="7">
        <v>-5798</v>
      </c>
      <c r="N227" s="7">
        <v>0</v>
      </c>
      <c r="O227" s="7">
        <v>0</v>
      </c>
      <c r="P227" s="7">
        <f t="shared" si="13"/>
        <v>-5798</v>
      </c>
      <c r="Q227" s="7">
        <f t="shared" si="14"/>
        <v>305</v>
      </c>
      <c r="R227" s="7">
        <f t="shared" si="15"/>
        <v>305</v>
      </c>
      <c r="S227" s="5" t="s">
        <v>387</v>
      </c>
      <c r="T227" s="5">
        <v>100601</v>
      </c>
      <c r="U227" s="5" t="s">
        <v>27</v>
      </c>
      <c r="V227" s="5">
        <v>47040001</v>
      </c>
      <c r="W227" s="5" t="s">
        <v>28</v>
      </c>
    </row>
    <row r="228" spans="2:23" x14ac:dyDescent="0.25">
      <c r="B228" s="4">
        <v>50007091</v>
      </c>
      <c r="C228" s="4">
        <v>0</v>
      </c>
      <c r="D228" s="5">
        <v>21040001</v>
      </c>
      <c r="E228" s="4" t="s">
        <v>405</v>
      </c>
      <c r="F228" s="4">
        <v>1051</v>
      </c>
      <c r="G228" s="6">
        <v>38819</v>
      </c>
      <c r="H228" s="7">
        <v>6150</v>
      </c>
      <c r="I228" s="7">
        <v>0</v>
      </c>
      <c r="J228" s="7">
        <v>0</v>
      </c>
      <c r="K228" s="7">
        <v>0</v>
      </c>
      <c r="L228" s="7">
        <f t="shared" si="12"/>
        <v>6150</v>
      </c>
      <c r="M228" s="7">
        <v>-5843</v>
      </c>
      <c r="N228" s="7">
        <v>0</v>
      </c>
      <c r="O228" s="7">
        <v>0</v>
      </c>
      <c r="P228" s="7">
        <f t="shared" si="13"/>
        <v>-5843</v>
      </c>
      <c r="Q228" s="7">
        <f t="shared" si="14"/>
        <v>307</v>
      </c>
      <c r="R228" s="7">
        <f t="shared" si="15"/>
        <v>307</v>
      </c>
      <c r="S228" s="5" t="s">
        <v>387</v>
      </c>
      <c r="T228" s="5">
        <v>100601</v>
      </c>
      <c r="U228" s="5" t="s">
        <v>27</v>
      </c>
      <c r="V228" s="5">
        <v>47040001</v>
      </c>
      <c r="W228" s="5" t="s">
        <v>28</v>
      </c>
    </row>
    <row r="229" spans="2:23" x14ac:dyDescent="0.25">
      <c r="B229" s="4">
        <v>50007092</v>
      </c>
      <c r="C229" s="4">
        <v>0</v>
      </c>
      <c r="D229" s="5">
        <v>21040001</v>
      </c>
      <c r="E229" s="4" t="s">
        <v>405</v>
      </c>
      <c r="F229" s="4">
        <v>1051</v>
      </c>
      <c r="G229" s="6">
        <v>38868</v>
      </c>
      <c r="H229" s="7">
        <v>6150</v>
      </c>
      <c r="I229" s="7">
        <v>0</v>
      </c>
      <c r="J229" s="7">
        <v>0</v>
      </c>
      <c r="K229" s="7">
        <v>0</v>
      </c>
      <c r="L229" s="7">
        <f t="shared" si="12"/>
        <v>6150</v>
      </c>
      <c r="M229" s="7">
        <v>-5843</v>
      </c>
      <c r="N229" s="7">
        <v>0</v>
      </c>
      <c r="O229" s="7">
        <v>0</v>
      </c>
      <c r="P229" s="7">
        <f t="shared" si="13"/>
        <v>-5843</v>
      </c>
      <c r="Q229" s="7">
        <f t="shared" si="14"/>
        <v>307</v>
      </c>
      <c r="R229" s="7">
        <f t="shared" si="15"/>
        <v>307</v>
      </c>
      <c r="S229" s="5" t="s">
        <v>387</v>
      </c>
      <c r="T229" s="5">
        <v>100601</v>
      </c>
      <c r="U229" s="5" t="s">
        <v>27</v>
      </c>
      <c r="V229" s="5">
        <v>47040001</v>
      </c>
      <c r="W229" s="5" t="s">
        <v>28</v>
      </c>
    </row>
    <row r="230" spans="2:23" x14ac:dyDescent="0.25">
      <c r="B230" s="4">
        <v>50007094</v>
      </c>
      <c r="C230" s="4">
        <v>0</v>
      </c>
      <c r="D230" s="5">
        <v>21040001</v>
      </c>
      <c r="E230" s="4" t="s">
        <v>459</v>
      </c>
      <c r="F230" s="4">
        <v>1051</v>
      </c>
      <c r="G230" s="6">
        <v>38935</v>
      </c>
      <c r="H230" s="7">
        <v>6160</v>
      </c>
      <c r="I230" s="7">
        <v>0</v>
      </c>
      <c r="J230" s="7">
        <v>0</v>
      </c>
      <c r="K230" s="7">
        <v>0</v>
      </c>
      <c r="L230" s="7">
        <f t="shared" si="12"/>
        <v>6160</v>
      </c>
      <c r="M230" s="7">
        <v>-5852</v>
      </c>
      <c r="N230" s="7">
        <v>0</v>
      </c>
      <c r="O230" s="7">
        <v>0</v>
      </c>
      <c r="P230" s="7">
        <f t="shared" si="13"/>
        <v>-5852</v>
      </c>
      <c r="Q230" s="7">
        <f t="shared" si="14"/>
        <v>308</v>
      </c>
      <c r="R230" s="7">
        <f t="shared" si="15"/>
        <v>308</v>
      </c>
      <c r="S230" s="5" t="s">
        <v>387</v>
      </c>
      <c r="T230" s="5">
        <v>100601</v>
      </c>
      <c r="U230" s="5" t="s">
        <v>27</v>
      </c>
      <c r="V230" s="5">
        <v>47040001</v>
      </c>
      <c r="W230" s="5" t="s">
        <v>28</v>
      </c>
    </row>
    <row r="231" spans="2:23" x14ac:dyDescent="0.25">
      <c r="B231" s="4">
        <v>50007129</v>
      </c>
      <c r="C231" s="4">
        <v>0</v>
      </c>
      <c r="D231" s="5">
        <v>21040001</v>
      </c>
      <c r="E231" s="4" t="s">
        <v>455</v>
      </c>
      <c r="F231" s="4">
        <v>1051</v>
      </c>
      <c r="G231" s="6">
        <v>38837</v>
      </c>
      <c r="H231" s="7">
        <v>6404</v>
      </c>
      <c r="I231" s="7">
        <v>0</v>
      </c>
      <c r="J231" s="7">
        <v>0</v>
      </c>
      <c r="K231" s="7">
        <v>0</v>
      </c>
      <c r="L231" s="7">
        <f t="shared" si="12"/>
        <v>6404</v>
      </c>
      <c r="M231" s="7">
        <v>-6084</v>
      </c>
      <c r="N231" s="7">
        <v>0</v>
      </c>
      <c r="O231" s="7">
        <v>0</v>
      </c>
      <c r="P231" s="7">
        <f t="shared" si="13"/>
        <v>-6084</v>
      </c>
      <c r="Q231" s="7">
        <f t="shared" si="14"/>
        <v>320</v>
      </c>
      <c r="R231" s="7">
        <f t="shared" si="15"/>
        <v>320</v>
      </c>
      <c r="S231" s="5" t="s">
        <v>387</v>
      </c>
      <c r="T231" s="5">
        <v>100601</v>
      </c>
      <c r="U231" s="5" t="s">
        <v>27</v>
      </c>
      <c r="V231" s="5">
        <v>47040001</v>
      </c>
      <c r="W231" s="5" t="s">
        <v>28</v>
      </c>
    </row>
    <row r="232" spans="2:23" x14ac:dyDescent="0.25">
      <c r="B232" s="4">
        <v>50007168</v>
      </c>
      <c r="C232" s="4">
        <v>0</v>
      </c>
      <c r="D232" s="5">
        <v>21040001</v>
      </c>
      <c r="E232" s="4" t="s">
        <v>460</v>
      </c>
      <c r="F232" s="4">
        <v>1051</v>
      </c>
      <c r="G232" s="6">
        <v>38936</v>
      </c>
      <c r="H232" s="7">
        <v>6720</v>
      </c>
      <c r="I232" s="7">
        <v>0</v>
      </c>
      <c r="J232" s="7">
        <v>0</v>
      </c>
      <c r="K232" s="7">
        <v>0</v>
      </c>
      <c r="L232" s="7">
        <f t="shared" si="12"/>
        <v>6720</v>
      </c>
      <c r="M232" s="7">
        <v>-6384</v>
      </c>
      <c r="N232" s="7">
        <v>0</v>
      </c>
      <c r="O232" s="7">
        <v>0</v>
      </c>
      <c r="P232" s="7">
        <f t="shared" si="13"/>
        <v>-6384</v>
      </c>
      <c r="Q232" s="7">
        <f t="shared" si="14"/>
        <v>336</v>
      </c>
      <c r="R232" s="7">
        <f t="shared" si="15"/>
        <v>336</v>
      </c>
      <c r="S232" s="5" t="s">
        <v>387</v>
      </c>
      <c r="T232" s="5">
        <v>100601</v>
      </c>
      <c r="U232" s="5" t="s">
        <v>27</v>
      </c>
      <c r="V232" s="5">
        <v>47040001</v>
      </c>
      <c r="W232" s="5" t="s">
        <v>28</v>
      </c>
    </row>
    <row r="233" spans="2:23" x14ac:dyDescent="0.25">
      <c r="B233" s="4">
        <v>50007202</v>
      </c>
      <c r="C233" s="4">
        <v>0</v>
      </c>
      <c r="D233" s="5">
        <v>21040001</v>
      </c>
      <c r="E233" s="4" t="s">
        <v>440</v>
      </c>
      <c r="F233" s="4">
        <v>1051</v>
      </c>
      <c r="G233" s="6">
        <v>38611</v>
      </c>
      <c r="H233" s="7">
        <v>6911</v>
      </c>
      <c r="I233" s="7">
        <v>0</v>
      </c>
      <c r="J233" s="7">
        <v>0</v>
      </c>
      <c r="K233" s="7">
        <v>0</v>
      </c>
      <c r="L233" s="7">
        <f t="shared" si="12"/>
        <v>6911</v>
      </c>
      <c r="M233" s="7">
        <v>-6566</v>
      </c>
      <c r="N233" s="7">
        <v>0</v>
      </c>
      <c r="O233" s="7">
        <v>0</v>
      </c>
      <c r="P233" s="7">
        <f t="shared" si="13"/>
        <v>-6566</v>
      </c>
      <c r="Q233" s="7">
        <f t="shared" si="14"/>
        <v>345</v>
      </c>
      <c r="R233" s="7">
        <f t="shared" si="15"/>
        <v>345</v>
      </c>
      <c r="S233" s="5" t="s">
        <v>387</v>
      </c>
      <c r="T233" s="5">
        <v>100601</v>
      </c>
      <c r="U233" s="5" t="s">
        <v>27</v>
      </c>
      <c r="V233" s="5">
        <v>47040001</v>
      </c>
      <c r="W233" s="5" t="s">
        <v>28</v>
      </c>
    </row>
    <row r="234" spans="2:23" x14ac:dyDescent="0.25">
      <c r="B234" s="4">
        <v>50007249</v>
      </c>
      <c r="C234" s="4">
        <v>0</v>
      </c>
      <c r="D234" s="5">
        <v>21040001</v>
      </c>
      <c r="E234" s="4" t="s">
        <v>415</v>
      </c>
      <c r="F234" s="4">
        <v>1051</v>
      </c>
      <c r="G234" s="6">
        <v>38935</v>
      </c>
      <c r="H234" s="7">
        <v>7201</v>
      </c>
      <c r="I234" s="7">
        <v>0</v>
      </c>
      <c r="J234" s="7">
        <v>0</v>
      </c>
      <c r="K234" s="7">
        <v>0</v>
      </c>
      <c r="L234" s="7">
        <f t="shared" si="12"/>
        <v>7201</v>
      </c>
      <c r="M234" s="7">
        <v>-6841</v>
      </c>
      <c r="N234" s="7">
        <v>0</v>
      </c>
      <c r="O234" s="7">
        <v>0</v>
      </c>
      <c r="P234" s="7">
        <f t="shared" si="13"/>
        <v>-6841</v>
      </c>
      <c r="Q234" s="7">
        <f t="shared" si="14"/>
        <v>360</v>
      </c>
      <c r="R234" s="7">
        <f t="shared" si="15"/>
        <v>360</v>
      </c>
      <c r="S234" s="5" t="s">
        <v>387</v>
      </c>
      <c r="T234" s="5">
        <v>100601</v>
      </c>
      <c r="U234" s="5" t="s">
        <v>27</v>
      </c>
      <c r="V234" s="5">
        <v>47040001</v>
      </c>
      <c r="W234" s="5" t="s">
        <v>28</v>
      </c>
    </row>
    <row r="235" spans="2:23" x14ac:dyDescent="0.25">
      <c r="B235" s="4">
        <v>50007250</v>
      </c>
      <c r="C235" s="4">
        <v>0</v>
      </c>
      <c r="D235" s="5">
        <v>21040001</v>
      </c>
      <c r="E235" s="4" t="s">
        <v>418</v>
      </c>
      <c r="F235" s="4">
        <v>1051</v>
      </c>
      <c r="G235" s="6">
        <v>39081</v>
      </c>
      <c r="H235" s="7">
        <v>7207</v>
      </c>
      <c r="I235" s="7">
        <v>0</v>
      </c>
      <c r="J235" s="7">
        <v>0</v>
      </c>
      <c r="K235" s="7">
        <v>0</v>
      </c>
      <c r="L235" s="7">
        <f t="shared" si="12"/>
        <v>7207</v>
      </c>
      <c r="M235" s="7">
        <v>-6847</v>
      </c>
      <c r="N235" s="7">
        <v>0</v>
      </c>
      <c r="O235" s="7">
        <v>0</v>
      </c>
      <c r="P235" s="7">
        <f t="shared" si="13"/>
        <v>-6847</v>
      </c>
      <c r="Q235" s="7">
        <f t="shared" si="14"/>
        <v>360</v>
      </c>
      <c r="R235" s="7">
        <f t="shared" si="15"/>
        <v>360</v>
      </c>
      <c r="S235" s="5" t="s">
        <v>387</v>
      </c>
      <c r="T235" s="5">
        <v>100601</v>
      </c>
      <c r="U235" s="5" t="s">
        <v>27</v>
      </c>
      <c r="V235" s="5">
        <v>47040001</v>
      </c>
      <c r="W235" s="5" t="s">
        <v>28</v>
      </c>
    </row>
    <row r="236" spans="2:23" x14ac:dyDescent="0.25">
      <c r="B236" s="4">
        <v>50007263</v>
      </c>
      <c r="C236" s="4">
        <v>0</v>
      </c>
      <c r="D236" s="5">
        <v>21040001</v>
      </c>
      <c r="E236" s="4" t="s">
        <v>412</v>
      </c>
      <c r="F236" s="4">
        <v>1051</v>
      </c>
      <c r="G236" s="6">
        <v>38808</v>
      </c>
      <c r="H236" s="7">
        <v>7311</v>
      </c>
      <c r="I236" s="7">
        <v>0</v>
      </c>
      <c r="J236" s="7">
        <v>0</v>
      </c>
      <c r="K236" s="7">
        <v>0</v>
      </c>
      <c r="L236" s="7">
        <f t="shared" si="12"/>
        <v>7311</v>
      </c>
      <c r="M236" s="7">
        <v>-6946</v>
      </c>
      <c r="N236" s="7">
        <v>0</v>
      </c>
      <c r="O236" s="7">
        <v>0</v>
      </c>
      <c r="P236" s="7">
        <f t="shared" si="13"/>
        <v>-6946</v>
      </c>
      <c r="Q236" s="7">
        <f t="shared" si="14"/>
        <v>365</v>
      </c>
      <c r="R236" s="7">
        <f t="shared" si="15"/>
        <v>365</v>
      </c>
      <c r="S236" s="5" t="s">
        <v>387</v>
      </c>
      <c r="T236" s="5">
        <v>100601</v>
      </c>
      <c r="U236" s="5" t="s">
        <v>27</v>
      </c>
      <c r="V236" s="5">
        <v>47040001</v>
      </c>
      <c r="W236" s="5" t="s">
        <v>28</v>
      </c>
    </row>
    <row r="237" spans="2:23" x14ac:dyDescent="0.25">
      <c r="B237" s="4">
        <v>50007267</v>
      </c>
      <c r="C237" s="4">
        <v>0</v>
      </c>
      <c r="D237" s="5">
        <v>21040001</v>
      </c>
      <c r="E237" s="4" t="s">
        <v>445</v>
      </c>
      <c r="F237" s="4">
        <v>1051</v>
      </c>
      <c r="G237" s="6">
        <v>38801</v>
      </c>
      <c r="H237" s="7">
        <v>7350</v>
      </c>
      <c r="I237" s="7">
        <v>0</v>
      </c>
      <c r="J237" s="7">
        <v>0</v>
      </c>
      <c r="K237" s="7">
        <v>0</v>
      </c>
      <c r="L237" s="7">
        <f t="shared" si="12"/>
        <v>7350</v>
      </c>
      <c r="M237" s="7">
        <v>-6983</v>
      </c>
      <c r="N237" s="7">
        <v>0</v>
      </c>
      <c r="O237" s="7">
        <v>0</v>
      </c>
      <c r="P237" s="7">
        <f t="shared" si="13"/>
        <v>-6983</v>
      </c>
      <c r="Q237" s="7">
        <f t="shared" si="14"/>
        <v>367</v>
      </c>
      <c r="R237" s="7">
        <f t="shared" si="15"/>
        <v>367</v>
      </c>
      <c r="S237" s="5" t="s">
        <v>387</v>
      </c>
      <c r="T237" s="5">
        <v>100601</v>
      </c>
      <c r="U237" s="5" t="s">
        <v>27</v>
      </c>
      <c r="V237" s="5">
        <v>47040001</v>
      </c>
      <c r="W237" s="5" t="s">
        <v>28</v>
      </c>
    </row>
    <row r="238" spans="2:23" x14ac:dyDescent="0.25">
      <c r="B238" s="4">
        <v>50007288</v>
      </c>
      <c r="C238" s="4">
        <v>0</v>
      </c>
      <c r="D238" s="5">
        <v>21040001</v>
      </c>
      <c r="E238" s="4" t="s">
        <v>461</v>
      </c>
      <c r="F238" s="4">
        <v>1051</v>
      </c>
      <c r="G238" s="6">
        <v>39629</v>
      </c>
      <c r="H238" s="7">
        <v>7440</v>
      </c>
      <c r="I238" s="7">
        <v>0</v>
      </c>
      <c r="J238" s="7">
        <v>0</v>
      </c>
      <c r="K238" s="7">
        <v>0</v>
      </c>
      <c r="L238" s="7">
        <f t="shared" si="12"/>
        <v>7440</v>
      </c>
      <c r="M238" s="7">
        <v>-7068</v>
      </c>
      <c r="N238" s="7">
        <v>0</v>
      </c>
      <c r="O238" s="7">
        <v>0</v>
      </c>
      <c r="P238" s="7">
        <f t="shared" si="13"/>
        <v>-7068</v>
      </c>
      <c r="Q238" s="7">
        <f t="shared" si="14"/>
        <v>372</v>
      </c>
      <c r="R238" s="7">
        <f t="shared" si="15"/>
        <v>372</v>
      </c>
      <c r="S238" s="5" t="s">
        <v>387</v>
      </c>
      <c r="T238" s="5">
        <v>100601</v>
      </c>
      <c r="U238" s="5" t="s">
        <v>27</v>
      </c>
      <c r="V238" s="5">
        <v>47040001</v>
      </c>
      <c r="W238" s="5" t="s">
        <v>28</v>
      </c>
    </row>
    <row r="239" spans="2:23" x14ac:dyDescent="0.25">
      <c r="B239" s="4">
        <v>50007289</v>
      </c>
      <c r="C239" s="4">
        <v>0</v>
      </c>
      <c r="D239" s="5">
        <v>21040001</v>
      </c>
      <c r="E239" s="4" t="s">
        <v>462</v>
      </c>
      <c r="F239" s="4">
        <v>1051</v>
      </c>
      <c r="G239" s="6">
        <v>38822</v>
      </c>
      <c r="H239" s="7">
        <v>7456</v>
      </c>
      <c r="I239" s="7">
        <v>0</v>
      </c>
      <c r="J239" s="7">
        <v>0</v>
      </c>
      <c r="K239" s="7">
        <v>0</v>
      </c>
      <c r="L239" s="7">
        <f t="shared" si="12"/>
        <v>7456</v>
      </c>
      <c r="M239" s="7">
        <v>-7084</v>
      </c>
      <c r="N239" s="7">
        <v>0</v>
      </c>
      <c r="O239" s="7">
        <v>0</v>
      </c>
      <c r="P239" s="7">
        <f t="shared" si="13"/>
        <v>-7084</v>
      </c>
      <c r="Q239" s="7">
        <f t="shared" si="14"/>
        <v>372</v>
      </c>
      <c r="R239" s="7">
        <f t="shared" si="15"/>
        <v>372</v>
      </c>
      <c r="S239" s="5" t="s">
        <v>387</v>
      </c>
      <c r="T239" s="5">
        <v>100601</v>
      </c>
      <c r="U239" s="5" t="s">
        <v>27</v>
      </c>
      <c r="V239" s="5">
        <v>47040001</v>
      </c>
      <c r="W239" s="5" t="s">
        <v>28</v>
      </c>
    </row>
    <row r="240" spans="2:23" x14ac:dyDescent="0.25">
      <c r="B240" s="4">
        <v>50007308</v>
      </c>
      <c r="C240" s="4">
        <v>0</v>
      </c>
      <c r="D240" s="5">
        <v>21040001</v>
      </c>
      <c r="E240" s="4" t="s">
        <v>463</v>
      </c>
      <c r="F240" s="4">
        <v>1051</v>
      </c>
      <c r="G240" s="6">
        <v>38822</v>
      </c>
      <c r="H240" s="7">
        <v>7628</v>
      </c>
      <c r="I240" s="7">
        <v>0</v>
      </c>
      <c r="J240" s="7">
        <v>0</v>
      </c>
      <c r="K240" s="7">
        <v>0</v>
      </c>
      <c r="L240" s="7">
        <f t="shared" si="12"/>
        <v>7628</v>
      </c>
      <c r="M240" s="7">
        <v>-7247</v>
      </c>
      <c r="N240" s="7">
        <v>0</v>
      </c>
      <c r="O240" s="7">
        <v>0</v>
      </c>
      <c r="P240" s="7">
        <f t="shared" si="13"/>
        <v>-7247</v>
      </c>
      <c r="Q240" s="7">
        <f t="shared" si="14"/>
        <v>381</v>
      </c>
      <c r="R240" s="7">
        <f t="shared" si="15"/>
        <v>381</v>
      </c>
      <c r="S240" s="5" t="s">
        <v>387</v>
      </c>
      <c r="T240" s="5">
        <v>100601</v>
      </c>
      <c r="U240" s="5" t="s">
        <v>27</v>
      </c>
      <c r="V240" s="5">
        <v>47040001</v>
      </c>
      <c r="W240" s="5" t="s">
        <v>28</v>
      </c>
    </row>
    <row r="241" spans="2:23" x14ac:dyDescent="0.25">
      <c r="B241" s="4">
        <v>50007310</v>
      </c>
      <c r="C241" s="4">
        <v>0</v>
      </c>
      <c r="D241" s="5">
        <v>21040001</v>
      </c>
      <c r="E241" s="4" t="s">
        <v>464</v>
      </c>
      <c r="F241" s="4">
        <v>1051</v>
      </c>
      <c r="G241" s="6">
        <v>41090</v>
      </c>
      <c r="H241" s="7">
        <v>7718</v>
      </c>
      <c r="I241" s="7">
        <v>0</v>
      </c>
      <c r="J241" s="7">
        <v>0</v>
      </c>
      <c r="K241" s="7">
        <v>0</v>
      </c>
      <c r="L241" s="7">
        <f t="shared" si="12"/>
        <v>7718</v>
      </c>
      <c r="M241" s="7">
        <v>-6361</v>
      </c>
      <c r="N241" s="7">
        <v>-780</v>
      </c>
      <c r="O241" s="7">
        <v>0</v>
      </c>
      <c r="P241" s="7">
        <f t="shared" si="13"/>
        <v>-7141</v>
      </c>
      <c r="Q241" s="7">
        <f t="shared" si="14"/>
        <v>1357</v>
      </c>
      <c r="R241" s="7">
        <f t="shared" si="15"/>
        <v>577</v>
      </c>
      <c r="S241" s="5" t="s">
        <v>387</v>
      </c>
      <c r="T241" s="5">
        <v>100601</v>
      </c>
      <c r="U241" s="5" t="s">
        <v>27</v>
      </c>
      <c r="V241" s="5">
        <v>47040001</v>
      </c>
      <c r="W241" s="5" t="s">
        <v>28</v>
      </c>
    </row>
    <row r="242" spans="2:23" x14ac:dyDescent="0.25">
      <c r="B242" s="4">
        <v>50007328</v>
      </c>
      <c r="C242" s="4">
        <v>0</v>
      </c>
      <c r="D242" s="5">
        <v>21040001</v>
      </c>
      <c r="E242" s="4" t="s">
        <v>465</v>
      </c>
      <c r="F242" s="4">
        <v>1051</v>
      </c>
      <c r="G242" s="6">
        <v>38869</v>
      </c>
      <c r="H242" s="7">
        <v>7900</v>
      </c>
      <c r="I242" s="7">
        <v>0</v>
      </c>
      <c r="J242" s="7">
        <v>0</v>
      </c>
      <c r="K242" s="7">
        <v>0</v>
      </c>
      <c r="L242" s="7">
        <f t="shared" si="12"/>
        <v>7900</v>
      </c>
      <c r="M242" s="7">
        <v>-7505</v>
      </c>
      <c r="N242" s="7">
        <v>0</v>
      </c>
      <c r="O242" s="7">
        <v>0</v>
      </c>
      <c r="P242" s="7">
        <f t="shared" si="13"/>
        <v>-7505</v>
      </c>
      <c r="Q242" s="7">
        <f t="shared" si="14"/>
        <v>395</v>
      </c>
      <c r="R242" s="7">
        <f t="shared" si="15"/>
        <v>395</v>
      </c>
      <c r="S242" s="5" t="s">
        <v>387</v>
      </c>
      <c r="T242" s="5">
        <v>100601</v>
      </c>
      <c r="U242" s="5" t="s">
        <v>27</v>
      </c>
      <c r="V242" s="5">
        <v>47040001</v>
      </c>
      <c r="W242" s="5" t="s">
        <v>28</v>
      </c>
    </row>
    <row r="243" spans="2:23" x14ac:dyDescent="0.25">
      <c r="B243" s="4">
        <v>50007332</v>
      </c>
      <c r="C243" s="4">
        <v>0</v>
      </c>
      <c r="D243" s="5">
        <v>21040001</v>
      </c>
      <c r="E243" s="4" t="s">
        <v>436</v>
      </c>
      <c r="F243" s="4">
        <v>1051</v>
      </c>
      <c r="G243" s="6">
        <v>38833</v>
      </c>
      <c r="H243" s="7">
        <v>7973</v>
      </c>
      <c r="I243" s="7">
        <v>0</v>
      </c>
      <c r="J243" s="7">
        <v>0</v>
      </c>
      <c r="K243" s="7">
        <v>0</v>
      </c>
      <c r="L243" s="7">
        <f t="shared" si="12"/>
        <v>7973</v>
      </c>
      <c r="M243" s="7">
        <v>-7575</v>
      </c>
      <c r="N243" s="7">
        <v>0</v>
      </c>
      <c r="O243" s="7">
        <v>0</v>
      </c>
      <c r="P243" s="7">
        <f t="shared" si="13"/>
        <v>-7575</v>
      </c>
      <c r="Q243" s="7">
        <f t="shared" si="14"/>
        <v>398</v>
      </c>
      <c r="R243" s="7">
        <f t="shared" si="15"/>
        <v>398</v>
      </c>
      <c r="S243" s="5" t="s">
        <v>387</v>
      </c>
      <c r="T243" s="5">
        <v>100601</v>
      </c>
      <c r="U243" s="5" t="s">
        <v>27</v>
      </c>
      <c r="V243" s="5">
        <v>47040001</v>
      </c>
      <c r="W243" s="5" t="s">
        <v>28</v>
      </c>
    </row>
    <row r="244" spans="2:23" x14ac:dyDescent="0.25">
      <c r="B244" s="4">
        <v>50007349</v>
      </c>
      <c r="C244" s="4">
        <v>0</v>
      </c>
      <c r="D244" s="5">
        <v>21040001</v>
      </c>
      <c r="E244" s="4" t="s">
        <v>466</v>
      </c>
      <c r="F244" s="4">
        <v>1051</v>
      </c>
      <c r="G244" s="6">
        <v>41090</v>
      </c>
      <c r="H244" s="7">
        <v>8087</v>
      </c>
      <c r="I244" s="7">
        <v>0</v>
      </c>
      <c r="J244" s="7">
        <v>0</v>
      </c>
      <c r="K244" s="7">
        <v>0</v>
      </c>
      <c r="L244" s="7">
        <f t="shared" si="12"/>
        <v>8087</v>
      </c>
      <c r="M244" s="7">
        <v>-6664</v>
      </c>
      <c r="N244" s="7">
        <v>-817</v>
      </c>
      <c r="O244" s="7">
        <v>0</v>
      </c>
      <c r="P244" s="7">
        <f t="shared" si="13"/>
        <v>-7481</v>
      </c>
      <c r="Q244" s="7">
        <f t="shared" si="14"/>
        <v>1423</v>
      </c>
      <c r="R244" s="7">
        <f t="shared" si="15"/>
        <v>606</v>
      </c>
      <c r="S244" s="5" t="s">
        <v>387</v>
      </c>
      <c r="T244" s="5">
        <v>100601</v>
      </c>
      <c r="U244" s="5" t="s">
        <v>27</v>
      </c>
      <c r="V244" s="5">
        <v>47040001</v>
      </c>
      <c r="W244" s="5" t="s">
        <v>28</v>
      </c>
    </row>
    <row r="245" spans="2:23" x14ac:dyDescent="0.25">
      <c r="B245" s="4">
        <v>50007377</v>
      </c>
      <c r="C245" s="4">
        <v>0</v>
      </c>
      <c r="D245" s="5">
        <v>21040001</v>
      </c>
      <c r="E245" s="4" t="s">
        <v>467</v>
      </c>
      <c r="F245" s="4">
        <v>1051</v>
      </c>
      <c r="G245" s="6">
        <v>38260</v>
      </c>
      <c r="H245" s="7">
        <v>5500</v>
      </c>
      <c r="I245" s="7">
        <v>0</v>
      </c>
      <c r="J245" s="7">
        <v>0</v>
      </c>
      <c r="K245" s="7">
        <v>0</v>
      </c>
      <c r="L245" s="7">
        <f t="shared" si="12"/>
        <v>5500</v>
      </c>
      <c r="M245" s="7">
        <v>-5225.33</v>
      </c>
      <c r="N245" s="7">
        <v>0</v>
      </c>
      <c r="O245" s="7">
        <v>0</v>
      </c>
      <c r="P245" s="7">
        <f t="shared" si="13"/>
        <v>-5225.33</v>
      </c>
      <c r="Q245" s="7">
        <f t="shared" si="14"/>
        <v>274.67000000000007</v>
      </c>
      <c r="R245" s="7">
        <f t="shared" si="15"/>
        <v>274.67000000000007</v>
      </c>
      <c r="S245" s="5" t="s">
        <v>387</v>
      </c>
      <c r="T245" s="5">
        <v>100601</v>
      </c>
      <c r="U245" s="5" t="s">
        <v>27</v>
      </c>
      <c r="V245" s="5">
        <v>47040001</v>
      </c>
      <c r="W245" s="5" t="s">
        <v>28</v>
      </c>
    </row>
    <row r="246" spans="2:23" x14ac:dyDescent="0.25">
      <c r="B246" s="4">
        <v>50007387</v>
      </c>
      <c r="C246" s="4">
        <v>0</v>
      </c>
      <c r="D246" s="5">
        <v>21040001</v>
      </c>
      <c r="E246" s="4" t="s">
        <v>453</v>
      </c>
      <c r="F246" s="4">
        <v>1051</v>
      </c>
      <c r="G246" s="6">
        <v>38806</v>
      </c>
      <c r="H246" s="7">
        <v>8329</v>
      </c>
      <c r="I246" s="7">
        <v>0</v>
      </c>
      <c r="J246" s="7">
        <v>0</v>
      </c>
      <c r="K246" s="7">
        <v>0</v>
      </c>
      <c r="L246" s="7">
        <f t="shared" si="12"/>
        <v>8329</v>
      </c>
      <c r="M246" s="7">
        <v>-7913</v>
      </c>
      <c r="N246" s="7">
        <v>0</v>
      </c>
      <c r="O246" s="7">
        <v>0</v>
      </c>
      <c r="P246" s="7">
        <f t="shared" si="13"/>
        <v>-7913</v>
      </c>
      <c r="Q246" s="7">
        <f t="shared" si="14"/>
        <v>416</v>
      </c>
      <c r="R246" s="7">
        <f t="shared" si="15"/>
        <v>416</v>
      </c>
      <c r="S246" s="5" t="s">
        <v>387</v>
      </c>
      <c r="T246" s="5">
        <v>100601</v>
      </c>
      <c r="U246" s="5" t="s">
        <v>27</v>
      </c>
      <c r="V246" s="5">
        <v>47040001</v>
      </c>
      <c r="W246" s="5" t="s">
        <v>28</v>
      </c>
    </row>
    <row r="247" spans="2:23" x14ac:dyDescent="0.25">
      <c r="B247" s="4">
        <v>50007407</v>
      </c>
      <c r="C247" s="4">
        <v>0</v>
      </c>
      <c r="D247" s="5">
        <v>21040001</v>
      </c>
      <c r="E247" s="4" t="s">
        <v>458</v>
      </c>
      <c r="F247" s="4">
        <v>1051</v>
      </c>
      <c r="G247" s="6">
        <v>39896</v>
      </c>
      <c r="H247" s="7">
        <v>8438</v>
      </c>
      <c r="I247" s="7">
        <v>0</v>
      </c>
      <c r="J247" s="7">
        <v>0</v>
      </c>
      <c r="K247" s="7">
        <v>0</v>
      </c>
      <c r="L247" s="7">
        <f t="shared" si="12"/>
        <v>8438</v>
      </c>
      <c r="M247" s="7">
        <v>-8017</v>
      </c>
      <c r="N247" s="7">
        <v>0</v>
      </c>
      <c r="O247" s="7">
        <v>0</v>
      </c>
      <c r="P247" s="7">
        <f t="shared" si="13"/>
        <v>-8017</v>
      </c>
      <c r="Q247" s="7">
        <f t="shared" si="14"/>
        <v>421</v>
      </c>
      <c r="R247" s="7">
        <f t="shared" si="15"/>
        <v>421</v>
      </c>
      <c r="S247" s="5" t="s">
        <v>387</v>
      </c>
      <c r="T247" s="5">
        <v>100601</v>
      </c>
      <c r="U247" s="5" t="s">
        <v>27</v>
      </c>
      <c r="V247" s="5">
        <v>47040001</v>
      </c>
      <c r="W247" s="5" t="s">
        <v>28</v>
      </c>
    </row>
    <row r="248" spans="2:23" x14ac:dyDescent="0.25">
      <c r="B248" s="4">
        <v>50007409</v>
      </c>
      <c r="C248" s="4">
        <v>0</v>
      </c>
      <c r="D248" s="5">
        <v>21040001</v>
      </c>
      <c r="E248" s="4" t="s">
        <v>407</v>
      </c>
      <c r="F248" s="4">
        <v>1051</v>
      </c>
      <c r="G248" s="6">
        <v>38542</v>
      </c>
      <c r="H248" s="7">
        <v>8475</v>
      </c>
      <c r="I248" s="7">
        <v>0</v>
      </c>
      <c r="J248" s="7">
        <v>0</v>
      </c>
      <c r="K248" s="7">
        <v>0</v>
      </c>
      <c r="L248" s="7">
        <f t="shared" si="12"/>
        <v>8475</v>
      </c>
      <c r="M248" s="7">
        <v>-8052</v>
      </c>
      <c r="N248" s="7">
        <v>0</v>
      </c>
      <c r="O248" s="7">
        <v>0</v>
      </c>
      <c r="P248" s="7">
        <f t="shared" si="13"/>
        <v>-8052</v>
      </c>
      <c r="Q248" s="7">
        <f t="shared" si="14"/>
        <v>423</v>
      </c>
      <c r="R248" s="7">
        <f t="shared" si="15"/>
        <v>423</v>
      </c>
      <c r="S248" s="5" t="s">
        <v>387</v>
      </c>
      <c r="T248" s="5">
        <v>100601</v>
      </c>
      <c r="U248" s="5" t="s">
        <v>27</v>
      </c>
      <c r="V248" s="5">
        <v>47040001</v>
      </c>
      <c r="W248" s="5" t="s">
        <v>28</v>
      </c>
    </row>
    <row r="249" spans="2:23" x14ac:dyDescent="0.25">
      <c r="B249" s="4">
        <v>50007413</v>
      </c>
      <c r="C249" s="4">
        <v>0</v>
      </c>
      <c r="D249" s="5">
        <v>21040001</v>
      </c>
      <c r="E249" s="4" t="s">
        <v>440</v>
      </c>
      <c r="F249" s="4">
        <v>1051</v>
      </c>
      <c r="G249" s="6">
        <v>38592</v>
      </c>
      <c r="H249" s="7">
        <v>8498</v>
      </c>
      <c r="I249" s="7">
        <v>0</v>
      </c>
      <c r="J249" s="7">
        <v>0</v>
      </c>
      <c r="K249" s="7">
        <v>0</v>
      </c>
      <c r="L249" s="7">
        <f t="shared" si="12"/>
        <v>8498</v>
      </c>
      <c r="M249" s="7">
        <v>-8074</v>
      </c>
      <c r="N249" s="7">
        <v>0</v>
      </c>
      <c r="O249" s="7">
        <v>0</v>
      </c>
      <c r="P249" s="7">
        <f t="shared" si="13"/>
        <v>-8074</v>
      </c>
      <c r="Q249" s="7">
        <f t="shared" si="14"/>
        <v>424</v>
      </c>
      <c r="R249" s="7">
        <f t="shared" si="15"/>
        <v>424</v>
      </c>
      <c r="S249" s="5" t="s">
        <v>387</v>
      </c>
      <c r="T249" s="5">
        <v>100601</v>
      </c>
      <c r="U249" s="5" t="s">
        <v>27</v>
      </c>
      <c r="V249" s="5">
        <v>47040001</v>
      </c>
      <c r="W249" s="5" t="s">
        <v>28</v>
      </c>
    </row>
    <row r="250" spans="2:23" x14ac:dyDescent="0.25">
      <c r="B250" s="4">
        <v>50007422</v>
      </c>
      <c r="C250" s="4">
        <v>0</v>
      </c>
      <c r="D250" s="5">
        <v>21040001</v>
      </c>
      <c r="E250" s="4" t="s">
        <v>468</v>
      </c>
      <c r="F250" s="4">
        <v>1051</v>
      </c>
      <c r="G250" s="6">
        <v>38832</v>
      </c>
      <c r="H250" s="7">
        <v>8548</v>
      </c>
      <c r="I250" s="7">
        <v>0</v>
      </c>
      <c r="J250" s="7">
        <v>0</v>
      </c>
      <c r="K250" s="7">
        <v>0</v>
      </c>
      <c r="L250" s="7">
        <f t="shared" si="12"/>
        <v>8548</v>
      </c>
      <c r="M250" s="7">
        <v>-8121</v>
      </c>
      <c r="N250" s="7">
        <v>0</v>
      </c>
      <c r="O250" s="7">
        <v>0</v>
      </c>
      <c r="P250" s="7">
        <f t="shared" si="13"/>
        <v>-8121</v>
      </c>
      <c r="Q250" s="7">
        <f t="shared" si="14"/>
        <v>427</v>
      </c>
      <c r="R250" s="7">
        <f t="shared" si="15"/>
        <v>427</v>
      </c>
      <c r="S250" s="5" t="s">
        <v>387</v>
      </c>
      <c r="T250" s="5">
        <v>100601</v>
      </c>
      <c r="U250" s="5" t="s">
        <v>27</v>
      </c>
      <c r="V250" s="5">
        <v>47040001</v>
      </c>
      <c r="W250" s="5" t="s">
        <v>28</v>
      </c>
    </row>
    <row r="251" spans="2:23" x14ac:dyDescent="0.25">
      <c r="B251" s="4">
        <v>50007447</v>
      </c>
      <c r="C251" s="4">
        <v>0</v>
      </c>
      <c r="D251" s="5">
        <v>21040001</v>
      </c>
      <c r="E251" s="4" t="s">
        <v>469</v>
      </c>
      <c r="F251" s="4">
        <v>1051</v>
      </c>
      <c r="G251" s="6">
        <v>38450</v>
      </c>
      <c r="H251" s="7">
        <v>8685</v>
      </c>
      <c r="I251" s="7">
        <v>0</v>
      </c>
      <c r="J251" s="7">
        <v>0</v>
      </c>
      <c r="K251" s="7">
        <v>0</v>
      </c>
      <c r="L251" s="7">
        <f t="shared" si="12"/>
        <v>8685</v>
      </c>
      <c r="M251" s="7">
        <v>-8251</v>
      </c>
      <c r="N251" s="7">
        <v>0</v>
      </c>
      <c r="O251" s="7">
        <v>0</v>
      </c>
      <c r="P251" s="7">
        <f t="shared" si="13"/>
        <v>-8251</v>
      </c>
      <c r="Q251" s="7">
        <f t="shared" si="14"/>
        <v>434</v>
      </c>
      <c r="R251" s="7">
        <f t="shared" si="15"/>
        <v>434</v>
      </c>
      <c r="S251" s="5" t="s">
        <v>387</v>
      </c>
      <c r="T251" s="5">
        <v>100601</v>
      </c>
      <c r="U251" s="5" t="s">
        <v>27</v>
      </c>
      <c r="V251" s="5">
        <v>47040001</v>
      </c>
      <c r="W251" s="5" t="s">
        <v>28</v>
      </c>
    </row>
    <row r="252" spans="2:23" x14ac:dyDescent="0.25">
      <c r="B252" s="4">
        <v>50007449</v>
      </c>
      <c r="C252" s="4">
        <v>0</v>
      </c>
      <c r="D252" s="5">
        <v>21040001</v>
      </c>
      <c r="E252" s="4" t="s">
        <v>470</v>
      </c>
      <c r="F252" s="4">
        <v>1051</v>
      </c>
      <c r="G252" s="6">
        <v>38690</v>
      </c>
      <c r="H252" s="7">
        <v>8700</v>
      </c>
      <c r="I252" s="7">
        <v>0</v>
      </c>
      <c r="J252" s="7">
        <v>0</v>
      </c>
      <c r="K252" s="7">
        <v>0</v>
      </c>
      <c r="L252" s="7">
        <f t="shared" si="12"/>
        <v>8700</v>
      </c>
      <c r="M252" s="7">
        <v>-8265</v>
      </c>
      <c r="N252" s="7">
        <v>0</v>
      </c>
      <c r="O252" s="7">
        <v>0</v>
      </c>
      <c r="P252" s="7">
        <f t="shared" si="13"/>
        <v>-8265</v>
      </c>
      <c r="Q252" s="7">
        <f t="shared" si="14"/>
        <v>435</v>
      </c>
      <c r="R252" s="7">
        <f t="shared" si="15"/>
        <v>435</v>
      </c>
      <c r="S252" s="5" t="s">
        <v>387</v>
      </c>
      <c r="T252" s="5">
        <v>100601</v>
      </c>
      <c r="U252" s="5" t="s">
        <v>27</v>
      </c>
      <c r="V252" s="5">
        <v>47040001</v>
      </c>
      <c r="W252" s="5" t="s">
        <v>28</v>
      </c>
    </row>
    <row r="253" spans="2:23" x14ac:dyDescent="0.25">
      <c r="B253" s="4">
        <v>50007459</v>
      </c>
      <c r="C253" s="4">
        <v>0</v>
      </c>
      <c r="D253" s="5">
        <v>21040001</v>
      </c>
      <c r="E253" s="4" t="s">
        <v>405</v>
      </c>
      <c r="F253" s="4">
        <v>1051</v>
      </c>
      <c r="G253" s="6">
        <v>39081</v>
      </c>
      <c r="H253" s="7">
        <v>8811</v>
      </c>
      <c r="I253" s="7">
        <v>0</v>
      </c>
      <c r="J253" s="7">
        <v>0</v>
      </c>
      <c r="K253" s="7">
        <v>0</v>
      </c>
      <c r="L253" s="7">
        <f t="shared" si="12"/>
        <v>8811</v>
      </c>
      <c r="M253" s="7">
        <v>-8371</v>
      </c>
      <c r="N253" s="7">
        <v>0</v>
      </c>
      <c r="O253" s="7">
        <v>0</v>
      </c>
      <c r="P253" s="7">
        <f t="shared" si="13"/>
        <v>-8371</v>
      </c>
      <c r="Q253" s="7">
        <f t="shared" si="14"/>
        <v>440</v>
      </c>
      <c r="R253" s="7">
        <f t="shared" si="15"/>
        <v>440</v>
      </c>
      <c r="S253" s="5" t="s">
        <v>387</v>
      </c>
      <c r="T253" s="5">
        <v>100601</v>
      </c>
      <c r="U253" s="5" t="s">
        <v>27</v>
      </c>
      <c r="V253" s="5">
        <v>47040001</v>
      </c>
      <c r="W253" s="5" t="s">
        <v>28</v>
      </c>
    </row>
    <row r="254" spans="2:23" x14ac:dyDescent="0.25">
      <c r="B254" s="4">
        <v>50007461</v>
      </c>
      <c r="C254" s="4">
        <v>0</v>
      </c>
      <c r="D254" s="5">
        <v>21040001</v>
      </c>
      <c r="E254" s="4" t="s">
        <v>471</v>
      </c>
      <c r="F254" s="4">
        <v>1051</v>
      </c>
      <c r="G254" s="6">
        <v>38936</v>
      </c>
      <c r="H254" s="7">
        <v>8820</v>
      </c>
      <c r="I254" s="7">
        <v>0</v>
      </c>
      <c r="J254" s="7">
        <v>0</v>
      </c>
      <c r="K254" s="7">
        <v>0</v>
      </c>
      <c r="L254" s="7">
        <f t="shared" si="12"/>
        <v>8820</v>
      </c>
      <c r="M254" s="7">
        <v>-8379</v>
      </c>
      <c r="N254" s="7">
        <v>0</v>
      </c>
      <c r="O254" s="7">
        <v>0</v>
      </c>
      <c r="P254" s="7">
        <f t="shared" si="13"/>
        <v>-8379</v>
      </c>
      <c r="Q254" s="7">
        <f t="shared" si="14"/>
        <v>441</v>
      </c>
      <c r="R254" s="7">
        <f t="shared" si="15"/>
        <v>441</v>
      </c>
      <c r="S254" s="5" t="s">
        <v>387</v>
      </c>
      <c r="T254" s="5">
        <v>100601</v>
      </c>
      <c r="U254" s="5" t="s">
        <v>27</v>
      </c>
      <c r="V254" s="5">
        <v>47040001</v>
      </c>
      <c r="W254" s="5" t="s">
        <v>28</v>
      </c>
    </row>
    <row r="255" spans="2:23" x14ac:dyDescent="0.25">
      <c r="B255" s="4">
        <v>50007473</v>
      </c>
      <c r="C255" s="4">
        <v>0</v>
      </c>
      <c r="D255" s="5">
        <v>21040001</v>
      </c>
      <c r="E255" s="4" t="s">
        <v>472</v>
      </c>
      <c r="F255" s="4">
        <v>1051</v>
      </c>
      <c r="G255" s="6">
        <v>38832</v>
      </c>
      <c r="H255" s="7">
        <v>8902</v>
      </c>
      <c r="I255" s="7">
        <v>0</v>
      </c>
      <c r="J255" s="7">
        <v>0</v>
      </c>
      <c r="K255" s="7">
        <v>0</v>
      </c>
      <c r="L255" s="7">
        <f t="shared" si="12"/>
        <v>8902</v>
      </c>
      <c r="M255" s="7">
        <v>-8457</v>
      </c>
      <c r="N255" s="7">
        <v>0</v>
      </c>
      <c r="O255" s="7">
        <v>0</v>
      </c>
      <c r="P255" s="7">
        <f t="shared" si="13"/>
        <v>-8457</v>
      </c>
      <c r="Q255" s="7">
        <f t="shared" si="14"/>
        <v>445</v>
      </c>
      <c r="R255" s="7">
        <f t="shared" si="15"/>
        <v>445</v>
      </c>
      <c r="S255" s="5" t="s">
        <v>387</v>
      </c>
      <c r="T255" s="5">
        <v>100601</v>
      </c>
      <c r="U255" s="5" t="s">
        <v>27</v>
      </c>
      <c r="V255" s="5">
        <v>47040001</v>
      </c>
      <c r="W255" s="5" t="s">
        <v>28</v>
      </c>
    </row>
    <row r="256" spans="2:23" x14ac:dyDescent="0.25">
      <c r="B256" s="4">
        <v>50007477</v>
      </c>
      <c r="C256" s="4">
        <v>0</v>
      </c>
      <c r="D256" s="5">
        <v>21040001</v>
      </c>
      <c r="E256" s="4" t="s">
        <v>407</v>
      </c>
      <c r="F256" s="4">
        <v>1051</v>
      </c>
      <c r="G256" s="6">
        <v>38625</v>
      </c>
      <c r="H256" s="7">
        <v>8990</v>
      </c>
      <c r="I256" s="7">
        <v>0</v>
      </c>
      <c r="J256" s="7">
        <v>0</v>
      </c>
      <c r="K256" s="7">
        <v>0</v>
      </c>
      <c r="L256" s="7">
        <f t="shared" si="12"/>
        <v>8990</v>
      </c>
      <c r="M256" s="7">
        <v>-8541</v>
      </c>
      <c r="N256" s="7">
        <v>0</v>
      </c>
      <c r="O256" s="7">
        <v>0</v>
      </c>
      <c r="P256" s="7">
        <f t="shared" si="13"/>
        <v>-8541</v>
      </c>
      <c r="Q256" s="7">
        <f t="shared" si="14"/>
        <v>449</v>
      </c>
      <c r="R256" s="7">
        <f t="shared" si="15"/>
        <v>449</v>
      </c>
      <c r="S256" s="5" t="s">
        <v>387</v>
      </c>
      <c r="T256" s="5">
        <v>100601</v>
      </c>
      <c r="U256" s="5" t="s">
        <v>27</v>
      </c>
      <c r="V256" s="5">
        <v>47040001</v>
      </c>
      <c r="W256" s="5" t="s">
        <v>28</v>
      </c>
    </row>
    <row r="257" spans="2:23" x14ac:dyDescent="0.25">
      <c r="B257" s="4">
        <v>50007504</v>
      </c>
      <c r="C257" s="4">
        <v>0</v>
      </c>
      <c r="D257" s="5">
        <v>21040001</v>
      </c>
      <c r="E257" s="4" t="s">
        <v>473</v>
      </c>
      <c r="F257" s="4">
        <v>1051</v>
      </c>
      <c r="G257" s="6">
        <v>41090</v>
      </c>
      <c r="H257" s="7">
        <v>9307</v>
      </c>
      <c r="I257" s="7">
        <v>0</v>
      </c>
      <c r="J257" s="7">
        <v>0</v>
      </c>
      <c r="K257" s="7">
        <v>0</v>
      </c>
      <c r="L257" s="7">
        <f t="shared" si="12"/>
        <v>9307</v>
      </c>
      <c r="M257" s="7">
        <v>-7670</v>
      </c>
      <c r="N257" s="7">
        <v>-940</v>
      </c>
      <c r="O257" s="7">
        <v>0</v>
      </c>
      <c r="P257" s="7">
        <f t="shared" si="13"/>
        <v>-8610</v>
      </c>
      <c r="Q257" s="7">
        <f t="shared" si="14"/>
        <v>1637</v>
      </c>
      <c r="R257" s="7">
        <f t="shared" si="15"/>
        <v>697</v>
      </c>
      <c r="S257" s="5" t="s">
        <v>387</v>
      </c>
      <c r="T257" s="5">
        <v>100601</v>
      </c>
      <c r="U257" s="5" t="s">
        <v>27</v>
      </c>
      <c r="V257" s="5">
        <v>47040001</v>
      </c>
      <c r="W257" s="5" t="s">
        <v>28</v>
      </c>
    </row>
    <row r="258" spans="2:23" x14ac:dyDescent="0.25">
      <c r="B258" s="4">
        <v>50007534</v>
      </c>
      <c r="C258" s="4">
        <v>0</v>
      </c>
      <c r="D258" s="5">
        <v>21040001</v>
      </c>
      <c r="E258" s="4" t="s">
        <v>458</v>
      </c>
      <c r="F258" s="4">
        <v>1051</v>
      </c>
      <c r="G258" s="6">
        <v>38832</v>
      </c>
      <c r="H258" s="7">
        <v>9745</v>
      </c>
      <c r="I258" s="7">
        <v>0</v>
      </c>
      <c r="J258" s="7">
        <v>0</v>
      </c>
      <c r="K258" s="7">
        <v>0</v>
      </c>
      <c r="L258" s="7">
        <f t="shared" si="12"/>
        <v>9745</v>
      </c>
      <c r="M258" s="7">
        <v>-9258</v>
      </c>
      <c r="N258" s="7">
        <v>0</v>
      </c>
      <c r="O258" s="7">
        <v>0</v>
      </c>
      <c r="P258" s="7">
        <f t="shared" si="13"/>
        <v>-9258</v>
      </c>
      <c r="Q258" s="7">
        <f t="shared" si="14"/>
        <v>487</v>
      </c>
      <c r="R258" s="7">
        <f t="shared" si="15"/>
        <v>487</v>
      </c>
      <c r="S258" s="5" t="s">
        <v>387</v>
      </c>
      <c r="T258" s="5">
        <v>100601</v>
      </c>
      <c r="U258" s="5" t="s">
        <v>27</v>
      </c>
      <c r="V258" s="5">
        <v>47040001</v>
      </c>
      <c r="W258" s="5" t="s">
        <v>28</v>
      </c>
    </row>
    <row r="259" spans="2:23" x14ac:dyDescent="0.25">
      <c r="B259" s="4">
        <v>50007550</v>
      </c>
      <c r="C259" s="4">
        <v>0</v>
      </c>
      <c r="D259" s="5">
        <v>21040001</v>
      </c>
      <c r="E259" s="4" t="s">
        <v>474</v>
      </c>
      <c r="F259" s="4">
        <v>1051</v>
      </c>
      <c r="G259" s="6">
        <v>41090</v>
      </c>
      <c r="H259" s="7">
        <v>9922</v>
      </c>
      <c r="I259" s="7">
        <v>0</v>
      </c>
      <c r="J259" s="7">
        <v>0</v>
      </c>
      <c r="K259" s="7">
        <v>0</v>
      </c>
      <c r="L259" s="7">
        <f t="shared" si="12"/>
        <v>9922</v>
      </c>
      <c r="M259" s="7">
        <v>-8176</v>
      </c>
      <c r="N259" s="7">
        <v>-1003</v>
      </c>
      <c r="O259" s="7">
        <v>0</v>
      </c>
      <c r="P259" s="7">
        <f t="shared" si="13"/>
        <v>-9179</v>
      </c>
      <c r="Q259" s="7">
        <f t="shared" si="14"/>
        <v>1746</v>
      </c>
      <c r="R259" s="7">
        <f t="shared" si="15"/>
        <v>743</v>
      </c>
      <c r="S259" s="5" t="s">
        <v>387</v>
      </c>
      <c r="T259" s="5">
        <v>100601</v>
      </c>
      <c r="U259" s="5" t="s">
        <v>27</v>
      </c>
      <c r="V259" s="5">
        <v>47040001</v>
      </c>
      <c r="W259" s="5" t="s">
        <v>28</v>
      </c>
    </row>
    <row r="260" spans="2:23" x14ac:dyDescent="0.25">
      <c r="B260" s="4">
        <v>50007552</v>
      </c>
      <c r="C260" s="4">
        <v>0</v>
      </c>
      <c r="D260" s="5">
        <v>21040001</v>
      </c>
      <c r="E260" s="4" t="s">
        <v>418</v>
      </c>
      <c r="F260" s="4">
        <v>1051</v>
      </c>
      <c r="G260" s="6">
        <v>38625</v>
      </c>
      <c r="H260" s="7">
        <v>9940</v>
      </c>
      <c r="I260" s="7">
        <v>0</v>
      </c>
      <c r="J260" s="7">
        <v>0</v>
      </c>
      <c r="K260" s="7">
        <v>0</v>
      </c>
      <c r="L260" s="7">
        <f t="shared" si="12"/>
        <v>9940</v>
      </c>
      <c r="M260" s="7">
        <v>-9443</v>
      </c>
      <c r="N260" s="7">
        <v>0</v>
      </c>
      <c r="O260" s="7">
        <v>0</v>
      </c>
      <c r="P260" s="7">
        <f t="shared" si="13"/>
        <v>-9443</v>
      </c>
      <c r="Q260" s="7">
        <f t="shared" si="14"/>
        <v>497</v>
      </c>
      <c r="R260" s="7">
        <f t="shared" si="15"/>
        <v>497</v>
      </c>
      <c r="S260" s="5" t="s">
        <v>387</v>
      </c>
      <c r="T260" s="5">
        <v>100601</v>
      </c>
      <c r="U260" s="5" t="s">
        <v>27</v>
      </c>
      <c r="V260" s="5">
        <v>47040001</v>
      </c>
      <c r="W260" s="5" t="s">
        <v>28</v>
      </c>
    </row>
    <row r="261" spans="2:23" x14ac:dyDescent="0.25">
      <c r="B261" s="4">
        <v>50007587</v>
      </c>
      <c r="C261" s="4">
        <v>0</v>
      </c>
      <c r="D261" s="5">
        <v>21040001</v>
      </c>
      <c r="E261" s="4" t="s">
        <v>439</v>
      </c>
      <c r="F261" s="4">
        <v>1051</v>
      </c>
      <c r="G261" s="6">
        <v>38686</v>
      </c>
      <c r="H261" s="7">
        <v>10273</v>
      </c>
      <c r="I261" s="7">
        <v>0</v>
      </c>
      <c r="J261" s="7">
        <v>0</v>
      </c>
      <c r="K261" s="7">
        <v>0</v>
      </c>
      <c r="L261" s="7">
        <f t="shared" ref="L261:L324" si="16">SUM(H261:K261)</f>
        <v>10273</v>
      </c>
      <c r="M261" s="7">
        <v>-9760</v>
      </c>
      <c r="N261" s="7">
        <v>0</v>
      </c>
      <c r="O261" s="7">
        <v>0</v>
      </c>
      <c r="P261" s="7">
        <f t="shared" ref="P261:P324" si="17">SUM(M261:O261)</f>
        <v>-9760</v>
      </c>
      <c r="Q261" s="7">
        <f t="shared" ref="Q261:Q324" si="18">H261+M261</f>
        <v>513</v>
      </c>
      <c r="R261" s="7">
        <f t="shared" ref="R261:R324" si="19">L261+P261</f>
        <v>513</v>
      </c>
      <c r="S261" s="5" t="s">
        <v>387</v>
      </c>
      <c r="T261" s="5">
        <v>100601</v>
      </c>
      <c r="U261" s="5" t="s">
        <v>27</v>
      </c>
      <c r="V261" s="5">
        <v>47040001</v>
      </c>
      <c r="W261" s="5" t="s">
        <v>28</v>
      </c>
    </row>
    <row r="262" spans="2:23" x14ac:dyDescent="0.25">
      <c r="B262" s="4">
        <v>50007607</v>
      </c>
      <c r="C262" s="4">
        <v>0</v>
      </c>
      <c r="D262" s="5">
        <v>21040001</v>
      </c>
      <c r="E262" s="4" t="s">
        <v>475</v>
      </c>
      <c r="F262" s="4">
        <v>1051</v>
      </c>
      <c r="G262" s="6">
        <v>39081</v>
      </c>
      <c r="H262" s="7">
        <v>10500</v>
      </c>
      <c r="I262" s="7">
        <v>0</v>
      </c>
      <c r="J262" s="7">
        <v>0</v>
      </c>
      <c r="K262" s="7">
        <v>0</v>
      </c>
      <c r="L262" s="7">
        <f t="shared" si="16"/>
        <v>10500</v>
      </c>
      <c r="M262" s="7">
        <v>-9975</v>
      </c>
      <c r="N262" s="7">
        <v>0</v>
      </c>
      <c r="O262" s="7">
        <v>0</v>
      </c>
      <c r="P262" s="7">
        <f t="shared" si="17"/>
        <v>-9975</v>
      </c>
      <c r="Q262" s="7">
        <f t="shared" si="18"/>
        <v>525</v>
      </c>
      <c r="R262" s="7">
        <f t="shared" si="19"/>
        <v>525</v>
      </c>
      <c r="S262" s="5" t="s">
        <v>387</v>
      </c>
      <c r="T262" s="5">
        <v>100601</v>
      </c>
      <c r="U262" s="5" t="s">
        <v>27</v>
      </c>
      <c r="V262" s="5">
        <v>47040001</v>
      </c>
      <c r="W262" s="5" t="s">
        <v>28</v>
      </c>
    </row>
    <row r="263" spans="2:23" x14ac:dyDescent="0.25">
      <c r="B263" s="4">
        <v>50007619</v>
      </c>
      <c r="C263" s="4">
        <v>0</v>
      </c>
      <c r="D263" s="5">
        <v>21040001</v>
      </c>
      <c r="E263" s="4" t="s">
        <v>434</v>
      </c>
      <c r="F263" s="4">
        <v>1051</v>
      </c>
      <c r="G263" s="6">
        <v>39081</v>
      </c>
      <c r="H263" s="7">
        <v>10640</v>
      </c>
      <c r="I263" s="7">
        <v>0</v>
      </c>
      <c r="J263" s="7">
        <v>0</v>
      </c>
      <c r="K263" s="7">
        <v>0</v>
      </c>
      <c r="L263" s="7">
        <f t="shared" si="16"/>
        <v>10640</v>
      </c>
      <c r="M263" s="7">
        <v>-10108</v>
      </c>
      <c r="N263" s="7">
        <v>0</v>
      </c>
      <c r="O263" s="7">
        <v>0</v>
      </c>
      <c r="P263" s="7">
        <f t="shared" si="17"/>
        <v>-10108</v>
      </c>
      <c r="Q263" s="7">
        <f t="shared" si="18"/>
        <v>532</v>
      </c>
      <c r="R263" s="7">
        <f t="shared" si="19"/>
        <v>532</v>
      </c>
      <c r="S263" s="5" t="s">
        <v>387</v>
      </c>
      <c r="T263" s="5">
        <v>100601</v>
      </c>
      <c r="U263" s="5" t="s">
        <v>27</v>
      </c>
      <c r="V263" s="5">
        <v>47040001</v>
      </c>
      <c r="W263" s="5" t="s">
        <v>28</v>
      </c>
    </row>
    <row r="264" spans="2:23" x14ac:dyDescent="0.25">
      <c r="B264" s="4">
        <v>50007675</v>
      </c>
      <c r="C264" s="4">
        <v>0</v>
      </c>
      <c r="D264" s="5">
        <v>21040001</v>
      </c>
      <c r="E264" s="4" t="s">
        <v>476</v>
      </c>
      <c r="F264" s="4">
        <v>1051</v>
      </c>
      <c r="G264" s="6">
        <v>38625</v>
      </c>
      <c r="H264" s="7">
        <v>11156</v>
      </c>
      <c r="I264" s="7">
        <v>0</v>
      </c>
      <c r="J264" s="7">
        <v>0</v>
      </c>
      <c r="K264" s="7">
        <v>0</v>
      </c>
      <c r="L264" s="7">
        <f t="shared" si="16"/>
        <v>11156</v>
      </c>
      <c r="M264" s="7">
        <v>-10599</v>
      </c>
      <c r="N264" s="7">
        <v>0</v>
      </c>
      <c r="O264" s="7">
        <v>0</v>
      </c>
      <c r="P264" s="7">
        <f t="shared" si="17"/>
        <v>-10599</v>
      </c>
      <c r="Q264" s="7">
        <f t="shared" si="18"/>
        <v>557</v>
      </c>
      <c r="R264" s="7">
        <f t="shared" si="19"/>
        <v>557</v>
      </c>
      <c r="S264" s="5" t="s">
        <v>387</v>
      </c>
      <c r="T264" s="5">
        <v>100601</v>
      </c>
      <c r="U264" s="5" t="s">
        <v>27</v>
      </c>
      <c r="V264" s="5">
        <v>47040001</v>
      </c>
      <c r="W264" s="5" t="s">
        <v>28</v>
      </c>
    </row>
    <row r="265" spans="2:23" x14ac:dyDescent="0.25">
      <c r="B265" s="4">
        <v>50007680</v>
      </c>
      <c r="C265" s="4">
        <v>0</v>
      </c>
      <c r="D265" s="5">
        <v>21040001</v>
      </c>
      <c r="E265" s="4" t="s">
        <v>477</v>
      </c>
      <c r="F265" s="4">
        <v>1051</v>
      </c>
      <c r="G265" s="6">
        <v>38443</v>
      </c>
      <c r="H265" s="7">
        <v>11200</v>
      </c>
      <c r="I265" s="7">
        <v>0</v>
      </c>
      <c r="J265" s="7">
        <v>0</v>
      </c>
      <c r="K265" s="7">
        <v>0</v>
      </c>
      <c r="L265" s="7">
        <f t="shared" si="16"/>
        <v>11200</v>
      </c>
      <c r="M265" s="7">
        <v>-10640</v>
      </c>
      <c r="N265" s="7">
        <v>0</v>
      </c>
      <c r="O265" s="7">
        <v>0</v>
      </c>
      <c r="P265" s="7">
        <f t="shared" si="17"/>
        <v>-10640</v>
      </c>
      <c r="Q265" s="7">
        <f t="shared" si="18"/>
        <v>560</v>
      </c>
      <c r="R265" s="7">
        <f t="shared" si="19"/>
        <v>560</v>
      </c>
      <c r="S265" s="5" t="s">
        <v>387</v>
      </c>
      <c r="T265" s="5">
        <v>100601</v>
      </c>
      <c r="U265" s="5" t="s">
        <v>27</v>
      </c>
      <c r="V265" s="5">
        <v>47040001</v>
      </c>
      <c r="W265" s="5" t="s">
        <v>28</v>
      </c>
    </row>
    <row r="266" spans="2:23" x14ac:dyDescent="0.25">
      <c r="B266" s="4">
        <v>50007738</v>
      </c>
      <c r="C266" s="4">
        <v>0</v>
      </c>
      <c r="D266" s="5">
        <v>21040001</v>
      </c>
      <c r="E266" s="4" t="s">
        <v>478</v>
      </c>
      <c r="F266" s="4">
        <v>1051</v>
      </c>
      <c r="G266" s="6">
        <v>38320</v>
      </c>
      <c r="H266" s="7">
        <v>12000</v>
      </c>
      <c r="I266" s="7">
        <v>0</v>
      </c>
      <c r="J266" s="7">
        <v>0</v>
      </c>
      <c r="K266" s="7">
        <v>0</v>
      </c>
      <c r="L266" s="7">
        <f t="shared" si="16"/>
        <v>12000</v>
      </c>
      <c r="M266" s="7">
        <v>-11400</v>
      </c>
      <c r="N266" s="7">
        <v>0</v>
      </c>
      <c r="O266" s="7">
        <v>0</v>
      </c>
      <c r="P266" s="7">
        <f t="shared" si="17"/>
        <v>-11400</v>
      </c>
      <c r="Q266" s="7">
        <f t="shared" si="18"/>
        <v>600</v>
      </c>
      <c r="R266" s="7">
        <f t="shared" si="19"/>
        <v>600</v>
      </c>
      <c r="S266" s="5" t="s">
        <v>387</v>
      </c>
      <c r="T266" s="5">
        <v>100601</v>
      </c>
      <c r="U266" s="5" t="s">
        <v>27</v>
      </c>
      <c r="V266" s="5">
        <v>47040001</v>
      </c>
      <c r="W266" s="5" t="s">
        <v>28</v>
      </c>
    </row>
    <row r="267" spans="2:23" x14ac:dyDescent="0.25">
      <c r="B267" s="4">
        <v>50007745</v>
      </c>
      <c r="C267" s="4">
        <v>0</v>
      </c>
      <c r="D267" s="5">
        <v>21040001</v>
      </c>
      <c r="E267" s="4" t="s">
        <v>479</v>
      </c>
      <c r="F267" s="4">
        <v>1051</v>
      </c>
      <c r="G267" s="6">
        <v>39182</v>
      </c>
      <c r="H267" s="7">
        <v>12065</v>
      </c>
      <c r="I267" s="7">
        <v>0</v>
      </c>
      <c r="J267" s="7">
        <v>0</v>
      </c>
      <c r="K267" s="7">
        <v>0</v>
      </c>
      <c r="L267" s="7">
        <f t="shared" si="16"/>
        <v>12065</v>
      </c>
      <c r="M267" s="7">
        <v>-11462</v>
      </c>
      <c r="N267" s="7">
        <v>0</v>
      </c>
      <c r="O267" s="7">
        <v>0</v>
      </c>
      <c r="P267" s="7">
        <f t="shared" si="17"/>
        <v>-11462</v>
      </c>
      <c r="Q267" s="7">
        <f t="shared" si="18"/>
        <v>603</v>
      </c>
      <c r="R267" s="7">
        <f t="shared" si="19"/>
        <v>603</v>
      </c>
      <c r="S267" s="5" t="s">
        <v>387</v>
      </c>
      <c r="T267" s="5">
        <v>100601</v>
      </c>
      <c r="U267" s="5" t="s">
        <v>27</v>
      </c>
      <c r="V267" s="5">
        <v>47040001</v>
      </c>
      <c r="W267" s="5" t="s">
        <v>28</v>
      </c>
    </row>
    <row r="268" spans="2:23" x14ac:dyDescent="0.25">
      <c r="B268" s="4">
        <v>50007759</v>
      </c>
      <c r="C268" s="4">
        <v>0</v>
      </c>
      <c r="D268" s="5">
        <v>21040001</v>
      </c>
      <c r="E268" s="4" t="s">
        <v>445</v>
      </c>
      <c r="F268" s="4">
        <v>1051</v>
      </c>
      <c r="G268" s="6">
        <v>38801</v>
      </c>
      <c r="H268" s="7">
        <v>12250</v>
      </c>
      <c r="I268" s="7">
        <v>0</v>
      </c>
      <c r="J268" s="7">
        <v>0</v>
      </c>
      <c r="K268" s="7">
        <v>0</v>
      </c>
      <c r="L268" s="7">
        <f t="shared" si="16"/>
        <v>12250</v>
      </c>
      <c r="M268" s="7">
        <v>-11638</v>
      </c>
      <c r="N268" s="7">
        <v>0</v>
      </c>
      <c r="O268" s="7">
        <v>0</v>
      </c>
      <c r="P268" s="7">
        <f t="shared" si="17"/>
        <v>-11638</v>
      </c>
      <c r="Q268" s="7">
        <f t="shared" si="18"/>
        <v>612</v>
      </c>
      <c r="R268" s="7">
        <f t="shared" si="19"/>
        <v>612</v>
      </c>
      <c r="S268" s="5" t="s">
        <v>387</v>
      </c>
      <c r="T268" s="5">
        <v>100601</v>
      </c>
      <c r="U268" s="5" t="s">
        <v>27</v>
      </c>
      <c r="V268" s="5">
        <v>47040001</v>
      </c>
      <c r="W268" s="5" t="s">
        <v>28</v>
      </c>
    </row>
    <row r="269" spans="2:23" x14ac:dyDescent="0.25">
      <c r="B269" s="4">
        <v>50007763</v>
      </c>
      <c r="C269" s="4">
        <v>0</v>
      </c>
      <c r="D269" s="5">
        <v>21040001</v>
      </c>
      <c r="E269" s="4" t="s">
        <v>405</v>
      </c>
      <c r="F269" s="4">
        <v>1051</v>
      </c>
      <c r="G269" s="6">
        <v>38819</v>
      </c>
      <c r="H269" s="7">
        <v>12300</v>
      </c>
      <c r="I269" s="7">
        <v>0</v>
      </c>
      <c r="J269" s="7">
        <v>0</v>
      </c>
      <c r="K269" s="7">
        <v>0</v>
      </c>
      <c r="L269" s="7">
        <f t="shared" si="16"/>
        <v>12300</v>
      </c>
      <c r="M269" s="7">
        <v>-11685</v>
      </c>
      <c r="N269" s="7">
        <v>0</v>
      </c>
      <c r="O269" s="7">
        <v>0</v>
      </c>
      <c r="P269" s="7">
        <f t="shared" si="17"/>
        <v>-11685</v>
      </c>
      <c r="Q269" s="7">
        <f t="shared" si="18"/>
        <v>615</v>
      </c>
      <c r="R269" s="7">
        <f t="shared" si="19"/>
        <v>615</v>
      </c>
      <c r="S269" s="5" t="s">
        <v>387</v>
      </c>
      <c r="T269" s="5">
        <v>100601</v>
      </c>
      <c r="U269" s="5" t="s">
        <v>27</v>
      </c>
      <c r="V269" s="5">
        <v>47040001</v>
      </c>
      <c r="W269" s="5" t="s">
        <v>28</v>
      </c>
    </row>
    <row r="270" spans="2:23" x14ac:dyDescent="0.25">
      <c r="B270" s="4">
        <v>50007771</v>
      </c>
      <c r="C270" s="4">
        <v>0</v>
      </c>
      <c r="D270" s="5">
        <v>21040001</v>
      </c>
      <c r="E270" s="4" t="s">
        <v>476</v>
      </c>
      <c r="F270" s="4">
        <v>1051</v>
      </c>
      <c r="G270" s="6">
        <v>38990</v>
      </c>
      <c r="H270" s="7">
        <v>12406</v>
      </c>
      <c r="I270" s="7">
        <v>0</v>
      </c>
      <c r="J270" s="7">
        <v>0</v>
      </c>
      <c r="K270" s="7">
        <v>0</v>
      </c>
      <c r="L270" s="7">
        <f t="shared" si="16"/>
        <v>12406</v>
      </c>
      <c r="M270" s="7">
        <v>-11786</v>
      </c>
      <c r="N270" s="7">
        <v>0</v>
      </c>
      <c r="O270" s="7">
        <v>0</v>
      </c>
      <c r="P270" s="7">
        <f t="shared" si="17"/>
        <v>-11786</v>
      </c>
      <c r="Q270" s="7">
        <f t="shared" si="18"/>
        <v>620</v>
      </c>
      <c r="R270" s="7">
        <f t="shared" si="19"/>
        <v>620</v>
      </c>
      <c r="S270" s="5" t="s">
        <v>387</v>
      </c>
      <c r="T270" s="5">
        <v>100601</v>
      </c>
      <c r="U270" s="5" t="s">
        <v>27</v>
      </c>
      <c r="V270" s="5">
        <v>47040001</v>
      </c>
      <c r="W270" s="5" t="s">
        <v>28</v>
      </c>
    </row>
    <row r="271" spans="2:23" x14ac:dyDescent="0.25">
      <c r="B271" s="4">
        <v>50007775</v>
      </c>
      <c r="C271" s="4">
        <v>0</v>
      </c>
      <c r="D271" s="5">
        <v>21040001</v>
      </c>
      <c r="E271" s="4" t="s">
        <v>480</v>
      </c>
      <c r="F271" s="4">
        <v>1051</v>
      </c>
      <c r="G271" s="6">
        <v>39218</v>
      </c>
      <c r="H271" s="7">
        <v>12472</v>
      </c>
      <c r="I271" s="7">
        <v>0</v>
      </c>
      <c r="J271" s="7">
        <v>0</v>
      </c>
      <c r="K271" s="7">
        <v>0</v>
      </c>
      <c r="L271" s="7">
        <f t="shared" si="16"/>
        <v>12472</v>
      </c>
      <c r="M271" s="7">
        <v>-11849</v>
      </c>
      <c r="N271" s="7">
        <v>0</v>
      </c>
      <c r="O271" s="7">
        <v>0</v>
      </c>
      <c r="P271" s="7">
        <f t="shared" si="17"/>
        <v>-11849</v>
      </c>
      <c r="Q271" s="7">
        <f t="shared" si="18"/>
        <v>623</v>
      </c>
      <c r="R271" s="7">
        <f t="shared" si="19"/>
        <v>623</v>
      </c>
      <c r="S271" s="5" t="s">
        <v>387</v>
      </c>
      <c r="T271" s="5">
        <v>100601</v>
      </c>
      <c r="U271" s="5" t="s">
        <v>27</v>
      </c>
      <c r="V271" s="5">
        <v>47040001</v>
      </c>
      <c r="W271" s="5" t="s">
        <v>28</v>
      </c>
    </row>
    <row r="272" spans="2:23" x14ac:dyDescent="0.25">
      <c r="B272" s="4">
        <v>50007777</v>
      </c>
      <c r="C272" s="4">
        <v>0</v>
      </c>
      <c r="D272" s="5">
        <v>21040001</v>
      </c>
      <c r="E272" s="4" t="s">
        <v>468</v>
      </c>
      <c r="F272" s="4">
        <v>1051</v>
      </c>
      <c r="G272" s="6">
        <v>38936</v>
      </c>
      <c r="H272" s="7">
        <v>12500</v>
      </c>
      <c r="I272" s="7">
        <v>0</v>
      </c>
      <c r="J272" s="7">
        <v>0</v>
      </c>
      <c r="K272" s="7">
        <v>0</v>
      </c>
      <c r="L272" s="7">
        <f t="shared" si="16"/>
        <v>12500</v>
      </c>
      <c r="M272" s="7">
        <v>-11875</v>
      </c>
      <c r="N272" s="7">
        <v>0</v>
      </c>
      <c r="O272" s="7">
        <v>0</v>
      </c>
      <c r="P272" s="7">
        <f t="shared" si="17"/>
        <v>-11875</v>
      </c>
      <c r="Q272" s="7">
        <f t="shared" si="18"/>
        <v>625</v>
      </c>
      <c r="R272" s="7">
        <f t="shared" si="19"/>
        <v>625</v>
      </c>
      <c r="S272" s="5" t="s">
        <v>387</v>
      </c>
      <c r="T272" s="5">
        <v>100601</v>
      </c>
      <c r="U272" s="5" t="s">
        <v>27</v>
      </c>
      <c r="V272" s="5">
        <v>47040001</v>
      </c>
      <c r="W272" s="5" t="s">
        <v>28</v>
      </c>
    </row>
    <row r="273" spans="2:23" x14ac:dyDescent="0.25">
      <c r="B273" s="4">
        <v>50007779</v>
      </c>
      <c r="C273" s="4">
        <v>0</v>
      </c>
      <c r="D273" s="5">
        <v>21040001</v>
      </c>
      <c r="E273" s="4" t="s">
        <v>481</v>
      </c>
      <c r="F273" s="4">
        <v>1051</v>
      </c>
      <c r="G273" s="6">
        <v>38935</v>
      </c>
      <c r="H273" s="7">
        <v>12532</v>
      </c>
      <c r="I273" s="7">
        <v>0</v>
      </c>
      <c r="J273" s="7">
        <v>0</v>
      </c>
      <c r="K273" s="7">
        <v>0</v>
      </c>
      <c r="L273" s="7">
        <f t="shared" si="16"/>
        <v>12532</v>
      </c>
      <c r="M273" s="7">
        <v>-11906</v>
      </c>
      <c r="N273" s="7">
        <v>0</v>
      </c>
      <c r="O273" s="7">
        <v>0</v>
      </c>
      <c r="P273" s="7">
        <f t="shared" si="17"/>
        <v>-11906</v>
      </c>
      <c r="Q273" s="7">
        <f t="shared" si="18"/>
        <v>626</v>
      </c>
      <c r="R273" s="7">
        <f t="shared" si="19"/>
        <v>626</v>
      </c>
      <c r="S273" s="5" t="s">
        <v>387</v>
      </c>
      <c r="T273" s="5">
        <v>100601</v>
      </c>
      <c r="U273" s="5" t="s">
        <v>27</v>
      </c>
      <c r="V273" s="5">
        <v>47040001</v>
      </c>
      <c r="W273" s="5" t="s">
        <v>28</v>
      </c>
    </row>
    <row r="274" spans="2:23" x14ac:dyDescent="0.25">
      <c r="B274" s="4">
        <v>50007782</v>
      </c>
      <c r="C274" s="4">
        <v>0</v>
      </c>
      <c r="D274" s="5">
        <v>21040001</v>
      </c>
      <c r="E274" s="4" t="s">
        <v>447</v>
      </c>
      <c r="F274" s="4">
        <v>1051</v>
      </c>
      <c r="G274" s="6">
        <v>39173</v>
      </c>
      <c r="H274" s="7">
        <v>12576</v>
      </c>
      <c r="I274" s="7">
        <v>0</v>
      </c>
      <c r="J274" s="7">
        <v>0</v>
      </c>
      <c r="K274" s="7">
        <v>0</v>
      </c>
      <c r="L274" s="7">
        <f t="shared" si="16"/>
        <v>12576</v>
      </c>
      <c r="M274" s="7">
        <v>-11948</v>
      </c>
      <c r="N274" s="7">
        <v>0</v>
      </c>
      <c r="O274" s="7">
        <v>0</v>
      </c>
      <c r="P274" s="7">
        <f t="shared" si="17"/>
        <v>-11948</v>
      </c>
      <c r="Q274" s="7">
        <f t="shared" si="18"/>
        <v>628</v>
      </c>
      <c r="R274" s="7">
        <f t="shared" si="19"/>
        <v>628</v>
      </c>
      <c r="S274" s="5" t="s">
        <v>387</v>
      </c>
      <c r="T274" s="5">
        <v>100601</v>
      </c>
      <c r="U274" s="5" t="s">
        <v>27</v>
      </c>
      <c r="V274" s="5">
        <v>47040001</v>
      </c>
      <c r="W274" s="5" t="s">
        <v>28</v>
      </c>
    </row>
    <row r="275" spans="2:23" x14ac:dyDescent="0.25">
      <c r="B275" s="4">
        <v>50007806</v>
      </c>
      <c r="C275" s="4">
        <v>0</v>
      </c>
      <c r="D275" s="5">
        <v>21040001</v>
      </c>
      <c r="E275" s="4" t="s">
        <v>482</v>
      </c>
      <c r="F275" s="4">
        <v>1051</v>
      </c>
      <c r="G275" s="6">
        <v>38625</v>
      </c>
      <c r="H275" s="7">
        <v>12960</v>
      </c>
      <c r="I275" s="7">
        <v>0</v>
      </c>
      <c r="J275" s="7">
        <v>0</v>
      </c>
      <c r="K275" s="7">
        <v>0</v>
      </c>
      <c r="L275" s="7">
        <f t="shared" si="16"/>
        <v>12960</v>
      </c>
      <c r="M275" s="7">
        <v>-12312</v>
      </c>
      <c r="N275" s="7">
        <v>0</v>
      </c>
      <c r="O275" s="7">
        <v>0</v>
      </c>
      <c r="P275" s="7">
        <f t="shared" si="17"/>
        <v>-12312</v>
      </c>
      <c r="Q275" s="7">
        <f t="shared" si="18"/>
        <v>648</v>
      </c>
      <c r="R275" s="7">
        <f t="shared" si="19"/>
        <v>648</v>
      </c>
      <c r="S275" s="5" t="s">
        <v>387</v>
      </c>
      <c r="T275" s="5">
        <v>100601</v>
      </c>
      <c r="U275" s="5" t="s">
        <v>27</v>
      </c>
      <c r="V275" s="5">
        <v>47040001</v>
      </c>
      <c r="W275" s="5" t="s">
        <v>28</v>
      </c>
    </row>
    <row r="276" spans="2:23" x14ac:dyDescent="0.25">
      <c r="B276" s="4">
        <v>50007814</v>
      </c>
      <c r="C276" s="4">
        <v>0</v>
      </c>
      <c r="D276" s="5">
        <v>21040001</v>
      </c>
      <c r="E276" s="4" t="s">
        <v>418</v>
      </c>
      <c r="F276" s="4">
        <v>1051</v>
      </c>
      <c r="G276" s="6">
        <v>38625</v>
      </c>
      <c r="H276" s="7">
        <v>13018</v>
      </c>
      <c r="I276" s="7">
        <v>0</v>
      </c>
      <c r="J276" s="7">
        <v>0</v>
      </c>
      <c r="K276" s="7">
        <v>0</v>
      </c>
      <c r="L276" s="7">
        <f t="shared" si="16"/>
        <v>13018</v>
      </c>
      <c r="M276" s="7">
        <v>-12368</v>
      </c>
      <c r="N276" s="7">
        <v>0</v>
      </c>
      <c r="O276" s="7">
        <v>0</v>
      </c>
      <c r="P276" s="7">
        <f t="shared" si="17"/>
        <v>-12368</v>
      </c>
      <c r="Q276" s="7">
        <f t="shared" si="18"/>
        <v>650</v>
      </c>
      <c r="R276" s="7">
        <f t="shared" si="19"/>
        <v>650</v>
      </c>
      <c r="S276" s="5" t="s">
        <v>387</v>
      </c>
      <c r="T276" s="5">
        <v>100601</v>
      </c>
      <c r="U276" s="5" t="s">
        <v>27</v>
      </c>
      <c r="V276" s="5">
        <v>47040001</v>
      </c>
      <c r="W276" s="5" t="s">
        <v>28</v>
      </c>
    </row>
    <row r="277" spans="2:23" x14ac:dyDescent="0.25">
      <c r="B277" s="4">
        <v>50007818</v>
      </c>
      <c r="C277" s="4">
        <v>0</v>
      </c>
      <c r="D277" s="5">
        <v>21040001</v>
      </c>
      <c r="E277" s="4" t="s">
        <v>483</v>
      </c>
      <c r="F277" s="4">
        <v>1051</v>
      </c>
      <c r="G277" s="6">
        <v>38878</v>
      </c>
      <c r="H277" s="7">
        <v>13218</v>
      </c>
      <c r="I277" s="7">
        <v>0</v>
      </c>
      <c r="J277" s="7">
        <v>0</v>
      </c>
      <c r="K277" s="7">
        <v>0</v>
      </c>
      <c r="L277" s="7">
        <f t="shared" si="16"/>
        <v>13218</v>
      </c>
      <c r="M277" s="7">
        <v>-12558</v>
      </c>
      <c r="N277" s="7">
        <v>0</v>
      </c>
      <c r="O277" s="7">
        <v>0</v>
      </c>
      <c r="P277" s="7">
        <f t="shared" si="17"/>
        <v>-12558</v>
      </c>
      <c r="Q277" s="7">
        <f t="shared" si="18"/>
        <v>660</v>
      </c>
      <c r="R277" s="7">
        <f t="shared" si="19"/>
        <v>660</v>
      </c>
      <c r="S277" s="5" t="s">
        <v>387</v>
      </c>
      <c r="T277" s="5">
        <v>100601</v>
      </c>
      <c r="U277" s="5" t="s">
        <v>27</v>
      </c>
      <c r="V277" s="5">
        <v>47040001</v>
      </c>
      <c r="W277" s="5" t="s">
        <v>28</v>
      </c>
    </row>
    <row r="278" spans="2:23" x14ac:dyDescent="0.25">
      <c r="B278" s="4">
        <v>50007825</v>
      </c>
      <c r="C278" s="4">
        <v>0</v>
      </c>
      <c r="D278" s="5">
        <v>21040001</v>
      </c>
      <c r="E278" s="4" t="s">
        <v>399</v>
      </c>
      <c r="F278" s="4">
        <v>1051</v>
      </c>
      <c r="G278" s="6">
        <v>38686</v>
      </c>
      <c r="H278" s="7">
        <v>13314</v>
      </c>
      <c r="I278" s="7">
        <v>0</v>
      </c>
      <c r="J278" s="7">
        <v>0</v>
      </c>
      <c r="K278" s="7">
        <v>0</v>
      </c>
      <c r="L278" s="7">
        <f t="shared" si="16"/>
        <v>13314</v>
      </c>
      <c r="M278" s="7">
        <v>-12649</v>
      </c>
      <c r="N278" s="7">
        <v>0</v>
      </c>
      <c r="O278" s="7">
        <v>0</v>
      </c>
      <c r="P278" s="7">
        <f t="shared" si="17"/>
        <v>-12649</v>
      </c>
      <c r="Q278" s="7">
        <f t="shared" si="18"/>
        <v>665</v>
      </c>
      <c r="R278" s="7">
        <f t="shared" si="19"/>
        <v>665</v>
      </c>
      <c r="S278" s="5" t="s">
        <v>387</v>
      </c>
      <c r="T278" s="5">
        <v>100601</v>
      </c>
      <c r="U278" s="5" t="s">
        <v>27</v>
      </c>
      <c r="V278" s="5">
        <v>47040001</v>
      </c>
      <c r="W278" s="5" t="s">
        <v>28</v>
      </c>
    </row>
    <row r="279" spans="2:23" x14ac:dyDescent="0.25">
      <c r="B279" s="4">
        <v>50007843</v>
      </c>
      <c r="C279" s="4">
        <v>0</v>
      </c>
      <c r="D279" s="5">
        <v>21040001</v>
      </c>
      <c r="E279" s="4" t="s">
        <v>484</v>
      </c>
      <c r="F279" s="4">
        <v>1051</v>
      </c>
      <c r="G279" s="6">
        <v>38936</v>
      </c>
      <c r="H279" s="7">
        <v>13520</v>
      </c>
      <c r="I279" s="7">
        <v>0</v>
      </c>
      <c r="J279" s="7">
        <v>0</v>
      </c>
      <c r="K279" s="7">
        <v>0</v>
      </c>
      <c r="L279" s="7">
        <f t="shared" si="16"/>
        <v>13520</v>
      </c>
      <c r="M279" s="7">
        <v>-12844</v>
      </c>
      <c r="N279" s="7">
        <v>0</v>
      </c>
      <c r="O279" s="7">
        <v>0</v>
      </c>
      <c r="P279" s="7">
        <f t="shared" si="17"/>
        <v>-12844</v>
      </c>
      <c r="Q279" s="7">
        <f t="shared" si="18"/>
        <v>676</v>
      </c>
      <c r="R279" s="7">
        <f t="shared" si="19"/>
        <v>676</v>
      </c>
      <c r="S279" s="5" t="s">
        <v>387</v>
      </c>
      <c r="T279" s="5">
        <v>100601</v>
      </c>
      <c r="U279" s="5" t="s">
        <v>27</v>
      </c>
      <c r="V279" s="5">
        <v>47040001</v>
      </c>
      <c r="W279" s="5" t="s">
        <v>28</v>
      </c>
    </row>
    <row r="280" spans="2:23" x14ac:dyDescent="0.25">
      <c r="B280" s="4">
        <v>50007862</v>
      </c>
      <c r="C280" s="4">
        <v>0</v>
      </c>
      <c r="D280" s="5">
        <v>21040001</v>
      </c>
      <c r="E280" s="4" t="s">
        <v>414</v>
      </c>
      <c r="F280" s="4">
        <v>1051</v>
      </c>
      <c r="G280" s="6">
        <v>39082</v>
      </c>
      <c r="H280" s="7">
        <v>13734</v>
      </c>
      <c r="I280" s="7">
        <v>0</v>
      </c>
      <c r="J280" s="7">
        <v>0</v>
      </c>
      <c r="K280" s="7">
        <v>0</v>
      </c>
      <c r="L280" s="7">
        <f t="shared" si="16"/>
        <v>13734</v>
      </c>
      <c r="M280" s="7">
        <v>-13048</v>
      </c>
      <c r="N280" s="7">
        <v>0</v>
      </c>
      <c r="O280" s="7">
        <v>0</v>
      </c>
      <c r="P280" s="7">
        <f t="shared" si="17"/>
        <v>-13048</v>
      </c>
      <c r="Q280" s="7">
        <f t="shared" si="18"/>
        <v>686</v>
      </c>
      <c r="R280" s="7">
        <f t="shared" si="19"/>
        <v>686</v>
      </c>
      <c r="S280" s="5" t="s">
        <v>387</v>
      </c>
      <c r="T280" s="5">
        <v>100601</v>
      </c>
      <c r="U280" s="5" t="s">
        <v>27</v>
      </c>
      <c r="V280" s="5">
        <v>47040001</v>
      </c>
      <c r="W280" s="5" t="s">
        <v>28</v>
      </c>
    </row>
    <row r="281" spans="2:23" x14ac:dyDescent="0.25">
      <c r="B281" s="4">
        <v>50007865</v>
      </c>
      <c r="C281" s="4">
        <v>0</v>
      </c>
      <c r="D281" s="5">
        <v>21040001</v>
      </c>
      <c r="E281" s="4" t="s">
        <v>485</v>
      </c>
      <c r="F281" s="4">
        <v>1051</v>
      </c>
      <c r="G281" s="6">
        <v>38625</v>
      </c>
      <c r="H281" s="7">
        <v>13784</v>
      </c>
      <c r="I281" s="7">
        <v>0</v>
      </c>
      <c r="J281" s="7">
        <v>0</v>
      </c>
      <c r="K281" s="7">
        <v>0</v>
      </c>
      <c r="L281" s="7">
        <f t="shared" si="16"/>
        <v>13784</v>
      </c>
      <c r="M281" s="7">
        <v>-13095</v>
      </c>
      <c r="N281" s="7">
        <v>0</v>
      </c>
      <c r="O281" s="7">
        <v>0</v>
      </c>
      <c r="P281" s="7">
        <f t="shared" si="17"/>
        <v>-13095</v>
      </c>
      <c r="Q281" s="7">
        <f t="shared" si="18"/>
        <v>689</v>
      </c>
      <c r="R281" s="7">
        <f t="shared" si="19"/>
        <v>689</v>
      </c>
      <c r="S281" s="5" t="s">
        <v>387</v>
      </c>
      <c r="T281" s="5">
        <v>100601</v>
      </c>
      <c r="U281" s="5" t="s">
        <v>27</v>
      </c>
      <c r="V281" s="5">
        <v>47040001</v>
      </c>
      <c r="W281" s="5" t="s">
        <v>28</v>
      </c>
    </row>
    <row r="282" spans="2:23" x14ac:dyDescent="0.25">
      <c r="B282" s="4">
        <v>50007874</v>
      </c>
      <c r="C282" s="4">
        <v>0</v>
      </c>
      <c r="D282" s="5">
        <v>21040001</v>
      </c>
      <c r="E282" s="4" t="s">
        <v>486</v>
      </c>
      <c r="F282" s="4">
        <v>1051</v>
      </c>
      <c r="G282" s="6">
        <v>41090</v>
      </c>
      <c r="H282" s="7">
        <v>14017</v>
      </c>
      <c r="I282" s="7">
        <v>0</v>
      </c>
      <c r="J282" s="7">
        <v>0</v>
      </c>
      <c r="K282" s="7">
        <v>0</v>
      </c>
      <c r="L282" s="7">
        <f t="shared" si="16"/>
        <v>14017</v>
      </c>
      <c r="M282" s="7">
        <v>-11551</v>
      </c>
      <c r="N282" s="7">
        <v>-1417</v>
      </c>
      <c r="O282" s="7">
        <v>0</v>
      </c>
      <c r="P282" s="7">
        <f t="shared" si="17"/>
        <v>-12968</v>
      </c>
      <c r="Q282" s="7">
        <f t="shared" si="18"/>
        <v>2466</v>
      </c>
      <c r="R282" s="7">
        <f t="shared" si="19"/>
        <v>1049</v>
      </c>
      <c r="S282" s="5" t="s">
        <v>387</v>
      </c>
      <c r="T282" s="5">
        <v>100601</v>
      </c>
      <c r="U282" s="5" t="s">
        <v>27</v>
      </c>
      <c r="V282" s="5">
        <v>47040001</v>
      </c>
      <c r="W282" s="5" t="s">
        <v>28</v>
      </c>
    </row>
    <row r="283" spans="2:23" x14ac:dyDescent="0.25">
      <c r="B283" s="4">
        <v>50007887</v>
      </c>
      <c r="C283" s="4">
        <v>0</v>
      </c>
      <c r="D283" s="5">
        <v>21040001</v>
      </c>
      <c r="E283" s="4" t="s">
        <v>487</v>
      </c>
      <c r="F283" s="4">
        <v>1051</v>
      </c>
      <c r="G283" s="6">
        <v>38832</v>
      </c>
      <c r="H283" s="7">
        <v>14179</v>
      </c>
      <c r="I283" s="7">
        <v>0</v>
      </c>
      <c r="J283" s="7">
        <v>0</v>
      </c>
      <c r="K283" s="7">
        <v>0</v>
      </c>
      <c r="L283" s="7">
        <f t="shared" si="16"/>
        <v>14179</v>
      </c>
      <c r="M283" s="7">
        <v>-13471</v>
      </c>
      <c r="N283" s="7">
        <v>0</v>
      </c>
      <c r="O283" s="7">
        <v>0</v>
      </c>
      <c r="P283" s="7">
        <f t="shared" si="17"/>
        <v>-13471</v>
      </c>
      <c r="Q283" s="7">
        <f t="shared" si="18"/>
        <v>708</v>
      </c>
      <c r="R283" s="7">
        <f t="shared" si="19"/>
        <v>708</v>
      </c>
      <c r="S283" s="5" t="s">
        <v>387</v>
      </c>
      <c r="T283" s="5">
        <v>100601</v>
      </c>
      <c r="U283" s="5" t="s">
        <v>27</v>
      </c>
      <c r="V283" s="5">
        <v>47040001</v>
      </c>
      <c r="W283" s="5" t="s">
        <v>28</v>
      </c>
    </row>
    <row r="284" spans="2:23" x14ac:dyDescent="0.25">
      <c r="B284" s="4">
        <v>50007890</v>
      </c>
      <c r="C284" s="4">
        <v>0</v>
      </c>
      <c r="D284" s="5">
        <v>21040001</v>
      </c>
      <c r="E284" s="4" t="s">
        <v>488</v>
      </c>
      <c r="F284" s="4">
        <v>1051</v>
      </c>
      <c r="G284" s="6">
        <v>38509</v>
      </c>
      <c r="H284" s="7">
        <v>14203</v>
      </c>
      <c r="I284" s="7">
        <v>0</v>
      </c>
      <c r="J284" s="7">
        <v>0</v>
      </c>
      <c r="K284" s="7">
        <v>0</v>
      </c>
      <c r="L284" s="7">
        <f t="shared" si="16"/>
        <v>14203</v>
      </c>
      <c r="M284" s="7">
        <v>-13493</v>
      </c>
      <c r="N284" s="7">
        <v>0</v>
      </c>
      <c r="O284" s="7">
        <v>0</v>
      </c>
      <c r="P284" s="7">
        <f t="shared" si="17"/>
        <v>-13493</v>
      </c>
      <c r="Q284" s="7">
        <f t="shared" si="18"/>
        <v>710</v>
      </c>
      <c r="R284" s="7">
        <f t="shared" si="19"/>
        <v>710</v>
      </c>
      <c r="S284" s="5" t="s">
        <v>387</v>
      </c>
      <c r="T284" s="5">
        <v>100601</v>
      </c>
      <c r="U284" s="5" t="s">
        <v>27</v>
      </c>
      <c r="V284" s="5">
        <v>47040001</v>
      </c>
      <c r="W284" s="5" t="s">
        <v>28</v>
      </c>
    </row>
    <row r="285" spans="2:23" x14ac:dyDescent="0.25">
      <c r="B285" s="4">
        <v>50007891</v>
      </c>
      <c r="C285" s="4">
        <v>0</v>
      </c>
      <c r="D285" s="5">
        <v>21040001</v>
      </c>
      <c r="E285" s="4" t="s">
        <v>403</v>
      </c>
      <c r="F285" s="4">
        <v>1051</v>
      </c>
      <c r="G285" s="6">
        <v>38686</v>
      </c>
      <c r="H285" s="7">
        <v>14224</v>
      </c>
      <c r="I285" s="7">
        <v>0</v>
      </c>
      <c r="J285" s="7">
        <v>0</v>
      </c>
      <c r="K285" s="7">
        <v>0</v>
      </c>
      <c r="L285" s="7">
        <f t="shared" si="16"/>
        <v>14224</v>
      </c>
      <c r="M285" s="7">
        <v>-13513</v>
      </c>
      <c r="N285" s="7">
        <v>0</v>
      </c>
      <c r="O285" s="7">
        <v>0</v>
      </c>
      <c r="P285" s="7">
        <f t="shared" si="17"/>
        <v>-13513</v>
      </c>
      <c r="Q285" s="7">
        <f t="shared" si="18"/>
        <v>711</v>
      </c>
      <c r="R285" s="7">
        <f t="shared" si="19"/>
        <v>711</v>
      </c>
      <c r="S285" s="5" t="s">
        <v>387</v>
      </c>
      <c r="T285" s="5">
        <v>100601</v>
      </c>
      <c r="U285" s="5" t="s">
        <v>27</v>
      </c>
      <c r="V285" s="5">
        <v>47040001</v>
      </c>
      <c r="W285" s="5" t="s">
        <v>28</v>
      </c>
    </row>
    <row r="286" spans="2:23" x14ac:dyDescent="0.25">
      <c r="B286" s="4">
        <v>50007892</v>
      </c>
      <c r="C286" s="4">
        <v>0</v>
      </c>
      <c r="D286" s="5">
        <v>21040001</v>
      </c>
      <c r="E286" s="4" t="s">
        <v>489</v>
      </c>
      <c r="F286" s="4">
        <v>1051</v>
      </c>
      <c r="G286" s="6">
        <v>38625</v>
      </c>
      <c r="H286" s="7">
        <v>14233</v>
      </c>
      <c r="I286" s="7">
        <v>0</v>
      </c>
      <c r="J286" s="7">
        <v>0</v>
      </c>
      <c r="K286" s="7">
        <v>0</v>
      </c>
      <c r="L286" s="7">
        <f t="shared" si="16"/>
        <v>14233</v>
      </c>
      <c r="M286" s="7">
        <v>-13522</v>
      </c>
      <c r="N286" s="7">
        <v>0</v>
      </c>
      <c r="O286" s="7">
        <v>0</v>
      </c>
      <c r="P286" s="7">
        <f t="shared" si="17"/>
        <v>-13522</v>
      </c>
      <c r="Q286" s="7">
        <f t="shared" si="18"/>
        <v>711</v>
      </c>
      <c r="R286" s="7">
        <f t="shared" si="19"/>
        <v>711</v>
      </c>
      <c r="S286" s="5" t="s">
        <v>387</v>
      </c>
      <c r="T286" s="5">
        <v>100601</v>
      </c>
      <c r="U286" s="5" t="s">
        <v>27</v>
      </c>
      <c r="V286" s="5">
        <v>47040001</v>
      </c>
      <c r="W286" s="5" t="s">
        <v>28</v>
      </c>
    </row>
    <row r="287" spans="2:23" x14ac:dyDescent="0.25">
      <c r="B287" s="4">
        <v>50007903</v>
      </c>
      <c r="C287" s="4">
        <v>0</v>
      </c>
      <c r="D287" s="5">
        <v>21040001</v>
      </c>
      <c r="E287" s="4" t="s">
        <v>436</v>
      </c>
      <c r="F287" s="4">
        <v>1051</v>
      </c>
      <c r="G287" s="6">
        <v>38456</v>
      </c>
      <c r="H287" s="7">
        <v>14515</v>
      </c>
      <c r="I287" s="7">
        <v>0</v>
      </c>
      <c r="J287" s="7">
        <v>0</v>
      </c>
      <c r="K287" s="7">
        <v>0</v>
      </c>
      <c r="L287" s="7">
        <f t="shared" si="16"/>
        <v>14515</v>
      </c>
      <c r="M287" s="7">
        <v>-13790</v>
      </c>
      <c r="N287" s="7">
        <v>0</v>
      </c>
      <c r="O287" s="7">
        <v>0</v>
      </c>
      <c r="P287" s="7">
        <f t="shared" si="17"/>
        <v>-13790</v>
      </c>
      <c r="Q287" s="7">
        <f t="shared" si="18"/>
        <v>725</v>
      </c>
      <c r="R287" s="7">
        <f t="shared" si="19"/>
        <v>725</v>
      </c>
      <c r="S287" s="5" t="s">
        <v>387</v>
      </c>
      <c r="T287" s="5">
        <v>100601</v>
      </c>
      <c r="U287" s="5" t="s">
        <v>27</v>
      </c>
      <c r="V287" s="5">
        <v>47040001</v>
      </c>
      <c r="W287" s="5" t="s">
        <v>28</v>
      </c>
    </row>
    <row r="288" spans="2:23" x14ac:dyDescent="0.25">
      <c r="B288" s="4">
        <v>50007910</v>
      </c>
      <c r="C288" s="4">
        <v>0</v>
      </c>
      <c r="D288" s="5">
        <v>21040001</v>
      </c>
      <c r="E288" s="4" t="s">
        <v>424</v>
      </c>
      <c r="F288" s="4">
        <v>1051</v>
      </c>
      <c r="G288" s="6">
        <v>38625</v>
      </c>
      <c r="H288" s="7">
        <v>14648</v>
      </c>
      <c r="I288" s="7">
        <v>0</v>
      </c>
      <c r="J288" s="7">
        <v>0</v>
      </c>
      <c r="K288" s="7">
        <v>0</v>
      </c>
      <c r="L288" s="7">
        <f t="shared" si="16"/>
        <v>14648</v>
      </c>
      <c r="M288" s="7">
        <v>-13916</v>
      </c>
      <c r="N288" s="7">
        <v>0</v>
      </c>
      <c r="O288" s="7">
        <v>0</v>
      </c>
      <c r="P288" s="7">
        <f t="shared" si="17"/>
        <v>-13916</v>
      </c>
      <c r="Q288" s="7">
        <f t="shared" si="18"/>
        <v>732</v>
      </c>
      <c r="R288" s="7">
        <f t="shared" si="19"/>
        <v>732</v>
      </c>
      <c r="S288" s="5" t="s">
        <v>387</v>
      </c>
      <c r="T288" s="5">
        <v>100601</v>
      </c>
      <c r="U288" s="5" t="s">
        <v>27</v>
      </c>
      <c r="V288" s="5">
        <v>47040001</v>
      </c>
      <c r="W288" s="5" t="s">
        <v>28</v>
      </c>
    </row>
    <row r="289" spans="2:23" x14ac:dyDescent="0.25">
      <c r="B289" s="4">
        <v>50007927</v>
      </c>
      <c r="C289" s="4">
        <v>0</v>
      </c>
      <c r="D289" s="5">
        <v>21040001</v>
      </c>
      <c r="E289" s="4" t="s">
        <v>408</v>
      </c>
      <c r="F289" s="4">
        <v>1051</v>
      </c>
      <c r="G289" s="6">
        <v>38813</v>
      </c>
      <c r="H289" s="7">
        <v>14912</v>
      </c>
      <c r="I289" s="7">
        <v>0</v>
      </c>
      <c r="J289" s="7">
        <v>0</v>
      </c>
      <c r="K289" s="7">
        <v>0</v>
      </c>
      <c r="L289" s="7">
        <f t="shared" si="16"/>
        <v>14912</v>
      </c>
      <c r="M289" s="7">
        <v>-14167</v>
      </c>
      <c r="N289" s="7">
        <v>0</v>
      </c>
      <c r="O289" s="7">
        <v>0</v>
      </c>
      <c r="P289" s="7">
        <f t="shared" si="17"/>
        <v>-14167</v>
      </c>
      <c r="Q289" s="7">
        <f t="shared" si="18"/>
        <v>745</v>
      </c>
      <c r="R289" s="7">
        <f t="shared" si="19"/>
        <v>745</v>
      </c>
      <c r="S289" s="5" t="s">
        <v>387</v>
      </c>
      <c r="T289" s="5">
        <v>100601</v>
      </c>
      <c r="U289" s="5" t="s">
        <v>27</v>
      </c>
      <c r="V289" s="5">
        <v>47040001</v>
      </c>
      <c r="W289" s="5" t="s">
        <v>28</v>
      </c>
    </row>
    <row r="290" spans="2:23" x14ac:dyDescent="0.25">
      <c r="B290" s="4">
        <v>50007943</v>
      </c>
      <c r="C290" s="4">
        <v>0</v>
      </c>
      <c r="D290" s="5">
        <v>21040001</v>
      </c>
      <c r="E290" s="4" t="s">
        <v>490</v>
      </c>
      <c r="F290" s="4">
        <v>1051</v>
      </c>
      <c r="G290" s="6">
        <v>39081</v>
      </c>
      <c r="H290" s="7">
        <v>15100</v>
      </c>
      <c r="I290" s="7">
        <v>0</v>
      </c>
      <c r="J290" s="7">
        <v>0</v>
      </c>
      <c r="K290" s="7">
        <v>0</v>
      </c>
      <c r="L290" s="7">
        <f t="shared" si="16"/>
        <v>15100</v>
      </c>
      <c r="M290" s="7">
        <v>-14345</v>
      </c>
      <c r="N290" s="7">
        <v>0</v>
      </c>
      <c r="O290" s="7">
        <v>0</v>
      </c>
      <c r="P290" s="7">
        <f t="shared" si="17"/>
        <v>-14345</v>
      </c>
      <c r="Q290" s="7">
        <f t="shared" si="18"/>
        <v>755</v>
      </c>
      <c r="R290" s="7">
        <f t="shared" si="19"/>
        <v>755</v>
      </c>
      <c r="S290" s="5" t="s">
        <v>387</v>
      </c>
      <c r="T290" s="5">
        <v>100601</v>
      </c>
      <c r="U290" s="5" t="s">
        <v>27</v>
      </c>
      <c r="V290" s="5">
        <v>47040001</v>
      </c>
      <c r="W290" s="5" t="s">
        <v>28</v>
      </c>
    </row>
    <row r="291" spans="2:23" x14ac:dyDescent="0.25">
      <c r="B291" s="4">
        <v>50007946</v>
      </c>
      <c r="C291" s="4">
        <v>0</v>
      </c>
      <c r="D291" s="5">
        <v>21040001</v>
      </c>
      <c r="E291" s="4" t="s">
        <v>434</v>
      </c>
      <c r="F291" s="4">
        <v>1051</v>
      </c>
      <c r="G291" s="6">
        <v>38625</v>
      </c>
      <c r="H291" s="7">
        <v>15169</v>
      </c>
      <c r="I291" s="7">
        <v>0</v>
      </c>
      <c r="J291" s="7">
        <v>0</v>
      </c>
      <c r="K291" s="7">
        <v>0</v>
      </c>
      <c r="L291" s="7">
        <f t="shared" si="16"/>
        <v>15169</v>
      </c>
      <c r="M291" s="7">
        <v>-14411</v>
      </c>
      <c r="N291" s="7">
        <v>0</v>
      </c>
      <c r="O291" s="7">
        <v>0</v>
      </c>
      <c r="P291" s="7">
        <f t="shared" si="17"/>
        <v>-14411</v>
      </c>
      <c r="Q291" s="7">
        <f t="shared" si="18"/>
        <v>758</v>
      </c>
      <c r="R291" s="7">
        <f t="shared" si="19"/>
        <v>758</v>
      </c>
      <c r="S291" s="5" t="s">
        <v>387</v>
      </c>
      <c r="T291" s="5">
        <v>100601</v>
      </c>
      <c r="U291" s="5" t="s">
        <v>27</v>
      </c>
      <c r="V291" s="5">
        <v>47040001</v>
      </c>
      <c r="W291" s="5" t="s">
        <v>28</v>
      </c>
    </row>
    <row r="292" spans="2:23" x14ac:dyDescent="0.25">
      <c r="B292" s="4">
        <v>50007969</v>
      </c>
      <c r="C292" s="4">
        <v>0</v>
      </c>
      <c r="D292" s="5">
        <v>21040001</v>
      </c>
      <c r="E292" s="4" t="s">
        <v>491</v>
      </c>
      <c r="F292" s="4">
        <v>1051</v>
      </c>
      <c r="G292" s="6">
        <v>39274</v>
      </c>
      <c r="H292" s="7">
        <v>15759</v>
      </c>
      <c r="I292" s="7">
        <v>0</v>
      </c>
      <c r="J292" s="7">
        <v>0</v>
      </c>
      <c r="K292" s="7">
        <v>0</v>
      </c>
      <c r="L292" s="7">
        <f t="shared" si="16"/>
        <v>15759</v>
      </c>
      <c r="M292" s="7">
        <v>-14972</v>
      </c>
      <c r="N292" s="7">
        <v>0</v>
      </c>
      <c r="O292" s="7">
        <v>0</v>
      </c>
      <c r="P292" s="7">
        <f t="shared" si="17"/>
        <v>-14972</v>
      </c>
      <c r="Q292" s="7">
        <f t="shared" si="18"/>
        <v>787</v>
      </c>
      <c r="R292" s="7">
        <f t="shared" si="19"/>
        <v>787</v>
      </c>
      <c r="S292" s="5" t="s">
        <v>387</v>
      </c>
      <c r="T292" s="5">
        <v>100601</v>
      </c>
      <c r="U292" s="5" t="s">
        <v>27</v>
      </c>
      <c r="V292" s="5">
        <v>47040001</v>
      </c>
      <c r="W292" s="5" t="s">
        <v>28</v>
      </c>
    </row>
    <row r="293" spans="2:23" x14ac:dyDescent="0.25">
      <c r="B293" s="4">
        <v>50007971</v>
      </c>
      <c r="C293" s="4">
        <v>0</v>
      </c>
      <c r="D293" s="5">
        <v>21040001</v>
      </c>
      <c r="E293" s="4" t="s">
        <v>492</v>
      </c>
      <c r="F293" s="4">
        <v>1051</v>
      </c>
      <c r="G293" s="6">
        <v>39896</v>
      </c>
      <c r="H293" s="7">
        <v>15802</v>
      </c>
      <c r="I293" s="7">
        <v>0</v>
      </c>
      <c r="J293" s="7">
        <v>0</v>
      </c>
      <c r="K293" s="7">
        <v>0</v>
      </c>
      <c r="L293" s="7">
        <f t="shared" si="16"/>
        <v>15802</v>
      </c>
      <c r="M293" s="7">
        <v>-15012</v>
      </c>
      <c r="N293" s="7">
        <v>0</v>
      </c>
      <c r="O293" s="7">
        <v>0</v>
      </c>
      <c r="P293" s="7">
        <f t="shared" si="17"/>
        <v>-15012</v>
      </c>
      <c r="Q293" s="7">
        <f t="shared" si="18"/>
        <v>790</v>
      </c>
      <c r="R293" s="7">
        <f t="shared" si="19"/>
        <v>790</v>
      </c>
      <c r="S293" s="5" t="s">
        <v>387</v>
      </c>
      <c r="T293" s="5">
        <v>100601</v>
      </c>
      <c r="U293" s="5" t="s">
        <v>27</v>
      </c>
      <c r="V293" s="5">
        <v>47040001</v>
      </c>
      <c r="W293" s="5" t="s">
        <v>28</v>
      </c>
    </row>
    <row r="294" spans="2:23" x14ac:dyDescent="0.25">
      <c r="B294" s="4">
        <v>50007972</v>
      </c>
      <c r="C294" s="4">
        <v>0</v>
      </c>
      <c r="D294" s="5">
        <v>21040001</v>
      </c>
      <c r="E294" s="4" t="s">
        <v>493</v>
      </c>
      <c r="F294" s="4">
        <v>1051</v>
      </c>
      <c r="G294" s="6">
        <v>39081</v>
      </c>
      <c r="H294" s="7">
        <v>15820</v>
      </c>
      <c r="I294" s="7">
        <v>0</v>
      </c>
      <c r="J294" s="7">
        <v>0</v>
      </c>
      <c r="K294" s="7">
        <v>0</v>
      </c>
      <c r="L294" s="7">
        <f t="shared" si="16"/>
        <v>15820</v>
      </c>
      <c r="M294" s="7">
        <v>-15029</v>
      </c>
      <c r="N294" s="7">
        <v>0</v>
      </c>
      <c r="O294" s="7">
        <v>0</v>
      </c>
      <c r="P294" s="7">
        <f t="shared" si="17"/>
        <v>-15029</v>
      </c>
      <c r="Q294" s="7">
        <f t="shared" si="18"/>
        <v>791</v>
      </c>
      <c r="R294" s="7">
        <f t="shared" si="19"/>
        <v>791</v>
      </c>
      <c r="S294" s="5" t="s">
        <v>387</v>
      </c>
      <c r="T294" s="5">
        <v>100601</v>
      </c>
      <c r="U294" s="5" t="s">
        <v>27</v>
      </c>
      <c r="V294" s="5">
        <v>47040001</v>
      </c>
      <c r="W294" s="5" t="s">
        <v>28</v>
      </c>
    </row>
    <row r="295" spans="2:23" x14ac:dyDescent="0.25">
      <c r="B295" s="4">
        <v>50008005</v>
      </c>
      <c r="C295" s="4">
        <v>0</v>
      </c>
      <c r="D295" s="5">
        <v>21040001</v>
      </c>
      <c r="E295" s="4" t="s">
        <v>494</v>
      </c>
      <c r="F295" s="4">
        <v>1051</v>
      </c>
      <c r="G295" s="6">
        <v>38625</v>
      </c>
      <c r="H295" s="7">
        <v>16475</v>
      </c>
      <c r="I295" s="7">
        <v>0</v>
      </c>
      <c r="J295" s="7">
        <v>0</v>
      </c>
      <c r="K295" s="7">
        <v>0</v>
      </c>
      <c r="L295" s="7">
        <f t="shared" si="16"/>
        <v>16475</v>
      </c>
      <c r="M295" s="7">
        <v>-15652</v>
      </c>
      <c r="N295" s="7">
        <v>0</v>
      </c>
      <c r="O295" s="7">
        <v>0</v>
      </c>
      <c r="P295" s="7">
        <f t="shared" si="17"/>
        <v>-15652</v>
      </c>
      <c r="Q295" s="7">
        <f t="shared" si="18"/>
        <v>823</v>
      </c>
      <c r="R295" s="7">
        <f t="shared" si="19"/>
        <v>823</v>
      </c>
      <c r="S295" s="5" t="s">
        <v>387</v>
      </c>
      <c r="T295" s="5">
        <v>100601</v>
      </c>
      <c r="U295" s="5" t="s">
        <v>27</v>
      </c>
      <c r="V295" s="5">
        <v>47040001</v>
      </c>
      <c r="W295" s="5" t="s">
        <v>28</v>
      </c>
    </row>
    <row r="296" spans="2:23" x14ac:dyDescent="0.25">
      <c r="B296" s="4">
        <v>50008029</v>
      </c>
      <c r="C296" s="4">
        <v>0</v>
      </c>
      <c r="D296" s="5">
        <v>21040001</v>
      </c>
      <c r="E296" s="4" t="s">
        <v>495</v>
      </c>
      <c r="F296" s="4">
        <v>1051</v>
      </c>
      <c r="G296" s="6">
        <v>38935</v>
      </c>
      <c r="H296" s="7">
        <v>17097</v>
      </c>
      <c r="I296" s="7">
        <v>0</v>
      </c>
      <c r="J296" s="7">
        <v>0</v>
      </c>
      <c r="K296" s="7">
        <v>0</v>
      </c>
      <c r="L296" s="7">
        <f t="shared" si="16"/>
        <v>17097</v>
      </c>
      <c r="M296" s="7">
        <v>-16243</v>
      </c>
      <c r="N296" s="7">
        <v>0</v>
      </c>
      <c r="O296" s="7">
        <v>0</v>
      </c>
      <c r="P296" s="7">
        <f t="shared" si="17"/>
        <v>-16243</v>
      </c>
      <c r="Q296" s="7">
        <f t="shared" si="18"/>
        <v>854</v>
      </c>
      <c r="R296" s="7">
        <f t="shared" si="19"/>
        <v>854</v>
      </c>
      <c r="S296" s="5" t="s">
        <v>387</v>
      </c>
      <c r="T296" s="5">
        <v>100601</v>
      </c>
      <c r="U296" s="5" t="s">
        <v>27</v>
      </c>
      <c r="V296" s="5">
        <v>47040001</v>
      </c>
      <c r="W296" s="5" t="s">
        <v>28</v>
      </c>
    </row>
    <row r="297" spans="2:23" x14ac:dyDescent="0.25">
      <c r="B297" s="4">
        <v>50008039</v>
      </c>
      <c r="C297" s="4">
        <v>0</v>
      </c>
      <c r="D297" s="5">
        <v>21040001</v>
      </c>
      <c r="E297" s="4" t="s">
        <v>496</v>
      </c>
      <c r="F297" s="4">
        <v>1051</v>
      </c>
      <c r="G297" s="6">
        <v>38625</v>
      </c>
      <c r="H297" s="7">
        <v>17365</v>
      </c>
      <c r="I297" s="7">
        <v>0</v>
      </c>
      <c r="J297" s="7">
        <v>0</v>
      </c>
      <c r="K297" s="7">
        <v>0</v>
      </c>
      <c r="L297" s="7">
        <f t="shared" si="16"/>
        <v>17365</v>
      </c>
      <c r="M297" s="7">
        <v>-16497</v>
      </c>
      <c r="N297" s="7">
        <v>0</v>
      </c>
      <c r="O297" s="7">
        <v>0</v>
      </c>
      <c r="P297" s="7">
        <f t="shared" si="17"/>
        <v>-16497</v>
      </c>
      <c r="Q297" s="7">
        <f t="shared" si="18"/>
        <v>868</v>
      </c>
      <c r="R297" s="7">
        <f t="shared" si="19"/>
        <v>868</v>
      </c>
      <c r="S297" s="5" t="s">
        <v>387</v>
      </c>
      <c r="T297" s="5">
        <v>100601</v>
      </c>
      <c r="U297" s="5" t="s">
        <v>27</v>
      </c>
      <c r="V297" s="5">
        <v>47040001</v>
      </c>
      <c r="W297" s="5" t="s">
        <v>28</v>
      </c>
    </row>
    <row r="298" spans="2:23" x14ac:dyDescent="0.25">
      <c r="B298" s="4">
        <v>50008055</v>
      </c>
      <c r="C298" s="4">
        <v>0</v>
      </c>
      <c r="D298" s="5">
        <v>21040001</v>
      </c>
      <c r="E298" s="4" t="s">
        <v>497</v>
      </c>
      <c r="F298" s="4">
        <v>1051</v>
      </c>
      <c r="G298" s="6">
        <v>38936</v>
      </c>
      <c r="H298" s="7">
        <v>17848</v>
      </c>
      <c r="I298" s="7">
        <v>0</v>
      </c>
      <c r="J298" s="7">
        <v>0</v>
      </c>
      <c r="K298" s="7">
        <v>0</v>
      </c>
      <c r="L298" s="7">
        <f t="shared" si="16"/>
        <v>17848</v>
      </c>
      <c r="M298" s="7">
        <v>-16956</v>
      </c>
      <c r="N298" s="7">
        <v>0</v>
      </c>
      <c r="O298" s="7">
        <v>0</v>
      </c>
      <c r="P298" s="7">
        <f t="shared" si="17"/>
        <v>-16956</v>
      </c>
      <c r="Q298" s="7">
        <f t="shared" si="18"/>
        <v>892</v>
      </c>
      <c r="R298" s="7">
        <f t="shared" si="19"/>
        <v>892</v>
      </c>
      <c r="S298" s="5" t="s">
        <v>387</v>
      </c>
      <c r="T298" s="5">
        <v>100601</v>
      </c>
      <c r="U298" s="5" t="s">
        <v>27</v>
      </c>
      <c r="V298" s="5">
        <v>47040001</v>
      </c>
      <c r="W298" s="5" t="s">
        <v>28</v>
      </c>
    </row>
    <row r="299" spans="2:23" x14ac:dyDescent="0.25">
      <c r="B299" s="4">
        <v>50008056</v>
      </c>
      <c r="C299" s="4">
        <v>0</v>
      </c>
      <c r="D299" s="5">
        <v>21040001</v>
      </c>
      <c r="E299" s="4" t="s">
        <v>498</v>
      </c>
      <c r="F299" s="4">
        <v>1051</v>
      </c>
      <c r="G299" s="6">
        <v>38625</v>
      </c>
      <c r="H299" s="7">
        <v>17850</v>
      </c>
      <c r="I299" s="7">
        <v>0</v>
      </c>
      <c r="J299" s="7">
        <v>0</v>
      </c>
      <c r="K299" s="7">
        <v>0</v>
      </c>
      <c r="L299" s="7">
        <f t="shared" si="16"/>
        <v>17850</v>
      </c>
      <c r="M299" s="7">
        <v>-16958</v>
      </c>
      <c r="N299" s="7">
        <v>0</v>
      </c>
      <c r="O299" s="7">
        <v>0</v>
      </c>
      <c r="P299" s="7">
        <f t="shared" si="17"/>
        <v>-16958</v>
      </c>
      <c r="Q299" s="7">
        <f t="shared" si="18"/>
        <v>892</v>
      </c>
      <c r="R299" s="7">
        <f t="shared" si="19"/>
        <v>892</v>
      </c>
      <c r="S299" s="5" t="s">
        <v>387</v>
      </c>
      <c r="T299" s="5">
        <v>100601</v>
      </c>
      <c r="U299" s="5" t="s">
        <v>27</v>
      </c>
      <c r="V299" s="5">
        <v>47040001</v>
      </c>
      <c r="W299" s="5" t="s">
        <v>28</v>
      </c>
    </row>
    <row r="300" spans="2:23" x14ac:dyDescent="0.25">
      <c r="B300" s="4">
        <v>50008070</v>
      </c>
      <c r="C300" s="4">
        <v>0</v>
      </c>
      <c r="D300" s="5">
        <v>21040001</v>
      </c>
      <c r="E300" s="4" t="s">
        <v>499</v>
      </c>
      <c r="F300" s="4">
        <v>1051</v>
      </c>
      <c r="G300" s="6">
        <v>38917</v>
      </c>
      <c r="H300" s="7">
        <v>18189</v>
      </c>
      <c r="I300" s="7">
        <v>0</v>
      </c>
      <c r="J300" s="7">
        <v>0</v>
      </c>
      <c r="K300" s="7">
        <v>0</v>
      </c>
      <c r="L300" s="7">
        <f t="shared" si="16"/>
        <v>18189</v>
      </c>
      <c r="M300" s="7">
        <v>-17280</v>
      </c>
      <c r="N300" s="7">
        <v>0</v>
      </c>
      <c r="O300" s="7">
        <v>0</v>
      </c>
      <c r="P300" s="7">
        <f t="shared" si="17"/>
        <v>-17280</v>
      </c>
      <c r="Q300" s="7">
        <f t="shared" si="18"/>
        <v>909</v>
      </c>
      <c r="R300" s="7">
        <f t="shared" si="19"/>
        <v>909</v>
      </c>
      <c r="S300" s="5" t="s">
        <v>387</v>
      </c>
      <c r="T300" s="5">
        <v>100601</v>
      </c>
      <c r="U300" s="5" t="s">
        <v>27</v>
      </c>
      <c r="V300" s="5">
        <v>47040001</v>
      </c>
      <c r="W300" s="5" t="s">
        <v>28</v>
      </c>
    </row>
    <row r="301" spans="2:23" x14ac:dyDescent="0.25">
      <c r="B301" s="4">
        <v>50008075</v>
      </c>
      <c r="C301" s="4">
        <v>0</v>
      </c>
      <c r="D301" s="5">
        <v>21040001</v>
      </c>
      <c r="E301" s="4" t="s">
        <v>436</v>
      </c>
      <c r="F301" s="4">
        <v>1051</v>
      </c>
      <c r="G301" s="6">
        <v>38623</v>
      </c>
      <c r="H301" s="7">
        <v>18294</v>
      </c>
      <c r="I301" s="7">
        <v>0</v>
      </c>
      <c r="J301" s="7">
        <v>0</v>
      </c>
      <c r="K301" s="7">
        <v>0</v>
      </c>
      <c r="L301" s="7">
        <f t="shared" si="16"/>
        <v>18294</v>
      </c>
      <c r="M301" s="7">
        <v>-17380</v>
      </c>
      <c r="N301" s="7">
        <v>0</v>
      </c>
      <c r="O301" s="7">
        <v>0</v>
      </c>
      <c r="P301" s="7">
        <f t="shared" si="17"/>
        <v>-17380</v>
      </c>
      <c r="Q301" s="7">
        <f t="shared" si="18"/>
        <v>914</v>
      </c>
      <c r="R301" s="7">
        <f t="shared" si="19"/>
        <v>914</v>
      </c>
      <c r="S301" s="5" t="s">
        <v>387</v>
      </c>
      <c r="T301" s="5">
        <v>100601</v>
      </c>
      <c r="U301" s="5" t="s">
        <v>27</v>
      </c>
      <c r="V301" s="5">
        <v>47040001</v>
      </c>
      <c r="W301" s="5" t="s">
        <v>28</v>
      </c>
    </row>
    <row r="302" spans="2:23" x14ac:dyDescent="0.25">
      <c r="B302" s="4">
        <v>50008076</v>
      </c>
      <c r="C302" s="4">
        <v>0</v>
      </c>
      <c r="D302" s="5">
        <v>21040001</v>
      </c>
      <c r="E302" s="4" t="s">
        <v>497</v>
      </c>
      <c r="F302" s="4">
        <v>1051</v>
      </c>
      <c r="G302" s="6">
        <v>39068</v>
      </c>
      <c r="H302" s="7">
        <v>18310</v>
      </c>
      <c r="I302" s="7">
        <v>0</v>
      </c>
      <c r="J302" s="7">
        <v>0</v>
      </c>
      <c r="K302" s="7">
        <v>0</v>
      </c>
      <c r="L302" s="7">
        <f t="shared" si="16"/>
        <v>18310</v>
      </c>
      <c r="M302" s="7">
        <v>-17395</v>
      </c>
      <c r="N302" s="7">
        <v>0</v>
      </c>
      <c r="O302" s="7">
        <v>0</v>
      </c>
      <c r="P302" s="7">
        <f t="shared" si="17"/>
        <v>-17395</v>
      </c>
      <c r="Q302" s="7">
        <f t="shared" si="18"/>
        <v>915</v>
      </c>
      <c r="R302" s="7">
        <f t="shared" si="19"/>
        <v>915</v>
      </c>
      <c r="S302" s="5" t="s">
        <v>387</v>
      </c>
      <c r="T302" s="5">
        <v>100601</v>
      </c>
      <c r="U302" s="5" t="s">
        <v>27</v>
      </c>
      <c r="V302" s="5">
        <v>47040001</v>
      </c>
      <c r="W302" s="5" t="s">
        <v>28</v>
      </c>
    </row>
    <row r="303" spans="2:23" x14ac:dyDescent="0.25">
      <c r="B303" s="4">
        <v>50008077</v>
      </c>
      <c r="C303" s="4">
        <v>0</v>
      </c>
      <c r="D303" s="5">
        <v>21040001</v>
      </c>
      <c r="E303" s="4" t="s">
        <v>500</v>
      </c>
      <c r="F303" s="4">
        <v>1051</v>
      </c>
      <c r="G303" s="6">
        <v>39173</v>
      </c>
      <c r="H303" s="7">
        <v>18310</v>
      </c>
      <c r="I303" s="7">
        <v>0</v>
      </c>
      <c r="J303" s="7">
        <v>0</v>
      </c>
      <c r="K303" s="7">
        <v>0</v>
      </c>
      <c r="L303" s="7">
        <f t="shared" si="16"/>
        <v>18310</v>
      </c>
      <c r="M303" s="7">
        <v>-17395</v>
      </c>
      <c r="N303" s="7">
        <v>0</v>
      </c>
      <c r="O303" s="7">
        <v>0</v>
      </c>
      <c r="P303" s="7">
        <f t="shared" si="17"/>
        <v>-17395</v>
      </c>
      <c r="Q303" s="7">
        <f t="shared" si="18"/>
        <v>915</v>
      </c>
      <c r="R303" s="7">
        <f t="shared" si="19"/>
        <v>915</v>
      </c>
      <c r="S303" s="5" t="s">
        <v>387</v>
      </c>
      <c r="T303" s="5">
        <v>100601</v>
      </c>
      <c r="U303" s="5" t="s">
        <v>27</v>
      </c>
      <c r="V303" s="5">
        <v>47040001</v>
      </c>
      <c r="W303" s="5" t="s">
        <v>28</v>
      </c>
    </row>
    <row r="304" spans="2:23" x14ac:dyDescent="0.25">
      <c r="B304" s="4">
        <v>50008081</v>
      </c>
      <c r="C304" s="4">
        <v>0</v>
      </c>
      <c r="D304" s="5">
        <v>21040001</v>
      </c>
      <c r="E304" s="4" t="s">
        <v>501</v>
      </c>
      <c r="F304" s="4">
        <v>1051</v>
      </c>
      <c r="G304" s="6">
        <v>39538</v>
      </c>
      <c r="H304" s="7">
        <v>18380</v>
      </c>
      <c r="I304" s="7">
        <v>0</v>
      </c>
      <c r="J304" s="7">
        <v>0</v>
      </c>
      <c r="K304" s="7">
        <v>0</v>
      </c>
      <c r="L304" s="7">
        <f t="shared" si="16"/>
        <v>18380</v>
      </c>
      <c r="M304" s="7">
        <v>-17461</v>
      </c>
      <c r="N304" s="7">
        <v>0</v>
      </c>
      <c r="O304" s="7">
        <v>0</v>
      </c>
      <c r="P304" s="7">
        <f t="shared" si="17"/>
        <v>-17461</v>
      </c>
      <c r="Q304" s="7">
        <f t="shared" si="18"/>
        <v>919</v>
      </c>
      <c r="R304" s="7">
        <f t="shared" si="19"/>
        <v>919</v>
      </c>
      <c r="S304" s="5" t="s">
        <v>387</v>
      </c>
      <c r="T304" s="5">
        <v>100601</v>
      </c>
      <c r="U304" s="5" t="s">
        <v>27</v>
      </c>
      <c r="V304" s="5">
        <v>47040001</v>
      </c>
      <c r="W304" s="5" t="s">
        <v>28</v>
      </c>
    </row>
    <row r="305" spans="2:23" x14ac:dyDescent="0.25">
      <c r="B305" s="4">
        <v>50008094</v>
      </c>
      <c r="C305" s="4">
        <v>0</v>
      </c>
      <c r="D305" s="5">
        <v>21040001</v>
      </c>
      <c r="E305" s="4" t="s">
        <v>418</v>
      </c>
      <c r="F305" s="4">
        <v>1051</v>
      </c>
      <c r="G305" s="6">
        <v>38625</v>
      </c>
      <c r="H305" s="7">
        <v>18699</v>
      </c>
      <c r="I305" s="7">
        <v>0</v>
      </c>
      <c r="J305" s="7">
        <v>0</v>
      </c>
      <c r="K305" s="7">
        <v>0</v>
      </c>
      <c r="L305" s="7">
        <f t="shared" si="16"/>
        <v>18699</v>
      </c>
      <c r="M305" s="7">
        <v>-17765</v>
      </c>
      <c r="N305" s="7">
        <v>0</v>
      </c>
      <c r="O305" s="7">
        <v>0</v>
      </c>
      <c r="P305" s="7">
        <f t="shared" si="17"/>
        <v>-17765</v>
      </c>
      <c r="Q305" s="7">
        <f t="shared" si="18"/>
        <v>934</v>
      </c>
      <c r="R305" s="7">
        <f t="shared" si="19"/>
        <v>934</v>
      </c>
      <c r="S305" s="5" t="s">
        <v>387</v>
      </c>
      <c r="T305" s="5">
        <v>100601</v>
      </c>
      <c r="U305" s="5" t="s">
        <v>27</v>
      </c>
      <c r="V305" s="5">
        <v>47040001</v>
      </c>
      <c r="W305" s="5" t="s">
        <v>28</v>
      </c>
    </row>
    <row r="306" spans="2:23" x14ac:dyDescent="0.25">
      <c r="B306" s="4">
        <v>50008095</v>
      </c>
      <c r="C306" s="4">
        <v>0</v>
      </c>
      <c r="D306" s="5">
        <v>21040001</v>
      </c>
      <c r="E306" s="4" t="s">
        <v>428</v>
      </c>
      <c r="F306" s="4">
        <v>1051</v>
      </c>
      <c r="G306" s="6">
        <v>38563</v>
      </c>
      <c r="H306" s="7">
        <v>18727</v>
      </c>
      <c r="I306" s="7">
        <v>0</v>
      </c>
      <c r="J306" s="7">
        <v>0</v>
      </c>
      <c r="K306" s="7">
        <v>0</v>
      </c>
      <c r="L306" s="7">
        <f t="shared" si="16"/>
        <v>18727</v>
      </c>
      <c r="M306" s="7">
        <v>-17791</v>
      </c>
      <c r="N306" s="7">
        <v>0</v>
      </c>
      <c r="O306" s="7">
        <v>0</v>
      </c>
      <c r="P306" s="7">
        <f t="shared" si="17"/>
        <v>-17791</v>
      </c>
      <c r="Q306" s="7">
        <f t="shared" si="18"/>
        <v>936</v>
      </c>
      <c r="R306" s="7">
        <f t="shared" si="19"/>
        <v>936</v>
      </c>
      <c r="S306" s="5" t="s">
        <v>387</v>
      </c>
      <c r="T306" s="5">
        <v>100601</v>
      </c>
      <c r="U306" s="5" t="s">
        <v>27</v>
      </c>
      <c r="V306" s="5">
        <v>47040001</v>
      </c>
      <c r="W306" s="5" t="s">
        <v>28</v>
      </c>
    </row>
    <row r="307" spans="2:23" x14ac:dyDescent="0.25">
      <c r="B307" s="4">
        <v>50008119</v>
      </c>
      <c r="C307" s="4">
        <v>0</v>
      </c>
      <c r="D307" s="5">
        <v>21040001</v>
      </c>
      <c r="E307" s="4" t="s">
        <v>447</v>
      </c>
      <c r="F307" s="4">
        <v>1051</v>
      </c>
      <c r="G307" s="6">
        <v>39256</v>
      </c>
      <c r="H307" s="7">
        <v>19285</v>
      </c>
      <c r="I307" s="7">
        <v>0</v>
      </c>
      <c r="J307" s="7">
        <v>0</v>
      </c>
      <c r="K307" s="7">
        <v>0</v>
      </c>
      <c r="L307" s="7">
        <f t="shared" si="16"/>
        <v>19285</v>
      </c>
      <c r="M307" s="7">
        <v>-18321</v>
      </c>
      <c r="N307" s="7">
        <v>0</v>
      </c>
      <c r="O307" s="7">
        <v>0</v>
      </c>
      <c r="P307" s="7">
        <f t="shared" si="17"/>
        <v>-18321</v>
      </c>
      <c r="Q307" s="7">
        <f t="shared" si="18"/>
        <v>964</v>
      </c>
      <c r="R307" s="7">
        <f t="shared" si="19"/>
        <v>964</v>
      </c>
      <c r="S307" s="5" t="s">
        <v>387</v>
      </c>
      <c r="T307" s="5">
        <v>100601</v>
      </c>
      <c r="U307" s="5" t="s">
        <v>27</v>
      </c>
      <c r="V307" s="5">
        <v>47040001</v>
      </c>
      <c r="W307" s="5" t="s">
        <v>28</v>
      </c>
    </row>
    <row r="308" spans="2:23" x14ac:dyDescent="0.25">
      <c r="B308" s="4">
        <v>50008131</v>
      </c>
      <c r="C308" s="4">
        <v>0</v>
      </c>
      <c r="D308" s="5">
        <v>21040001</v>
      </c>
      <c r="E308" s="4" t="s">
        <v>502</v>
      </c>
      <c r="F308" s="4">
        <v>1051</v>
      </c>
      <c r="G308" s="6">
        <v>39538</v>
      </c>
      <c r="H308" s="7">
        <v>19500</v>
      </c>
      <c r="I308" s="7">
        <v>0</v>
      </c>
      <c r="J308" s="7">
        <v>0</v>
      </c>
      <c r="K308" s="7">
        <v>0</v>
      </c>
      <c r="L308" s="7">
        <f t="shared" si="16"/>
        <v>19500</v>
      </c>
      <c r="M308" s="7">
        <v>-18525</v>
      </c>
      <c r="N308" s="7">
        <v>0</v>
      </c>
      <c r="O308" s="7">
        <v>0</v>
      </c>
      <c r="P308" s="7">
        <f t="shared" si="17"/>
        <v>-18525</v>
      </c>
      <c r="Q308" s="7">
        <f t="shared" si="18"/>
        <v>975</v>
      </c>
      <c r="R308" s="7">
        <f t="shared" si="19"/>
        <v>975</v>
      </c>
      <c r="S308" s="5" t="s">
        <v>387</v>
      </c>
      <c r="T308" s="5">
        <v>100601</v>
      </c>
      <c r="U308" s="5" t="s">
        <v>27</v>
      </c>
      <c r="V308" s="5">
        <v>47040001</v>
      </c>
      <c r="W308" s="5" t="s">
        <v>28</v>
      </c>
    </row>
    <row r="309" spans="2:23" x14ac:dyDescent="0.25">
      <c r="B309" s="4">
        <v>50008158</v>
      </c>
      <c r="C309" s="4">
        <v>0</v>
      </c>
      <c r="D309" s="5">
        <v>21040001</v>
      </c>
      <c r="E309" s="4" t="s">
        <v>436</v>
      </c>
      <c r="F309" s="4">
        <v>1051</v>
      </c>
      <c r="G309" s="6">
        <v>38260</v>
      </c>
      <c r="H309" s="7">
        <v>20088</v>
      </c>
      <c r="I309" s="7">
        <v>0</v>
      </c>
      <c r="J309" s="7">
        <v>0</v>
      </c>
      <c r="K309" s="7">
        <v>0</v>
      </c>
      <c r="L309" s="7">
        <f t="shared" si="16"/>
        <v>20088</v>
      </c>
      <c r="M309" s="7">
        <v>-19084</v>
      </c>
      <c r="N309" s="7">
        <v>0</v>
      </c>
      <c r="O309" s="7">
        <v>0</v>
      </c>
      <c r="P309" s="7">
        <f t="shared" si="17"/>
        <v>-19084</v>
      </c>
      <c r="Q309" s="7">
        <f t="shared" si="18"/>
        <v>1004</v>
      </c>
      <c r="R309" s="7">
        <f t="shared" si="19"/>
        <v>1004</v>
      </c>
      <c r="S309" s="5" t="s">
        <v>387</v>
      </c>
      <c r="T309" s="5">
        <v>100601</v>
      </c>
      <c r="U309" s="5" t="s">
        <v>27</v>
      </c>
      <c r="V309" s="5">
        <v>47040001</v>
      </c>
      <c r="W309" s="5" t="s">
        <v>28</v>
      </c>
    </row>
    <row r="310" spans="2:23" x14ac:dyDescent="0.25">
      <c r="B310" s="4">
        <v>50008162</v>
      </c>
      <c r="C310" s="4">
        <v>0</v>
      </c>
      <c r="D310" s="5">
        <v>21040001</v>
      </c>
      <c r="E310" s="4" t="s">
        <v>503</v>
      </c>
      <c r="F310" s="4">
        <v>1051</v>
      </c>
      <c r="G310" s="6">
        <v>38990</v>
      </c>
      <c r="H310" s="7">
        <v>20370</v>
      </c>
      <c r="I310" s="7">
        <v>0</v>
      </c>
      <c r="J310" s="7">
        <v>0</v>
      </c>
      <c r="K310" s="7">
        <v>0</v>
      </c>
      <c r="L310" s="7">
        <f t="shared" si="16"/>
        <v>20370</v>
      </c>
      <c r="M310" s="7">
        <v>-19352</v>
      </c>
      <c r="N310" s="7">
        <v>0</v>
      </c>
      <c r="O310" s="7">
        <v>0</v>
      </c>
      <c r="P310" s="7">
        <f t="shared" si="17"/>
        <v>-19352</v>
      </c>
      <c r="Q310" s="7">
        <f t="shared" si="18"/>
        <v>1018</v>
      </c>
      <c r="R310" s="7">
        <f t="shared" si="19"/>
        <v>1018</v>
      </c>
      <c r="S310" s="5" t="s">
        <v>387</v>
      </c>
      <c r="T310" s="5">
        <v>100601</v>
      </c>
      <c r="U310" s="5" t="s">
        <v>27</v>
      </c>
      <c r="V310" s="5">
        <v>47040001</v>
      </c>
      <c r="W310" s="5" t="s">
        <v>28</v>
      </c>
    </row>
    <row r="311" spans="2:23" x14ac:dyDescent="0.25">
      <c r="B311" s="4">
        <v>50008168</v>
      </c>
      <c r="C311" s="4">
        <v>0</v>
      </c>
      <c r="D311" s="5">
        <v>21040001</v>
      </c>
      <c r="E311" s="4" t="s">
        <v>504</v>
      </c>
      <c r="F311" s="4">
        <v>1051</v>
      </c>
      <c r="G311" s="6">
        <v>38260</v>
      </c>
      <c r="H311" s="7">
        <v>20556</v>
      </c>
      <c r="I311" s="7">
        <v>0</v>
      </c>
      <c r="J311" s="7">
        <v>0</v>
      </c>
      <c r="K311" s="7">
        <v>0</v>
      </c>
      <c r="L311" s="7">
        <f t="shared" si="16"/>
        <v>20556</v>
      </c>
      <c r="M311" s="7">
        <v>-19529</v>
      </c>
      <c r="N311" s="7">
        <v>0</v>
      </c>
      <c r="O311" s="7">
        <v>0</v>
      </c>
      <c r="P311" s="7">
        <f t="shared" si="17"/>
        <v>-19529</v>
      </c>
      <c r="Q311" s="7">
        <f t="shared" si="18"/>
        <v>1027</v>
      </c>
      <c r="R311" s="7">
        <f t="shared" si="19"/>
        <v>1027</v>
      </c>
      <c r="S311" s="5" t="s">
        <v>387</v>
      </c>
      <c r="T311" s="5">
        <v>100601</v>
      </c>
      <c r="U311" s="5" t="s">
        <v>27</v>
      </c>
      <c r="V311" s="5">
        <v>47040001</v>
      </c>
      <c r="W311" s="5" t="s">
        <v>28</v>
      </c>
    </row>
    <row r="312" spans="2:23" x14ac:dyDescent="0.25">
      <c r="B312" s="4">
        <v>50008198</v>
      </c>
      <c r="C312" s="4">
        <v>0</v>
      </c>
      <c r="D312" s="5">
        <v>21040001</v>
      </c>
      <c r="E312" s="4" t="s">
        <v>413</v>
      </c>
      <c r="F312" s="4">
        <v>1051</v>
      </c>
      <c r="G312" s="6">
        <v>38625</v>
      </c>
      <c r="H312" s="7">
        <v>21867</v>
      </c>
      <c r="I312" s="7">
        <v>0</v>
      </c>
      <c r="J312" s="7">
        <v>0</v>
      </c>
      <c r="K312" s="7">
        <v>0</v>
      </c>
      <c r="L312" s="7">
        <f t="shared" si="16"/>
        <v>21867</v>
      </c>
      <c r="M312" s="7">
        <v>-20774</v>
      </c>
      <c r="N312" s="7">
        <v>0</v>
      </c>
      <c r="O312" s="7">
        <v>0</v>
      </c>
      <c r="P312" s="7">
        <f t="shared" si="17"/>
        <v>-20774</v>
      </c>
      <c r="Q312" s="7">
        <f t="shared" si="18"/>
        <v>1093</v>
      </c>
      <c r="R312" s="7">
        <f t="shared" si="19"/>
        <v>1093</v>
      </c>
      <c r="S312" s="5" t="s">
        <v>387</v>
      </c>
      <c r="T312" s="5">
        <v>100601</v>
      </c>
      <c r="U312" s="5" t="s">
        <v>27</v>
      </c>
      <c r="V312" s="5">
        <v>47040001</v>
      </c>
      <c r="W312" s="5" t="s">
        <v>28</v>
      </c>
    </row>
    <row r="313" spans="2:23" x14ac:dyDescent="0.25">
      <c r="B313" s="4">
        <v>50008211</v>
      </c>
      <c r="C313" s="4">
        <v>0</v>
      </c>
      <c r="D313" s="5">
        <v>21040001</v>
      </c>
      <c r="E313" s="4" t="s">
        <v>399</v>
      </c>
      <c r="F313" s="4">
        <v>1051</v>
      </c>
      <c r="G313" s="6">
        <v>38686</v>
      </c>
      <c r="H313" s="7">
        <v>22217</v>
      </c>
      <c r="I313" s="7">
        <v>0</v>
      </c>
      <c r="J313" s="7">
        <v>0</v>
      </c>
      <c r="K313" s="7">
        <v>0</v>
      </c>
      <c r="L313" s="7">
        <f t="shared" si="16"/>
        <v>22217</v>
      </c>
      <c r="M313" s="7">
        <v>-21107</v>
      </c>
      <c r="N313" s="7">
        <v>0</v>
      </c>
      <c r="O313" s="7">
        <v>0</v>
      </c>
      <c r="P313" s="7">
        <f t="shared" si="17"/>
        <v>-21107</v>
      </c>
      <c r="Q313" s="7">
        <f t="shared" si="18"/>
        <v>1110</v>
      </c>
      <c r="R313" s="7">
        <f t="shared" si="19"/>
        <v>1110</v>
      </c>
      <c r="S313" s="5" t="s">
        <v>387</v>
      </c>
      <c r="T313" s="5">
        <v>100601</v>
      </c>
      <c r="U313" s="5" t="s">
        <v>27</v>
      </c>
      <c r="V313" s="5">
        <v>47040001</v>
      </c>
      <c r="W313" s="5" t="s">
        <v>28</v>
      </c>
    </row>
    <row r="314" spans="2:23" x14ac:dyDescent="0.25">
      <c r="B314" s="4">
        <v>50008217</v>
      </c>
      <c r="C314" s="4">
        <v>0</v>
      </c>
      <c r="D314" s="5">
        <v>21040001</v>
      </c>
      <c r="E314" s="4" t="s">
        <v>398</v>
      </c>
      <c r="F314" s="4">
        <v>1051</v>
      </c>
      <c r="G314" s="6">
        <v>38990</v>
      </c>
      <c r="H314" s="7">
        <v>22292</v>
      </c>
      <c r="I314" s="7">
        <v>0</v>
      </c>
      <c r="J314" s="7">
        <v>0</v>
      </c>
      <c r="K314" s="7">
        <v>0</v>
      </c>
      <c r="L314" s="7">
        <f t="shared" si="16"/>
        <v>22292</v>
      </c>
      <c r="M314" s="7">
        <v>-21178</v>
      </c>
      <c r="N314" s="7">
        <v>0</v>
      </c>
      <c r="O314" s="7">
        <v>0</v>
      </c>
      <c r="P314" s="7">
        <f t="shared" si="17"/>
        <v>-21178</v>
      </c>
      <c r="Q314" s="7">
        <f t="shared" si="18"/>
        <v>1114</v>
      </c>
      <c r="R314" s="7">
        <f t="shared" si="19"/>
        <v>1114</v>
      </c>
      <c r="S314" s="5" t="s">
        <v>387</v>
      </c>
      <c r="T314" s="5">
        <v>100601</v>
      </c>
      <c r="U314" s="5" t="s">
        <v>27</v>
      </c>
      <c r="V314" s="5">
        <v>47040001</v>
      </c>
      <c r="W314" s="5" t="s">
        <v>28</v>
      </c>
    </row>
    <row r="315" spans="2:23" x14ac:dyDescent="0.25">
      <c r="B315" s="4">
        <v>50008246</v>
      </c>
      <c r="C315" s="4">
        <v>0</v>
      </c>
      <c r="D315" s="5">
        <v>21040001</v>
      </c>
      <c r="E315" s="4" t="s">
        <v>424</v>
      </c>
      <c r="F315" s="4">
        <v>1051</v>
      </c>
      <c r="G315" s="6">
        <v>39896</v>
      </c>
      <c r="H315" s="7">
        <v>23623</v>
      </c>
      <c r="I315" s="7">
        <v>0</v>
      </c>
      <c r="J315" s="7">
        <v>0</v>
      </c>
      <c r="K315" s="7">
        <v>0</v>
      </c>
      <c r="L315" s="7">
        <f t="shared" si="16"/>
        <v>23623</v>
      </c>
      <c r="M315" s="7">
        <v>-22442</v>
      </c>
      <c r="N315" s="7">
        <v>0</v>
      </c>
      <c r="O315" s="7">
        <v>0</v>
      </c>
      <c r="P315" s="7">
        <f t="shared" si="17"/>
        <v>-22442</v>
      </c>
      <c r="Q315" s="7">
        <f t="shared" si="18"/>
        <v>1181</v>
      </c>
      <c r="R315" s="7">
        <f t="shared" si="19"/>
        <v>1181</v>
      </c>
      <c r="S315" s="5" t="s">
        <v>387</v>
      </c>
      <c r="T315" s="5">
        <v>100601</v>
      </c>
      <c r="U315" s="5" t="s">
        <v>27</v>
      </c>
      <c r="V315" s="5">
        <v>47040001</v>
      </c>
      <c r="W315" s="5" t="s">
        <v>28</v>
      </c>
    </row>
    <row r="316" spans="2:23" x14ac:dyDescent="0.25">
      <c r="B316" s="4">
        <v>50008249</v>
      </c>
      <c r="C316" s="4">
        <v>0</v>
      </c>
      <c r="D316" s="5">
        <v>21040001</v>
      </c>
      <c r="E316" s="4" t="s">
        <v>491</v>
      </c>
      <c r="F316" s="4">
        <v>1051</v>
      </c>
      <c r="G316" s="6">
        <v>39256</v>
      </c>
      <c r="H316" s="7">
        <v>23639</v>
      </c>
      <c r="I316" s="7">
        <v>0</v>
      </c>
      <c r="J316" s="7">
        <v>0</v>
      </c>
      <c r="K316" s="7">
        <v>0</v>
      </c>
      <c r="L316" s="7">
        <f t="shared" si="16"/>
        <v>23639</v>
      </c>
      <c r="M316" s="7">
        <v>-22458</v>
      </c>
      <c r="N316" s="7">
        <v>0</v>
      </c>
      <c r="O316" s="7">
        <v>0</v>
      </c>
      <c r="P316" s="7">
        <f t="shared" si="17"/>
        <v>-22458</v>
      </c>
      <c r="Q316" s="7">
        <f t="shared" si="18"/>
        <v>1181</v>
      </c>
      <c r="R316" s="7">
        <f t="shared" si="19"/>
        <v>1181</v>
      </c>
      <c r="S316" s="5" t="s">
        <v>387</v>
      </c>
      <c r="T316" s="5">
        <v>100601</v>
      </c>
      <c r="U316" s="5" t="s">
        <v>27</v>
      </c>
      <c r="V316" s="5">
        <v>47040001</v>
      </c>
      <c r="W316" s="5" t="s">
        <v>28</v>
      </c>
    </row>
    <row r="317" spans="2:23" x14ac:dyDescent="0.25">
      <c r="B317" s="4">
        <v>50008250</v>
      </c>
      <c r="C317" s="4">
        <v>0</v>
      </c>
      <c r="D317" s="5">
        <v>21040001</v>
      </c>
      <c r="E317" s="4" t="s">
        <v>398</v>
      </c>
      <c r="F317" s="4">
        <v>1051</v>
      </c>
      <c r="G317" s="6">
        <v>39082</v>
      </c>
      <c r="H317" s="7">
        <v>23686</v>
      </c>
      <c r="I317" s="7">
        <v>0</v>
      </c>
      <c r="J317" s="7">
        <v>0</v>
      </c>
      <c r="K317" s="7">
        <v>0</v>
      </c>
      <c r="L317" s="7">
        <f t="shared" si="16"/>
        <v>23686</v>
      </c>
      <c r="M317" s="7">
        <v>-22502</v>
      </c>
      <c r="N317" s="7">
        <v>0</v>
      </c>
      <c r="O317" s="7">
        <v>0</v>
      </c>
      <c r="P317" s="7">
        <f t="shared" si="17"/>
        <v>-22502</v>
      </c>
      <c r="Q317" s="7">
        <f t="shared" si="18"/>
        <v>1184</v>
      </c>
      <c r="R317" s="7">
        <f t="shared" si="19"/>
        <v>1184</v>
      </c>
      <c r="S317" s="5" t="s">
        <v>387</v>
      </c>
      <c r="T317" s="5">
        <v>100601</v>
      </c>
      <c r="U317" s="5" t="s">
        <v>27</v>
      </c>
      <c r="V317" s="5">
        <v>47040001</v>
      </c>
      <c r="W317" s="5" t="s">
        <v>28</v>
      </c>
    </row>
    <row r="318" spans="2:23" x14ac:dyDescent="0.25">
      <c r="B318" s="4">
        <v>50008265</v>
      </c>
      <c r="C318" s="4">
        <v>0</v>
      </c>
      <c r="D318" s="5">
        <v>21040001</v>
      </c>
      <c r="E318" s="4" t="s">
        <v>505</v>
      </c>
      <c r="F318" s="4">
        <v>1051</v>
      </c>
      <c r="G318" s="6">
        <v>41090</v>
      </c>
      <c r="H318" s="7">
        <v>24483</v>
      </c>
      <c r="I318" s="7">
        <v>0</v>
      </c>
      <c r="J318" s="7">
        <v>0</v>
      </c>
      <c r="K318" s="7">
        <v>0</v>
      </c>
      <c r="L318" s="7">
        <f t="shared" si="16"/>
        <v>24483</v>
      </c>
      <c r="M318" s="7">
        <v>-20176</v>
      </c>
      <c r="N318" s="7">
        <v>-2473</v>
      </c>
      <c r="O318" s="7">
        <v>0</v>
      </c>
      <c r="P318" s="7">
        <f t="shared" si="17"/>
        <v>-22649</v>
      </c>
      <c r="Q318" s="7">
        <f t="shared" si="18"/>
        <v>4307</v>
      </c>
      <c r="R318" s="7">
        <f t="shared" si="19"/>
        <v>1834</v>
      </c>
      <c r="S318" s="5" t="s">
        <v>387</v>
      </c>
      <c r="T318" s="5">
        <v>100601</v>
      </c>
      <c r="U318" s="5" t="s">
        <v>27</v>
      </c>
      <c r="V318" s="5">
        <v>47040001</v>
      </c>
      <c r="W318" s="5" t="s">
        <v>28</v>
      </c>
    </row>
    <row r="319" spans="2:23" x14ac:dyDescent="0.25">
      <c r="B319" s="4">
        <v>50008274</v>
      </c>
      <c r="C319" s="4">
        <v>0</v>
      </c>
      <c r="D319" s="5">
        <v>21040001</v>
      </c>
      <c r="E319" s="4" t="s">
        <v>506</v>
      </c>
      <c r="F319" s="4">
        <v>1051</v>
      </c>
      <c r="G319" s="6">
        <v>38625</v>
      </c>
      <c r="H319" s="7">
        <v>24750</v>
      </c>
      <c r="I319" s="7">
        <v>0</v>
      </c>
      <c r="J319" s="7">
        <v>0</v>
      </c>
      <c r="K319" s="7">
        <v>0</v>
      </c>
      <c r="L319" s="7">
        <f t="shared" si="16"/>
        <v>24750</v>
      </c>
      <c r="M319" s="7">
        <v>-23513</v>
      </c>
      <c r="N319" s="7">
        <v>0</v>
      </c>
      <c r="O319" s="7">
        <v>0</v>
      </c>
      <c r="P319" s="7">
        <f t="shared" si="17"/>
        <v>-23513</v>
      </c>
      <c r="Q319" s="7">
        <f t="shared" si="18"/>
        <v>1237</v>
      </c>
      <c r="R319" s="7">
        <f t="shared" si="19"/>
        <v>1237</v>
      </c>
      <c r="S319" s="5" t="s">
        <v>387</v>
      </c>
      <c r="T319" s="5">
        <v>100601</v>
      </c>
      <c r="U319" s="5" t="s">
        <v>27</v>
      </c>
      <c r="V319" s="5">
        <v>47040001</v>
      </c>
      <c r="W319" s="5" t="s">
        <v>28</v>
      </c>
    </row>
    <row r="320" spans="2:23" x14ac:dyDescent="0.25">
      <c r="B320" s="4">
        <v>50008277</v>
      </c>
      <c r="C320" s="4">
        <v>0</v>
      </c>
      <c r="D320" s="5">
        <v>21040001</v>
      </c>
      <c r="E320" s="4" t="s">
        <v>507</v>
      </c>
      <c r="F320" s="4">
        <v>1051</v>
      </c>
      <c r="G320" s="6">
        <v>41090</v>
      </c>
      <c r="H320" s="7">
        <v>24807</v>
      </c>
      <c r="I320" s="7">
        <v>0</v>
      </c>
      <c r="J320" s="7">
        <v>0</v>
      </c>
      <c r="K320" s="7">
        <v>0</v>
      </c>
      <c r="L320" s="7">
        <f t="shared" si="16"/>
        <v>24807</v>
      </c>
      <c r="M320" s="7">
        <v>-20442</v>
      </c>
      <c r="N320" s="7">
        <v>-2507</v>
      </c>
      <c r="O320" s="7">
        <v>0</v>
      </c>
      <c r="P320" s="7">
        <f t="shared" si="17"/>
        <v>-22949</v>
      </c>
      <c r="Q320" s="7">
        <f t="shared" si="18"/>
        <v>4365</v>
      </c>
      <c r="R320" s="7">
        <f t="shared" si="19"/>
        <v>1858</v>
      </c>
      <c r="S320" s="5" t="s">
        <v>387</v>
      </c>
      <c r="T320" s="5">
        <v>100601</v>
      </c>
      <c r="U320" s="5" t="s">
        <v>27</v>
      </c>
      <c r="V320" s="5">
        <v>47040001</v>
      </c>
      <c r="W320" s="5" t="s">
        <v>28</v>
      </c>
    </row>
    <row r="321" spans="2:23" x14ac:dyDescent="0.25">
      <c r="B321" s="4">
        <v>50008281</v>
      </c>
      <c r="C321" s="4">
        <v>0</v>
      </c>
      <c r="D321" s="5">
        <v>21040001</v>
      </c>
      <c r="E321" s="4" t="s">
        <v>508</v>
      </c>
      <c r="F321" s="4">
        <v>1051</v>
      </c>
      <c r="G321" s="6">
        <v>41090</v>
      </c>
      <c r="H321" s="7">
        <v>24943</v>
      </c>
      <c r="I321" s="7">
        <v>0</v>
      </c>
      <c r="J321" s="7">
        <v>0</v>
      </c>
      <c r="K321" s="7">
        <v>0</v>
      </c>
      <c r="L321" s="7">
        <f t="shared" si="16"/>
        <v>24943</v>
      </c>
      <c r="M321" s="7">
        <v>-20555</v>
      </c>
      <c r="N321" s="7">
        <v>-2520</v>
      </c>
      <c r="O321" s="7">
        <v>0</v>
      </c>
      <c r="P321" s="7">
        <f t="shared" si="17"/>
        <v>-23075</v>
      </c>
      <c r="Q321" s="7">
        <f t="shared" si="18"/>
        <v>4388</v>
      </c>
      <c r="R321" s="7">
        <f t="shared" si="19"/>
        <v>1868</v>
      </c>
      <c r="S321" s="5" t="s">
        <v>387</v>
      </c>
      <c r="T321" s="5">
        <v>100601</v>
      </c>
      <c r="U321" s="5" t="s">
        <v>27</v>
      </c>
      <c r="V321" s="5">
        <v>47040001</v>
      </c>
      <c r="W321" s="5" t="s">
        <v>28</v>
      </c>
    </row>
    <row r="322" spans="2:23" x14ac:dyDescent="0.25">
      <c r="B322" s="4">
        <v>50008285</v>
      </c>
      <c r="C322" s="4">
        <v>0</v>
      </c>
      <c r="D322" s="5">
        <v>21040001</v>
      </c>
      <c r="E322" s="4" t="s">
        <v>430</v>
      </c>
      <c r="F322" s="4">
        <v>1051</v>
      </c>
      <c r="G322" s="6">
        <v>38495</v>
      </c>
      <c r="H322" s="7">
        <v>25000</v>
      </c>
      <c r="I322" s="7">
        <v>0</v>
      </c>
      <c r="J322" s="7">
        <v>0</v>
      </c>
      <c r="K322" s="7">
        <v>0</v>
      </c>
      <c r="L322" s="7">
        <f t="shared" si="16"/>
        <v>25000</v>
      </c>
      <c r="M322" s="7">
        <v>-23750</v>
      </c>
      <c r="N322" s="7">
        <v>0</v>
      </c>
      <c r="O322" s="7">
        <v>0</v>
      </c>
      <c r="P322" s="7">
        <f t="shared" si="17"/>
        <v>-23750</v>
      </c>
      <c r="Q322" s="7">
        <f t="shared" si="18"/>
        <v>1250</v>
      </c>
      <c r="R322" s="7">
        <f t="shared" si="19"/>
        <v>1250</v>
      </c>
      <c r="S322" s="5" t="s">
        <v>387</v>
      </c>
      <c r="T322" s="5">
        <v>100601</v>
      </c>
      <c r="U322" s="5" t="s">
        <v>27</v>
      </c>
      <c r="V322" s="5">
        <v>47040001</v>
      </c>
      <c r="W322" s="5" t="s">
        <v>28</v>
      </c>
    </row>
    <row r="323" spans="2:23" x14ac:dyDescent="0.25">
      <c r="B323" s="4">
        <v>50008290</v>
      </c>
      <c r="C323" s="4">
        <v>0</v>
      </c>
      <c r="D323" s="5">
        <v>21040001</v>
      </c>
      <c r="E323" s="4" t="s">
        <v>487</v>
      </c>
      <c r="F323" s="4">
        <v>1051</v>
      </c>
      <c r="G323" s="6">
        <v>41167</v>
      </c>
      <c r="H323" s="7">
        <v>25403</v>
      </c>
      <c r="I323" s="7">
        <v>0</v>
      </c>
      <c r="J323" s="7">
        <v>0</v>
      </c>
      <c r="K323" s="7">
        <v>0</v>
      </c>
      <c r="L323" s="7">
        <f t="shared" si="16"/>
        <v>25403</v>
      </c>
      <c r="M323" s="7">
        <v>-20424</v>
      </c>
      <c r="N323" s="7">
        <v>-2545</v>
      </c>
      <c r="O323" s="7">
        <v>0</v>
      </c>
      <c r="P323" s="7">
        <f t="shared" si="17"/>
        <v>-22969</v>
      </c>
      <c r="Q323" s="7">
        <f t="shared" si="18"/>
        <v>4979</v>
      </c>
      <c r="R323" s="7">
        <f t="shared" si="19"/>
        <v>2434</v>
      </c>
      <c r="S323" s="5" t="s">
        <v>387</v>
      </c>
      <c r="T323" s="5">
        <v>100601</v>
      </c>
      <c r="U323" s="5" t="s">
        <v>27</v>
      </c>
      <c r="V323" s="5">
        <v>47040001</v>
      </c>
      <c r="W323" s="5" t="s">
        <v>28</v>
      </c>
    </row>
    <row r="324" spans="2:23" x14ac:dyDescent="0.25">
      <c r="B324" s="4">
        <v>50008333</v>
      </c>
      <c r="C324" s="4">
        <v>0</v>
      </c>
      <c r="D324" s="5">
        <v>21040001</v>
      </c>
      <c r="E324" s="4" t="s">
        <v>408</v>
      </c>
      <c r="F324" s="4">
        <v>1051</v>
      </c>
      <c r="G324" s="6">
        <v>38625</v>
      </c>
      <c r="H324" s="7">
        <v>27533</v>
      </c>
      <c r="I324" s="7">
        <v>0</v>
      </c>
      <c r="J324" s="7">
        <v>0</v>
      </c>
      <c r="K324" s="7">
        <v>0</v>
      </c>
      <c r="L324" s="7">
        <f t="shared" si="16"/>
        <v>27533</v>
      </c>
      <c r="M324" s="7">
        <v>-26157</v>
      </c>
      <c r="N324" s="7">
        <v>0</v>
      </c>
      <c r="O324" s="7">
        <v>0</v>
      </c>
      <c r="P324" s="7">
        <f t="shared" si="17"/>
        <v>-26157</v>
      </c>
      <c r="Q324" s="7">
        <f t="shared" si="18"/>
        <v>1376</v>
      </c>
      <c r="R324" s="7">
        <f t="shared" si="19"/>
        <v>1376</v>
      </c>
      <c r="S324" s="5" t="s">
        <v>387</v>
      </c>
      <c r="T324" s="5">
        <v>100601</v>
      </c>
      <c r="U324" s="5" t="s">
        <v>27</v>
      </c>
      <c r="V324" s="5">
        <v>47040001</v>
      </c>
      <c r="W324" s="5" t="s">
        <v>28</v>
      </c>
    </row>
    <row r="325" spans="2:23" x14ac:dyDescent="0.25">
      <c r="B325" s="4">
        <v>50008335</v>
      </c>
      <c r="C325" s="4">
        <v>0</v>
      </c>
      <c r="D325" s="5">
        <v>21040001</v>
      </c>
      <c r="E325" s="4" t="s">
        <v>509</v>
      </c>
      <c r="F325" s="4">
        <v>1051</v>
      </c>
      <c r="G325" s="6">
        <v>41090</v>
      </c>
      <c r="H325" s="7">
        <v>27563</v>
      </c>
      <c r="I325" s="7">
        <v>0</v>
      </c>
      <c r="J325" s="7">
        <v>0</v>
      </c>
      <c r="K325" s="7">
        <v>0</v>
      </c>
      <c r="L325" s="7">
        <f t="shared" ref="L325:L358" si="20">SUM(H325:K325)</f>
        <v>27563</v>
      </c>
      <c r="M325" s="7">
        <v>-22714</v>
      </c>
      <c r="N325" s="7">
        <v>-2784</v>
      </c>
      <c r="O325" s="7">
        <v>0</v>
      </c>
      <c r="P325" s="7">
        <f t="shared" ref="P325:P358" si="21">SUM(M325:O325)</f>
        <v>-25498</v>
      </c>
      <c r="Q325" s="7">
        <f t="shared" ref="Q325:Q358" si="22">H325+M325</f>
        <v>4849</v>
      </c>
      <c r="R325" s="7">
        <f t="shared" ref="R325:R358" si="23">L325+P325</f>
        <v>2065</v>
      </c>
      <c r="S325" s="5" t="s">
        <v>387</v>
      </c>
      <c r="T325" s="5">
        <v>100601</v>
      </c>
      <c r="U325" s="5" t="s">
        <v>27</v>
      </c>
      <c r="V325" s="5">
        <v>47040001</v>
      </c>
      <c r="W325" s="5" t="s">
        <v>28</v>
      </c>
    </row>
    <row r="326" spans="2:23" x14ac:dyDescent="0.25">
      <c r="B326" s="4">
        <v>50008339</v>
      </c>
      <c r="C326" s="4">
        <v>0</v>
      </c>
      <c r="D326" s="5">
        <v>21040001</v>
      </c>
      <c r="E326" s="4" t="s">
        <v>488</v>
      </c>
      <c r="F326" s="4">
        <v>1051</v>
      </c>
      <c r="G326" s="6">
        <v>38625</v>
      </c>
      <c r="H326" s="7">
        <v>28000</v>
      </c>
      <c r="I326" s="7">
        <v>0</v>
      </c>
      <c r="J326" s="7">
        <v>0</v>
      </c>
      <c r="K326" s="7">
        <v>0</v>
      </c>
      <c r="L326" s="7">
        <f t="shared" si="20"/>
        <v>28000</v>
      </c>
      <c r="M326" s="7">
        <v>-26600</v>
      </c>
      <c r="N326" s="7">
        <v>0</v>
      </c>
      <c r="O326" s="7">
        <v>0</v>
      </c>
      <c r="P326" s="7">
        <f t="shared" si="21"/>
        <v>-26600</v>
      </c>
      <c r="Q326" s="7">
        <f t="shared" si="22"/>
        <v>1400</v>
      </c>
      <c r="R326" s="7">
        <f t="shared" si="23"/>
        <v>1400</v>
      </c>
      <c r="S326" s="5" t="s">
        <v>387</v>
      </c>
      <c r="T326" s="5">
        <v>100601</v>
      </c>
      <c r="U326" s="5" t="s">
        <v>27</v>
      </c>
      <c r="V326" s="5">
        <v>47040001</v>
      </c>
      <c r="W326" s="5" t="s">
        <v>28</v>
      </c>
    </row>
    <row r="327" spans="2:23" x14ac:dyDescent="0.25">
      <c r="B327" s="4">
        <v>50008389</v>
      </c>
      <c r="C327" s="4">
        <v>0</v>
      </c>
      <c r="D327" s="5">
        <v>21040001</v>
      </c>
      <c r="E327" s="4" t="s">
        <v>418</v>
      </c>
      <c r="F327" s="4">
        <v>1051</v>
      </c>
      <c r="G327" s="6">
        <v>38625</v>
      </c>
      <c r="H327" s="7">
        <v>30562</v>
      </c>
      <c r="I327" s="7">
        <v>0</v>
      </c>
      <c r="J327" s="7">
        <v>0</v>
      </c>
      <c r="K327" s="7">
        <v>0</v>
      </c>
      <c r="L327" s="7">
        <f t="shared" si="20"/>
        <v>30562</v>
      </c>
      <c r="M327" s="7">
        <v>-29034</v>
      </c>
      <c r="N327" s="7">
        <v>0</v>
      </c>
      <c r="O327" s="7">
        <v>0</v>
      </c>
      <c r="P327" s="7">
        <f t="shared" si="21"/>
        <v>-29034</v>
      </c>
      <c r="Q327" s="7">
        <f t="shared" si="22"/>
        <v>1528</v>
      </c>
      <c r="R327" s="7">
        <f t="shared" si="23"/>
        <v>1528</v>
      </c>
      <c r="S327" s="5" t="s">
        <v>387</v>
      </c>
      <c r="T327" s="5">
        <v>100601</v>
      </c>
      <c r="U327" s="5" t="s">
        <v>27</v>
      </c>
      <c r="V327" s="5">
        <v>47040001</v>
      </c>
      <c r="W327" s="5" t="s">
        <v>28</v>
      </c>
    </row>
    <row r="328" spans="2:23" x14ac:dyDescent="0.25">
      <c r="B328" s="4">
        <v>50008429</v>
      </c>
      <c r="C328" s="4">
        <v>0</v>
      </c>
      <c r="D328" s="5">
        <v>21040001</v>
      </c>
      <c r="E328" s="4" t="s">
        <v>510</v>
      </c>
      <c r="F328" s="4">
        <v>1051</v>
      </c>
      <c r="G328" s="6">
        <v>38260</v>
      </c>
      <c r="H328" s="7">
        <v>33036</v>
      </c>
      <c r="I328" s="7">
        <v>0</v>
      </c>
      <c r="J328" s="7">
        <v>0</v>
      </c>
      <c r="K328" s="7">
        <v>0</v>
      </c>
      <c r="L328" s="7">
        <f t="shared" si="20"/>
        <v>33036</v>
      </c>
      <c r="M328" s="7">
        <v>-31385</v>
      </c>
      <c r="N328" s="7">
        <v>0</v>
      </c>
      <c r="O328" s="7">
        <v>0</v>
      </c>
      <c r="P328" s="7">
        <f t="shared" si="21"/>
        <v>-31385</v>
      </c>
      <c r="Q328" s="7">
        <f t="shared" si="22"/>
        <v>1651</v>
      </c>
      <c r="R328" s="7">
        <f t="shared" si="23"/>
        <v>1651</v>
      </c>
      <c r="S328" s="5" t="s">
        <v>387</v>
      </c>
      <c r="T328" s="5">
        <v>100601</v>
      </c>
      <c r="U328" s="5" t="s">
        <v>27</v>
      </c>
      <c r="V328" s="5">
        <v>47040001</v>
      </c>
      <c r="W328" s="5" t="s">
        <v>28</v>
      </c>
    </row>
    <row r="329" spans="2:23" x14ac:dyDescent="0.25">
      <c r="B329" s="4">
        <v>50008447</v>
      </c>
      <c r="C329" s="4">
        <v>0</v>
      </c>
      <c r="D329" s="5">
        <v>21040001</v>
      </c>
      <c r="E329" s="4" t="s">
        <v>511</v>
      </c>
      <c r="F329" s="4">
        <v>1051</v>
      </c>
      <c r="G329" s="6">
        <v>38990</v>
      </c>
      <c r="H329" s="7">
        <v>34256</v>
      </c>
      <c r="I329" s="7">
        <v>0</v>
      </c>
      <c r="J329" s="7">
        <v>0</v>
      </c>
      <c r="K329" s="7">
        <v>0</v>
      </c>
      <c r="L329" s="7">
        <f t="shared" si="20"/>
        <v>34256</v>
      </c>
      <c r="M329" s="7">
        <v>-32544</v>
      </c>
      <c r="N329" s="7">
        <v>0</v>
      </c>
      <c r="O329" s="7">
        <v>0</v>
      </c>
      <c r="P329" s="7">
        <f t="shared" si="21"/>
        <v>-32544</v>
      </c>
      <c r="Q329" s="7">
        <f t="shared" si="22"/>
        <v>1712</v>
      </c>
      <c r="R329" s="7">
        <f t="shared" si="23"/>
        <v>1712</v>
      </c>
      <c r="S329" s="5" t="s">
        <v>387</v>
      </c>
      <c r="T329" s="5">
        <v>100601</v>
      </c>
      <c r="U329" s="5" t="s">
        <v>27</v>
      </c>
      <c r="V329" s="5">
        <v>47040001</v>
      </c>
      <c r="W329" s="5" t="s">
        <v>28</v>
      </c>
    </row>
    <row r="330" spans="2:23" x14ac:dyDescent="0.25">
      <c r="B330" s="4">
        <v>50008448</v>
      </c>
      <c r="C330" s="4">
        <v>0</v>
      </c>
      <c r="D330" s="5">
        <v>21040001</v>
      </c>
      <c r="E330" s="4" t="s">
        <v>512</v>
      </c>
      <c r="F330" s="4">
        <v>1051</v>
      </c>
      <c r="G330" s="6">
        <v>39196</v>
      </c>
      <c r="H330" s="7">
        <v>34500</v>
      </c>
      <c r="I330" s="7">
        <v>0</v>
      </c>
      <c r="J330" s="7">
        <v>0</v>
      </c>
      <c r="K330" s="7">
        <v>0</v>
      </c>
      <c r="L330" s="7">
        <f t="shared" si="20"/>
        <v>34500</v>
      </c>
      <c r="M330" s="7">
        <v>-32775</v>
      </c>
      <c r="N330" s="7">
        <v>0</v>
      </c>
      <c r="O330" s="7">
        <v>0</v>
      </c>
      <c r="P330" s="7">
        <f t="shared" si="21"/>
        <v>-32775</v>
      </c>
      <c r="Q330" s="7">
        <f t="shared" si="22"/>
        <v>1725</v>
      </c>
      <c r="R330" s="7">
        <f t="shared" si="23"/>
        <v>1725</v>
      </c>
      <c r="S330" s="5" t="s">
        <v>387</v>
      </c>
      <c r="T330" s="5">
        <v>100601</v>
      </c>
      <c r="U330" s="5" t="s">
        <v>27</v>
      </c>
      <c r="V330" s="5">
        <v>47040001</v>
      </c>
      <c r="W330" s="5" t="s">
        <v>28</v>
      </c>
    </row>
    <row r="331" spans="2:23" x14ac:dyDescent="0.25">
      <c r="B331" s="4">
        <v>50008451</v>
      </c>
      <c r="C331" s="4">
        <v>0</v>
      </c>
      <c r="D331" s="5">
        <v>21040001</v>
      </c>
      <c r="E331" s="4" t="s">
        <v>460</v>
      </c>
      <c r="F331" s="4">
        <v>1051</v>
      </c>
      <c r="G331" s="6">
        <v>39896</v>
      </c>
      <c r="H331" s="7">
        <v>34572</v>
      </c>
      <c r="I331" s="7">
        <v>0</v>
      </c>
      <c r="J331" s="7">
        <v>0</v>
      </c>
      <c r="K331" s="7">
        <v>0</v>
      </c>
      <c r="L331" s="7">
        <f t="shared" si="20"/>
        <v>34572</v>
      </c>
      <c r="M331" s="7">
        <v>-32844</v>
      </c>
      <c r="N331" s="7">
        <v>0</v>
      </c>
      <c r="O331" s="7">
        <v>0</v>
      </c>
      <c r="P331" s="7">
        <f t="shared" si="21"/>
        <v>-32844</v>
      </c>
      <c r="Q331" s="7">
        <f t="shared" si="22"/>
        <v>1728</v>
      </c>
      <c r="R331" s="7">
        <f t="shared" si="23"/>
        <v>1728</v>
      </c>
      <c r="S331" s="5" t="s">
        <v>387</v>
      </c>
      <c r="T331" s="5">
        <v>100601</v>
      </c>
      <c r="U331" s="5" t="s">
        <v>27</v>
      </c>
      <c r="V331" s="5">
        <v>47040001</v>
      </c>
      <c r="W331" s="5" t="s">
        <v>28</v>
      </c>
    </row>
    <row r="332" spans="2:23" x14ac:dyDescent="0.25">
      <c r="B332" s="4">
        <v>50008456</v>
      </c>
      <c r="C332" s="4">
        <v>0</v>
      </c>
      <c r="D332" s="5">
        <v>21040001</v>
      </c>
      <c r="E332" s="4" t="s">
        <v>513</v>
      </c>
      <c r="F332" s="4">
        <v>1051</v>
      </c>
      <c r="G332" s="6">
        <v>38717</v>
      </c>
      <c r="H332" s="7">
        <v>34990</v>
      </c>
      <c r="I332" s="7">
        <v>0</v>
      </c>
      <c r="J332" s="7">
        <v>0</v>
      </c>
      <c r="K332" s="7">
        <v>0</v>
      </c>
      <c r="L332" s="7">
        <f t="shared" si="20"/>
        <v>34990</v>
      </c>
      <c r="M332" s="7">
        <v>-33241</v>
      </c>
      <c r="N332" s="7">
        <v>0</v>
      </c>
      <c r="O332" s="7">
        <v>0</v>
      </c>
      <c r="P332" s="7">
        <f t="shared" si="21"/>
        <v>-33241</v>
      </c>
      <c r="Q332" s="7">
        <f t="shared" si="22"/>
        <v>1749</v>
      </c>
      <c r="R332" s="7">
        <f t="shared" si="23"/>
        <v>1749</v>
      </c>
      <c r="S332" s="5" t="s">
        <v>387</v>
      </c>
      <c r="T332" s="5">
        <v>100601</v>
      </c>
      <c r="U332" s="5" t="s">
        <v>27</v>
      </c>
      <c r="V332" s="5">
        <v>47040001</v>
      </c>
      <c r="W332" s="5" t="s">
        <v>28</v>
      </c>
    </row>
    <row r="333" spans="2:23" x14ac:dyDescent="0.25">
      <c r="B333" s="4">
        <v>50008488</v>
      </c>
      <c r="C333" s="4">
        <v>0</v>
      </c>
      <c r="D333" s="5">
        <v>21040001</v>
      </c>
      <c r="E333" s="4" t="s">
        <v>514</v>
      </c>
      <c r="F333" s="4">
        <v>1051</v>
      </c>
      <c r="G333" s="6">
        <v>38260</v>
      </c>
      <c r="H333" s="7">
        <v>37202</v>
      </c>
      <c r="I333" s="7">
        <v>0</v>
      </c>
      <c r="J333" s="7">
        <v>0</v>
      </c>
      <c r="K333" s="7">
        <v>0</v>
      </c>
      <c r="L333" s="7">
        <f t="shared" si="20"/>
        <v>37202</v>
      </c>
      <c r="M333" s="7">
        <v>-35342</v>
      </c>
      <c r="N333" s="7">
        <v>0</v>
      </c>
      <c r="O333" s="7">
        <v>0</v>
      </c>
      <c r="P333" s="7">
        <f t="shared" si="21"/>
        <v>-35342</v>
      </c>
      <c r="Q333" s="7">
        <f t="shared" si="22"/>
        <v>1860</v>
      </c>
      <c r="R333" s="7">
        <f t="shared" si="23"/>
        <v>1860</v>
      </c>
      <c r="S333" s="5" t="s">
        <v>387</v>
      </c>
      <c r="T333" s="5">
        <v>100601</v>
      </c>
      <c r="U333" s="5" t="s">
        <v>27</v>
      </c>
      <c r="V333" s="5">
        <v>47040001</v>
      </c>
      <c r="W333" s="5" t="s">
        <v>28</v>
      </c>
    </row>
    <row r="334" spans="2:23" x14ac:dyDescent="0.25">
      <c r="B334" s="4">
        <v>50008492</v>
      </c>
      <c r="C334" s="4">
        <v>0</v>
      </c>
      <c r="D334" s="5">
        <v>21040001</v>
      </c>
      <c r="E334" s="4" t="s">
        <v>418</v>
      </c>
      <c r="F334" s="4">
        <v>1051</v>
      </c>
      <c r="G334" s="6">
        <v>41167</v>
      </c>
      <c r="H334" s="7">
        <v>37500</v>
      </c>
      <c r="I334" s="7">
        <v>0</v>
      </c>
      <c r="J334" s="7">
        <v>0</v>
      </c>
      <c r="K334" s="7">
        <v>0</v>
      </c>
      <c r="L334" s="7">
        <f t="shared" si="20"/>
        <v>37500</v>
      </c>
      <c r="M334" s="7">
        <v>-30150</v>
      </c>
      <c r="N334" s="7">
        <v>-3756</v>
      </c>
      <c r="O334" s="7">
        <v>0</v>
      </c>
      <c r="P334" s="7">
        <f t="shared" si="21"/>
        <v>-33906</v>
      </c>
      <c r="Q334" s="7">
        <f t="shared" si="22"/>
        <v>7350</v>
      </c>
      <c r="R334" s="7">
        <f t="shared" si="23"/>
        <v>3594</v>
      </c>
      <c r="S334" s="5" t="s">
        <v>387</v>
      </c>
      <c r="T334" s="5">
        <v>100601</v>
      </c>
      <c r="U334" s="5" t="s">
        <v>27</v>
      </c>
      <c r="V334" s="5">
        <v>47040001</v>
      </c>
      <c r="W334" s="5" t="s">
        <v>28</v>
      </c>
    </row>
    <row r="335" spans="2:23" x14ac:dyDescent="0.25">
      <c r="B335" s="4">
        <v>50008517</v>
      </c>
      <c r="C335" s="4">
        <v>0</v>
      </c>
      <c r="D335" s="5">
        <v>21040001</v>
      </c>
      <c r="E335" s="4" t="s">
        <v>515</v>
      </c>
      <c r="F335" s="4">
        <v>1051</v>
      </c>
      <c r="G335" s="6">
        <v>38625</v>
      </c>
      <c r="H335" s="7">
        <v>39369</v>
      </c>
      <c r="I335" s="7">
        <v>0</v>
      </c>
      <c r="J335" s="7">
        <v>0</v>
      </c>
      <c r="K335" s="7">
        <v>0</v>
      </c>
      <c r="L335" s="7">
        <f t="shared" si="20"/>
        <v>39369</v>
      </c>
      <c r="M335" s="7">
        <v>-37401</v>
      </c>
      <c r="N335" s="7">
        <v>0</v>
      </c>
      <c r="O335" s="7">
        <v>0</v>
      </c>
      <c r="P335" s="7">
        <f t="shared" si="21"/>
        <v>-37401</v>
      </c>
      <c r="Q335" s="7">
        <f t="shared" si="22"/>
        <v>1968</v>
      </c>
      <c r="R335" s="7">
        <f t="shared" si="23"/>
        <v>1968</v>
      </c>
      <c r="S335" s="5" t="s">
        <v>387</v>
      </c>
      <c r="T335" s="5">
        <v>100601</v>
      </c>
      <c r="U335" s="5" t="s">
        <v>27</v>
      </c>
      <c r="V335" s="5">
        <v>47040001</v>
      </c>
      <c r="W335" s="5" t="s">
        <v>28</v>
      </c>
    </row>
    <row r="336" spans="2:23" x14ac:dyDescent="0.25">
      <c r="B336" s="4">
        <v>50008529</v>
      </c>
      <c r="C336" s="4">
        <v>0</v>
      </c>
      <c r="D336" s="5">
        <v>21040001</v>
      </c>
      <c r="E336" s="4" t="s">
        <v>399</v>
      </c>
      <c r="F336" s="4">
        <v>1051</v>
      </c>
      <c r="G336" s="6">
        <v>38656</v>
      </c>
      <c r="H336" s="7">
        <v>40202</v>
      </c>
      <c r="I336" s="7">
        <v>0</v>
      </c>
      <c r="J336" s="7">
        <v>0</v>
      </c>
      <c r="K336" s="7">
        <v>0</v>
      </c>
      <c r="L336" s="7">
        <f t="shared" si="20"/>
        <v>40202</v>
      </c>
      <c r="M336" s="7">
        <v>-38192</v>
      </c>
      <c r="N336" s="7">
        <v>0</v>
      </c>
      <c r="O336" s="7">
        <v>0</v>
      </c>
      <c r="P336" s="7">
        <f t="shared" si="21"/>
        <v>-38192</v>
      </c>
      <c r="Q336" s="7">
        <f t="shared" si="22"/>
        <v>2010</v>
      </c>
      <c r="R336" s="7">
        <f t="shared" si="23"/>
        <v>2010</v>
      </c>
      <c r="S336" s="5" t="s">
        <v>387</v>
      </c>
      <c r="T336" s="5">
        <v>100601</v>
      </c>
      <c r="U336" s="5" t="s">
        <v>27</v>
      </c>
      <c r="V336" s="5">
        <v>47040001</v>
      </c>
      <c r="W336" s="5" t="s">
        <v>28</v>
      </c>
    </row>
    <row r="337" spans="2:23" x14ac:dyDescent="0.25">
      <c r="B337" s="4">
        <v>50008535</v>
      </c>
      <c r="C337" s="4">
        <v>0</v>
      </c>
      <c r="D337" s="5">
        <v>21040001</v>
      </c>
      <c r="E337" s="4" t="s">
        <v>516</v>
      </c>
      <c r="F337" s="4">
        <v>1051</v>
      </c>
      <c r="G337" s="6">
        <v>38625</v>
      </c>
      <c r="H337" s="7">
        <v>40853</v>
      </c>
      <c r="I337" s="7">
        <v>0</v>
      </c>
      <c r="J337" s="7">
        <v>0</v>
      </c>
      <c r="K337" s="7">
        <v>0</v>
      </c>
      <c r="L337" s="7">
        <f t="shared" si="20"/>
        <v>40853</v>
      </c>
      <c r="M337" s="7">
        <v>-38811</v>
      </c>
      <c r="N337" s="7">
        <v>0</v>
      </c>
      <c r="O337" s="7">
        <v>0</v>
      </c>
      <c r="P337" s="7">
        <f t="shared" si="21"/>
        <v>-38811</v>
      </c>
      <c r="Q337" s="7">
        <f t="shared" si="22"/>
        <v>2042</v>
      </c>
      <c r="R337" s="7">
        <f t="shared" si="23"/>
        <v>2042</v>
      </c>
      <c r="S337" s="5" t="s">
        <v>387</v>
      </c>
      <c r="T337" s="5">
        <v>100601</v>
      </c>
      <c r="U337" s="5" t="s">
        <v>27</v>
      </c>
      <c r="V337" s="5">
        <v>47040001</v>
      </c>
      <c r="W337" s="5" t="s">
        <v>28</v>
      </c>
    </row>
    <row r="338" spans="2:23" x14ac:dyDescent="0.25">
      <c r="B338" s="4">
        <v>50008548</v>
      </c>
      <c r="C338" s="4">
        <v>0</v>
      </c>
      <c r="D338" s="5">
        <v>21040001</v>
      </c>
      <c r="E338" s="4" t="s">
        <v>488</v>
      </c>
      <c r="F338" s="4">
        <v>1051</v>
      </c>
      <c r="G338" s="6">
        <v>38250</v>
      </c>
      <c r="H338" s="7">
        <v>42000</v>
      </c>
      <c r="I338" s="7">
        <v>0</v>
      </c>
      <c r="J338" s="7">
        <v>0</v>
      </c>
      <c r="K338" s="7">
        <v>0</v>
      </c>
      <c r="L338" s="7">
        <f t="shared" si="20"/>
        <v>42000</v>
      </c>
      <c r="M338" s="7">
        <v>-39900</v>
      </c>
      <c r="N338" s="7">
        <v>0</v>
      </c>
      <c r="O338" s="7">
        <v>0</v>
      </c>
      <c r="P338" s="7">
        <f t="shared" si="21"/>
        <v>-39900</v>
      </c>
      <c r="Q338" s="7">
        <f t="shared" si="22"/>
        <v>2100</v>
      </c>
      <c r="R338" s="7">
        <f t="shared" si="23"/>
        <v>2100</v>
      </c>
      <c r="S338" s="5" t="s">
        <v>387</v>
      </c>
      <c r="T338" s="5">
        <v>100601</v>
      </c>
      <c r="U338" s="5" t="s">
        <v>27</v>
      </c>
      <c r="V338" s="5">
        <v>47040001</v>
      </c>
      <c r="W338" s="5" t="s">
        <v>28</v>
      </c>
    </row>
    <row r="339" spans="2:23" x14ac:dyDescent="0.25">
      <c r="B339" s="4">
        <v>50008579</v>
      </c>
      <c r="C339" s="4">
        <v>0</v>
      </c>
      <c r="D339" s="5">
        <v>21040001</v>
      </c>
      <c r="E339" s="4" t="s">
        <v>476</v>
      </c>
      <c r="F339" s="4">
        <v>1051</v>
      </c>
      <c r="G339" s="6">
        <v>38990</v>
      </c>
      <c r="H339" s="7">
        <v>46523</v>
      </c>
      <c r="I339" s="7">
        <v>0</v>
      </c>
      <c r="J339" s="7">
        <v>0</v>
      </c>
      <c r="K339" s="7">
        <v>0</v>
      </c>
      <c r="L339" s="7">
        <f t="shared" si="20"/>
        <v>46523</v>
      </c>
      <c r="M339" s="7">
        <v>-44197</v>
      </c>
      <c r="N339" s="7">
        <v>0</v>
      </c>
      <c r="O339" s="7">
        <v>0</v>
      </c>
      <c r="P339" s="7">
        <f t="shared" si="21"/>
        <v>-44197</v>
      </c>
      <c r="Q339" s="7">
        <f t="shared" si="22"/>
        <v>2326</v>
      </c>
      <c r="R339" s="7">
        <f t="shared" si="23"/>
        <v>2326</v>
      </c>
      <c r="S339" s="5" t="s">
        <v>387</v>
      </c>
      <c r="T339" s="5">
        <v>100601</v>
      </c>
      <c r="U339" s="5" t="s">
        <v>27</v>
      </c>
      <c r="V339" s="5">
        <v>47040001</v>
      </c>
      <c r="W339" s="5" t="s">
        <v>28</v>
      </c>
    </row>
    <row r="340" spans="2:23" x14ac:dyDescent="0.25">
      <c r="B340" s="4">
        <v>50008595</v>
      </c>
      <c r="C340" s="4">
        <v>0</v>
      </c>
      <c r="D340" s="5">
        <v>21040001</v>
      </c>
      <c r="E340" s="4" t="s">
        <v>517</v>
      </c>
      <c r="F340" s="4">
        <v>1051</v>
      </c>
      <c r="G340" s="6">
        <v>38717</v>
      </c>
      <c r="H340" s="7">
        <v>48682</v>
      </c>
      <c r="I340" s="7">
        <v>0</v>
      </c>
      <c r="J340" s="7">
        <v>0</v>
      </c>
      <c r="K340" s="7">
        <v>0</v>
      </c>
      <c r="L340" s="7">
        <f t="shared" si="20"/>
        <v>48682</v>
      </c>
      <c r="M340" s="7">
        <v>-46248</v>
      </c>
      <c r="N340" s="7">
        <v>0</v>
      </c>
      <c r="O340" s="7">
        <v>0</v>
      </c>
      <c r="P340" s="7">
        <f t="shared" si="21"/>
        <v>-46248</v>
      </c>
      <c r="Q340" s="7">
        <f t="shared" si="22"/>
        <v>2434</v>
      </c>
      <c r="R340" s="7">
        <f t="shared" si="23"/>
        <v>2434</v>
      </c>
      <c r="S340" s="5" t="s">
        <v>387</v>
      </c>
      <c r="T340" s="5">
        <v>100601</v>
      </c>
      <c r="U340" s="5" t="s">
        <v>27</v>
      </c>
      <c r="V340" s="5">
        <v>47040001</v>
      </c>
      <c r="W340" s="5" t="s">
        <v>28</v>
      </c>
    </row>
    <row r="341" spans="2:23" x14ac:dyDescent="0.25">
      <c r="B341" s="4">
        <v>50008613</v>
      </c>
      <c r="C341" s="4">
        <v>0</v>
      </c>
      <c r="D341" s="5">
        <v>21040001</v>
      </c>
      <c r="E341" s="4" t="s">
        <v>496</v>
      </c>
      <c r="F341" s="4">
        <v>1051</v>
      </c>
      <c r="G341" s="6">
        <v>38936</v>
      </c>
      <c r="H341" s="7">
        <v>51798</v>
      </c>
      <c r="I341" s="7">
        <v>0</v>
      </c>
      <c r="J341" s="7">
        <v>0</v>
      </c>
      <c r="K341" s="7">
        <v>0</v>
      </c>
      <c r="L341" s="7">
        <f t="shared" si="20"/>
        <v>51798</v>
      </c>
      <c r="M341" s="7">
        <v>-49209</v>
      </c>
      <c r="N341" s="7">
        <v>0</v>
      </c>
      <c r="O341" s="7">
        <v>0</v>
      </c>
      <c r="P341" s="7">
        <f t="shared" si="21"/>
        <v>-49209</v>
      </c>
      <c r="Q341" s="7">
        <f t="shared" si="22"/>
        <v>2589</v>
      </c>
      <c r="R341" s="7">
        <f t="shared" si="23"/>
        <v>2589</v>
      </c>
      <c r="S341" s="5" t="s">
        <v>387</v>
      </c>
      <c r="T341" s="5">
        <v>100601</v>
      </c>
      <c r="U341" s="5" t="s">
        <v>27</v>
      </c>
      <c r="V341" s="5">
        <v>47040001</v>
      </c>
      <c r="W341" s="5" t="s">
        <v>28</v>
      </c>
    </row>
    <row r="342" spans="2:23" x14ac:dyDescent="0.25">
      <c r="B342" s="4">
        <v>50008622</v>
      </c>
      <c r="C342" s="4">
        <v>0</v>
      </c>
      <c r="D342" s="5">
        <v>21040001</v>
      </c>
      <c r="E342" s="4" t="s">
        <v>518</v>
      </c>
      <c r="F342" s="4">
        <v>1051</v>
      </c>
      <c r="G342" s="6">
        <v>39447</v>
      </c>
      <c r="H342" s="7">
        <v>52793</v>
      </c>
      <c r="I342" s="7">
        <v>0</v>
      </c>
      <c r="J342" s="7">
        <v>0</v>
      </c>
      <c r="K342" s="7">
        <v>0</v>
      </c>
      <c r="L342" s="7">
        <f t="shared" si="20"/>
        <v>52793</v>
      </c>
      <c r="M342" s="7">
        <v>-50154</v>
      </c>
      <c r="N342" s="7">
        <v>0</v>
      </c>
      <c r="O342" s="7">
        <v>0</v>
      </c>
      <c r="P342" s="7">
        <f t="shared" si="21"/>
        <v>-50154</v>
      </c>
      <c r="Q342" s="7">
        <f t="shared" si="22"/>
        <v>2639</v>
      </c>
      <c r="R342" s="7">
        <f t="shared" si="23"/>
        <v>2639</v>
      </c>
      <c r="S342" s="5" t="s">
        <v>387</v>
      </c>
      <c r="T342" s="5">
        <v>100601</v>
      </c>
      <c r="U342" s="5" t="s">
        <v>27</v>
      </c>
      <c r="V342" s="5">
        <v>47040001</v>
      </c>
      <c r="W342" s="5" t="s">
        <v>28</v>
      </c>
    </row>
    <row r="343" spans="2:23" x14ac:dyDescent="0.25">
      <c r="B343" s="4">
        <v>50008632</v>
      </c>
      <c r="C343" s="4">
        <v>0</v>
      </c>
      <c r="D343" s="5">
        <v>21040001</v>
      </c>
      <c r="E343" s="4" t="s">
        <v>519</v>
      </c>
      <c r="F343" s="4">
        <v>1051</v>
      </c>
      <c r="G343" s="6">
        <v>39629</v>
      </c>
      <c r="H343" s="7">
        <v>54000</v>
      </c>
      <c r="I343" s="7">
        <v>0</v>
      </c>
      <c r="J343" s="7">
        <v>0</v>
      </c>
      <c r="K343" s="7">
        <v>0</v>
      </c>
      <c r="L343" s="7">
        <f t="shared" si="20"/>
        <v>54000</v>
      </c>
      <c r="M343" s="7">
        <v>-51300</v>
      </c>
      <c r="N343" s="7">
        <v>0</v>
      </c>
      <c r="O343" s="7">
        <v>0</v>
      </c>
      <c r="P343" s="7">
        <f t="shared" si="21"/>
        <v>-51300</v>
      </c>
      <c r="Q343" s="7">
        <f t="shared" si="22"/>
        <v>2700</v>
      </c>
      <c r="R343" s="7">
        <f t="shared" si="23"/>
        <v>2700</v>
      </c>
      <c r="S343" s="5" t="s">
        <v>387</v>
      </c>
      <c r="T343" s="5">
        <v>100601</v>
      </c>
      <c r="U343" s="5" t="s">
        <v>27</v>
      </c>
      <c r="V343" s="5">
        <v>47040001</v>
      </c>
      <c r="W343" s="5" t="s">
        <v>28</v>
      </c>
    </row>
    <row r="344" spans="2:23" x14ac:dyDescent="0.25">
      <c r="B344" s="4">
        <v>50008641</v>
      </c>
      <c r="C344" s="4">
        <v>0</v>
      </c>
      <c r="D344" s="5">
        <v>21040001</v>
      </c>
      <c r="E344" s="4" t="s">
        <v>403</v>
      </c>
      <c r="F344" s="4">
        <v>1051</v>
      </c>
      <c r="G344" s="6">
        <v>38656</v>
      </c>
      <c r="H344" s="7">
        <v>47341.19</v>
      </c>
      <c r="I344" s="7">
        <v>0</v>
      </c>
      <c r="J344" s="7">
        <v>0</v>
      </c>
      <c r="K344" s="7">
        <v>0</v>
      </c>
      <c r="L344" s="7">
        <f t="shared" si="20"/>
        <v>47341.19</v>
      </c>
      <c r="M344" s="7">
        <v>-44974.3</v>
      </c>
      <c r="N344" s="7">
        <v>0</v>
      </c>
      <c r="O344" s="7">
        <v>0</v>
      </c>
      <c r="P344" s="7">
        <f t="shared" si="21"/>
        <v>-44974.3</v>
      </c>
      <c r="Q344" s="7">
        <f t="shared" si="22"/>
        <v>2366.8899999999994</v>
      </c>
      <c r="R344" s="7">
        <f t="shared" si="23"/>
        <v>2366.8899999999994</v>
      </c>
      <c r="S344" s="5" t="s">
        <v>387</v>
      </c>
      <c r="T344" s="5">
        <v>100601</v>
      </c>
      <c r="U344" s="5" t="s">
        <v>27</v>
      </c>
      <c r="V344" s="5">
        <v>47040001</v>
      </c>
      <c r="W344" s="5" t="s">
        <v>28</v>
      </c>
    </row>
    <row r="345" spans="2:23" x14ac:dyDescent="0.25">
      <c r="B345" s="4">
        <v>50008644</v>
      </c>
      <c r="C345" s="4">
        <v>0</v>
      </c>
      <c r="D345" s="5">
        <v>21040001</v>
      </c>
      <c r="E345" s="4" t="s">
        <v>488</v>
      </c>
      <c r="F345" s="4">
        <v>1051</v>
      </c>
      <c r="G345" s="6">
        <v>38509</v>
      </c>
      <c r="H345" s="7">
        <v>56933</v>
      </c>
      <c r="I345" s="7">
        <v>0</v>
      </c>
      <c r="J345" s="7">
        <v>0</v>
      </c>
      <c r="K345" s="7">
        <v>0</v>
      </c>
      <c r="L345" s="7">
        <f t="shared" si="20"/>
        <v>56933</v>
      </c>
      <c r="M345" s="7">
        <v>-54087</v>
      </c>
      <c r="N345" s="7">
        <v>0</v>
      </c>
      <c r="O345" s="7">
        <v>0</v>
      </c>
      <c r="P345" s="7">
        <f t="shared" si="21"/>
        <v>-54087</v>
      </c>
      <c r="Q345" s="7">
        <f t="shared" si="22"/>
        <v>2846</v>
      </c>
      <c r="R345" s="7">
        <f t="shared" si="23"/>
        <v>2846</v>
      </c>
      <c r="S345" s="5" t="s">
        <v>387</v>
      </c>
      <c r="T345" s="5">
        <v>100601</v>
      </c>
      <c r="U345" s="5" t="s">
        <v>27</v>
      </c>
      <c r="V345" s="5">
        <v>47040001</v>
      </c>
      <c r="W345" s="5" t="s">
        <v>28</v>
      </c>
    </row>
    <row r="346" spans="2:23" x14ac:dyDescent="0.25">
      <c r="B346" s="4">
        <v>50008658</v>
      </c>
      <c r="C346" s="4">
        <v>0</v>
      </c>
      <c r="D346" s="5">
        <v>21040001</v>
      </c>
      <c r="E346" s="4" t="s">
        <v>520</v>
      </c>
      <c r="F346" s="4">
        <v>1051</v>
      </c>
      <c r="G346" s="6">
        <v>41090</v>
      </c>
      <c r="H346" s="7">
        <v>59304</v>
      </c>
      <c r="I346" s="7">
        <v>0</v>
      </c>
      <c r="J346" s="7">
        <v>0</v>
      </c>
      <c r="K346" s="7">
        <v>0</v>
      </c>
      <c r="L346" s="7">
        <f t="shared" si="20"/>
        <v>59304</v>
      </c>
      <c r="M346" s="7">
        <v>-48870</v>
      </c>
      <c r="N346" s="7">
        <v>-5992</v>
      </c>
      <c r="O346" s="7">
        <v>0</v>
      </c>
      <c r="P346" s="7">
        <f t="shared" si="21"/>
        <v>-54862</v>
      </c>
      <c r="Q346" s="7">
        <f t="shared" si="22"/>
        <v>10434</v>
      </c>
      <c r="R346" s="7">
        <f t="shared" si="23"/>
        <v>4442</v>
      </c>
      <c r="S346" s="5" t="s">
        <v>387</v>
      </c>
      <c r="T346" s="5">
        <v>100601</v>
      </c>
      <c r="U346" s="5" t="s">
        <v>27</v>
      </c>
      <c r="V346" s="5">
        <v>47040001</v>
      </c>
      <c r="W346" s="5" t="s">
        <v>28</v>
      </c>
    </row>
    <row r="347" spans="2:23" x14ac:dyDescent="0.25">
      <c r="B347" s="4">
        <v>50008689</v>
      </c>
      <c r="C347" s="4">
        <v>0</v>
      </c>
      <c r="D347" s="5">
        <v>21040001</v>
      </c>
      <c r="E347" s="4" t="s">
        <v>521</v>
      </c>
      <c r="F347" s="4">
        <v>1051</v>
      </c>
      <c r="G347" s="6">
        <v>38717</v>
      </c>
      <c r="H347" s="7">
        <v>67065</v>
      </c>
      <c r="I347" s="7">
        <v>0</v>
      </c>
      <c r="J347" s="7">
        <v>0</v>
      </c>
      <c r="K347" s="7">
        <v>0</v>
      </c>
      <c r="L347" s="7">
        <f t="shared" si="20"/>
        <v>67065</v>
      </c>
      <c r="M347" s="7">
        <v>-63712</v>
      </c>
      <c r="N347" s="7">
        <v>0</v>
      </c>
      <c r="O347" s="7">
        <v>0</v>
      </c>
      <c r="P347" s="7">
        <f t="shared" si="21"/>
        <v>-63712</v>
      </c>
      <c r="Q347" s="7">
        <f t="shared" si="22"/>
        <v>3353</v>
      </c>
      <c r="R347" s="7">
        <f t="shared" si="23"/>
        <v>3353</v>
      </c>
      <c r="S347" s="5" t="s">
        <v>387</v>
      </c>
      <c r="T347" s="5">
        <v>100601</v>
      </c>
      <c r="U347" s="5" t="s">
        <v>27</v>
      </c>
      <c r="V347" s="5">
        <v>47040001</v>
      </c>
      <c r="W347" s="5" t="s">
        <v>28</v>
      </c>
    </row>
    <row r="348" spans="2:23" x14ac:dyDescent="0.25">
      <c r="B348" s="4">
        <v>50008701</v>
      </c>
      <c r="C348" s="4">
        <v>0</v>
      </c>
      <c r="D348" s="5">
        <v>21040001</v>
      </c>
      <c r="E348" s="4" t="s">
        <v>413</v>
      </c>
      <c r="F348" s="4">
        <v>1051</v>
      </c>
      <c r="G348" s="6">
        <v>38260</v>
      </c>
      <c r="H348" s="7">
        <v>68927</v>
      </c>
      <c r="I348" s="7">
        <v>0</v>
      </c>
      <c r="J348" s="7">
        <v>0</v>
      </c>
      <c r="K348" s="7">
        <v>0</v>
      </c>
      <c r="L348" s="7">
        <f t="shared" si="20"/>
        <v>68927</v>
      </c>
      <c r="M348" s="7">
        <v>-65481</v>
      </c>
      <c r="N348" s="7">
        <v>0</v>
      </c>
      <c r="O348" s="7">
        <v>0</v>
      </c>
      <c r="P348" s="7">
        <f t="shared" si="21"/>
        <v>-65481</v>
      </c>
      <c r="Q348" s="7">
        <f t="shared" si="22"/>
        <v>3446</v>
      </c>
      <c r="R348" s="7">
        <f t="shared" si="23"/>
        <v>3446</v>
      </c>
      <c r="S348" s="5" t="s">
        <v>387</v>
      </c>
      <c r="T348" s="5">
        <v>100601</v>
      </c>
      <c r="U348" s="5" t="s">
        <v>27</v>
      </c>
      <c r="V348" s="5">
        <v>47040001</v>
      </c>
      <c r="W348" s="5" t="s">
        <v>28</v>
      </c>
    </row>
    <row r="349" spans="2:23" x14ac:dyDescent="0.25">
      <c r="B349" s="4">
        <v>50008716</v>
      </c>
      <c r="C349" s="4">
        <v>0</v>
      </c>
      <c r="D349" s="5">
        <v>21040001</v>
      </c>
      <c r="E349" s="4" t="s">
        <v>428</v>
      </c>
      <c r="F349" s="4">
        <v>1051</v>
      </c>
      <c r="G349" s="6">
        <v>38625</v>
      </c>
      <c r="H349" s="7">
        <v>72565</v>
      </c>
      <c r="I349" s="7">
        <v>0</v>
      </c>
      <c r="J349" s="7">
        <v>0</v>
      </c>
      <c r="K349" s="7">
        <v>0</v>
      </c>
      <c r="L349" s="7">
        <f t="shared" si="20"/>
        <v>72565</v>
      </c>
      <c r="M349" s="7">
        <v>-68937</v>
      </c>
      <c r="N349" s="7">
        <v>0</v>
      </c>
      <c r="O349" s="7">
        <v>0</v>
      </c>
      <c r="P349" s="7">
        <f t="shared" si="21"/>
        <v>-68937</v>
      </c>
      <c r="Q349" s="7">
        <f t="shared" si="22"/>
        <v>3628</v>
      </c>
      <c r="R349" s="7">
        <f t="shared" si="23"/>
        <v>3628</v>
      </c>
      <c r="S349" s="5" t="s">
        <v>387</v>
      </c>
      <c r="T349" s="5">
        <v>100601</v>
      </c>
      <c r="U349" s="5" t="s">
        <v>27</v>
      </c>
      <c r="V349" s="5">
        <v>47040001</v>
      </c>
      <c r="W349" s="5" t="s">
        <v>28</v>
      </c>
    </row>
    <row r="350" spans="2:23" x14ac:dyDescent="0.25">
      <c r="B350" s="4">
        <v>50008731</v>
      </c>
      <c r="C350" s="4">
        <v>0</v>
      </c>
      <c r="D350" s="5">
        <v>21040001</v>
      </c>
      <c r="E350" s="4" t="s">
        <v>418</v>
      </c>
      <c r="F350" s="4">
        <v>1051</v>
      </c>
      <c r="G350" s="6">
        <v>38625</v>
      </c>
      <c r="H350" s="7">
        <v>76207</v>
      </c>
      <c r="I350" s="7">
        <v>0</v>
      </c>
      <c r="J350" s="7">
        <v>0</v>
      </c>
      <c r="K350" s="7">
        <v>0</v>
      </c>
      <c r="L350" s="7">
        <f t="shared" si="20"/>
        <v>76207</v>
      </c>
      <c r="M350" s="7">
        <v>-72397</v>
      </c>
      <c r="N350" s="7">
        <v>0</v>
      </c>
      <c r="O350" s="7">
        <v>0</v>
      </c>
      <c r="P350" s="7">
        <f t="shared" si="21"/>
        <v>-72397</v>
      </c>
      <c r="Q350" s="7">
        <f t="shared" si="22"/>
        <v>3810</v>
      </c>
      <c r="R350" s="7">
        <f t="shared" si="23"/>
        <v>3810</v>
      </c>
      <c r="S350" s="5" t="s">
        <v>387</v>
      </c>
      <c r="T350" s="5">
        <v>100601</v>
      </c>
      <c r="U350" s="5" t="s">
        <v>27</v>
      </c>
      <c r="V350" s="5">
        <v>47040001</v>
      </c>
      <c r="W350" s="5" t="s">
        <v>28</v>
      </c>
    </row>
    <row r="351" spans="2:23" x14ac:dyDescent="0.25">
      <c r="B351" s="4">
        <v>50008734</v>
      </c>
      <c r="C351" s="4">
        <v>0</v>
      </c>
      <c r="D351" s="5">
        <v>21040001</v>
      </c>
      <c r="E351" s="4" t="s">
        <v>436</v>
      </c>
      <c r="F351" s="4">
        <v>1051</v>
      </c>
      <c r="G351" s="6">
        <v>38625</v>
      </c>
      <c r="H351" s="7">
        <v>76836</v>
      </c>
      <c r="I351" s="7">
        <v>0</v>
      </c>
      <c r="J351" s="7">
        <v>0</v>
      </c>
      <c r="K351" s="7">
        <v>0</v>
      </c>
      <c r="L351" s="7">
        <f t="shared" si="20"/>
        <v>76836</v>
      </c>
      <c r="M351" s="7">
        <v>-72995</v>
      </c>
      <c r="N351" s="7">
        <v>0</v>
      </c>
      <c r="O351" s="7">
        <v>0</v>
      </c>
      <c r="P351" s="7">
        <f t="shared" si="21"/>
        <v>-72995</v>
      </c>
      <c r="Q351" s="7">
        <f t="shared" si="22"/>
        <v>3841</v>
      </c>
      <c r="R351" s="7">
        <f t="shared" si="23"/>
        <v>3841</v>
      </c>
      <c r="S351" s="5" t="s">
        <v>387</v>
      </c>
      <c r="T351" s="5">
        <v>100601</v>
      </c>
      <c r="U351" s="5" t="s">
        <v>27</v>
      </c>
      <c r="V351" s="5">
        <v>47040001</v>
      </c>
      <c r="W351" s="5" t="s">
        <v>28</v>
      </c>
    </row>
    <row r="352" spans="2:23" x14ac:dyDescent="0.25">
      <c r="B352" s="4">
        <v>50008750</v>
      </c>
      <c r="C352" s="4">
        <v>0</v>
      </c>
      <c r="D352" s="5">
        <v>21040001</v>
      </c>
      <c r="E352" s="4" t="s">
        <v>522</v>
      </c>
      <c r="F352" s="4">
        <v>1051</v>
      </c>
      <c r="G352" s="6">
        <v>38910</v>
      </c>
      <c r="H352" s="7">
        <v>81000</v>
      </c>
      <c r="I352" s="7">
        <v>0</v>
      </c>
      <c r="J352" s="7">
        <v>0</v>
      </c>
      <c r="K352" s="7">
        <v>0</v>
      </c>
      <c r="L352" s="7">
        <f t="shared" si="20"/>
        <v>81000</v>
      </c>
      <c r="M352" s="7">
        <v>-76950</v>
      </c>
      <c r="N352" s="7">
        <v>0</v>
      </c>
      <c r="O352" s="7">
        <v>0</v>
      </c>
      <c r="P352" s="7">
        <f t="shared" si="21"/>
        <v>-76950</v>
      </c>
      <c r="Q352" s="7">
        <f t="shared" si="22"/>
        <v>4050</v>
      </c>
      <c r="R352" s="7">
        <f t="shared" si="23"/>
        <v>4050</v>
      </c>
      <c r="S352" s="5" t="s">
        <v>387</v>
      </c>
      <c r="T352" s="5">
        <v>100601</v>
      </c>
      <c r="U352" s="5" t="s">
        <v>27</v>
      </c>
      <c r="V352" s="5">
        <v>47040001</v>
      </c>
      <c r="W352" s="5" t="s">
        <v>28</v>
      </c>
    </row>
    <row r="353" spans="2:23" x14ac:dyDescent="0.25">
      <c r="B353" s="4">
        <v>50008772</v>
      </c>
      <c r="C353" s="4">
        <v>0</v>
      </c>
      <c r="D353" s="5">
        <v>21040001</v>
      </c>
      <c r="E353" s="4" t="s">
        <v>523</v>
      </c>
      <c r="F353" s="4">
        <v>1051</v>
      </c>
      <c r="G353" s="6">
        <v>39081</v>
      </c>
      <c r="H353" s="7">
        <v>92000</v>
      </c>
      <c r="I353" s="7">
        <v>0</v>
      </c>
      <c r="J353" s="7">
        <v>0</v>
      </c>
      <c r="K353" s="7">
        <v>0</v>
      </c>
      <c r="L353" s="7">
        <f t="shared" si="20"/>
        <v>92000</v>
      </c>
      <c r="M353" s="7">
        <v>-87400</v>
      </c>
      <c r="N353" s="7">
        <v>0</v>
      </c>
      <c r="O353" s="7">
        <v>0</v>
      </c>
      <c r="P353" s="7">
        <f t="shared" si="21"/>
        <v>-87400</v>
      </c>
      <c r="Q353" s="7">
        <f t="shared" si="22"/>
        <v>4600</v>
      </c>
      <c r="R353" s="7">
        <f t="shared" si="23"/>
        <v>4600</v>
      </c>
      <c r="S353" s="5" t="s">
        <v>387</v>
      </c>
      <c r="T353" s="5">
        <v>100601</v>
      </c>
      <c r="U353" s="5" t="s">
        <v>27</v>
      </c>
      <c r="V353" s="5">
        <v>47040001</v>
      </c>
      <c r="W353" s="5" t="s">
        <v>28</v>
      </c>
    </row>
    <row r="354" spans="2:23" x14ac:dyDescent="0.25">
      <c r="B354" s="4">
        <v>50008789</v>
      </c>
      <c r="C354" s="4">
        <v>0</v>
      </c>
      <c r="D354" s="5">
        <v>21040001</v>
      </c>
      <c r="E354" s="4" t="s">
        <v>450</v>
      </c>
      <c r="F354" s="4">
        <v>1051</v>
      </c>
      <c r="G354" s="6">
        <v>38625</v>
      </c>
      <c r="H354" s="7">
        <v>103623</v>
      </c>
      <c r="I354" s="7">
        <v>0</v>
      </c>
      <c r="J354" s="7">
        <v>0</v>
      </c>
      <c r="K354" s="7">
        <v>0</v>
      </c>
      <c r="L354" s="7">
        <f t="shared" si="20"/>
        <v>103623</v>
      </c>
      <c r="M354" s="7">
        <v>-98442</v>
      </c>
      <c r="N354" s="7">
        <v>0</v>
      </c>
      <c r="O354" s="7">
        <v>0</v>
      </c>
      <c r="P354" s="7">
        <f t="shared" si="21"/>
        <v>-98442</v>
      </c>
      <c r="Q354" s="7">
        <f t="shared" si="22"/>
        <v>5181</v>
      </c>
      <c r="R354" s="7">
        <f t="shared" si="23"/>
        <v>5181</v>
      </c>
      <c r="S354" s="5" t="s">
        <v>387</v>
      </c>
      <c r="T354" s="5">
        <v>100601</v>
      </c>
      <c r="U354" s="5" t="s">
        <v>27</v>
      </c>
      <c r="V354" s="5">
        <v>47040001</v>
      </c>
      <c r="W354" s="5" t="s">
        <v>28</v>
      </c>
    </row>
    <row r="355" spans="2:23" x14ac:dyDescent="0.25">
      <c r="B355" s="4">
        <v>50008793</v>
      </c>
      <c r="C355" s="4">
        <v>0</v>
      </c>
      <c r="D355" s="5">
        <v>21040001</v>
      </c>
      <c r="E355" s="4" t="s">
        <v>439</v>
      </c>
      <c r="F355" s="4">
        <v>1051</v>
      </c>
      <c r="G355" s="6">
        <v>38686</v>
      </c>
      <c r="H355" s="7">
        <v>107249</v>
      </c>
      <c r="I355" s="7">
        <v>0</v>
      </c>
      <c r="J355" s="7">
        <v>0</v>
      </c>
      <c r="K355" s="7">
        <v>0</v>
      </c>
      <c r="L355" s="7">
        <f t="shared" si="20"/>
        <v>107249</v>
      </c>
      <c r="M355" s="7">
        <v>-101887</v>
      </c>
      <c r="N355" s="7">
        <v>0</v>
      </c>
      <c r="O355" s="7">
        <v>0</v>
      </c>
      <c r="P355" s="7">
        <f t="shared" si="21"/>
        <v>-101887</v>
      </c>
      <c r="Q355" s="7">
        <f t="shared" si="22"/>
        <v>5362</v>
      </c>
      <c r="R355" s="7">
        <f t="shared" si="23"/>
        <v>5362</v>
      </c>
      <c r="S355" s="5" t="s">
        <v>387</v>
      </c>
      <c r="T355" s="5">
        <v>100601</v>
      </c>
      <c r="U355" s="5" t="s">
        <v>27</v>
      </c>
      <c r="V355" s="5">
        <v>47040001</v>
      </c>
      <c r="W355" s="5" t="s">
        <v>28</v>
      </c>
    </row>
    <row r="356" spans="2:23" x14ac:dyDescent="0.25">
      <c r="B356" s="4">
        <v>50008804</v>
      </c>
      <c r="C356" s="4">
        <v>0</v>
      </c>
      <c r="D356" s="5">
        <v>21040001</v>
      </c>
      <c r="E356" s="4" t="s">
        <v>491</v>
      </c>
      <c r="F356" s="4">
        <v>1051</v>
      </c>
      <c r="G356" s="6">
        <v>39288</v>
      </c>
      <c r="H356" s="7">
        <v>118193</v>
      </c>
      <c r="I356" s="7">
        <v>0</v>
      </c>
      <c r="J356" s="7">
        <v>0</v>
      </c>
      <c r="K356" s="7">
        <v>0</v>
      </c>
      <c r="L356" s="7">
        <f t="shared" si="20"/>
        <v>118193</v>
      </c>
      <c r="M356" s="7">
        <v>-112284</v>
      </c>
      <c r="N356" s="7">
        <v>0</v>
      </c>
      <c r="O356" s="7">
        <v>0</v>
      </c>
      <c r="P356" s="7">
        <f t="shared" si="21"/>
        <v>-112284</v>
      </c>
      <c r="Q356" s="7">
        <f t="shared" si="22"/>
        <v>5909</v>
      </c>
      <c r="R356" s="7">
        <f t="shared" si="23"/>
        <v>5909</v>
      </c>
      <c r="S356" s="5" t="s">
        <v>387</v>
      </c>
      <c r="T356" s="5">
        <v>100601</v>
      </c>
      <c r="U356" s="5" t="s">
        <v>27</v>
      </c>
      <c r="V356" s="5">
        <v>47040001</v>
      </c>
      <c r="W356" s="5" t="s">
        <v>28</v>
      </c>
    </row>
    <row r="357" spans="2:23" x14ac:dyDescent="0.25">
      <c r="B357" s="4">
        <v>50008889</v>
      </c>
      <c r="C357" s="4">
        <v>0</v>
      </c>
      <c r="D357" s="5">
        <v>21040001</v>
      </c>
      <c r="E357" s="4" t="s">
        <v>524</v>
      </c>
      <c r="F357" s="4">
        <v>1051</v>
      </c>
      <c r="G357" s="6">
        <v>38686</v>
      </c>
      <c r="H357" s="7">
        <v>897292</v>
      </c>
      <c r="I357" s="7">
        <v>0</v>
      </c>
      <c r="J357" s="7">
        <v>0</v>
      </c>
      <c r="K357" s="7">
        <v>0</v>
      </c>
      <c r="L357" s="7">
        <f t="shared" si="20"/>
        <v>897292</v>
      </c>
      <c r="M357" s="7">
        <v>-852428</v>
      </c>
      <c r="N357" s="7">
        <v>0</v>
      </c>
      <c r="O357" s="7">
        <v>0</v>
      </c>
      <c r="P357" s="7">
        <f t="shared" si="21"/>
        <v>-852428</v>
      </c>
      <c r="Q357" s="7">
        <f t="shared" si="22"/>
        <v>44864</v>
      </c>
      <c r="R357" s="7">
        <f t="shared" si="23"/>
        <v>44864</v>
      </c>
      <c r="S357" s="5" t="s">
        <v>387</v>
      </c>
      <c r="T357" s="5">
        <v>100601</v>
      </c>
      <c r="U357" s="5" t="s">
        <v>27</v>
      </c>
      <c r="V357" s="5">
        <v>47040001</v>
      </c>
      <c r="W357" s="5" t="s">
        <v>28</v>
      </c>
    </row>
    <row r="358" spans="2:23" x14ac:dyDescent="0.25">
      <c r="B358" s="4">
        <v>50008902</v>
      </c>
      <c r="C358" s="4">
        <v>0</v>
      </c>
      <c r="D358" s="5">
        <v>21040001</v>
      </c>
      <c r="E358" s="4" t="s">
        <v>525</v>
      </c>
      <c r="F358" s="4">
        <v>1051</v>
      </c>
      <c r="G358" s="6">
        <v>38807</v>
      </c>
      <c r="H358" s="7">
        <v>4918752</v>
      </c>
      <c r="I358" s="7">
        <v>0</v>
      </c>
      <c r="J358" s="7">
        <v>0</v>
      </c>
      <c r="K358" s="7">
        <v>0</v>
      </c>
      <c r="L358" s="7">
        <f t="shared" si="20"/>
        <v>4918752</v>
      </c>
      <c r="M358" s="7">
        <v>-4672815</v>
      </c>
      <c r="N358" s="7">
        <v>0</v>
      </c>
      <c r="O358" s="7">
        <v>0</v>
      </c>
      <c r="P358" s="7">
        <f t="shared" si="21"/>
        <v>-4672815</v>
      </c>
      <c r="Q358" s="7">
        <f t="shared" si="22"/>
        <v>245937</v>
      </c>
      <c r="R358" s="7">
        <f t="shared" si="23"/>
        <v>245937</v>
      </c>
      <c r="S358" s="5" t="s">
        <v>387</v>
      </c>
      <c r="T358" s="5">
        <v>100601</v>
      </c>
      <c r="U358" s="5" t="s">
        <v>27</v>
      </c>
      <c r="V358" s="5">
        <v>47040001</v>
      </c>
      <c r="W358" s="5" t="s">
        <v>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50058-E6AE-4897-93B6-2CDDCAA511E2}">
  <dimension ref="B2:W85"/>
  <sheetViews>
    <sheetView topLeftCell="C4" workbookViewId="0">
      <selection activeCell="G67" sqref="G67"/>
    </sheetView>
  </sheetViews>
  <sheetFormatPr defaultRowHeight="15" x14ac:dyDescent="0.25"/>
  <cols>
    <col min="2" max="2" width="9" bestFit="1" customWidth="1"/>
    <col min="3" max="3" width="10.42578125" bestFit="1" customWidth="1"/>
    <col min="5" max="5" width="42" customWidth="1"/>
    <col min="6" max="6" width="7" bestFit="1" customWidth="1"/>
    <col min="7" max="7" width="12.7109375" bestFit="1" customWidth="1"/>
    <col min="8" max="8" width="20.140625" bestFit="1" customWidth="1"/>
    <col min="9" max="9" width="15.5703125" bestFit="1" customWidth="1"/>
    <col min="10" max="10" width="17.85546875" bestFit="1" customWidth="1"/>
    <col min="11" max="11" width="15.5703125" bestFit="1" customWidth="1"/>
    <col min="12" max="12" width="19.85546875" bestFit="1" customWidth="1"/>
    <col min="13" max="13" width="18.85546875" customWidth="1"/>
    <col min="14" max="14" width="17.85546875" customWidth="1"/>
    <col min="15" max="15" width="14.5703125" customWidth="1"/>
    <col min="16" max="16" width="18.85546875" customWidth="1"/>
    <col min="17" max="17" width="28.140625" customWidth="1"/>
    <col min="18" max="18" width="29.140625" customWidth="1"/>
    <col min="19" max="19" width="16.42578125" customWidth="1"/>
    <col min="21" max="21" width="24.5703125" bestFit="1" customWidth="1"/>
  </cols>
  <sheetData>
    <row r="2" spans="2:23" x14ac:dyDescent="0.25">
      <c r="B2" s="1" t="s">
        <v>0</v>
      </c>
    </row>
    <row r="3" spans="2:23" x14ac:dyDescent="0.25">
      <c r="B3" s="2" t="s">
        <v>1</v>
      </c>
      <c r="C3" s="2" t="s">
        <v>2</v>
      </c>
      <c r="R3" t="s">
        <v>3</v>
      </c>
    </row>
    <row r="4" spans="2:23" x14ac:dyDescent="0.25">
      <c r="B4" s="3" t="s">
        <v>4</v>
      </c>
      <c r="C4" s="3" t="s">
        <v>5</v>
      </c>
      <c r="D4" s="3" t="s">
        <v>6</v>
      </c>
      <c r="E4" s="3" t="s">
        <v>7</v>
      </c>
      <c r="F4" s="3" t="s">
        <v>8</v>
      </c>
      <c r="G4" s="3" t="s">
        <v>9</v>
      </c>
      <c r="H4" s="3" t="s">
        <v>10</v>
      </c>
      <c r="I4" s="3" t="s">
        <v>11</v>
      </c>
      <c r="J4" s="3" t="s">
        <v>12</v>
      </c>
      <c r="K4" s="3" t="s">
        <v>13</v>
      </c>
      <c r="L4" s="3" t="s">
        <v>14</v>
      </c>
      <c r="M4" s="3" t="s">
        <v>15</v>
      </c>
      <c r="N4" s="3" t="s">
        <v>16</v>
      </c>
      <c r="O4" s="3" t="s">
        <v>17</v>
      </c>
      <c r="P4" s="3" t="s">
        <v>18</v>
      </c>
      <c r="Q4" s="3" t="s">
        <v>19</v>
      </c>
      <c r="R4" s="3" t="str">
        <f>C3</f>
        <v>31.03.2022</v>
      </c>
      <c r="S4" s="3" t="s">
        <v>20</v>
      </c>
      <c r="T4" s="3" t="s">
        <v>21</v>
      </c>
      <c r="U4" s="3" t="s">
        <v>22</v>
      </c>
      <c r="V4" s="3" t="s">
        <v>23</v>
      </c>
      <c r="W4" s="3" t="s">
        <v>24</v>
      </c>
    </row>
    <row r="5" spans="2:23" x14ac:dyDescent="0.25">
      <c r="B5" s="4">
        <v>51003709</v>
      </c>
      <c r="C5" s="4">
        <v>0</v>
      </c>
      <c r="D5" s="5">
        <v>21040011</v>
      </c>
      <c r="E5" s="4" t="s">
        <v>526</v>
      </c>
      <c r="F5" s="4">
        <v>1051</v>
      </c>
      <c r="G5" s="6">
        <v>41152</v>
      </c>
      <c r="H5" s="7">
        <v>2200</v>
      </c>
      <c r="I5" s="7">
        <v>0</v>
      </c>
      <c r="J5" s="7">
        <v>0</v>
      </c>
      <c r="K5" s="7">
        <v>0</v>
      </c>
      <c r="L5" s="7">
        <f t="shared" ref="L5:L68" si="0">SUM(H5:K5)</f>
        <v>2200</v>
      </c>
      <c r="M5" s="7">
        <v>-2090</v>
      </c>
      <c r="N5" s="7">
        <v>0</v>
      </c>
      <c r="O5" s="7">
        <v>0</v>
      </c>
      <c r="P5" s="7">
        <f t="shared" ref="P5:P68" si="1">SUM(M5:O5)</f>
        <v>-2090</v>
      </c>
      <c r="Q5" s="7">
        <f t="shared" ref="Q5:Q68" si="2">H5+M5</f>
        <v>110</v>
      </c>
      <c r="R5" s="7">
        <f t="shared" ref="R5:R68" si="3">L5+P5</f>
        <v>110</v>
      </c>
      <c r="S5" s="5" t="s">
        <v>387</v>
      </c>
      <c r="T5" s="5">
        <v>100601</v>
      </c>
      <c r="U5" s="5" t="s">
        <v>27</v>
      </c>
      <c r="V5" s="5">
        <v>47040001</v>
      </c>
      <c r="W5" s="5" t="s">
        <v>28</v>
      </c>
    </row>
    <row r="6" spans="2:23" x14ac:dyDescent="0.25">
      <c r="B6" s="4">
        <v>51003811</v>
      </c>
      <c r="C6" s="4">
        <v>0</v>
      </c>
      <c r="D6" s="5">
        <v>21040011</v>
      </c>
      <c r="E6" s="4" t="s">
        <v>527</v>
      </c>
      <c r="F6" s="4">
        <v>1051</v>
      </c>
      <c r="G6" s="6">
        <v>41090</v>
      </c>
      <c r="H6" s="7">
        <v>2995</v>
      </c>
      <c r="I6" s="7">
        <v>0</v>
      </c>
      <c r="J6" s="7">
        <v>0</v>
      </c>
      <c r="K6" s="7">
        <v>0</v>
      </c>
      <c r="L6" s="7">
        <f t="shared" si="0"/>
        <v>2995</v>
      </c>
      <c r="M6" s="7">
        <v>-2846</v>
      </c>
      <c r="N6" s="7">
        <v>0</v>
      </c>
      <c r="O6" s="7">
        <v>0</v>
      </c>
      <c r="P6" s="7">
        <f t="shared" si="1"/>
        <v>-2846</v>
      </c>
      <c r="Q6" s="7">
        <f t="shared" si="2"/>
        <v>149</v>
      </c>
      <c r="R6" s="7">
        <f t="shared" si="3"/>
        <v>149</v>
      </c>
      <c r="S6" s="5" t="s">
        <v>387</v>
      </c>
      <c r="T6" s="5">
        <v>100601</v>
      </c>
      <c r="U6" s="5" t="s">
        <v>27</v>
      </c>
      <c r="V6" s="5">
        <v>47040001</v>
      </c>
      <c r="W6" s="5" t="s">
        <v>28</v>
      </c>
    </row>
    <row r="7" spans="2:23" x14ac:dyDescent="0.25">
      <c r="B7" s="4">
        <v>51003977</v>
      </c>
      <c r="C7" s="4">
        <v>0</v>
      </c>
      <c r="D7" s="5">
        <v>21040011</v>
      </c>
      <c r="E7" s="4" t="s">
        <v>528</v>
      </c>
      <c r="F7" s="4">
        <v>1051</v>
      </c>
      <c r="G7" s="6">
        <v>41274</v>
      </c>
      <c r="H7" s="7">
        <v>4620</v>
      </c>
      <c r="I7" s="7">
        <v>0</v>
      </c>
      <c r="J7" s="7">
        <v>0</v>
      </c>
      <c r="K7" s="7">
        <v>0</v>
      </c>
      <c r="L7" s="7">
        <f t="shared" si="0"/>
        <v>4620</v>
      </c>
      <c r="M7" s="7">
        <v>-4389</v>
      </c>
      <c r="N7" s="7">
        <v>0</v>
      </c>
      <c r="O7" s="7">
        <v>0</v>
      </c>
      <c r="P7" s="7">
        <f t="shared" si="1"/>
        <v>-4389</v>
      </c>
      <c r="Q7" s="7">
        <f t="shared" si="2"/>
        <v>231</v>
      </c>
      <c r="R7" s="7">
        <f t="shared" si="3"/>
        <v>231</v>
      </c>
      <c r="S7" s="5" t="s">
        <v>387</v>
      </c>
      <c r="T7" s="5">
        <v>100601</v>
      </c>
      <c r="U7" s="5" t="s">
        <v>27</v>
      </c>
      <c r="V7" s="5">
        <v>47040001</v>
      </c>
      <c r="W7" s="5" t="s">
        <v>28</v>
      </c>
    </row>
    <row r="8" spans="2:23" x14ac:dyDescent="0.25">
      <c r="B8" s="4">
        <v>51004044</v>
      </c>
      <c r="C8" s="4">
        <v>0</v>
      </c>
      <c r="D8" s="5">
        <v>21040011</v>
      </c>
      <c r="E8" s="4" t="s">
        <v>529</v>
      </c>
      <c r="F8" s="4">
        <v>1051</v>
      </c>
      <c r="G8" s="6">
        <v>38472</v>
      </c>
      <c r="H8" s="7">
        <v>5200</v>
      </c>
      <c r="I8" s="7">
        <v>0</v>
      </c>
      <c r="J8" s="7">
        <v>0</v>
      </c>
      <c r="K8" s="7">
        <v>0</v>
      </c>
      <c r="L8" s="7">
        <f t="shared" si="0"/>
        <v>5200</v>
      </c>
      <c r="M8" s="7">
        <v>-4940</v>
      </c>
      <c r="N8" s="7">
        <v>0</v>
      </c>
      <c r="O8" s="7">
        <v>0</v>
      </c>
      <c r="P8" s="7">
        <f t="shared" si="1"/>
        <v>-4940</v>
      </c>
      <c r="Q8" s="7">
        <f t="shared" si="2"/>
        <v>260</v>
      </c>
      <c r="R8" s="7">
        <f t="shared" si="3"/>
        <v>260</v>
      </c>
      <c r="S8" s="5" t="s">
        <v>387</v>
      </c>
      <c r="T8" s="5">
        <v>100601</v>
      </c>
      <c r="U8" s="5" t="s">
        <v>27</v>
      </c>
      <c r="V8" s="5">
        <v>47040001</v>
      </c>
      <c r="W8" s="5" t="s">
        <v>28</v>
      </c>
    </row>
    <row r="9" spans="2:23" x14ac:dyDescent="0.25">
      <c r="B9" s="4">
        <v>51004167</v>
      </c>
      <c r="C9" s="4">
        <v>0</v>
      </c>
      <c r="D9" s="5">
        <v>21040011</v>
      </c>
      <c r="E9" s="4" t="s">
        <v>530</v>
      </c>
      <c r="F9" s="4">
        <v>1051</v>
      </c>
      <c r="G9" s="6">
        <v>38612</v>
      </c>
      <c r="H9" s="7">
        <v>7250</v>
      </c>
      <c r="I9" s="7">
        <v>0</v>
      </c>
      <c r="J9" s="7">
        <v>0</v>
      </c>
      <c r="K9" s="7">
        <v>0</v>
      </c>
      <c r="L9" s="7">
        <f t="shared" si="0"/>
        <v>7250</v>
      </c>
      <c r="M9" s="7">
        <v>-6888</v>
      </c>
      <c r="N9" s="7">
        <v>0</v>
      </c>
      <c r="O9" s="7">
        <v>0</v>
      </c>
      <c r="P9" s="7">
        <f t="shared" si="1"/>
        <v>-6888</v>
      </c>
      <c r="Q9" s="7">
        <f t="shared" si="2"/>
        <v>362</v>
      </c>
      <c r="R9" s="7">
        <f t="shared" si="3"/>
        <v>362</v>
      </c>
      <c r="S9" s="5" t="s">
        <v>387</v>
      </c>
      <c r="T9" s="5">
        <v>100601</v>
      </c>
      <c r="U9" s="5" t="s">
        <v>27</v>
      </c>
      <c r="V9" s="5">
        <v>47040001</v>
      </c>
      <c r="W9" s="5" t="s">
        <v>28</v>
      </c>
    </row>
    <row r="10" spans="2:23" x14ac:dyDescent="0.25">
      <c r="B10" s="4">
        <v>51004168</v>
      </c>
      <c r="C10" s="4">
        <v>0</v>
      </c>
      <c r="D10" s="5">
        <v>21040011</v>
      </c>
      <c r="E10" s="4" t="s">
        <v>530</v>
      </c>
      <c r="F10" s="4">
        <v>1051</v>
      </c>
      <c r="G10" s="6">
        <v>38625</v>
      </c>
      <c r="H10" s="7">
        <v>7250</v>
      </c>
      <c r="I10" s="7">
        <v>0</v>
      </c>
      <c r="J10" s="7">
        <v>0</v>
      </c>
      <c r="K10" s="7">
        <v>0</v>
      </c>
      <c r="L10" s="7">
        <f t="shared" si="0"/>
        <v>7250</v>
      </c>
      <c r="M10" s="7">
        <v>-6888</v>
      </c>
      <c r="N10" s="7">
        <v>0</v>
      </c>
      <c r="O10" s="7">
        <v>0</v>
      </c>
      <c r="P10" s="7">
        <f t="shared" si="1"/>
        <v>-6888</v>
      </c>
      <c r="Q10" s="7">
        <f t="shared" si="2"/>
        <v>362</v>
      </c>
      <c r="R10" s="7">
        <f t="shared" si="3"/>
        <v>362</v>
      </c>
      <c r="S10" s="5" t="s">
        <v>387</v>
      </c>
      <c r="T10" s="5">
        <v>100601</v>
      </c>
      <c r="U10" s="5" t="s">
        <v>27</v>
      </c>
      <c r="V10" s="5">
        <v>47040001</v>
      </c>
      <c r="W10" s="5" t="s">
        <v>28</v>
      </c>
    </row>
    <row r="11" spans="2:23" x14ac:dyDescent="0.25">
      <c r="B11" s="4">
        <v>51004264</v>
      </c>
      <c r="C11" s="4">
        <v>0</v>
      </c>
      <c r="D11" s="5">
        <v>21040011</v>
      </c>
      <c r="E11" s="4" t="s">
        <v>477</v>
      </c>
      <c r="F11" s="4">
        <v>1051</v>
      </c>
      <c r="G11" s="6">
        <v>38856</v>
      </c>
      <c r="H11" s="7">
        <v>9050</v>
      </c>
      <c r="I11" s="7">
        <v>0</v>
      </c>
      <c r="J11" s="7">
        <v>0</v>
      </c>
      <c r="K11" s="7">
        <v>0</v>
      </c>
      <c r="L11" s="7">
        <f t="shared" si="0"/>
        <v>9050</v>
      </c>
      <c r="M11" s="7">
        <v>-8598</v>
      </c>
      <c r="N11" s="7">
        <v>0</v>
      </c>
      <c r="O11" s="7">
        <v>0</v>
      </c>
      <c r="P11" s="7">
        <f t="shared" si="1"/>
        <v>-8598</v>
      </c>
      <c r="Q11" s="7">
        <f t="shared" si="2"/>
        <v>452</v>
      </c>
      <c r="R11" s="7">
        <f t="shared" si="3"/>
        <v>452</v>
      </c>
      <c r="S11" s="5" t="s">
        <v>387</v>
      </c>
      <c r="T11" s="5">
        <v>100601</v>
      </c>
      <c r="U11" s="5" t="s">
        <v>27</v>
      </c>
      <c r="V11" s="5">
        <v>47040001</v>
      </c>
      <c r="W11" s="5" t="s">
        <v>28</v>
      </c>
    </row>
    <row r="12" spans="2:23" x14ac:dyDescent="0.25">
      <c r="B12" s="4">
        <v>51004265</v>
      </c>
      <c r="C12" s="4">
        <v>0</v>
      </c>
      <c r="D12" s="5">
        <v>21040011</v>
      </c>
      <c r="E12" s="4" t="s">
        <v>531</v>
      </c>
      <c r="F12" s="4">
        <v>1051</v>
      </c>
      <c r="G12" s="6">
        <v>39081</v>
      </c>
      <c r="H12" s="7">
        <v>9050</v>
      </c>
      <c r="I12" s="7">
        <v>0</v>
      </c>
      <c r="J12" s="7">
        <v>0</v>
      </c>
      <c r="K12" s="7">
        <v>0</v>
      </c>
      <c r="L12" s="7">
        <f t="shared" si="0"/>
        <v>9050</v>
      </c>
      <c r="M12" s="7">
        <v>-8597</v>
      </c>
      <c r="N12" s="7">
        <v>0</v>
      </c>
      <c r="O12" s="7">
        <v>0</v>
      </c>
      <c r="P12" s="7">
        <f t="shared" si="1"/>
        <v>-8597</v>
      </c>
      <c r="Q12" s="7">
        <f t="shared" si="2"/>
        <v>453</v>
      </c>
      <c r="R12" s="7">
        <f t="shared" si="3"/>
        <v>453</v>
      </c>
      <c r="S12" s="5" t="s">
        <v>387</v>
      </c>
      <c r="T12" s="5">
        <v>100601</v>
      </c>
      <c r="U12" s="5" t="s">
        <v>27</v>
      </c>
      <c r="V12" s="5">
        <v>47040001</v>
      </c>
      <c r="W12" s="5" t="s">
        <v>28</v>
      </c>
    </row>
    <row r="13" spans="2:23" x14ac:dyDescent="0.25">
      <c r="B13" s="4">
        <v>51004277</v>
      </c>
      <c r="C13" s="4">
        <v>0</v>
      </c>
      <c r="D13" s="5">
        <v>21040011</v>
      </c>
      <c r="E13" s="4" t="s">
        <v>532</v>
      </c>
      <c r="F13" s="4">
        <v>1051</v>
      </c>
      <c r="G13" s="6">
        <v>41152</v>
      </c>
      <c r="H13" s="7">
        <v>9500</v>
      </c>
      <c r="I13" s="7">
        <v>0</v>
      </c>
      <c r="J13" s="7">
        <v>0</v>
      </c>
      <c r="K13" s="7">
        <v>0</v>
      </c>
      <c r="L13" s="7">
        <f t="shared" si="0"/>
        <v>9500</v>
      </c>
      <c r="M13" s="7">
        <v>-9025</v>
      </c>
      <c r="N13" s="7">
        <v>0</v>
      </c>
      <c r="O13" s="7">
        <v>0</v>
      </c>
      <c r="P13" s="7">
        <f t="shared" si="1"/>
        <v>-9025</v>
      </c>
      <c r="Q13" s="7">
        <f t="shared" si="2"/>
        <v>475</v>
      </c>
      <c r="R13" s="7">
        <f t="shared" si="3"/>
        <v>475</v>
      </c>
      <c r="S13" s="5" t="s">
        <v>387</v>
      </c>
      <c r="T13" s="5">
        <v>100601</v>
      </c>
      <c r="U13" s="5" t="s">
        <v>27</v>
      </c>
      <c r="V13" s="5">
        <v>47040001</v>
      </c>
      <c r="W13" s="5" t="s">
        <v>28</v>
      </c>
    </row>
    <row r="14" spans="2:23" x14ac:dyDescent="0.25">
      <c r="B14" s="4">
        <v>51004303</v>
      </c>
      <c r="C14" s="4">
        <v>0</v>
      </c>
      <c r="D14" s="5">
        <v>21040011</v>
      </c>
      <c r="E14" s="4" t="s">
        <v>533</v>
      </c>
      <c r="F14" s="4">
        <v>1051</v>
      </c>
      <c r="G14" s="6">
        <v>38717</v>
      </c>
      <c r="H14" s="7">
        <v>10036</v>
      </c>
      <c r="I14" s="7">
        <v>0</v>
      </c>
      <c r="J14" s="7">
        <v>0</v>
      </c>
      <c r="K14" s="7">
        <v>0</v>
      </c>
      <c r="L14" s="7">
        <f t="shared" si="0"/>
        <v>10036</v>
      </c>
      <c r="M14" s="7">
        <v>-9534</v>
      </c>
      <c r="N14" s="7">
        <v>0</v>
      </c>
      <c r="O14" s="7">
        <v>0</v>
      </c>
      <c r="P14" s="7">
        <f t="shared" si="1"/>
        <v>-9534</v>
      </c>
      <c r="Q14" s="7">
        <f t="shared" si="2"/>
        <v>502</v>
      </c>
      <c r="R14" s="7">
        <f t="shared" si="3"/>
        <v>502</v>
      </c>
      <c r="S14" s="5" t="s">
        <v>387</v>
      </c>
      <c r="T14" s="5">
        <v>100601</v>
      </c>
      <c r="U14" s="5" t="s">
        <v>27</v>
      </c>
      <c r="V14" s="5">
        <v>47040001</v>
      </c>
      <c r="W14" s="5" t="s">
        <v>28</v>
      </c>
    </row>
    <row r="15" spans="2:23" x14ac:dyDescent="0.25">
      <c r="B15" s="4">
        <v>51004316</v>
      </c>
      <c r="C15" s="4">
        <v>0</v>
      </c>
      <c r="D15" s="5">
        <v>21040011</v>
      </c>
      <c r="E15" s="4" t="s">
        <v>533</v>
      </c>
      <c r="F15" s="4">
        <v>1051</v>
      </c>
      <c r="G15" s="6">
        <v>38717</v>
      </c>
      <c r="H15" s="7">
        <v>10333</v>
      </c>
      <c r="I15" s="7">
        <v>0</v>
      </c>
      <c r="J15" s="7">
        <v>0</v>
      </c>
      <c r="K15" s="7">
        <v>0</v>
      </c>
      <c r="L15" s="7">
        <f t="shared" si="0"/>
        <v>10333</v>
      </c>
      <c r="M15" s="7">
        <v>-9816</v>
      </c>
      <c r="N15" s="7">
        <v>0</v>
      </c>
      <c r="O15" s="7">
        <v>0</v>
      </c>
      <c r="P15" s="7">
        <f t="shared" si="1"/>
        <v>-9816</v>
      </c>
      <c r="Q15" s="7">
        <f t="shared" si="2"/>
        <v>517</v>
      </c>
      <c r="R15" s="7">
        <f t="shared" si="3"/>
        <v>517</v>
      </c>
      <c r="S15" s="5" t="s">
        <v>387</v>
      </c>
      <c r="T15" s="5">
        <v>100601</v>
      </c>
      <c r="U15" s="5" t="s">
        <v>27</v>
      </c>
      <c r="V15" s="5">
        <v>47040001</v>
      </c>
      <c r="W15" s="5" t="s">
        <v>28</v>
      </c>
    </row>
    <row r="16" spans="2:23" x14ac:dyDescent="0.25">
      <c r="B16" s="4">
        <v>51004317</v>
      </c>
      <c r="C16" s="4">
        <v>0</v>
      </c>
      <c r="D16" s="5">
        <v>21040011</v>
      </c>
      <c r="E16" s="4" t="s">
        <v>533</v>
      </c>
      <c r="F16" s="4">
        <v>1051</v>
      </c>
      <c r="G16" s="6">
        <v>38717</v>
      </c>
      <c r="H16" s="7">
        <v>10333</v>
      </c>
      <c r="I16" s="7">
        <v>0</v>
      </c>
      <c r="J16" s="7">
        <v>0</v>
      </c>
      <c r="K16" s="7">
        <v>0</v>
      </c>
      <c r="L16" s="7">
        <f t="shared" si="0"/>
        <v>10333</v>
      </c>
      <c r="M16" s="7">
        <v>-9816</v>
      </c>
      <c r="N16" s="7">
        <v>0</v>
      </c>
      <c r="O16" s="7">
        <v>0</v>
      </c>
      <c r="P16" s="7">
        <f t="shared" si="1"/>
        <v>-9816</v>
      </c>
      <c r="Q16" s="7">
        <f t="shared" si="2"/>
        <v>517</v>
      </c>
      <c r="R16" s="7">
        <f t="shared" si="3"/>
        <v>517</v>
      </c>
      <c r="S16" s="5" t="s">
        <v>387</v>
      </c>
      <c r="T16" s="5">
        <v>100601</v>
      </c>
      <c r="U16" s="5" t="s">
        <v>27</v>
      </c>
      <c r="V16" s="5">
        <v>47040001</v>
      </c>
      <c r="W16" s="5" t="s">
        <v>28</v>
      </c>
    </row>
    <row r="17" spans="2:23" x14ac:dyDescent="0.25">
      <c r="B17" s="4">
        <v>51004333</v>
      </c>
      <c r="C17" s="4">
        <v>0</v>
      </c>
      <c r="D17" s="5">
        <v>21040011</v>
      </c>
      <c r="E17" s="4" t="s">
        <v>405</v>
      </c>
      <c r="F17" s="4">
        <v>1051</v>
      </c>
      <c r="G17" s="6">
        <v>38625</v>
      </c>
      <c r="H17" s="7">
        <v>10800</v>
      </c>
      <c r="I17" s="7">
        <v>0</v>
      </c>
      <c r="J17" s="7">
        <v>0</v>
      </c>
      <c r="K17" s="7">
        <v>0</v>
      </c>
      <c r="L17" s="7">
        <f t="shared" si="0"/>
        <v>10800</v>
      </c>
      <c r="M17" s="7">
        <v>-10260</v>
      </c>
      <c r="N17" s="7">
        <v>0</v>
      </c>
      <c r="O17" s="7">
        <v>0</v>
      </c>
      <c r="P17" s="7">
        <f t="shared" si="1"/>
        <v>-10260</v>
      </c>
      <c r="Q17" s="7">
        <f t="shared" si="2"/>
        <v>540</v>
      </c>
      <c r="R17" s="7">
        <f t="shared" si="3"/>
        <v>540</v>
      </c>
      <c r="S17" s="5" t="s">
        <v>387</v>
      </c>
      <c r="T17" s="5">
        <v>100601</v>
      </c>
      <c r="U17" s="5" t="s">
        <v>27</v>
      </c>
      <c r="V17" s="5">
        <v>47040001</v>
      </c>
      <c r="W17" s="5" t="s">
        <v>28</v>
      </c>
    </row>
    <row r="18" spans="2:23" x14ac:dyDescent="0.25">
      <c r="B18" s="4">
        <v>51004355</v>
      </c>
      <c r="C18" s="4">
        <v>0</v>
      </c>
      <c r="D18" s="5">
        <v>21040011</v>
      </c>
      <c r="E18" s="4" t="s">
        <v>534</v>
      </c>
      <c r="F18" s="4">
        <v>1051</v>
      </c>
      <c r="G18" s="6">
        <v>41090</v>
      </c>
      <c r="H18" s="7">
        <v>11000</v>
      </c>
      <c r="I18" s="7">
        <v>0</v>
      </c>
      <c r="J18" s="7">
        <v>0</v>
      </c>
      <c r="K18" s="7">
        <v>0</v>
      </c>
      <c r="L18" s="7">
        <f t="shared" si="0"/>
        <v>11000</v>
      </c>
      <c r="M18" s="7">
        <v>-10450</v>
      </c>
      <c r="N18" s="7">
        <v>0</v>
      </c>
      <c r="O18" s="7">
        <v>0</v>
      </c>
      <c r="P18" s="7">
        <f t="shared" si="1"/>
        <v>-10450</v>
      </c>
      <c r="Q18" s="7">
        <f t="shared" si="2"/>
        <v>550</v>
      </c>
      <c r="R18" s="7">
        <f t="shared" si="3"/>
        <v>550</v>
      </c>
      <c r="S18" s="5" t="s">
        <v>387</v>
      </c>
      <c r="T18" s="5">
        <v>100601</v>
      </c>
      <c r="U18" s="5" t="s">
        <v>27</v>
      </c>
      <c r="V18" s="5">
        <v>47040001</v>
      </c>
      <c r="W18" s="5" t="s">
        <v>28</v>
      </c>
    </row>
    <row r="19" spans="2:23" x14ac:dyDescent="0.25">
      <c r="B19" s="4">
        <v>51004385</v>
      </c>
      <c r="C19" s="4">
        <v>0</v>
      </c>
      <c r="D19" s="5">
        <v>21040011</v>
      </c>
      <c r="E19" s="4" t="s">
        <v>535</v>
      </c>
      <c r="F19" s="4">
        <v>1051</v>
      </c>
      <c r="G19" s="6">
        <v>39206</v>
      </c>
      <c r="H19" s="7">
        <v>11856</v>
      </c>
      <c r="I19" s="7">
        <v>0</v>
      </c>
      <c r="J19" s="7">
        <v>0</v>
      </c>
      <c r="K19" s="7">
        <v>0</v>
      </c>
      <c r="L19" s="7">
        <f t="shared" si="0"/>
        <v>11856</v>
      </c>
      <c r="M19" s="7">
        <v>-11263</v>
      </c>
      <c r="N19" s="7">
        <v>0</v>
      </c>
      <c r="O19" s="7">
        <v>0</v>
      </c>
      <c r="P19" s="7">
        <f t="shared" si="1"/>
        <v>-11263</v>
      </c>
      <c r="Q19" s="7">
        <f t="shared" si="2"/>
        <v>593</v>
      </c>
      <c r="R19" s="7">
        <f t="shared" si="3"/>
        <v>593</v>
      </c>
      <c r="S19" s="5" t="s">
        <v>387</v>
      </c>
      <c r="T19" s="5">
        <v>100601</v>
      </c>
      <c r="U19" s="5" t="s">
        <v>27</v>
      </c>
      <c r="V19" s="5">
        <v>47040001</v>
      </c>
      <c r="W19" s="5" t="s">
        <v>28</v>
      </c>
    </row>
    <row r="20" spans="2:23" x14ac:dyDescent="0.25">
      <c r="B20" s="4">
        <v>51004391</v>
      </c>
      <c r="C20" s="4">
        <v>0</v>
      </c>
      <c r="D20" s="5">
        <v>21040011</v>
      </c>
      <c r="E20" s="4" t="s">
        <v>536</v>
      </c>
      <c r="F20" s="4">
        <v>1051</v>
      </c>
      <c r="G20" s="6">
        <v>39041</v>
      </c>
      <c r="H20" s="7">
        <v>11929</v>
      </c>
      <c r="I20" s="7">
        <v>0</v>
      </c>
      <c r="J20" s="7">
        <v>0</v>
      </c>
      <c r="K20" s="7">
        <v>0</v>
      </c>
      <c r="L20" s="7">
        <f t="shared" si="0"/>
        <v>11929</v>
      </c>
      <c r="M20" s="7">
        <v>-11333</v>
      </c>
      <c r="N20" s="7">
        <v>0</v>
      </c>
      <c r="O20" s="7">
        <v>0</v>
      </c>
      <c r="P20" s="7">
        <f t="shared" si="1"/>
        <v>-11333</v>
      </c>
      <c r="Q20" s="7">
        <f t="shared" si="2"/>
        <v>596</v>
      </c>
      <c r="R20" s="7">
        <f t="shared" si="3"/>
        <v>596</v>
      </c>
      <c r="S20" s="5" t="s">
        <v>387</v>
      </c>
      <c r="T20" s="5">
        <v>100601</v>
      </c>
      <c r="U20" s="5" t="s">
        <v>27</v>
      </c>
      <c r="V20" s="5">
        <v>47040001</v>
      </c>
      <c r="W20" s="5" t="s">
        <v>28</v>
      </c>
    </row>
    <row r="21" spans="2:23" x14ac:dyDescent="0.25">
      <c r="B21" s="4">
        <v>51004392</v>
      </c>
      <c r="C21" s="4">
        <v>0</v>
      </c>
      <c r="D21" s="5">
        <v>21040011</v>
      </c>
      <c r="E21" s="4" t="s">
        <v>536</v>
      </c>
      <c r="F21" s="4">
        <v>1051</v>
      </c>
      <c r="G21" s="6">
        <v>39041</v>
      </c>
      <c r="H21" s="7">
        <v>11929</v>
      </c>
      <c r="I21" s="7">
        <v>0</v>
      </c>
      <c r="J21" s="7">
        <v>0</v>
      </c>
      <c r="K21" s="7">
        <v>0</v>
      </c>
      <c r="L21" s="7">
        <f t="shared" si="0"/>
        <v>11929</v>
      </c>
      <c r="M21" s="7">
        <v>-11333</v>
      </c>
      <c r="N21" s="7">
        <v>0</v>
      </c>
      <c r="O21" s="7">
        <v>0</v>
      </c>
      <c r="P21" s="7">
        <f t="shared" si="1"/>
        <v>-11333</v>
      </c>
      <c r="Q21" s="7">
        <f t="shared" si="2"/>
        <v>596</v>
      </c>
      <c r="R21" s="7">
        <f t="shared" si="3"/>
        <v>596</v>
      </c>
      <c r="S21" s="5" t="s">
        <v>387</v>
      </c>
      <c r="T21" s="5">
        <v>100601</v>
      </c>
      <c r="U21" s="5" t="s">
        <v>27</v>
      </c>
      <c r="V21" s="5">
        <v>47040001</v>
      </c>
      <c r="W21" s="5" t="s">
        <v>28</v>
      </c>
    </row>
    <row r="22" spans="2:23" x14ac:dyDescent="0.25">
      <c r="B22" s="4">
        <v>51004393</v>
      </c>
      <c r="C22" s="4">
        <v>0</v>
      </c>
      <c r="D22" s="5">
        <v>21040011</v>
      </c>
      <c r="E22" s="4" t="s">
        <v>536</v>
      </c>
      <c r="F22" s="4">
        <v>1051</v>
      </c>
      <c r="G22" s="6">
        <v>39041</v>
      </c>
      <c r="H22" s="7">
        <v>11929</v>
      </c>
      <c r="I22" s="7">
        <v>0</v>
      </c>
      <c r="J22" s="7">
        <v>0</v>
      </c>
      <c r="K22" s="7">
        <v>0</v>
      </c>
      <c r="L22" s="7">
        <f t="shared" si="0"/>
        <v>11929</v>
      </c>
      <c r="M22" s="7">
        <v>-11333</v>
      </c>
      <c r="N22" s="7">
        <v>0</v>
      </c>
      <c r="O22" s="7">
        <v>0</v>
      </c>
      <c r="P22" s="7">
        <f t="shared" si="1"/>
        <v>-11333</v>
      </c>
      <c r="Q22" s="7">
        <f t="shared" si="2"/>
        <v>596</v>
      </c>
      <c r="R22" s="7">
        <f t="shared" si="3"/>
        <v>596</v>
      </c>
      <c r="S22" s="5" t="s">
        <v>387</v>
      </c>
      <c r="T22" s="5">
        <v>100601</v>
      </c>
      <c r="U22" s="5" t="s">
        <v>27</v>
      </c>
      <c r="V22" s="5">
        <v>47040001</v>
      </c>
      <c r="W22" s="5" t="s">
        <v>28</v>
      </c>
    </row>
    <row r="23" spans="2:23" x14ac:dyDescent="0.25">
      <c r="B23" s="4">
        <v>51004394</v>
      </c>
      <c r="C23" s="4">
        <v>0</v>
      </c>
      <c r="D23" s="5">
        <v>21040011</v>
      </c>
      <c r="E23" s="4" t="s">
        <v>536</v>
      </c>
      <c r="F23" s="4">
        <v>1051</v>
      </c>
      <c r="G23" s="6">
        <v>39042</v>
      </c>
      <c r="H23" s="7">
        <v>11929</v>
      </c>
      <c r="I23" s="7">
        <v>0</v>
      </c>
      <c r="J23" s="7">
        <v>0</v>
      </c>
      <c r="K23" s="7">
        <v>0</v>
      </c>
      <c r="L23" s="7">
        <f t="shared" si="0"/>
        <v>11929</v>
      </c>
      <c r="M23" s="7">
        <v>-11332</v>
      </c>
      <c r="N23" s="7">
        <v>0</v>
      </c>
      <c r="O23" s="7">
        <v>0</v>
      </c>
      <c r="P23" s="7">
        <f t="shared" si="1"/>
        <v>-11332</v>
      </c>
      <c r="Q23" s="7">
        <f t="shared" si="2"/>
        <v>597</v>
      </c>
      <c r="R23" s="7">
        <f t="shared" si="3"/>
        <v>597</v>
      </c>
      <c r="S23" s="5" t="s">
        <v>387</v>
      </c>
      <c r="T23" s="5">
        <v>100601</v>
      </c>
      <c r="U23" s="5" t="s">
        <v>27</v>
      </c>
      <c r="V23" s="5">
        <v>47040001</v>
      </c>
      <c r="W23" s="5" t="s">
        <v>28</v>
      </c>
    </row>
    <row r="24" spans="2:23" x14ac:dyDescent="0.25">
      <c r="B24" s="4">
        <v>51004472</v>
      </c>
      <c r="C24" s="4">
        <v>0</v>
      </c>
      <c r="D24" s="5">
        <v>21040011</v>
      </c>
      <c r="E24" s="4" t="s">
        <v>537</v>
      </c>
      <c r="F24" s="4">
        <v>1051</v>
      </c>
      <c r="G24" s="6">
        <v>39211</v>
      </c>
      <c r="H24" s="7">
        <v>12750</v>
      </c>
      <c r="I24" s="7">
        <v>0</v>
      </c>
      <c r="J24" s="7">
        <v>0</v>
      </c>
      <c r="K24" s="7">
        <v>0</v>
      </c>
      <c r="L24" s="7">
        <f t="shared" si="0"/>
        <v>12750</v>
      </c>
      <c r="M24" s="7">
        <v>-12112</v>
      </c>
      <c r="N24" s="7">
        <v>0</v>
      </c>
      <c r="O24" s="7">
        <v>0</v>
      </c>
      <c r="P24" s="7">
        <f t="shared" si="1"/>
        <v>-12112</v>
      </c>
      <c r="Q24" s="7">
        <f t="shared" si="2"/>
        <v>638</v>
      </c>
      <c r="R24" s="7">
        <f t="shared" si="3"/>
        <v>638</v>
      </c>
      <c r="S24" s="5" t="s">
        <v>387</v>
      </c>
      <c r="T24" s="5">
        <v>100601</v>
      </c>
      <c r="U24" s="5" t="s">
        <v>27</v>
      </c>
      <c r="V24" s="5">
        <v>47040001</v>
      </c>
      <c r="W24" s="5" t="s">
        <v>28</v>
      </c>
    </row>
    <row r="25" spans="2:23" x14ac:dyDescent="0.25">
      <c r="B25" s="4">
        <v>51004485</v>
      </c>
      <c r="C25" s="4">
        <v>0</v>
      </c>
      <c r="D25" s="5">
        <v>21040011</v>
      </c>
      <c r="E25" s="4" t="s">
        <v>538</v>
      </c>
      <c r="F25" s="4">
        <v>1051</v>
      </c>
      <c r="G25" s="6">
        <v>39057</v>
      </c>
      <c r="H25" s="7">
        <v>12993</v>
      </c>
      <c r="I25" s="7">
        <v>0</v>
      </c>
      <c r="J25" s="7">
        <v>0</v>
      </c>
      <c r="K25" s="7">
        <v>0</v>
      </c>
      <c r="L25" s="7">
        <f t="shared" si="0"/>
        <v>12993</v>
      </c>
      <c r="M25" s="7">
        <v>-12343</v>
      </c>
      <c r="N25" s="7">
        <v>0</v>
      </c>
      <c r="O25" s="7">
        <v>0</v>
      </c>
      <c r="P25" s="7">
        <f t="shared" si="1"/>
        <v>-12343</v>
      </c>
      <c r="Q25" s="7">
        <f t="shared" si="2"/>
        <v>650</v>
      </c>
      <c r="R25" s="7">
        <f t="shared" si="3"/>
        <v>650</v>
      </c>
      <c r="S25" s="5" t="s">
        <v>387</v>
      </c>
      <c r="T25" s="5">
        <v>100601</v>
      </c>
      <c r="U25" s="5" t="s">
        <v>27</v>
      </c>
      <c r="V25" s="5">
        <v>47040001</v>
      </c>
      <c r="W25" s="5" t="s">
        <v>28</v>
      </c>
    </row>
    <row r="26" spans="2:23" x14ac:dyDescent="0.25">
      <c r="B26" s="4">
        <v>51004486</v>
      </c>
      <c r="C26" s="4">
        <v>0</v>
      </c>
      <c r="D26" s="5">
        <v>21040011</v>
      </c>
      <c r="E26" s="4" t="s">
        <v>539</v>
      </c>
      <c r="F26" s="4">
        <v>1051</v>
      </c>
      <c r="G26" s="6">
        <v>39042</v>
      </c>
      <c r="H26" s="7">
        <v>13000</v>
      </c>
      <c r="I26" s="7">
        <v>0</v>
      </c>
      <c r="J26" s="7">
        <v>0</v>
      </c>
      <c r="K26" s="7">
        <v>0</v>
      </c>
      <c r="L26" s="7">
        <f t="shared" si="0"/>
        <v>13000</v>
      </c>
      <c r="M26" s="7">
        <v>-12350</v>
      </c>
      <c r="N26" s="7">
        <v>0</v>
      </c>
      <c r="O26" s="7">
        <v>0</v>
      </c>
      <c r="P26" s="7">
        <f t="shared" si="1"/>
        <v>-12350</v>
      </c>
      <c r="Q26" s="7">
        <f t="shared" si="2"/>
        <v>650</v>
      </c>
      <c r="R26" s="7">
        <f t="shared" si="3"/>
        <v>650</v>
      </c>
      <c r="S26" s="5" t="s">
        <v>387</v>
      </c>
      <c r="T26" s="5">
        <v>100601</v>
      </c>
      <c r="U26" s="5" t="s">
        <v>27</v>
      </c>
      <c r="V26" s="5">
        <v>47040001</v>
      </c>
      <c r="W26" s="5" t="s">
        <v>28</v>
      </c>
    </row>
    <row r="27" spans="2:23" x14ac:dyDescent="0.25">
      <c r="B27" s="4">
        <v>51004489</v>
      </c>
      <c r="C27" s="4">
        <v>0</v>
      </c>
      <c r="D27" s="5">
        <v>21040011</v>
      </c>
      <c r="E27" s="4" t="s">
        <v>540</v>
      </c>
      <c r="F27" s="4">
        <v>1051</v>
      </c>
      <c r="G27" s="6">
        <v>39036</v>
      </c>
      <c r="H27" s="7">
        <v>13126</v>
      </c>
      <c r="I27" s="7">
        <v>0</v>
      </c>
      <c r="J27" s="7">
        <v>0</v>
      </c>
      <c r="K27" s="7">
        <v>0</v>
      </c>
      <c r="L27" s="7">
        <f t="shared" si="0"/>
        <v>13126</v>
      </c>
      <c r="M27" s="7">
        <v>-12470</v>
      </c>
      <c r="N27" s="7">
        <v>0</v>
      </c>
      <c r="O27" s="7">
        <v>0</v>
      </c>
      <c r="P27" s="7">
        <f t="shared" si="1"/>
        <v>-12470</v>
      </c>
      <c r="Q27" s="7">
        <f t="shared" si="2"/>
        <v>656</v>
      </c>
      <c r="R27" s="7">
        <f t="shared" si="3"/>
        <v>656</v>
      </c>
      <c r="S27" s="5" t="s">
        <v>387</v>
      </c>
      <c r="T27" s="5">
        <v>100601</v>
      </c>
      <c r="U27" s="5" t="s">
        <v>27</v>
      </c>
      <c r="V27" s="5">
        <v>47040001</v>
      </c>
      <c r="W27" s="5" t="s">
        <v>28</v>
      </c>
    </row>
    <row r="28" spans="2:23" x14ac:dyDescent="0.25">
      <c r="B28" s="4">
        <v>51004490</v>
      </c>
      <c r="C28" s="4">
        <v>0</v>
      </c>
      <c r="D28" s="5">
        <v>21040011</v>
      </c>
      <c r="E28" s="4" t="s">
        <v>540</v>
      </c>
      <c r="F28" s="4">
        <v>1051</v>
      </c>
      <c r="G28" s="6">
        <v>39034</v>
      </c>
      <c r="H28" s="7">
        <v>13127</v>
      </c>
      <c r="I28" s="7">
        <v>0</v>
      </c>
      <c r="J28" s="7">
        <v>0</v>
      </c>
      <c r="K28" s="7">
        <v>0</v>
      </c>
      <c r="L28" s="7">
        <f t="shared" si="0"/>
        <v>13127</v>
      </c>
      <c r="M28" s="7">
        <v>-12470</v>
      </c>
      <c r="N28" s="7">
        <v>0</v>
      </c>
      <c r="O28" s="7">
        <v>0</v>
      </c>
      <c r="P28" s="7">
        <f t="shared" si="1"/>
        <v>-12470</v>
      </c>
      <c r="Q28" s="7">
        <f t="shared" si="2"/>
        <v>657</v>
      </c>
      <c r="R28" s="7">
        <f t="shared" si="3"/>
        <v>657</v>
      </c>
      <c r="S28" s="5" t="s">
        <v>387</v>
      </c>
      <c r="T28" s="5">
        <v>100601</v>
      </c>
      <c r="U28" s="5" t="s">
        <v>27</v>
      </c>
      <c r="V28" s="5">
        <v>47040001</v>
      </c>
      <c r="W28" s="5" t="s">
        <v>28</v>
      </c>
    </row>
    <row r="29" spans="2:23" x14ac:dyDescent="0.25">
      <c r="B29" s="4">
        <v>51004514</v>
      </c>
      <c r="C29" s="4">
        <v>0</v>
      </c>
      <c r="D29" s="5">
        <v>21040011</v>
      </c>
      <c r="E29" s="4" t="s">
        <v>541</v>
      </c>
      <c r="F29" s="4">
        <v>1051</v>
      </c>
      <c r="G29" s="6">
        <v>41090</v>
      </c>
      <c r="H29" s="7">
        <v>13500</v>
      </c>
      <c r="I29" s="7">
        <v>0</v>
      </c>
      <c r="J29" s="7">
        <v>0</v>
      </c>
      <c r="K29" s="7">
        <v>0</v>
      </c>
      <c r="L29" s="7">
        <f t="shared" si="0"/>
        <v>13500</v>
      </c>
      <c r="M29" s="7">
        <v>-12825</v>
      </c>
      <c r="N29" s="7">
        <v>0</v>
      </c>
      <c r="O29" s="7">
        <v>0</v>
      </c>
      <c r="P29" s="7">
        <f t="shared" si="1"/>
        <v>-12825</v>
      </c>
      <c r="Q29" s="7">
        <f t="shared" si="2"/>
        <v>675</v>
      </c>
      <c r="R29" s="7">
        <f t="shared" si="3"/>
        <v>675</v>
      </c>
      <c r="S29" s="5" t="s">
        <v>387</v>
      </c>
      <c r="T29" s="5">
        <v>100601</v>
      </c>
      <c r="U29" s="5" t="s">
        <v>27</v>
      </c>
      <c r="V29" s="5">
        <v>47040001</v>
      </c>
      <c r="W29" s="5" t="s">
        <v>28</v>
      </c>
    </row>
    <row r="30" spans="2:23" x14ac:dyDescent="0.25">
      <c r="B30" s="4">
        <v>51004528</v>
      </c>
      <c r="C30" s="4">
        <v>0</v>
      </c>
      <c r="D30" s="5">
        <v>21040011</v>
      </c>
      <c r="E30" s="4" t="s">
        <v>477</v>
      </c>
      <c r="F30" s="4">
        <v>1051</v>
      </c>
      <c r="G30" s="6">
        <v>38869</v>
      </c>
      <c r="H30" s="7">
        <v>13900</v>
      </c>
      <c r="I30" s="7">
        <v>0</v>
      </c>
      <c r="J30" s="7">
        <v>0</v>
      </c>
      <c r="K30" s="7">
        <v>0</v>
      </c>
      <c r="L30" s="7">
        <f t="shared" si="0"/>
        <v>13900</v>
      </c>
      <c r="M30" s="7">
        <v>-13205</v>
      </c>
      <c r="N30" s="7">
        <v>0</v>
      </c>
      <c r="O30" s="7">
        <v>0</v>
      </c>
      <c r="P30" s="7">
        <f t="shared" si="1"/>
        <v>-13205</v>
      </c>
      <c r="Q30" s="7">
        <f t="shared" si="2"/>
        <v>695</v>
      </c>
      <c r="R30" s="7">
        <f t="shared" si="3"/>
        <v>695</v>
      </c>
      <c r="S30" s="5" t="s">
        <v>387</v>
      </c>
      <c r="T30" s="5">
        <v>100601</v>
      </c>
      <c r="U30" s="5" t="s">
        <v>27</v>
      </c>
      <c r="V30" s="5">
        <v>47040001</v>
      </c>
      <c r="W30" s="5" t="s">
        <v>28</v>
      </c>
    </row>
    <row r="31" spans="2:23" x14ac:dyDescent="0.25">
      <c r="B31" s="4">
        <v>51004547</v>
      </c>
      <c r="C31" s="4">
        <v>0</v>
      </c>
      <c r="D31" s="5">
        <v>21040011</v>
      </c>
      <c r="E31" s="4" t="s">
        <v>542</v>
      </c>
      <c r="F31" s="4">
        <v>1051</v>
      </c>
      <c r="G31" s="6">
        <v>38980</v>
      </c>
      <c r="H31" s="7">
        <v>14456</v>
      </c>
      <c r="I31" s="7">
        <v>0</v>
      </c>
      <c r="J31" s="7">
        <v>0</v>
      </c>
      <c r="K31" s="7">
        <v>0</v>
      </c>
      <c r="L31" s="7">
        <f t="shared" si="0"/>
        <v>14456</v>
      </c>
      <c r="M31" s="7">
        <v>-13733</v>
      </c>
      <c r="N31" s="7">
        <v>0</v>
      </c>
      <c r="O31" s="7">
        <v>0</v>
      </c>
      <c r="P31" s="7">
        <f t="shared" si="1"/>
        <v>-13733</v>
      </c>
      <c r="Q31" s="7">
        <f t="shared" si="2"/>
        <v>723</v>
      </c>
      <c r="R31" s="7">
        <f t="shared" si="3"/>
        <v>723</v>
      </c>
      <c r="S31" s="5" t="s">
        <v>387</v>
      </c>
      <c r="T31" s="5">
        <v>100601</v>
      </c>
      <c r="U31" s="5" t="s">
        <v>27</v>
      </c>
      <c r="V31" s="5">
        <v>47040001</v>
      </c>
      <c r="W31" s="5" t="s">
        <v>28</v>
      </c>
    </row>
    <row r="32" spans="2:23" x14ac:dyDescent="0.25">
      <c r="B32" s="4">
        <v>51004644</v>
      </c>
      <c r="C32" s="4">
        <v>0</v>
      </c>
      <c r="D32" s="5">
        <v>21040011</v>
      </c>
      <c r="E32" s="4" t="s">
        <v>543</v>
      </c>
      <c r="F32" s="4">
        <v>1051</v>
      </c>
      <c r="G32" s="6">
        <v>38625</v>
      </c>
      <c r="H32" s="7">
        <v>16936</v>
      </c>
      <c r="I32" s="7">
        <v>0</v>
      </c>
      <c r="J32" s="7">
        <v>0</v>
      </c>
      <c r="K32" s="7">
        <v>0</v>
      </c>
      <c r="L32" s="7">
        <f t="shared" si="0"/>
        <v>16936</v>
      </c>
      <c r="M32" s="7">
        <v>-16089</v>
      </c>
      <c r="N32" s="7">
        <v>0</v>
      </c>
      <c r="O32" s="7">
        <v>0</v>
      </c>
      <c r="P32" s="7">
        <f t="shared" si="1"/>
        <v>-16089</v>
      </c>
      <c r="Q32" s="7">
        <f t="shared" si="2"/>
        <v>847</v>
      </c>
      <c r="R32" s="7">
        <f t="shared" si="3"/>
        <v>847</v>
      </c>
      <c r="S32" s="5" t="s">
        <v>387</v>
      </c>
      <c r="T32" s="5">
        <v>100601</v>
      </c>
      <c r="U32" s="5" t="s">
        <v>27</v>
      </c>
      <c r="V32" s="5">
        <v>47040001</v>
      </c>
      <c r="W32" s="5" t="s">
        <v>28</v>
      </c>
    </row>
    <row r="33" spans="2:23" x14ac:dyDescent="0.25">
      <c r="B33" s="4">
        <v>51004654</v>
      </c>
      <c r="C33" s="4">
        <v>0</v>
      </c>
      <c r="D33" s="5">
        <v>21040011</v>
      </c>
      <c r="E33" s="4" t="s">
        <v>544</v>
      </c>
      <c r="F33" s="4">
        <v>1051</v>
      </c>
      <c r="G33" s="6">
        <v>38821</v>
      </c>
      <c r="H33" s="7">
        <v>17300</v>
      </c>
      <c r="I33" s="7">
        <v>0</v>
      </c>
      <c r="J33" s="7">
        <v>0</v>
      </c>
      <c r="K33" s="7">
        <v>0</v>
      </c>
      <c r="L33" s="7">
        <f t="shared" si="0"/>
        <v>17300</v>
      </c>
      <c r="M33" s="7">
        <v>-16435</v>
      </c>
      <c r="N33" s="7">
        <v>0</v>
      </c>
      <c r="O33" s="7">
        <v>0</v>
      </c>
      <c r="P33" s="7">
        <f t="shared" si="1"/>
        <v>-16435</v>
      </c>
      <c r="Q33" s="7">
        <f t="shared" si="2"/>
        <v>865</v>
      </c>
      <c r="R33" s="7">
        <f t="shared" si="3"/>
        <v>865</v>
      </c>
      <c r="S33" s="5" t="s">
        <v>387</v>
      </c>
      <c r="T33" s="5">
        <v>100601</v>
      </c>
      <c r="U33" s="5" t="s">
        <v>27</v>
      </c>
      <c r="V33" s="5">
        <v>47040001</v>
      </c>
      <c r="W33" s="5" t="s">
        <v>28</v>
      </c>
    </row>
    <row r="34" spans="2:23" x14ac:dyDescent="0.25">
      <c r="B34" s="4">
        <v>51004655</v>
      </c>
      <c r="C34" s="4">
        <v>0</v>
      </c>
      <c r="D34" s="5">
        <v>21040011</v>
      </c>
      <c r="E34" s="4" t="s">
        <v>544</v>
      </c>
      <c r="F34" s="4">
        <v>1051</v>
      </c>
      <c r="G34" s="6">
        <v>38832</v>
      </c>
      <c r="H34" s="7">
        <v>17400</v>
      </c>
      <c r="I34" s="7">
        <v>0</v>
      </c>
      <c r="J34" s="7">
        <v>0</v>
      </c>
      <c r="K34" s="7">
        <v>0</v>
      </c>
      <c r="L34" s="7">
        <f t="shared" si="0"/>
        <v>17400</v>
      </c>
      <c r="M34" s="7">
        <v>-16530</v>
      </c>
      <c r="N34" s="7">
        <v>0</v>
      </c>
      <c r="O34" s="7">
        <v>0</v>
      </c>
      <c r="P34" s="7">
        <f t="shared" si="1"/>
        <v>-16530</v>
      </c>
      <c r="Q34" s="7">
        <f t="shared" si="2"/>
        <v>870</v>
      </c>
      <c r="R34" s="7">
        <f t="shared" si="3"/>
        <v>870</v>
      </c>
      <c r="S34" s="5" t="s">
        <v>387</v>
      </c>
      <c r="T34" s="5">
        <v>100601</v>
      </c>
      <c r="U34" s="5" t="s">
        <v>27</v>
      </c>
      <c r="V34" s="5">
        <v>47040001</v>
      </c>
      <c r="W34" s="5" t="s">
        <v>28</v>
      </c>
    </row>
    <row r="35" spans="2:23" x14ac:dyDescent="0.25">
      <c r="B35" s="4">
        <v>51004666</v>
      </c>
      <c r="C35" s="4">
        <v>0</v>
      </c>
      <c r="D35" s="5">
        <v>21040011</v>
      </c>
      <c r="E35" s="4" t="s">
        <v>545</v>
      </c>
      <c r="F35" s="4">
        <v>1051</v>
      </c>
      <c r="G35" s="6">
        <v>38244</v>
      </c>
      <c r="H35" s="7">
        <v>17612</v>
      </c>
      <c r="I35" s="7">
        <v>0</v>
      </c>
      <c r="J35" s="7">
        <v>0</v>
      </c>
      <c r="K35" s="7">
        <v>0</v>
      </c>
      <c r="L35" s="7">
        <f t="shared" si="0"/>
        <v>17612</v>
      </c>
      <c r="M35" s="7">
        <v>-16731</v>
      </c>
      <c r="N35" s="7">
        <v>0</v>
      </c>
      <c r="O35" s="7">
        <v>0</v>
      </c>
      <c r="P35" s="7">
        <f t="shared" si="1"/>
        <v>-16731</v>
      </c>
      <c r="Q35" s="7">
        <f t="shared" si="2"/>
        <v>881</v>
      </c>
      <c r="R35" s="7">
        <f t="shared" si="3"/>
        <v>881</v>
      </c>
      <c r="S35" s="5" t="s">
        <v>387</v>
      </c>
      <c r="T35" s="5">
        <v>100601</v>
      </c>
      <c r="U35" s="5" t="s">
        <v>27</v>
      </c>
      <c r="V35" s="5">
        <v>47040001</v>
      </c>
      <c r="W35" s="5" t="s">
        <v>28</v>
      </c>
    </row>
    <row r="36" spans="2:23" x14ac:dyDescent="0.25">
      <c r="B36" s="4">
        <v>51004694</v>
      </c>
      <c r="C36" s="4">
        <v>0</v>
      </c>
      <c r="D36" s="5">
        <v>21040011</v>
      </c>
      <c r="E36" s="4" t="s">
        <v>545</v>
      </c>
      <c r="F36" s="4">
        <v>1051</v>
      </c>
      <c r="G36" s="6">
        <v>38935</v>
      </c>
      <c r="H36" s="7">
        <v>18500</v>
      </c>
      <c r="I36" s="7">
        <v>0</v>
      </c>
      <c r="J36" s="7">
        <v>0</v>
      </c>
      <c r="K36" s="7">
        <v>0</v>
      </c>
      <c r="L36" s="7">
        <f t="shared" si="0"/>
        <v>18500</v>
      </c>
      <c r="M36" s="7">
        <v>-17575</v>
      </c>
      <c r="N36" s="7">
        <v>0</v>
      </c>
      <c r="O36" s="7">
        <v>0</v>
      </c>
      <c r="P36" s="7">
        <f t="shared" si="1"/>
        <v>-17575</v>
      </c>
      <c r="Q36" s="7">
        <f t="shared" si="2"/>
        <v>925</v>
      </c>
      <c r="R36" s="7">
        <f t="shared" si="3"/>
        <v>925</v>
      </c>
      <c r="S36" s="5" t="s">
        <v>387</v>
      </c>
      <c r="T36" s="5">
        <v>100601</v>
      </c>
      <c r="U36" s="5" t="s">
        <v>27</v>
      </c>
      <c r="V36" s="5">
        <v>47040001</v>
      </c>
      <c r="W36" s="5" t="s">
        <v>28</v>
      </c>
    </row>
    <row r="37" spans="2:23" x14ac:dyDescent="0.25">
      <c r="B37" s="4">
        <v>51004725</v>
      </c>
      <c r="C37" s="4">
        <v>0</v>
      </c>
      <c r="D37" s="5">
        <v>21040011</v>
      </c>
      <c r="E37" s="4" t="s">
        <v>545</v>
      </c>
      <c r="F37" s="4">
        <v>1051</v>
      </c>
      <c r="G37" s="6">
        <v>38808</v>
      </c>
      <c r="H37" s="7">
        <v>19500</v>
      </c>
      <c r="I37" s="7">
        <v>0</v>
      </c>
      <c r="J37" s="7">
        <v>0</v>
      </c>
      <c r="K37" s="7">
        <v>0</v>
      </c>
      <c r="L37" s="7">
        <f t="shared" si="0"/>
        <v>19500</v>
      </c>
      <c r="M37" s="7">
        <v>-18525</v>
      </c>
      <c r="N37" s="7">
        <v>0</v>
      </c>
      <c r="O37" s="7">
        <v>0</v>
      </c>
      <c r="P37" s="7">
        <f t="shared" si="1"/>
        <v>-18525</v>
      </c>
      <c r="Q37" s="7">
        <f t="shared" si="2"/>
        <v>975</v>
      </c>
      <c r="R37" s="7">
        <f t="shared" si="3"/>
        <v>975</v>
      </c>
      <c r="S37" s="5" t="s">
        <v>387</v>
      </c>
      <c r="T37" s="5">
        <v>100601</v>
      </c>
      <c r="U37" s="5" t="s">
        <v>27</v>
      </c>
      <c r="V37" s="5">
        <v>47040001</v>
      </c>
      <c r="W37" s="5" t="s">
        <v>28</v>
      </c>
    </row>
    <row r="38" spans="2:23" x14ac:dyDescent="0.25">
      <c r="B38" s="4">
        <v>51004767</v>
      </c>
      <c r="C38" s="4">
        <v>0</v>
      </c>
      <c r="D38" s="5">
        <v>21040011</v>
      </c>
      <c r="E38" s="4" t="s">
        <v>546</v>
      </c>
      <c r="F38" s="4">
        <v>1051</v>
      </c>
      <c r="G38" s="6">
        <v>38443</v>
      </c>
      <c r="H38" s="7">
        <v>21450</v>
      </c>
      <c r="I38" s="7">
        <v>0</v>
      </c>
      <c r="J38" s="7">
        <v>0</v>
      </c>
      <c r="K38" s="7">
        <v>0</v>
      </c>
      <c r="L38" s="7">
        <f t="shared" si="0"/>
        <v>21450</v>
      </c>
      <c r="M38" s="7">
        <v>-20378</v>
      </c>
      <c r="N38" s="7">
        <v>0</v>
      </c>
      <c r="O38" s="7">
        <v>0</v>
      </c>
      <c r="P38" s="7">
        <f t="shared" si="1"/>
        <v>-20378</v>
      </c>
      <c r="Q38" s="7">
        <f t="shared" si="2"/>
        <v>1072</v>
      </c>
      <c r="R38" s="7">
        <f t="shared" si="3"/>
        <v>1072</v>
      </c>
      <c r="S38" s="5" t="s">
        <v>387</v>
      </c>
      <c r="T38" s="5">
        <v>100601</v>
      </c>
      <c r="U38" s="5" t="s">
        <v>27</v>
      </c>
      <c r="V38" s="5">
        <v>47040001</v>
      </c>
      <c r="W38" s="5" t="s">
        <v>28</v>
      </c>
    </row>
    <row r="39" spans="2:23" x14ac:dyDescent="0.25">
      <c r="B39" s="4">
        <v>51004814</v>
      </c>
      <c r="C39" s="4">
        <v>0</v>
      </c>
      <c r="D39" s="5">
        <v>21040011</v>
      </c>
      <c r="E39" s="4" t="s">
        <v>537</v>
      </c>
      <c r="F39" s="4">
        <v>1051</v>
      </c>
      <c r="G39" s="6">
        <v>39173</v>
      </c>
      <c r="H39" s="7">
        <v>21600</v>
      </c>
      <c r="I39" s="7">
        <v>0</v>
      </c>
      <c r="J39" s="7">
        <v>0</v>
      </c>
      <c r="K39" s="7">
        <v>0</v>
      </c>
      <c r="L39" s="7">
        <f t="shared" si="0"/>
        <v>21600</v>
      </c>
      <c r="M39" s="7">
        <v>-20520</v>
      </c>
      <c r="N39" s="7">
        <v>0</v>
      </c>
      <c r="O39" s="7">
        <v>0</v>
      </c>
      <c r="P39" s="7">
        <f t="shared" si="1"/>
        <v>-20520</v>
      </c>
      <c r="Q39" s="7">
        <f t="shared" si="2"/>
        <v>1080</v>
      </c>
      <c r="R39" s="7">
        <f t="shared" si="3"/>
        <v>1080</v>
      </c>
      <c r="S39" s="5" t="s">
        <v>387</v>
      </c>
      <c r="T39" s="5">
        <v>100601</v>
      </c>
      <c r="U39" s="5" t="s">
        <v>27</v>
      </c>
      <c r="V39" s="5">
        <v>47040001</v>
      </c>
      <c r="W39" s="5" t="s">
        <v>28</v>
      </c>
    </row>
    <row r="40" spans="2:23" x14ac:dyDescent="0.25">
      <c r="B40" s="4">
        <v>51004818</v>
      </c>
      <c r="C40" s="4">
        <v>0</v>
      </c>
      <c r="D40" s="5">
        <v>21040011</v>
      </c>
      <c r="E40" s="4" t="s">
        <v>547</v>
      </c>
      <c r="F40" s="4">
        <v>1051</v>
      </c>
      <c r="G40" s="6">
        <v>38711</v>
      </c>
      <c r="H40" s="7">
        <v>24195</v>
      </c>
      <c r="I40" s="7">
        <v>0</v>
      </c>
      <c r="J40" s="7">
        <v>0</v>
      </c>
      <c r="K40" s="7">
        <v>0</v>
      </c>
      <c r="L40" s="7">
        <f t="shared" si="0"/>
        <v>24195</v>
      </c>
      <c r="M40" s="7">
        <v>-22985</v>
      </c>
      <c r="N40" s="7">
        <v>0</v>
      </c>
      <c r="O40" s="7">
        <v>0</v>
      </c>
      <c r="P40" s="7">
        <f t="shared" si="1"/>
        <v>-22985</v>
      </c>
      <c r="Q40" s="7">
        <f t="shared" si="2"/>
        <v>1210</v>
      </c>
      <c r="R40" s="7">
        <f t="shared" si="3"/>
        <v>1210</v>
      </c>
      <c r="S40" s="5" t="s">
        <v>387</v>
      </c>
      <c r="T40" s="5">
        <v>100601</v>
      </c>
      <c r="U40" s="5" t="s">
        <v>27</v>
      </c>
      <c r="V40" s="5">
        <v>47040001</v>
      </c>
      <c r="W40" s="5" t="s">
        <v>28</v>
      </c>
    </row>
    <row r="41" spans="2:23" x14ac:dyDescent="0.25">
      <c r="B41" s="4">
        <v>51004832</v>
      </c>
      <c r="C41" s="4">
        <v>0</v>
      </c>
      <c r="D41" s="5">
        <v>21040011</v>
      </c>
      <c r="E41" s="4" t="s">
        <v>548</v>
      </c>
      <c r="F41" s="4">
        <v>1051</v>
      </c>
      <c r="G41" s="6">
        <v>38453</v>
      </c>
      <c r="H41" s="7">
        <v>24979</v>
      </c>
      <c r="I41" s="7">
        <v>0</v>
      </c>
      <c r="J41" s="7">
        <v>0</v>
      </c>
      <c r="K41" s="7">
        <v>0</v>
      </c>
      <c r="L41" s="7">
        <f t="shared" si="0"/>
        <v>24979</v>
      </c>
      <c r="M41" s="7">
        <v>-23730</v>
      </c>
      <c r="N41" s="7">
        <v>0</v>
      </c>
      <c r="O41" s="7">
        <v>0</v>
      </c>
      <c r="P41" s="7">
        <f t="shared" si="1"/>
        <v>-23730</v>
      </c>
      <c r="Q41" s="7">
        <f t="shared" si="2"/>
        <v>1249</v>
      </c>
      <c r="R41" s="7">
        <f t="shared" si="3"/>
        <v>1249</v>
      </c>
      <c r="S41" s="5" t="s">
        <v>387</v>
      </c>
      <c r="T41" s="5">
        <v>100601</v>
      </c>
      <c r="U41" s="5" t="s">
        <v>27</v>
      </c>
      <c r="V41" s="5">
        <v>47040001</v>
      </c>
      <c r="W41" s="5" t="s">
        <v>28</v>
      </c>
    </row>
    <row r="42" spans="2:23" x14ac:dyDescent="0.25">
      <c r="B42" s="4">
        <v>51004855</v>
      </c>
      <c r="C42" s="4">
        <v>0</v>
      </c>
      <c r="D42" s="5">
        <v>21040011</v>
      </c>
      <c r="E42" s="4" t="s">
        <v>542</v>
      </c>
      <c r="F42" s="4">
        <v>1051</v>
      </c>
      <c r="G42" s="6">
        <v>38929</v>
      </c>
      <c r="H42" s="7">
        <v>25957</v>
      </c>
      <c r="I42" s="7">
        <v>0</v>
      </c>
      <c r="J42" s="7">
        <v>0</v>
      </c>
      <c r="K42" s="7">
        <v>0</v>
      </c>
      <c r="L42" s="7">
        <f t="shared" si="0"/>
        <v>25957</v>
      </c>
      <c r="M42" s="7">
        <v>-24659</v>
      </c>
      <c r="N42" s="7">
        <v>0</v>
      </c>
      <c r="O42" s="7">
        <v>0</v>
      </c>
      <c r="P42" s="7">
        <f t="shared" si="1"/>
        <v>-24659</v>
      </c>
      <c r="Q42" s="7">
        <f t="shared" si="2"/>
        <v>1298</v>
      </c>
      <c r="R42" s="7">
        <f t="shared" si="3"/>
        <v>1298</v>
      </c>
      <c r="S42" s="5" t="s">
        <v>387</v>
      </c>
      <c r="T42" s="5">
        <v>100601</v>
      </c>
      <c r="U42" s="5" t="s">
        <v>27</v>
      </c>
      <c r="V42" s="5">
        <v>47040001</v>
      </c>
      <c r="W42" s="5" t="s">
        <v>28</v>
      </c>
    </row>
    <row r="43" spans="2:23" x14ac:dyDescent="0.25">
      <c r="B43" s="4">
        <v>51004884</v>
      </c>
      <c r="C43" s="4">
        <v>0</v>
      </c>
      <c r="D43" s="5">
        <v>21040011</v>
      </c>
      <c r="E43" s="4" t="s">
        <v>540</v>
      </c>
      <c r="F43" s="4">
        <v>1051</v>
      </c>
      <c r="G43" s="6">
        <v>41167</v>
      </c>
      <c r="H43" s="7">
        <v>27400</v>
      </c>
      <c r="I43" s="7">
        <v>0</v>
      </c>
      <c r="J43" s="7">
        <v>0</v>
      </c>
      <c r="K43" s="7">
        <v>0</v>
      </c>
      <c r="L43" s="7">
        <f t="shared" si="0"/>
        <v>27400</v>
      </c>
      <c r="M43" s="7">
        <v>-26030</v>
      </c>
      <c r="N43" s="7">
        <v>0</v>
      </c>
      <c r="O43" s="7">
        <v>0</v>
      </c>
      <c r="P43" s="7">
        <f t="shared" si="1"/>
        <v>-26030</v>
      </c>
      <c r="Q43" s="7">
        <f t="shared" si="2"/>
        <v>1370</v>
      </c>
      <c r="R43" s="7">
        <f t="shared" si="3"/>
        <v>1370</v>
      </c>
      <c r="S43" s="5" t="s">
        <v>387</v>
      </c>
      <c r="T43" s="5">
        <v>100601</v>
      </c>
      <c r="U43" s="5" t="s">
        <v>27</v>
      </c>
      <c r="V43" s="5">
        <v>47040001</v>
      </c>
      <c r="W43" s="5" t="s">
        <v>28</v>
      </c>
    </row>
    <row r="44" spans="2:23" x14ac:dyDescent="0.25">
      <c r="B44" s="4">
        <v>51004905</v>
      </c>
      <c r="C44" s="4">
        <v>0</v>
      </c>
      <c r="D44" s="5">
        <v>21040011</v>
      </c>
      <c r="E44" s="4" t="s">
        <v>549</v>
      </c>
      <c r="F44" s="4">
        <v>1051</v>
      </c>
      <c r="G44" s="6">
        <v>41274</v>
      </c>
      <c r="H44" s="7">
        <v>29250</v>
      </c>
      <c r="I44" s="7">
        <v>0</v>
      </c>
      <c r="J44" s="7">
        <v>0</v>
      </c>
      <c r="K44" s="7">
        <v>0</v>
      </c>
      <c r="L44" s="7">
        <f t="shared" si="0"/>
        <v>29250</v>
      </c>
      <c r="M44" s="7">
        <v>-27788</v>
      </c>
      <c r="N44" s="7">
        <v>0</v>
      </c>
      <c r="O44" s="7">
        <v>0</v>
      </c>
      <c r="P44" s="7">
        <f t="shared" si="1"/>
        <v>-27788</v>
      </c>
      <c r="Q44" s="7">
        <f t="shared" si="2"/>
        <v>1462</v>
      </c>
      <c r="R44" s="7">
        <f t="shared" si="3"/>
        <v>1462</v>
      </c>
      <c r="S44" s="5" t="s">
        <v>387</v>
      </c>
      <c r="T44" s="5">
        <v>100601</v>
      </c>
      <c r="U44" s="5" t="s">
        <v>27</v>
      </c>
      <c r="V44" s="5">
        <v>47040001</v>
      </c>
      <c r="W44" s="5" t="s">
        <v>28</v>
      </c>
    </row>
    <row r="45" spans="2:23" x14ac:dyDescent="0.25">
      <c r="B45" s="4">
        <v>51004917</v>
      </c>
      <c r="C45" s="4">
        <v>0</v>
      </c>
      <c r="D45" s="5">
        <v>21040011</v>
      </c>
      <c r="E45" s="4" t="s">
        <v>533</v>
      </c>
      <c r="F45" s="4">
        <v>1051</v>
      </c>
      <c r="G45" s="6">
        <v>38717</v>
      </c>
      <c r="H45" s="7">
        <v>30108</v>
      </c>
      <c r="I45" s="7">
        <v>0</v>
      </c>
      <c r="J45" s="7">
        <v>0</v>
      </c>
      <c r="K45" s="7">
        <v>0</v>
      </c>
      <c r="L45" s="7">
        <f t="shared" si="0"/>
        <v>30108</v>
      </c>
      <c r="M45" s="7">
        <v>-28602</v>
      </c>
      <c r="N45" s="7">
        <v>0</v>
      </c>
      <c r="O45" s="7">
        <v>0</v>
      </c>
      <c r="P45" s="7">
        <f t="shared" si="1"/>
        <v>-28602</v>
      </c>
      <c r="Q45" s="7">
        <f t="shared" si="2"/>
        <v>1506</v>
      </c>
      <c r="R45" s="7">
        <f t="shared" si="3"/>
        <v>1506</v>
      </c>
      <c r="S45" s="5" t="s">
        <v>387</v>
      </c>
      <c r="T45" s="5">
        <v>100601</v>
      </c>
      <c r="U45" s="5" t="s">
        <v>27</v>
      </c>
      <c r="V45" s="5">
        <v>47040001</v>
      </c>
      <c r="W45" s="5" t="s">
        <v>28</v>
      </c>
    </row>
    <row r="46" spans="2:23" x14ac:dyDescent="0.25">
      <c r="B46" s="4">
        <v>51004925</v>
      </c>
      <c r="C46" s="4">
        <v>0</v>
      </c>
      <c r="D46" s="5">
        <v>21040011</v>
      </c>
      <c r="E46" s="4" t="s">
        <v>533</v>
      </c>
      <c r="F46" s="4">
        <v>1051</v>
      </c>
      <c r="G46" s="6">
        <v>38717</v>
      </c>
      <c r="H46" s="7">
        <v>31000</v>
      </c>
      <c r="I46" s="7">
        <v>0</v>
      </c>
      <c r="J46" s="7">
        <v>0</v>
      </c>
      <c r="K46" s="7">
        <v>0</v>
      </c>
      <c r="L46" s="7">
        <f t="shared" si="0"/>
        <v>31000</v>
      </c>
      <c r="M46" s="7">
        <v>-29450</v>
      </c>
      <c r="N46" s="7">
        <v>0</v>
      </c>
      <c r="O46" s="7">
        <v>0</v>
      </c>
      <c r="P46" s="7">
        <f t="shared" si="1"/>
        <v>-29450</v>
      </c>
      <c r="Q46" s="7">
        <f t="shared" si="2"/>
        <v>1550</v>
      </c>
      <c r="R46" s="7">
        <f t="shared" si="3"/>
        <v>1550</v>
      </c>
      <c r="S46" s="5" t="s">
        <v>387</v>
      </c>
      <c r="T46" s="5">
        <v>100601</v>
      </c>
      <c r="U46" s="5" t="s">
        <v>27</v>
      </c>
      <c r="V46" s="5">
        <v>47040001</v>
      </c>
      <c r="W46" s="5" t="s">
        <v>28</v>
      </c>
    </row>
    <row r="47" spans="2:23" x14ac:dyDescent="0.25">
      <c r="B47" s="4">
        <v>51004975</v>
      </c>
      <c r="C47" s="4">
        <v>0</v>
      </c>
      <c r="D47" s="5">
        <v>21040011</v>
      </c>
      <c r="E47" s="4" t="s">
        <v>550</v>
      </c>
      <c r="F47" s="4">
        <v>1051</v>
      </c>
      <c r="G47" s="6">
        <v>41090</v>
      </c>
      <c r="H47" s="7">
        <v>35000</v>
      </c>
      <c r="I47" s="7">
        <v>0</v>
      </c>
      <c r="J47" s="7">
        <v>0</v>
      </c>
      <c r="K47" s="7">
        <v>0</v>
      </c>
      <c r="L47" s="7">
        <f t="shared" si="0"/>
        <v>35000</v>
      </c>
      <c r="M47" s="7">
        <v>-33250</v>
      </c>
      <c r="N47" s="7">
        <v>0</v>
      </c>
      <c r="O47" s="7">
        <v>0</v>
      </c>
      <c r="P47" s="7">
        <f t="shared" si="1"/>
        <v>-33250</v>
      </c>
      <c r="Q47" s="7">
        <f t="shared" si="2"/>
        <v>1750</v>
      </c>
      <c r="R47" s="7">
        <f t="shared" si="3"/>
        <v>1750</v>
      </c>
      <c r="S47" s="5" t="s">
        <v>387</v>
      </c>
      <c r="T47" s="5">
        <v>100601</v>
      </c>
      <c r="U47" s="5" t="s">
        <v>27</v>
      </c>
      <c r="V47" s="5">
        <v>47040001</v>
      </c>
      <c r="W47" s="5" t="s">
        <v>28</v>
      </c>
    </row>
    <row r="48" spans="2:23" x14ac:dyDescent="0.25">
      <c r="B48" s="4">
        <v>51004976</v>
      </c>
      <c r="C48" s="4">
        <v>0</v>
      </c>
      <c r="D48" s="5">
        <v>21040011</v>
      </c>
      <c r="E48" s="4" t="s">
        <v>551</v>
      </c>
      <c r="F48" s="4">
        <v>1053</v>
      </c>
      <c r="G48" s="6">
        <v>40907</v>
      </c>
      <c r="H48" s="7">
        <v>35199</v>
      </c>
      <c r="I48" s="7">
        <v>0</v>
      </c>
      <c r="J48" s="7">
        <v>0</v>
      </c>
      <c r="K48" s="7">
        <v>0</v>
      </c>
      <c r="L48" s="7">
        <f t="shared" si="0"/>
        <v>35199</v>
      </c>
      <c r="M48" s="7">
        <v>-33440</v>
      </c>
      <c r="N48" s="7">
        <v>0</v>
      </c>
      <c r="O48" s="7">
        <v>0</v>
      </c>
      <c r="P48" s="7">
        <f t="shared" si="1"/>
        <v>-33440</v>
      </c>
      <c r="Q48" s="7">
        <f t="shared" si="2"/>
        <v>1759</v>
      </c>
      <c r="R48" s="7">
        <f t="shared" si="3"/>
        <v>1759</v>
      </c>
      <c r="S48" s="5" t="s">
        <v>387</v>
      </c>
      <c r="T48" s="5">
        <v>100603</v>
      </c>
      <c r="U48" s="5" t="s">
        <v>32</v>
      </c>
      <c r="V48" s="5">
        <v>47040001</v>
      </c>
      <c r="W48" s="5" t="s">
        <v>28</v>
      </c>
    </row>
    <row r="49" spans="2:23" x14ac:dyDescent="0.25">
      <c r="B49" s="4">
        <v>51004992</v>
      </c>
      <c r="C49" s="4">
        <v>0</v>
      </c>
      <c r="D49" s="5">
        <v>21040011</v>
      </c>
      <c r="E49" s="4" t="s">
        <v>552</v>
      </c>
      <c r="F49" s="4">
        <v>1051</v>
      </c>
      <c r="G49" s="6">
        <v>38784</v>
      </c>
      <c r="H49" s="7">
        <v>36970</v>
      </c>
      <c r="I49" s="7">
        <v>0</v>
      </c>
      <c r="J49" s="7">
        <v>0</v>
      </c>
      <c r="K49" s="7">
        <v>0</v>
      </c>
      <c r="L49" s="7">
        <f t="shared" si="0"/>
        <v>36970</v>
      </c>
      <c r="M49" s="7">
        <v>-35121</v>
      </c>
      <c r="N49" s="7">
        <v>0</v>
      </c>
      <c r="O49" s="7">
        <v>0</v>
      </c>
      <c r="P49" s="7">
        <f t="shared" si="1"/>
        <v>-35121</v>
      </c>
      <c r="Q49" s="7">
        <f t="shared" si="2"/>
        <v>1849</v>
      </c>
      <c r="R49" s="7">
        <f t="shared" si="3"/>
        <v>1849</v>
      </c>
      <c r="S49" s="5" t="s">
        <v>387</v>
      </c>
      <c r="T49" s="5">
        <v>100601</v>
      </c>
      <c r="U49" s="5" t="s">
        <v>27</v>
      </c>
      <c r="V49" s="5">
        <v>47040001</v>
      </c>
      <c r="W49" s="5" t="s">
        <v>28</v>
      </c>
    </row>
    <row r="50" spans="2:23" x14ac:dyDescent="0.25">
      <c r="B50" s="4">
        <v>51005007</v>
      </c>
      <c r="C50" s="4">
        <v>0</v>
      </c>
      <c r="D50" s="5">
        <v>21040011</v>
      </c>
      <c r="E50" s="4" t="s">
        <v>553</v>
      </c>
      <c r="F50" s="4">
        <v>1051</v>
      </c>
      <c r="G50" s="6">
        <v>39205</v>
      </c>
      <c r="H50" s="7">
        <v>38000</v>
      </c>
      <c r="I50" s="7">
        <v>0</v>
      </c>
      <c r="J50" s="7">
        <v>0</v>
      </c>
      <c r="K50" s="7">
        <v>0</v>
      </c>
      <c r="L50" s="7">
        <f t="shared" si="0"/>
        <v>38000</v>
      </c>
      <c r="M50" s="7">
        <v>-36100</v>
      </c>
      <c r="N50" s="7">
        <v>0</v>
      </c>
      <c r="O50" s="7">
        <v>0</v>
      </c>
      <c r="P50" s="7">
        <f t="shared" si="1"/>
        <v>-36100</v>
      </c>
      <c r="Q50" s="7">
        <f t="shared" si="2"/>
        <v>1900</v>
      </c>
      <c r="R50" s="7">
        <f t="shared" si="3"/>
        <v>1900</v>
      </c>
      <c r="S50" s="5" t="s">
        <v>387</v>
      </c>
      <c r="T50" s="5">
        <v>100601</v>
      </c>
      <c r="U50" s="5" t="s">
        <v>27</v>
      </c>
      <c r="V50" s="5">
        <v>47040001</v>
      </c>
      <c r="W50" s="5" t="s">
        <v>28</v>
      </c>
    </row>
    <row r="51" spans="2:23" x14ac:dyDescent="0.25">
      <c r="B51" s="4">
        <v>51005010</v>
      </c>
      <c r="C51" s="4">
        <v>0</v>
      </c>
      <c r="D51" s="5">
        <v>21040011</v>
      </c>
      <c r="E51" s="4" t="s">
        <v>554</v>
      </c>
      <c r="F51" s="4">
        <v>1051</v>
      </c>
      <c r="G51" s="6">
        <v>38443</v>
      </c>
      <c r="H51" s="7">
        <v>38247</v>
      </c>
      <c r="I51" s="7">
        <v>0</v>
      </c>
      <c r="J51" s="7">
        <v>0</v>
      </c>
      <c r="K51" s="7">
        <v>0</v>
      </c>
      <c r="L51" s="7">
        <f t="shared" si="0"/>
        <v>38247</v>
      </c>
      <c r="M51" s="7">
        <v>-36335</v>
      </c>
      <c r="N51" s="7">
        <v>0</v>
      </c>
      <c r="O51" s="7">
        <v>0</v>
      </c>
      <c r="P51" s="7">
        <f t="shared" si="1"/>
        <v>-36335</v>
      </c>
      <c r="Q51" s="7">
        <f t="shared" si="2"/>
        <v>1912</v>
      </c>
      <c r="R51" s="7">
        <f t="shared" si="3"/>
        <v>1912</v>
      </c>
      <c r="S51" s="5" t="s">
        <v>387</v>
      </c>
      <c r="T51" s="5">
        <v>100601</v>
      </c>
      <c r="U51" s="5" t="s">
        <v>27</v>
      </c>
      <c r="V51" s="5">
        <v>47040001</v>
      </c>
      <c r="W51" s="5" t="s">
        <v>28</v>
      </c>
    </row>
    <row r="52" spans="2:23" x14ac:dyDescent="0.25">
      <c r="B52" s="4">
        <v>51005023</v>
      </c>
      <c r="C52" s="4">
        <v>0</v>
      </c>
      <c r="D52" s="5">
        <v>21040011</v>
      </c>
      <c r="E52" s="4" t="s">
        <v>555</v>
      </c>
      <c r="F52" s="4">
        <v>1051</v>
      </c>
      <c r="G52" s="6">
        <v>41090</v>
      </c>
      <c r="H52" s="7">
        <v>39200</v>
      </c>
      <c r="I52" s="7">
        <v>0</v>
      </c>
      <c r="J52" s="7">
        <v>0</v>
      </c>
      <c r="K52" s="7">
        <v>0</v>
      </c>
      <c r="L52" s="7">
        <f t="shared" si="0"/>
        <v>39200</v>
      </c>
      <c r="M52" s="7">
        <v>-37240</v>
      </c>
      <c r="N52" s="7">
        <v>0</v>
      </c>
      <c r="O52" s="7">
        <v>0</v>
      </c>
      <c r="P52" s="7">
        <f t="shared" si="1"/>
        <v>-37240</v>
      </c>
      <c r="Q52" s="7">
        <f t="shared" si="2"/>
        <v>1960</v>
      </c>
      <c r="R52" s="7">
        <f t="shared" si="3"/>
        <v>1960</v>
      </c>
      <c r="S52" s="5" t="s">
        <v>387</v>
      </c>
      <c r="T52" s="5">
        <v>100601</v>
      </c>
      <c r="U52" s="5" t="s">
        <v>27</v>
      </c>
      <c r="V52" s="5">
        <v>47040001</v>
      </c>
      <c r="W52" s="5" t="s">
        <v>28</v>
      </c>
    </row>
    <row r="53" spans="2:23" x14ac:dyDescent="0.25">
      <c r="B53" s="4">
        <v>51005031</v>
      </c>
      <c r="C53" s="4">
        <v>0</v>
      </c>
      <c r="D53" s="5">
        <v>21040011</v>
      </c>
      <c r="E53" s="4" t="s">
        <v>556</v>
      </c>
      <c r="F53" s="4">
        <v>1051</v>
      </c>
      <c r="G53" s="6">
        <v>38443</v>
      </c>
      <c r="H53" s="7">
        <v>40049</v>
      </c>
      <c r="I53" s="7">
        <v>0</v>
      </c>
      <c r="J53" s="7">
        <v>0</v>
      </c>
      <c r="K53" s="7">
        <v>0</v>
      </c>
      <c r="L53" s="7">
        <f t="shared" si="0"/>
        <v>40049</v>
      </c>
      <c r="M53" s="7">
        <v>-38047</v>
      </c>
      <c r="N53" s="7">
        <v>0</v>
      </c>
      <c r="O53" s="7">
        <v>0</v>
      </c>
      <c r="P53" s="7">
        <f t="shared" si="1"/>
        <v>-38047</v>
      </c>
      <c r="Q53" s="7">
        <f t="shared" si="2"/>
        <v>2002</v>
      </c>
      <c r="R53" s="7">
        <f t="shared" si="3"/>
        <v>2002</v>
      </c>
      <c r="S53" s="5" t="s">
        <v>387</v>
      </c>
      <c r="T53" s="5">
        <v>100601</v>
      </c>
      <c r="U53" s="5" t="s">
        <v>27</v>
      </c>
      <c r="V53" s="5">
        <v>47040001</v>
      </c>
      <c r="W53" s="5" t="s">
        <v>28</v>
      </c>
    </row>
    <row r="54" spans="2:23" x14ac:dyDescent="0.25">
      <c r="B54" s="4">
        <v>51005035</v>
      </c>
      <c r="C54" s="4">
        <v>0</v>
      </c>
      <c r="D54" s="5">
        <v>21040011</v>
      </c>
      <c r="E54" s="4" t="s">
        <v>557</v>
      </c>
      <c r="F54" s="4">
        <v>1051</v>
      </c>
      <c r="G54" s="6">
        <v>38944</v>
      </c>
      <c r="H54" s="7">
        <v>41058</v>
      </c>
      <c r="I54" s="7">
        <v>0</v>
      </c>
      <c r="J54" s="7">
        <v>0</v>
      </c>
      <c r="K54" s="7">
        <v>0</v>
      </c>
      <c r="L54" s="7">
        <f t="shared" si="0"/>
        <v>41058</v>
      </c>
      <c r="M54" s="7">
        <v>-39005</v>
      </c>
      <c r="N54" s="7">
        <v>0</v>
      </c>
      <c r="O54" s="7">
        <v>0</v>
      </c>
      <c r="P54" s="7">
        <f t="shared" si="1"/>
        <v>-39005</v>
      </c>
      <c r="Q54" s="7">
        <f t="shared" si="2"/>
        <v>2053</v>
      </c>
      <c r="R54" s="7">
        <f t="shared" si="3"/>
        <v>2053</v>
      </c>
      <c r="S54" s="5" t="s">
        <v>387</v>
      </c>
      <c r="T54" s="5">
        <v>100601</v>
      </c>
      <c r="U54" s="5" t="s">
        <v>27</v>
      </c>
      <c r="V54" s="5">
        <v>47040001</v>
      </c>
      <c r="W54" s="5" t="s">
        <v>28</v>
      </c>
    </row>
    <row r="55" spans="2:23" x14ac:dyDescent="0.25">
      <c r="B55" s="4">
        <v>51005058</v>
      </c>
      <c r="C55" s="4">
        <v>0</v>
      </c>
      <c r="D55" s="5">
        <v>21040011</v>
      </c>
      <c r="E55" s="4" t="s">
        <v>558</v>
      </c>
      <c r="F55" s="4">
        <v>1051</v>
      </c>
      <c r="G55" s="6">
        <v>38686</v>
      </c>
      <c r="H55" s="7">
        <v>44460</v>
      </c>
      <c r="I55" s="7">
        <v>0</v>
      </c>
      <c r="J55" s="7">
        <v>0</v>
      </c>
      <c r="K55" s="7">
        <v>0</v>
      </c>
      <c r="L55" s="7">
        <f t="shared" si="0"/>
        <v>44460</v>
      </c>
      <c r="M55" s="7">
        <v>-42237</v>
      </c>
      <c r="N55" s="7">
        <v>0</v>
      </c>
      <c r="O55" s="7">
        <v>0</v>
      </c>
      <c r="P55" s="7">
        <f t="shared" si="1"/>
        <v>-42237</v>
      </c>
      <c r="Q55" s="7">
        <f t="shared" si="2"/>
        <v>2223</v>
      </c>
      <c r="R55" s="7">
        <f t="shared" si="3"/>
        <v>2223</v>
      </c>
      <c r="S55" s="5" t="s">
        <v>387</v>
      </c>
      <c r="T55" s="5">
        <v>100601</v>
      </c>
      <c r="U55" s="5" t="s">
        <v>27</v>
      </c>
      <c r="V55" s="5">
        <v>47040001</v>
      </c>
      <c r="W55" s="5" t="s">
        <v>28</v>
      </c>
    </row>
    <row r="56" spans="2:23" x14ac:dyDescent="0.25">
      <c r="B56" s="4">
        <v>51005072</v>
      </c>
      <c r="C56" s="4">
        <v>0</v>
      </c>
      <c r="D56" s="5">
        <v>21040011</v>
      </c>
      <c r="E56" s="4" t="s">
        <v>559</v>
      </c>
      <c r="F56" s="4">
        <v>1051</v>
      </c>
      <c r="G56" s="6">
        <v>38625</v>
      </c>
      <c r="H56" s="7">
        <v>46800</v>
      </c>
      <c r="I56" s="7">
        <v>0</v>
      </c>
      <c r="J56" s="7">
        <v>0</v>
      </c>
      <c r="K56" s="7">
        <v>0</v>
      </c>
      <c r="L56" s="7">
        <f t="shared" si="0"/>
        <v>46800</v>
      </c>
      <c r="M56" s="7">
        <v>-44460</v>
      </c>
      <c r="N56" s="7">
        <v>0</v>
      </c>
      <c r="O56" s="7">
        <v>0</v>
      </c>
      <c r="P56" s="7">
        <f t="shared" si="1"/>
        <v>-44460</v>
      </c>
      <c r="Q56" s="7">
        <f t="shared" si="2"/>
        <v>2340</v>
      </c>
      <c r="R56" s="7">
        <f t="shared" si="3"/>
        <v>2340</v>
      </c>
      <c r="S56" s="5" t="s">
        <v>387</v>
      </c>
      <c r="T56" s="5">
        <v>100601</v>
      </c>
      <c r="U56" s="5" t="s">
        <v>27</v>
      </c>
      <c r="V56" s="5">
        <v>47040001</v>
      </c>
      <c r="W56" s="5" t="s">
        <v>28</v>
      </c>
    </row>
    <row r="57" spans="2:23" x14ac:dyDescent="0.25">
      <c r="B57" s="4">
        <v>51005081</v>
      </c>
      <c r="C57" s="4">
        <v>0</v>
      </c>
      <c r="D57" s="5">
        <v>21040011</v>
      </c>
      <c r="E57" s="4" t="s">
        <v>560</v>
      </c>
      <c r="F57" s="4">
        <v>1051</v>
      </c>
      <c r="G57" s="6">
        <v>38625</v>
      </c>
      <c r="H57" s="7">
        <v>47405</v>
      </c>
      <c r="I57" s="7">
        <v>0</v>
      </c>
      <c r="J57" s="7">
        <v>0</v>
      </c>
      <c r="K57" s="7">
        <v>0</v>
      </c>
      <c r="L57" s="7">
        <f t="shared" si="0"/>
        <v>47405</v>
      </c>
      <c r="M57" s="7">
        <v>-45035</v>
      </c>
      <c r="N57" s="7">
        <v>0</v>
      </c>
      <c r="O57" s="7">
        <v>0</v>
      </c>
      <c r="P57" s="7">
        <f t="shared" si="1"/>
        <v>-45035</v>
      </c>
      <c r="Q57" s="7">
        <f t="shared" si="2"/>
        <v>2370</v>
      </c>
      <c r="R57" s="7">
        <f t="shared" si="3"/>
        <v>2370</v>
      </c>
      <c r="S57" s="5" t="s">
        <v>387</v>
      </c>
      <c r="T57" s="5">
        <v>100601</v>
      </c>
      <c r="U57" s="5" t="s">
        <v>27</v>
      </c>
      <c r="V57" s="5">
        <v>47040001</v>
      </c>
      <c r="W57" s="5" t="s">
        <v>28</v>
      </c>
    </row>
    <row r="58" spans="2:23" x14ac:dyDescent="0.25">
      <c r="B58" s="4">
        <v>51005087</v>
      </c>
      <c r="C58" s="4">
        <v>0</v>
      </c>
      <c r="D58" s="5">
        <v>21040011</v>
      </c>
      <c r="E58" s="4" t="s">
        <v>561</v>
      </c>
      <c r="F58" s="4">
        <v>1051</v>
      </c>
      <c r="G58" s="6">
        <v>41090</v>
      </c>
      <c r="H58" s="7">
        <v>48000</v>
      </c>
      <c r="I58" s="7">
        <v>0</v>
      </c>
      <c r="J58" s="7">
        <v>0</v>
      </c>
      <c r="K58" s="7">
        <v>0</v>
      </c>
      <c r="L58" s="7">
        <f t="shared" si="0"/>
        <v>48000</v>
      </c>
      <c r="M58" s="7">
        <v>-45600</v>
      </c>
      <c r="N58" s="7">
        <v>0</v>
      </c>
      <c r="O58" s="7">
        <v>0</v>
      </c>
      <c r="P58" s="7">
        <f t="shared" si="1"/>
        <v>-45600</v>
      </c>
      <c r="Q58" s="7">
        <f t="shared" si="2"/>
        <v>2400</v>
      </c>
      <c r="R58" s="7">
        <f t="shared" si="3"/>
        <v>2400</v>
      </c>
      <c r="S58" s="5" t="s">
        <v>387</v>
      </c>
      <c r="T58" s="5">
        <v>100601</v>
      </c>
      <c r="U58" s="5" t="s">
        <v>27</v>
      </c>
      <c r="V58" s="5">
        <v>47040001</v>
      </c>
      <c r="W58" s="5" t="s">
        <v>28</v>
      </c>
    </row>
    <row r="59" spans="2:23" x14ac:dyDescent="0.25">
      <c r="B59" s="4">
        <v>51005103</v>
      </c>
      <c r="C59" s="4">
        <v>0</v>
      </c>
      <c r="D59" s="5">
        <v>21040011</v>
      </c>
      <c r="E59" s="4" t="s">
        <v>533</v>
      </c>
      <c r="F59" s="4">
        <v>1051</v>
      </c>
      <c r="G59" s="6">
        <v>38717</v>
      </c>
      <c r="H59" s="7">
        <v>51667</v>
      </c>
      <c r="I59" s="7">
        <v>0</v>
      </c>
      <c r="J59" s="7">
        <v>0</v>
      </c>
      <c r="K59" s="7">
        <v>0</v>
      </c>
      <c r="L59" s="7">
        <f t="shared" si="0"/>
        <v>51667</v>
      </c>
      <c r="M59" s="7">
        <v>-49084</v>
      </c>
      <c r="N59" s="7">
        <v>0</v>
      </c>
      <c r="O59" s="7">
        <v>0</v>
      </c>
      <c r="P59" s="7">
        <f t="shared" si="1"/>
        <v>-49084</v>
      </c>
      <c r="Q59" s="7">
        <f t="shared" si="2"/>
        <v>2583</v>
      </c>
      <c r="R59" s="7">
        <f t="shared" si="3"/>
        <v>2583</v>
      </c>
      <c r="S59" s="5" t="s">
        <v>387</v>
      </c>
      <c r="T59" s="5">
        <v>100601</v>
      </c>
      <c r="U59" s="5" t="s">
        <v>27</v>
      </c>
      <c r="V59" s="5">
        <v>47040001</v>
      </c>
      <c r="W59" s="5" t="s">
        <v>28</v>
      </c>
    </row>
    <row r="60" spans="2:23" x14ac:dyDescent="0.25">
      <c r="B60" s="4">
        <v>51005117</v>
      </c>
      <c r="C60" s="4">
        <v>0</v>
      </c>
      <c r="D60" s="5">
        <v>21040011</v>
      </c>
      <c r="E60" s="4" t="s">
        <v>562</v>
      </c>
      <c r="F60" s="4">
        <v>1051</v>
      </c>
      <c r="G60" s="6">
        <v>41274</v>
      </c>
      <c r="H60" s="7">
        <v>53933</v>
      </c>
      <c r="I60" s="7">
        <v>0</v>
      </c>
      <c r="J60" s="7">
        <v>0</v>
      </c>
      <c r="K60" s="7">
        <v>0</v>
      </c>
      <c r="L60" s="7">
        <f t="shared" si="0"/>
        <v>53933</v>
      </c>
      <c r="M60" s="7">
        <v>-51237</v>
      </c>
      <c r="N60" s="7">
        <v>0</v>
      </c>
      <c r="O60" s="7">
        <v>0</v>
      </c>
      <c r="P60" s="7">
        <f t="shared" si="1"/>
        <v>-51237</v>
      </c>
      <c r="Q60" s="7">
        <f t="shared" si="2"/>
        <v>2696</v>
      </c>
      <c r="R60" s="7">
        <f t="shared" si="3"/>
        <v>2696</v>
      </c>
      <c r="S60" s="5" t="s">
        <v>387</v>
      </c>
      <c r="T60" s="5">
        <v>100601</v>
      </c>
      <c r="U60" s="5" t="s">
        <v>27</v>
      </c>
      <c r="V60" s="5">
        <v>47040001</v>
      </c>
      <c r="W60" s="5" t="s">
        <v>28</v>
      </c>
    </row>
    <row r="61" spans="2:23" x14ac:dyDescent="0.25">
      <c r="B61" s="4">
        <v>51005120</v>
      </c>
      <c r="C61" s="4">
        <v>0</v>
      </c>
      <c r="D61" s="5">
        <v>21040011</v>
      </c>
      <c r="E61" s="4" t="s">
        <v>563</v>
      </c>
      <c r="F61" s="4">
        <v>1051</v>
      </c>
      <c r="G61" s="6">
        <v>41090</v>
      </c>
      <c r="H61" s="7">
        <v>54000</v>
      </c>
      <c r="I61" s="7">
        <v>0</v>
      </c>
      <c r="J61" s="7">
        <v>0</v>
      </c>
      <c r="K61" s="7">
        <v>0</v>
      </c>
      <c r="L61" s="7">
        <f t="shared" si="0"/>
        <v>54000</v>
      </c>
      <c r="M61" s="7">
        <v>-51300</v>
      </c>
      <c r="N61" s="7">
        <v>0</v>
      </c>
      <c r="O61" s="7">
        <v>0</v>
      </c>
      <c r="P61" s="7">
        <f t="shared" si="1"/>
        <v>-51300</v>
      </c>
      <c r="Q61" s="7">
        <f t="shared" si="2"/>
        <v>2700</v>
      </c>
      <c r="R61" s="7">
        <f t="shared" si="3"/>
        <v>2700</v>
      </c>
      <c r="S61" s="5" t="s">
        <v>387</v>
      </c>
      <c r="T61" s="5">
        <v>100601</v>
      </c>
      <c r="U61" s="5" t="s">
        <v>27</v>
      </c>
      <c r="V61" s="5">
        <v>47040001</v>
      </c>
      <c r="W61" s="5" t="s">
        <v>28</v>
      </c>
    </row>
    <row r="62" spans="2:23" x14ac:dyDescent="0.25">
      <c r="B62" s="4">
        <v>51005132</v>
      </c>
      <c r="C62" s="4">
        <v>0</v>
      </c>
      <c r="D62" s="5">
        <v>21040011</v>
      </c>
      <c r="E62" s="4" t="s">
        <v>564</v>
      </c>
      <c r="F62" s="4">
        <v>1051</v>
      </c>
      <c r="G62" s="6">
        <v>41274</v>
      </c>
      <c r="H62" s="7">
        <v>55688</v>
      </c>
      <c r="I62" s="7">
        <v>0</v>
      </c>
      <c r="J62" s="7">
        <v>0</v>
      </c>
      <c r="K62" s="7">
        <v>0</v>
      </c>
      <c r="L62" s="7">
        <f t="shared" si="0"/>
        <v>55688</v>
      </c>
      <c r="M62" s="7">
        <v>-52904</v>
      </c>
      <c r="N62" s="7">
        <v>0</v>
      </c>
      <c r="O62" s="7">
        <v>0</v>
      </c>
      <c r="P62" s="7">
        <f t="shared" si="1"/>
        <v>-52904</v>
      </c>
      <c r="Q62" s="7">
        <f t="shared" si="2"/>
        <v>2784</v>
      </c>
      <c r="R62" s="7">
        <f t="shared" si="3"/>
        <v>2784</v>
      </c>
      <c r="S62" s="5" t="s">
        <v>387</v>
      </c>
      <c r="T62" s="5">
        <v>100601</v>
      </c>
      <c r="U62" s="5" t="s">
        <v>27</v>
      </c>
      <c r="V62" s="5">
        <v>47040001</v>
      </c>
      <c r="W62" s="5" t="s">
        <v>28</v>
      </c>
    </row>
    <row r="63" spans="2:23" x14ac:dyDescent="0.25">
      <c r="B63" s="4">
        <v>51005163</v>
      </c>
      <c r="C63" s="4">
        <v>0</v>
      </c>
      <c r="D63" s="5">
        <v>21040011</v>
      </c>
      <c r="E63" s="4" t="s">
        <v>536</v>
      </c>
      <c r="F63" s="4">
        <v>1051</v>
      </c>
      <c r="G63" s="6">
        <v>39045</v>
      </c>
      <c r="H63" s="7">
        <v>59644</v>
      </c>
      <c r="I63" s="7">
        <v>0</v>
      </c>
      <c r="J63" s="7">
        <v>0</v>
      </c>
      <c r="K63" s="7">
        <v>0</v>
      </c>
      <c r="L63" s="7">
        <f t="shared" si="0"/>
        <v>59644</v>
      </c>
      <c r="M63" s="7">
        <v>-56662</v>
      </c>
      <c r="N63" s="7">
        <v>0</v>
      </c>
      <c r="O63" s="7">
        <v>0</v>
      </c>
      <c r="P63" s="7">
        <f t="shared" si="1"/>
        <v>-56662</v>
      </c>
      <c r="Q63" s="7">
        <f t="shared" si="2"/>
        <v>2982</v>
      </c>
      <c r="R63" s="7">
        <f t="shared" si="3"/>
        <v>2982</v>
      </c>
      <c r="S63" s="5" t="s">
        <v>387</v>
      </c>
      <c r="T63" s="5">
        <v>100601</v>
      </c>
      <c r="U63" s="5" t="s">
        <v>27</v>
      </c>
      <c r="V63" s="5">
        <v>47040001</v>
      </c>
      <c r="W63" s="5" t="s">
        <v>28</v>
      </c>
    </row>
    <row r="64" spans="2:23" x14ac:dyDescent="0.25">
      <c r="B64" s="4">
        <v>51005166</v>
      </c>
      <c r="C64" s="4">
        <v>0</v>
      </c>
      <c r="D64" s="5">
        <v>21040011</v>
      </c>
      <c r="E64" s="4" t="s">
        <v>565</v>
      </c>
      <c r="F64" s="4">
        <v>1051</v>
      </c>
      <c r="G64" s="6">
        <v>38625</v>
      </c>
      <c r="H64" s="7">
        <v>60045</v>
      </c>
      <c r="I64" s="7">
        <v>0</v>
      </c>
      <c r="J64" s="7">
        <v>0</v>
      </c>
      <c r="K64" s="7">
        <v>0</v>
      </c>
      <c r="L64" s="7">
        <f t="shared" si="0"/>
        <v>60045</v>
      </c>
      <c r="M64" s="7">
        <v>-57043</v>
      </c>
      <c r="N64" s="7">
        <v>0</v>
      </c>
      <c r="O64" s="7">
        <v>0</v>
      </c>
      <c r="P64" s="7">
        <f t="shared" si="1"/>
        <v>-57043</v>
      </c>
      <c r="Q64" s="7">
        <f t="shared" si="2"/>
        <v>3002</v>
      </c>
      <c r="R64" s="7">
        <f t="shared" si="3"/>
        <v>3002</v>
      </c>
      <c r="S64" s="5" t="s">
        <v>387</v>
      </c>
      <c r="T64" s="5">
        <v>100601</v>
      </c>
      <c r="U64" s="5" t="s">
        <v>27</v>
      </c>
      <c r="V64" s="5">
        <v>47040001</v>
      </c>
      <c r="W64" s="5" t="s">
        <v>28</v>
      </c>
    </row>
    <row r="65" spans="2:23" x14ac:dyDescent="0.25">
      <c r="B65" s="4">
        <v>51005181</v>
      </c>
      <c r="C65" s="4">
        <v>0</v>
      </c>
      <c r="D65" s="5">
        <v>21040011</v>
      </c>
      <c r="E65" s="4" t="s">
        <v>566</v>
      </c>
      <c r="F65" s="4">
        <v>1051</v>
      </c>
      <c r="G65" s="6">
        <v>38443</v>
      </c>
      <c r="H65" s="7">
        <v>63549</v>
      </c>
      <c r="I65" s="7">
        <v>0</v>
      </c>
      <c r="J65" s="7">
        <v>0</v>
      </c>
      <c r="K65" s="7">
        <v>0</v>
      </c>
      <c r="L65" s="7">
        <f t="shared" si="0"/>
        <v>63549</v>
      </c>
      <c r="M65" s="7">
        <v>-60371</v>
      </c>
      <c r="N65" s="7">
        <v>0</v>
      </c>
      <c r="O65" s="7">
        <v>0</v>
      </c>
      <c r="P65" s="7">
        <f t="shared" si="1"/>
        <v>-60371</v>
      </c>
      <c r="Q65" s="7">
        <f t="shared" si="2"/>
        <v>3178</v>
      </c>
      <c r="R65" s="7">
        <f t="shared" si="3"/>
        <v>3178</v>
      </c>
      <c r="S65" s="5" t="s">
        <v>387</v>
      </c>
      <c r="T65" s="5">
        <v>100601</v>
      </c>
      <c r="U65" s="5" t="s">
        <v>27</v>
      </c>
      <c r="V65" s="5">
        <v>47040001</v>
      </c>
      <c r="W65" s="5" t="s">
        <v>28</v>
      </c>
    </row>
    <row r="66" spans="2:23" x14ac:dyDescent="0.25">
      <c r="B66" s="4">
        <v>51005189</v>
      </c>
      <c r="C66" s="4">
        <v>0</v>
      </c>
      <c r="D66" s="5">
        <v>21040011</v>
      </c>
      <c r="E66" s="4" t="s">
        <v>567</v>
      </c>
      <c r="F66" s="4">
        <v>1051</v>
      </c>
      <c r="G66" s="6">
        <v>38619</v>
      </c>
      <c r="H66" s="7">
        <v>65400</v>
      </c>
      <c r="I66" s="7">
        <v>0</v>
      </c>
      <c r="J66" s="7">
        <v>0</v>
      </c>
      <c r="K66" s="7">
        <v>0</v>
      </c>
      <c r="L66" s="7">
        <f t="shared" si="0"/>
        <v>65400</v>
      </c>
      <c r="M66" s="7">
        <v>-62130</v>
      </c>
      <c r="N66" s="7">
        <v>0</v>
      </c>
      <c r="O66" s="7">
        <v>0</v>
      </c>
      <c r="P66" s="7">
        <f t="shared" si="1"/>
        <v>-62130</v>
      </c>
      <c r="Q66" s="7">
        <f t="shared" si="2"/>
        <v>3270</v>
      </c>
      <c r="R66" s="7">
        <f t="shared" si="3"/>
        <v>3270</v>
      </c>
      <c r="S66" s="5" t="s">
        <v>387</v>
      </c>
      <c r="T66" s="5">
        <v>100601</v>
      </c>
      <c r="U66" s="5" t="s">
        <v>27</v>
      </c>
      <c r="V66" s="5">
        <v>47040001</v>
      </c>
      <c r="W66" s="5" t="s">
        <v>28</v>
      </c>
    </row>
    <row r="67" spans="2:23" x14ac:dyDescent="0.25">
      <c r="B67" s="4">
        <v>51005228</v>
      </c>
      <c r="C67" s="4">
        <v>0</v>
      </c>
      <c r="D67" s="5">
        <v>21040011</v>
      </c>
      <c r="E67" s="4" t="s">
        <v>568</v>
      </c>
      <c r="F67" s="4">
        <v>1051</v>
      </c>
      <c r="G67" s="6">
        <v>38717</v>
      </c>
      <c r="H67" s="7">
        <v>77065</v>
      </c>
      <c r="I67" s="7">
        <v>0</v>
      </c>
      <c r="J67" s="7">
        <v>0</v>
      </c>
      <c r="K67" s="7">
        <v>0</v>
      </c>
      <c r="L67" s="7">
        <f t="shared" si="0"/>
        <v>77065</v>
      </c>
      <c r="M67" s="7">
        <v>-73212</v>
      </c>
      <c r="N67" s="7">
        <v>0</v>
      </c>
      <c r="O67" s="7">
        <v>0</v>
      </c>
      <c r="P67" s="7">
        <f t="shared" si="1"/>
        <v>-73212</v>
      </c>
      <c r="Q67" s="7">
        <f t="shared" si="2"/>
        <v>3853</v>
      </c>
      <c r="R67" s="7">
        <f t="shared" si="3"/>
        <v>3853</v>
      </c>
      <c r="S67" s="5" t="s">
        <v>387</v>
      </c>
      <c r="T67" s="5">
        <v>100601</v>
      </c>
      <c r="U67" s="5" t="s">
        <v>27</v>
      </c>
      <c r="V67" s="5">
        <v>47040001</v>
      </c>
      <c r="W67" s="5" t="s">
        <v>28</v>
      </c>
    </row>
    <row r="68" spans="2:23" x14ac:dyDescent="0.25">
      <c r="B68" s="4">
        <v>51005232</v>
      </c>
      <c r="C68" s="4">
        <v>0</v>
      </c>
      <c r="D68" s="5">
        <v>21040011</v>
      </c>
      <c r="E68" s="4" t="s">
        <v>569</v>
      </c>
      <c r="F68" s="4">
        <v>1051</v>
      </c>
      <c r="G68" s="6">
        <v>38443</v>
      </c>
      <c r="H68" s="7">
        <v>78235</v>
      </c>
      <c r="I68" s="7">
        <v>0</v>
      </c>
      <c r="J68" s="7">
        <v>0</v>
      </c>
      <c r="K68" s="7">
        <v>0</v>
      </c>
      <c r="L68" s="7">
        <f t="shared" si="0"/>
        <v>78235</v>
      </c>
      <c r="M68" s="7">
        <v>-74324</v>
      </c>
      <c r="N68" s="7">
        <v>0</v>
      </c>
      <c r="O68" s="7">
        <v>0</v>
      </c>
      <c r="P68" s="7">
        <f t="shared" si="1"/>
        <v>-74324</v>
      </c>
      <c r="Q68" s="7">
        <f t="shared" si="2"/>
        <v>3911</v>
      </c>
      <c r="R68" s="7">
        <f t="shared" si="3"/>
        <v>3911</v>
      </c>
      <c r="S68" s="5" t="s">
        <v>387</v>
      </c>
      <c r="T68" s="5">
        <v>100601</v>
      </c>
      <c r="U68" s="5" t="s">
        <v>27</v>
      </c>
      <c r="V68" s="5">
        <v>47040001</v>
      </c>
      <c r="W68" s="5" t="s">
        <v>28</v>
      </c>
    </row>
    <row r="69" spans="2:23" x14ac:dyDescent="0.25">
      <c r="B69" s="4">
        <v>51005243</v>
      </c>
      <c r="C69" s="4">
        <v>0</v>
      </c>
      <c r="D69" s="5">
        <v>21040011</v>
      </c>
      <c r="E69" s="4" t="s">
        <v>570</v>
      </c>
      <c r="F69" s="4">
        <v>1051</v>
      </c>
      <c r="G69" s="6">
        <v>38686</v>
      </c>
      <c r="H69" s="7">
        <v>80080</v>
      </c>
      <c r="I69" s="7">
        <v>0</v>
      </c>
      <c r="J69" s="7">
        <v>0</v>
      </c>
      <c r="K69" s="7">
        <v>0</v>
      </c>
      <c r="L69" s="7">
        <f t="shared" ref="L69:L85" si="4">SUM(H69:K69)</f>
        <v>80080</v>
      </c>
      <c r="M69" s="7">
        <v>-76076</v>
      </c>
      <c r="N69" s="7">
        <v>0</v>
      </c>
      <c r="O69" s="7">
        <v>0</v>
      </c>
      <c r="P69" s="7">
        <f t="shared" ref="P69:P85" si="5">SUM(M69:O69)</f>
        <v>-76076</v>
      </c>
      <c r="Q69" s="7">
        <f t="shared" ref="Q69:Q85" si="6">H69+M69</f>
        <v>4004</v>
      </c>
      <c r="R69" s="7">
        <f t="shared" ref="R69:R85" si="7">L69+P69</f>
        <v>4004</v>
      </c>
      <c r="S69" s="5" t="s">
        <v>387</v>
      </c>
      <c r="T69" s="5">
        <v>100601</v>
      </c>
      <c r="U69" s="5" t="s">
        <v>27</v>
      </c>
      <c r="V69" s="5">
        <v>47040001</v>
      </c>
      <c r="W69" s="5" t="s">
        <v>28</v>
      </c>
    </row>
    <row r="70" spans="2:23" x14ac:dyDescent="0.25">
      <c r="B70" s="4">
        <v>51005291</v>
      </c>
      <c r="C70" s="4">
        <v>0</v>
      </c>
      <c r="D70" s="5">
        <v>21040011</v>
      </c>
      <c r="E70" s="4" t="s">
        <v>571</v>
      </c>
      <c r="F70" s="4">
        <v>1051</v>
      </c>
      <c r="G70" s="6">
        <v>41090</v>
      </c>
      <c r="H70" s="7">
        <v>98000</v>
      </c>
      <c r="I70" s="7">
        <v>0</v>
      </c>
      <c r="J70" s="7">
        <v>0</v>
      </c>
      <c r="K70" s="7">
        <v>0</v>
      </c>
      <c r="L70" s="7">
        <f t="shared" si="4"/>
        <v>98000</v>
      </c>
      <c r="M70" s="7">
        <v>-93100</v>
      </c>
      <c r="N70" s="7">
        <v>0</v>
      </c>
      <c r="O70" s="7">
        <v>0</v>
      </c>
      <c r="P70" s="7">
        <f t="shared" si="5"/>
        <v>-93100</v>
      </c>
      <c r="Q70" s="7">
        <f t="shared" si="6"/>
        <v>4900</v>
      </c>
      <c r="R70" s="7">
        <f t="shared" si="7"/>
        <v>4900</v>
      </c>
      <c r="S70" s="5" t="s">
        <v>387</v>
      </c>
      <c r="T70" s="5">
        <v>100601</v>
      </c>
      <c r="U70" s="5" t="s">
        <v>27</v>
      </c>
      <c r="V70" s="5">
        <v>47040001</v>
      </c>
      <c r="W70" s="5" t="s">
        <v>28</v>
      </c>
    </row>
    <row r="71" spans="2:23" x14ac:dyDescent="0.25">
      <c r="B71" s="4">
        <v>51005295</v>
      </c>
      <c r="C71" s="4">
        <v>0</v>
      </c>
      <c r="D71" s="5">
        <v>21040011</v>
      </c>
      <c r="E71" s="4" t="s">
        <v>572</v>
      </c>
      <c r="F71" s="4">
        <v>1051</v>
      </c>
      <c r="G71" s="6">
        <v>38625</v>
      </c>
      <c r="H71" s="7">
        <v>101091</v>
      </c>
      <c r="I71" s="7">
        <v>0</v>
      </c>
      <c r="J71" s="7">
        <v>0</v>
      </c>
      <c r="K71" s="7">
        <v>0</v>
      </c>
      <c r="L71" s="7">
        <f t="shared" si="4"/>
        <v>101091</v>
      </c>
      <c r="M71" s="7">
        <v>-96036</v>
      </c>
      <c r="N71" s="7">
        <v>0</v>
      </c>
      <c r="O71" s="7">
        <v>0</v>
      </c>
      <c r="P71" s="7">
        <f t="shared" si="5"/>
        <v>-96036</v>
      </c>
      <c r="Q71" s="7">
        <f t="shared" si="6"/>
        <v>5055</v>
      </c>
      <c r="R71" s="7">
        <f t="shared" si="7"/>
        <v>5055</v>
      </c>
      <c r="S71" s="5" t="s">
        <v>387</v>
      </c>
      <c r="T71" s="5">
        <v>100601</v>
      </c>
      <c r="U71" s="5" t="s">
        <v>27</v>
      </c>
      <c r="V71" s="5">
        <v>47040001</v>
      </c>
      <c r="W71" s="5" t="s">
        <v>28</v>
      </c>
    </row>
    <row r="72" spans="2:23" x14ac:dyDescent="0.25">
      <c r="B72" s="4">
        <v>51005304</v>
      </c>
      <c r="C72" s="4">
        <v>0</v>
      </c>
      <c r="D72" s="5">
        <v>21040011</v>
      </c>
      <c r="E72" s="4" t="s">
        <v>573</v>
      </c>
      <c r="F72" s="4">
        <v>1051</v>
      </c>
      <c r="G72" s="6">
        <v>38935</v>
      </c>
      <c r="H72" s="7">
        <v>105684</v>
      </c>
      <c r="I72" s="7">
        <v>0</v>
      </c>
      <c r="J72" s="7">
        <v>0</v>
      </c>
      <c r="K72" s="7">
        <v>0</v>
      </c>
      <c r="L72" s="7">
        <f t="shared" si="4"/>
        <v>105684</v>
      </c>
      <c r="M72" s="7">
        <v>-100400</v>
      </c>
      <c r="N72" s="7">
        <v>0</v>
      </c>
      <c r="O72" s="7">
        <v>0</v>
      </c>
      <c r="P72" s="7">
        <f t="shared" si="5"/>
        <v>-100400</v>
      </c>
      <c r="Q72" s="7">
        <f t="shared" si="6"/>
        <v>5284</v>
      </c>
      <c r="R72" s="7">
        <f t="shared" si="7"/>
        <v>5284</v>
      </c>
      <c r="S72" s="5" t="s">
        <v>387</v>
      </c>
      <c r="T72" s="5">
        <v>100601</v>
      </c>
      <c r="U72" s="5" t="s">
        <v>27</v>
      </c>
      <c r="V72" s="5">
        <v>47040001</v>
      </c>
      <c r="W72" s="5" t="s">
        <v>28</v>
      </c>
    </row>
    <row r="73" spans="2:23" x14ac:dyDescent="0.25">
      <c r="B73" s="4">
        <v>51005343</v>
      </c>
      <c r="C73" s="4">
        <v>0</v>
      </c>
      <c r="D73" s="5">
        <v>21040011</v>
      </c>
      <c r="E73" s="4" t="s">
        <v>574</v>
      </c>
      <c r="F73" s="4">
        <v>1051</v>
      </c>
      <c r="G73" s="6">
        <v>38443</v>
      </c>
      <c r="H73" s="7">
        <v>132900</v>
      </c>
      <c r="I73" s="7">
        <v>0</v>
      </c>
      <c r="J73" s="7">
        <v>0</v>
      </c>
      <c r="K73" s="7">
        <v>0</v>
      </c>
      <c r="L73" s="7">
        <f t="shared" si="4"/>
        <v>132900</v>
      </c>
      <c r="M73" s="7">
        <v>-126255</v>
      </c>
      <c r="N73" s="7">
        <v>0</v>
      </c>
      <c r="O73" s="7">
        <v>0</v>
      </c>
      <c r="P73" s="7">
        <f t="shared" si="5"/>
        <v>-126255</v>
      </c>
      <c r="Q73" s="7">
        <f t="shared" si="6"/>
        <v>6645</v>
      </c>
      <c r="R73" s="7">
        <f t="shared" si="7"/>
        <v>6645</v>
      </c>
      <c r="S73" s="5" t="s">
        <v>387</v>
      </c>
      <c r="T73" s="5">
        <v>100601</v>
      </c>
      <c r="U73" s="5" t="s">
        <v>27</v>
      </c>
      <c r="V73" s="5">
        <v>47040001</v>
      </c>
      <c r="W73" s="5" t="s">
        <v>28</v>
      </c>
    </row>
    <row r="74" spans="2:23" x14ac:dyDescent="0.25">
      <c r="B74" s="4">
        <v>51005347</v>
      </c>
      <c r="C74" s="4">
        <v>0</v>
      </c>
      <c r="D74" s="5">
        <v>21040011</v>
      </c>
      <c r="E74" s="4" t="s">
        <v>575</v>
      </c>
      <c r="F74" s="4">
        <v>1051</v>
      </c>
      <c r="G74" s="6">
        <v>39173</v>
      </c>
      <c r="H74" s="7">
        <v>134831</v>
      </c>
      <c r="I74" s="7">
        <v>0</v>
      </c>
      <c r="J74" s="7">
        <v>0</v>
      </c>
      <c r="K74" s="7">
        <v>0</v>
      </c>
      <c r="L74" s="7">
        <f t="shared" si="4"/>
        <v>134831</v>
      </c>
      <c r="M74" s="7">
        <v>-128090</v>
      </c>
      <c r="N74" s="7">
        <v>0</v>
      </c>
      <c r="O74" s="7">
        <v>0</v>
      </c>
      <c r="P74" s="7">
        <f t="shared" si="5"/>
        <v>-128090</v>
      </c>
      <c r="Q74" s="7">
        <f t="shared" si="6"/>
        <v>6741</v>
      </c>
      <c r="R74" s="7">
        <f t="shared" si="7"/>
        <v>6741</v>
      </c>
      <c r="S74" s="5" t="s">
        <v>387</v>
      </c>
      <c r="T74" s="5">
        <v>100601</v>
      </c>
      <c r="U74" s="5" t="s">
        <v>27</v>
      </c>
      <c r="V74" s="5">
        <v>47040001</v>
      </c>
      <c r="W74" s="5" t="s">
        <v>28</v>
      </c>
    </row>
    <row r="75" spans="2:23" x14ac:dyDescent="0.25">
      <c r="B75" s="4">
        <v>51005349</v>
      </c>
      <c r="C75" s="4">
        <v>0</v>
      </c>
      <c r="D75" s="5">
        <v>21040011</v>
      </c>
      <c r="E75" s="4" t="s">
        <v>576</v>
      </c>
      <c r="F75" s="4">
        <v>1051</v>
      </c>
      <c r="G75" s="6">
        <v>39177</v>
      </c>
      <c r="H75" s="7">
        <v>137241</v>
      </c>
      <c r="I75" s="7">
        <v>0</v>
      </c>
      <c r="J75" s="7">
        <v>0</v>
      </c>
      <c r="K75" s="7">
        <v>0</v>
      </c>
      <c r="L75" s="7">
        <f t="shared" si="4"/>
        <v>137241</v>
      </c>
      <c r="M75" s="7">
        <v>-130379</v>
      </c>
      <c r="N75" s="7">
        <v>0</v>
      </c>
      <c r="O75" s="7">
        <v>0</v>
      </c>
      <c r="P75" s="7">
        <f t="shared" si="5"/>
        <v>-130379</v>
      </c>
      <c r="Q75" s="7">
        <f t="shared" si="6"/>
        <v>6862</v>
      </c>
      <c r="R75" s="7">
        <f t="shared" si="7"/>
        <v>6862</v>
      </c>
      <c r="S75" s="5" t="s">
        <v>387</v>
      </c>
      <c r="T75" s="5">
        <v>100601</v>
      </c>
      <c r="U75" s="5" t="s">
        <v>27</v>
      </c>
      <c r="V75" s="5">
        <v>47040001</v>
      </c>
      <c r="W75" s="5" t="s">
        <v>28</v>
      </c>
    </row>
    <row r="76" spans="2:23" x14ac:dyDescent="0.25">
      <c r="B76" s="4">
        <v>51005350</v>
      </c>
      <c r="C76" s="4">
        <v>0</v>
      </c>
      <c r="D76" s="5">
        <v>21040011</v>
      </c>
      <c r="E76" s="4" t="s">
        <v>577</v>
      </c>
      <c r="F76" s="4">
        <v>1051</v>
      </c>
      <c r="G76" s="6">
        <v>39173</v>
      </c>
      <c r="H76" s="7">
        <v>137500</v>
      </c>
      <c r="I76" s="7">
        <v>0</v>
      </c>
      <c r="J76" s="7">
        <v>0</v>
      </c>
      <c r="K76" s="7">
        <v>0</v>
      </c>
      <c r="L76" s="7">
        <f t="shared" si="4"/>
        <v>137500</v>
      </c>
      <c r="M76" s="7">
        <v>-130625</v>
      </c>
      <c r="N76" s="7">
        <v>0</v>
      </c>
      <c r="O76" s="7">
        <v>0</v>
      </c>
      <c r="P76" s="7">
        <f t="shared" si="5"/>
        <v>-130625</v>
      </c>
      <c r="Q76" s="7">
        <f t="shared" si="6"/>
        <v>6875</v>
      </c>
      <c r="R76" s="7">
        <f t="shared" si="7"/>
        <v>6875</v>
      </c>
      <c r="S76" s="5" t="s">
        <v>387</v>
      </c>
      <c r="T76" s="5">
        <v>100601</v>
      </c>
      <c r="U76" s="5" t="s">
        <v>27</v>
      </c>
      <c r="V76" s="5">
        <v>47040001</v>
      </c>
      <c r="W76" s="5" t="s">
        <v>28</v>
      </c>
    </row>
    <row r="77" spans="2:23" x14ac:dyDescent="0.25">
      <c r="B77" s="4">
        <v>51005361</v>
      </c>
      <c r="C77" s="4">
        <v>0</v>
      </c>
      <c r="D77" s="5">
        <v>21040011</v>
      </c>
      <c r="E77" s="4" t="s">
        <v>576</v>
      </c>
      <c r="F77" s="4">
        <v>1051</v>
      </c>
      <c r="G77" s="6">
        <v>41167</v>
      </c>
      <c r="H77" s="7">
        <v>151470</v>
      </c>
      <c r="I77" s="7">
        <v>0</v>
      </c>
      <c r="J77" s="7">
        <v>0</v>
      </c>
      <c r="K77" s="7">
        <v>0</v>
      </c>
      <c r="L77" s="7">
        <f t="shared" si="4"/>
        <v>151470</v>
      </c>
      <c r="M77" s="7">
        <v>-143897</v>
      </c>
      <c r="N77" s="7">
        <v>0</v>
      </c>
      <c r="O77" s="7">
        <v>0</v>
      </c>
      <c r="P77" s="7">
        <f t="shared" si="5"/>
        <v>-143897</v>
      </c>
      <c r="Q77" s="7">
        <f t="shared" si="6"/>
        <v>7573</v>
      </c>
      <c r="R77" s="7">
        <f t="shared" si="7"/>
        <v>7573</v>
      </c>
      <c r="S77" s="5" t="s">
        <v>387</v>
      </c>
      <c r="T77" s="5">
        <v>100601</v>
      </c>
      <c r="U77" s="5" t="s">
        <v>27</v>
      </c>
      <c r="V77" s="5">
        <v>47040001</v>
      </c>
      <c r="W77" s="5" t="s">
        <v>28</v>
      </c>
    </row>
    <row r="78" spans="2:23" x14ac:dyDescent="0.25">
      <c r="B78" s="4">
        <v>51005380</v>
      </c>
      <c r="C78" s="4">
        <v>0</v>
      </c>
      <c r="D78" s="5">
        <v>21040011</v>
      </c>
      <c r="E78" s="4" t="s">
        <v>578</v>
      </c>
      <c r="F78" s="4">
        <v>1051</v>
      </c>
      <c r="G78" s="6">
        <v>38331</v>
      </c>
      <c r="H78" s="7">
        <v>169108</v>
      </c>
      <c r="I78" s="7">
        <v>0</v>
      </c>
      <c r="J78" s="7">
        <v>0</v>
      </c>
      <c r="K78" s="7">
        <v>0</v>
      </c>
      <c r="L78" s="7">
        <f t="shared" si="4"/>
        <v>169108</v>
      </c>
      <c r="M78" s="7">
        <v>-160653</v>
      </c>
      <c r="N78" s="7">
        <v>0</v>
      </c>
      <c r="O78" s="7">
        <v>0</v>
      </c>
      <c r="P78" s="7">
        <f t="shared" si="5"/>
        <v>-160653</v>
      </c>
      <c r="Q78" s="7">
        <f t="shared" si="6"/>
        <v>8455</v>
      </c>
      <c r="R78" s="7">
        <f t="shared" si="7"/>
        <v>8455</v>
      </c>
      <c r="S78" s="5" t="s">
        <v>387</v>
      </c>
      <c r="T78" s="5">
        <v>100601</v>
      </c>
      <c r="U78" s="5" t="s">
        <v>27</v>
      </c>
      <c r="V78" s="5">
        <v>47040001</v>
      </c>
      <c r="W78" s="5" t="s">
        <v>28</v>
      </c>
    </row>
    <row r="79" spans="2:23" x14ac:dyDescent="0.25">
      <c r="B79" s="4">
        <v>51005415</v>
      </c>
      <c r="C79" s="4">
        <v>0</v>
      </c>
      <c r="D79" s="5">
        <v>21040011</v>
      </c>
      <c r="E79" s="4" t="s">
        <v>566</v>
      </c>
      <c r="F79" s="4">
        <v>1051</v>
      </c>
      <c r="G79" s="6">
        <v>38837</v>
      </c>
      <c r="H79" s="7">
        <v>236129</v>
      </c>
      <c r="I79" s="7">
        <v>0</v>
      </c>
      <c r="J79" s="7">
        <v>0</v>
      </c>
      <c r="K79" s="7">
        <v>0</v>
      </c>
      <c r="L79" s="7">
        <f t="shared" si="4"/>
        <v>236129</v>
      </c>
      <c r="M79" s="7">
        <v>-224322</v>
      </c>
      <c r="N79" s="7">
        <v>0</v>
      </c>
      <c r="O79" s="7">
        <v>0</v>
      </c>
      <c r="P79" s="7">
        <f t="shared" si="5"/>
        <v>-224322</v>
      </c>
      <c r="Q79" s="7">
        <f t="shared" si="6"/>
        <v>11807</v>
      </c>
      <c r="R79" s="7">
        <f t="shared" si="7"/>
        <v>11807</v>
      </c>
      <c r="S79" s="5" t="s">
        <v>387</v>
      </c>
      <c r="T79" s="5">
        <v>100601</v>
      </c>
      <c r="U79" s="5" t="s">
        <v>27</v>
      </c>
      <c r="V79" s="5">
        <v>47040001</v>
      </c>
      <c r="W79" s="5" t="s">
        <v>28</v>
      </c>
    </row>
    <row r="80" spans="2:23" x14ac:dyDescent="0.25">
      <c r="B80" s="4">
        <v>51005417</v>
      </c>
      <c r="C80" s="4">
        <v>0</v>
      </c>
      <c r="D80" s="5">
        <v>21040011</v>
      </c>
      <c r="E80" s="4" t="s">
        <v>579</v>
      </c>
      <c r="F80" s="4">
        <v>1051</v>
      </c>
      <c r="G80" s="6">
        <v>39173</v>
      </c>
      <c r="H80" s="7">
        <v>237120</v>
      </c>
      <c r="I80" s="7">
        <v>0</v>
      </c>
      <c r="J80" s="7">
        <v>0</v>
      </c>
      <c r="K80" s="7">
        <v>0</v>
      </c>
      <c r="L80" s="7">
        <f t="shared" si="4"/>
        <v>237120</v>
      </c>
      <c r="M80" s="7">
        <v>-225264</v>
      </c>
      <c r="N80" s="7">
        <v>0</v>
      </c>
      <c r="O80" s="7">
        <v>0</v>
      </c>
      <c r="P80" s="7">
        <f t="shared" si="5"/>
        <v>-225264</v>
      </c>
      <c r="Q80" s="7">
        <f t="shared" si="6"/>
        <v>11856</v>
      </c>
      <c r="R80" s="7">
        <f t="shared" si="7"/>
        <v>11856</v>
      </c>
      <c r="S80" s="5" t="s">
        <v>387</v>
      </c>
      <c r="T80" s="5">
        <v>100601</v>
      </c>
      <c r="U80" s="5" t="s">
        <v>27</v>
      </c>
      <c r="V80" s="5">
        <v>47040001</v>
      </c>
      <c r="W80" s="5" t="s">
        <v>28</v>
      </c>
    </row>
    <row r="81" spans="2:23" x14ac:dyDescent="0.25">
      <c r="B81" s="4">
        <v>51005441</v>
      </c>
      <c r="C81" s="4">
        <v>0</v>
      </c>
      <c r="D81" s="5">
        <v>21040011</v>
      </c>
      <c r="E81" s="4" t="s">
        <v>580</v>
      </c>
      <c r="F81" s="4">
        <v>1051</v>
      </c>
      <c r="G81" s="6">
        <v>38443</v>
      </c>
      <c r="H81" s="7">
        <v>370520</v>
      </c>
      <c r="I81" s="7">
        <v>0</v>
      </c>
      <c r="J81" s="7">
        <v>0</v>
      </c>
      <c r="K81" s="7">
        <v>0</v>
      </c>
      <c r="L81" s="7">
        <f t="shared" si="4"/>
        <v>370520</v>
      </c>
      <c r="M81" s="7">
        <v>-351994</v>
      </c>
      <c r="N81" s="7">
        <v>0</v>
      </c>
      <c r="O81" s="7">
        <v>0</v>
      </c>
      <c r="P81" s="7">
        <f t="shared" si="5"/>
        <v>-351994</v>
      </c>
      <c r="Q81" s="7">
        <f t="shared" si="6"/>
        <v>18526</v>
      </c>
      <c r="R81" s="7">
        <f t="shared" si="7"/>
        <v>18526</v>
      </c>
      <c r="S81" s="5" t="s">
        <v>387</v>
      </c>
      <c r="T81" s="5">
        <v>100601</v>
      </c>
      <c r="U81" s="5" t="s">
        <v>27</v>
      </c>
      <c r="V81" s="5">
        <v>47040001</v>
      </c>
      <c r="W81" s="5" t="s">
        <v>28</v>
      </c>
    </row>
    <row r="82" spans="2:23" x14ac:dyDescent="0.25">
      <c r="B82" s="4">
        <v>51005476</v>
      </c>
      <c r="C82" s="4">
        <v>0</v>
      </c>
      <c r="D82" s="5">
        <v>21040011</v>
      </c>
      <c r="E82" s="4" t="s">
        <v>573</v>
      </c>
      <c r="F82" s="4">
        <v>1051</v>
      </c>
      <c r="G82" s="6">
        <v>39037</v>
      </c>
      <c r="H82" s="7">
        <v>984756</v>
      </c>
      <c r="I82" s="7">
        <v>0</v>
      </c>
      <c r="J82" s="7">
        <v>0</v>
      </c>
      <c r="K82" s="7">
        <v>0</v>
      </c>
      <c r="L82" s="7">
        <f t="shared" si="4"/>
        <v>984756</v>
      </c>
      <c r="M82" s="7">
        <v>-935519</v>
      </c>
      <c r="N82" s="7">
        <v>0</v>
      </c>
      <c r="O82" s="7">
        <v>0</v>
      </c>
      <c r="P82" s="7">
        <f t="shared" si="5"/>
        <v>-935519</v>
      </c>
      <c r="Q82" s="7">
        <f t="shared" si="6"/>
        <v>49237</v>
      </c>
      <c r="R82" s="7">
        <f t="shared" si="7"/>
        <v>49237</v>
      </c>
      <c r="S82" s="5" t="s">
        <v>387</v>
      </c>
      <c r="T82" s="5">
        <v>100601</v>
      </c>
      <c r="U82" s="5" t="s">
        <v>27</v>
      </c>
      <c r="V82" s="5">
        <v>47040001</v>
      </c>
      <c r="W82" s="5" t="s">
        <v>28</v>
      </c>
    </row>
    <row r="83" spans="2:23" x14ac:dyDescent="0.25">
      <c r="B83" s="4">
        <v>51005625</v>
      </c>
      <c r="C83" s="4">
        <v>0</v>
      </c>
      <c r="D83" s="5">
        <v>21040011</v>
      </c>
      <c r="E83" s="4" t="s">
        <v>581</v>
      </c>
      <c r="F83" s="4">
        <v>1051</v>
      </c>
      <c r="G83" s="6">
        <v>42087</v>
      </c>
      <c r="H83" s="7">
        <v>11000</v>
      </c>
      <c r="I83" s="7">
        <v>0</v>
      </c>
      <c r="J83" s="7">
        <v>0</v>
      </c>
      <c r="K83" s="7">
        <v>0</v>
      </c>
      <c r="L83" s="7">
        <f t="shared" si="4"/>
        <v>11000</v>
      </c>
      <c r="M83" s="7">
        <v>-10450</v>
      </c>
      <c r="N83" s="7">
        <v>0</v>
      </c>
      <c r="O83" s="7">
        <v>0</v>
      </c>
      <c r="P83" s="7">
        <f t="shared" si="5"/>
        <v>-10450</v>
      </c>
      <c r="Q83" s="7">
        <f t="shared" si="6"/>
        <v>550</v>
      </c>
      <c r="R83" s="7">
        <f t="shared" si="7"/>
        <v>550</v>
      </c>
      <c r="S83" s="5" t="s">
        <v>387</v>
      </c>
      <c r="T83" s="5">
        <v>100601</v>
      </c>
      <c r="U83" s="5" t="s">
        <v>27</v>
      </c>
      <c r="V83" s="5">
        <v>47040001</v>
      </c>
      <c r="W83" s="5" t="s">
        <v>28</v>
      </c>
    </row>
    <row r="84" spans="2:23" x14ac:dyDescent="0.25">
      <c r="B84" s="4">
        <v>51005726</v>
      </c>
      <c r="C84" s="4">
        <v>0</v>
      </c>
      <c r="D84" s="5">
        <v>21040011</v>
      </c>
      <c r="E84" s="4" t="s">
        <v>582</v>
      </c>
      <c r="F84" s="4">
        <v>1051</v>
      </c>
      <c r="G84" s="6">
        <v>43830</v>
      </c>
      <c r="H84" s="7">
        <v>28000</v>
      </c>
      <c r="I84" s="7">
        <v>0</v>
      </c>
      <c r="J84" s="7">
        <v>0</v>
      </c>
      <c r="K84" s="7">
        <v>0</v>
      </c>
      <c r="L84" s="7">
        <f t="shared" si="4"/>
        <v>28000</v>
      </c>
      <c r="M84" s="7">
        <v>-11098</v>
      </c>
      <c r="N84" s="7">
        <v>-8869</v>
      </c>
      <c r="O84" s="7">
        <v>0</v>
      </c>
      <c r="P84" s="7">
        <f t="shared" si="5"/>
        <v>-19967</v>
      </c>
      <c r="Q84" s="7">
        <f t="shared" si="6"/>
        <v>16902</v>
      </c>
      <c r="R84" s="7">
        <f t="shared" si="7"/>
        <v>8033</v>
      </c>
      <c r="S84" s="5" t="s">
        <v>387</v>
      </c>
      <c r="T84" s="5">
        <v>100601</v>
      </c>
      <c r="U84" s="5" t="s">
        <v>27</v>
      </c>
      <c r="V84" s="5">
        <v>47040001</v>
      </c>
      <c r="W84" s="5" t="s">
        <v>28</v>
      </c>
    </row>
    <row r="85" spans="2:23" x14ac:dyDescent="0.25">
      <c r="B85" s="4">
        <v>51005727</v>
      </c>
      <c r="C85" s="4">
        <v>0</v>
      </c>
      <c r="D85" s="5">
        <v>21040011</v>
      </c>
      <c r="E85" s="4" t="s">
        <v>583</v>
      </c>
      <c r="F85" s="4">
        <v>1051</v>
      </c>
      <c r="G85" s="6">
        <v>43830</v>
      </c>
      <c r="H85" s="7">
        <v>20000</v>
      </c>
      <c r="I85" s="7">
        <v>0</v>
      </c>
      <c r="J85" s="7">
        <v>0</v>
      </c>
      <c r="K85" s="7">
        <v>0</v>
      </c>
      <c r="L85" s="7">
        <f t="shared" si="4"/>
        <v>20000</v>
      </c>
      <c r="M85" s="7">
        <v>-7927</v>
      </c>
      <c r="N85" s="7">
        <v>-6335</v>
      </c>
      <c r="O85" s="7">
        <v>0</v>
      </c>
      <c r="P85" s="7">
        <f t="shared" si="5"/>
        <v>-14262</v>
      </c>
      <c r="Q85" s="7">
        <f t="shared" si="6"/>
        <v>12073</v>
      </c>
      <c r="R85" s="7">
        <f t="shared" si="7"/>
        <v>5738</v>
      </c>
      <c r="S85" s="5" t="s">
        <v>387</v>
      </c>
      <c r="T85" s="5">
        <v>100601</v>
      </c>
      <c r="U85" s="5" t="s">
        <v>27</v>
      </c>
      <c r="V85" s="5">
        <v>47040001</v>
      </c>
      <c r="W85" s="5" t="s">
        <v>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629F4-D8C0-469C-A2B6-4CD8BFEFAC53}">
  <dimension ref="B2:W29"/>
  <sheetViews>
    <sheetView topLeftCell="C1" workbookViewId="0">
      <selection activeCell="G21" sqref="G21"/>
    </sheetView>
  </sheetViews>
  <sheetFormatPr defaultRowHeight="15" x14ac:dyDescent="0.25"/>
  <cols>
    <col min="2" max="2" width="9" bestFit="1" customWidth="1"/>
    <col min="3" max="3" width="10.42578125" bestFit="1" customWidth="1"/>
    <col min="5" max="5" width="42" customWidth="1"/>
    <col min="6" max="6" width="7" bestFit="1" customWidth="1"/>
    <col min="7" max="7" width="12.7109375" bestFit="1" customWidth="1"/>
    <col min="8" max="8" width="20.140625" bestFit="1" customWidth="1"/>
    <col min="9" max="9" width="15.5703125" bestFit="1" customWidth="1"/>
    <col min="10" max="10" width="17.85546875" bestFit="1" customWidth="1"/>
    <col min="11" max="11" width="15.5703125" bestFit="1" customWidth="1"/>
    <col min="12" max="12" width="19.85546875" bestFit="1" customWidth="1"/>
    <col min="13" max="13" width="18.85546875" customWidth="1"/>
    <col min="14" max="14" width="17.85546875" customWidth="1"/>
    <col min="15" max="15" width="14.5703125" customWidth="1"/>
    <col min="16" max="16" width="18.85546875" customWidth="1"/>
    <col min="17" max="17" width="28.140625" customWidth="1"/>
    <col min="18" max="18" width="29.140625" customWidth="1"/>
    <col min="19" max="19" width="16.42578125" customWidth="1"/>
    <col min="21" max="21" width="24.5703125" bestFit="1" customWidth="1"/>
  </cols>
  <sheetData>
    <row r="2" spans="2:23" x14ac:dyDescent="0.25">
      <c r="B2" s="1" t="s">
        <v>0</v>
      </c>
    </row>
    <row r="3" spans="2:23" x14ac:dyDescent="0.25">
      <c r="B3" s="2" t="s">
        <v>1</v>
      </c>
      <c r="C3" s="2" t="s">
        <v>2</v>
      </c>
      <c r="R3" t="s">
        <v>3</v>
      </c>
    </row>
    <row r="4" spans="2:23" x14ac:dyDescent="0.25">
      <c r="B4" s="3" t="s">
        <v>4</v>
      </c>
      <c r="C4" s="3" t="s">
        <v>5</v>
      </c>
      <c r="D4" s="3" t="s">
        <v>6</v>
      </c>
      <c r="E4" s="3" t="s">
        <v>7</v>
      </c>
      <c r="F4" s="3" t="s">
        <v>8</v>
      </c>
      <c r="G4" s="3" t="s">
        <v>9</v>
      </c>
      <c r="H4" s="3" t="s">
        <v>10</v>
      </c>
      <c r="I4" s="3" t="s">
        <v>11</v>
      </c>
      <c r="J4" s="3" t="s">
        <v>12</v>
      </c>
      <c r="K4" s="3" t="s">
        <v>13</v>
      </c>
      <c r="L4" s="3" t="s">
        <v>14</v>
      </c>
      <c r="M4" s="3" t="s">
        <v>15</v>
      </c>
      <c r="N4" s="3" t="s">
        <v>16</v>
      </c>
      <c r="O4" s="3" t="s">
        <v>17</v>
      </c>
      <c r="P4" s="3" t="s">
        <v>18</v>
      </c>
      <c r="Q4" s="3" t="s">
        <v>19</v>
      </c>
      <c r="R4" s="3" t="str">
        <f>C3</f>
        <v>31.03.2022</v>
      </c>
      <c r="S4" s="3" t="s">
        <v>20</v>
      </c>
      <c r="T4" s="3" t="s">
        <v>21</v>
      </c>
      <c r="U4" s="3" t="s">
        <v>22</v>
      </c>
      <c r="V4" s="3" t="s">
        <v>23</v>
      </c>
      <c r="W4" s="3" t="s">
        <v>24</v>
      </c>
    </row>
    <row r="5" spans="2:23" x14ac:dyDescent="0.25">
      <c r="B5" s="4">
        <v>52001798</v>
      </c>
      <c r="C5" s="4">
        <v>0</v>
      </c>
      <c r="D5" s="5">
        <v>21040021</v>
      </c>
      <c r="E5" s="4" t="s">
        <v>584</v>
      </c>
      <c r="F5" s="4">
        <v>1051</v>
      </c>
      <c r="G5" s="6">
        <v>41897</v>
      </c>
      <c r="H5" s="7">
        <v>6458</v>
      </c>
      <c r="I5" s="7">
        <v>0</v>
      </c>
      <c r="J5" s="7">
        <v>0</v>
      </c>
      <c r="K5" s="7">
        <v>0</v>
      </c>
      <c r="L5" s="7">
        <f t="shared" ref="L5:L29" si="0">SUM(H5:K5)</f>
        <v>6458</v>
      </c>
      <c r="M5" s="7">
        <v>-6136</v>
      </c>
      <c r="N5" s="7">
        <v>0</v>
      </c>
      <c r="O5" s="7">
        <v>0</v>
      </c>
      <c r="P5" s="7">
        <f t="shared" ref="P5:P29" si="1">SUM(M5:O5)</f>
        <v>-6136</v>
      </c>
      <c r="Q5" s="7">
        <f t="shared" ref="Q5:Q29" si="2">H5+M5</f>
        <v>322</v>
      </c>
      <c r="R5" s="7">
        <f t="shared" ref="R5:R29" si="3">L5+P5</f>
        <v>322</v>
      </c>
      <c r="S5" s="5" t="s">
        <v>387</v>
      </c>
      <c r="T5" s="5">
        <v>100601</v>
      </c>
      <c r="U5" s="5" t="s">
        <v>27</v>
      </c>
      <c r="V5" s="5">
        <v>47040001</v>
      </c>
      <c r="W5" s="5" t="s">
        <v>28</v>
      </c>
    </row>
    <row r="6" spans="2:23" x14ac:dyDescent="0.25">
      <c r="B6" s="4">
        <v>52001800</v>
      </c>
      <c r="C6" s="4">
        <v>0</v>
      </c>
      <c r="D6" s="5">
        <v>21040021</v>
      </c>
      <c r="E6" s="4" t="s">
        <v>585</v>
      </c>
      <c r="F6" s="4">
        <v>1053</v>
      </c>
      <c r="G6" s="6">
        <v>41901</v>
      </c>
      <c r="H6" s="7">
        <v>442278.83</v>
      </c>
      <c r="I6" s="7">
        <v>0</v>
      </c>
      <c r="J6" s="7">
        <v>0</v>
      </c>
      <c r="K6" s="7">
        <v>0</v>
      </c>
      <c r="L6" s="7">
        <f t="shared" si="0"/>
        <v>442278.83</v>
      </c>
      <c r="M6" s="7">
        <v>-420273.83</v>
      </c>
      <c r="N6" s="7">
        <v>0</v>
      </c>
      <c r="O6" s="7">
        <v>0</v>
      </c>
      <c r="P6" s="7">
        <f t="shared" si="1"/>
        <v>-420273.83</v>
      </c>
      <c r="Q6" s="7">
        <f t="shared" si="2"/>
        <v>22005</v>
      </c>
      <c r="R6" s="7">
        <f t="shared" si="3"/>
        <v>22005</v>
      </c>
      <c r="S6" s="5" t="s">
        <v>387</v>
      </c>
      <c r="T6" s="5">
        <v>100603</v>
      </c>
      <c r="U6" s="5" t="s">
        <v>32</v>
      </c>
      <c r="V6" s="5">
        <v>47040001</v>
      </c>
      <c r="W6" s="5" t="s">
        <v>28</v>
      </c>
    </row>
    <row r="7" spans="2:23" x14ac:dyDescent="0.25">
      <c r="B7" s="4">
        <v>52001801</v>
      </c>
      <c r="C7" s="4">
        <v>0</v>
      </c>
      <c r="D7" s="5">
        <v>21040021</v>
      </c>
      <c r="E7" s="4" t="s">
        <v>586</v>
      </c>
      <c r="F7" s="4">
        <v>1053</v>
      </c>
      <c r="G7" s="6">
        <v>41901</v>
      </c>
      <c r="H7" s="7">
        <v>33718.49</v>
      </c>
      <c r="I7" s="7">
        <v>0</v>
      </c>
      <c r="J7" s="7">
        <v>0</v>
      </c>
      <c r="K7" s="7">
        <v>0</v>
      </c>
      <c r="L7" s="7">
        <f t="shared" si="0"/>
        <v>33718.49</v>
      </c>
      <c r="M7" s="7">
        <v>-32033.49</v>
      </c>
      <c r="N7" s="7">
        <v>0</v>
      </c>
      <c r="O7" s="7">
        <v>0</v>
      </c>
      <c r="P7" s="7">
        <f t="shared" si="1"/>
        <v>-32033.49</v>
      </c>
      <c r="Q7" s="7">
        <f t="shared" si="2"/>
        <v>1684.9999999999964</v>
      </c>
      <c r="R7" s="7">
        <f t="shared" si="3"/>
        <v>1684.9999999999964</v>
      </c>
      <c r="S7" s="5" t="s">
        <v>387</v>
      </c>
      <c r="T7" s="5">
        <v>100603</v>
      </c>
      <c r="U7" s="5" t="s">
        <v>32</v>
      </c>
      <c r="V7" s="5">
        <v>47040001</v>
      </c>
      <c r="W7" s="5" t="s">
        <v>28</v>
      </c>
    </row>
    <row r="8" spans="2:23" x14ac:dyDescent="0.25">
      <c r="B8" s="4">
        <v>52001809</v>
      </c>
      <c r="C8" s="4">
        <v>0</v>
      </c>
      <c r="D8" s="5">
        <v>21040021</v>
      </c>
      <c r="E8" s="4" t="s">
        <v>587</v>
      </c>
      <c r="F8" s="4">
        <v>1051</v>
      </c>
      <c r="G8" s="6">
        <v>41455</v>
      </c>
      <c r="H8" s="7">
        <v>136500</v>
      </c>
      <c r="I8" s="7">
        <v>0</v>
      </c>
      <c r="J8" s="7">
        <v>0</v>
      </c>
      <c r="K8" s="7">
        <v>0</v>
      </c>
      <c r="L8" s="7">
        <f t="shared" si="0"/>
        <v>136500</v>
      </c>
      <c r="M8" s="7">
        <v>-129675</v>
      </c>
      <c r="N8" s="7">
        <v>0</v>
      </c>
      <c r="O8" s="7">
        <v>0</v>
      </c>
      <c r="P8" s="7">
        <f t="shared" si="1"/>
        <v>-129675</v>
      </c>
      <c r="Q8" s="7">
        <f t="shared" si="2"/>
        <v>6825</v>
      </c>
      <c r="R8" s="7">
        <f t="shared" si="3"/>
        <v>6825</v>
      </c>
      <c r="S8" s="5" t="s">
        <v>387</v>
      </c>
      <c r="T8" s="5">
        <v>100601</v>
      </c>
      <c r="U8" s="5" t="s">
        <v>27</v>
      </c>
      <c r="V8" s="5">
        <v>47040001</v>
      </c>
      <c r="W8" s="5" t="s">
        <v>28</v>
      </c>
    </row>
    <row r="9" spans="2:23" x14ac:dyDescent="0.25">
      <c r="B9" s="4">
        <v>52001844</v>
      </c>
      <c r="C9" s="4">
        <v>0</v>
      </c>
      <c r="D9" s="5">
        <v>21040021</v>
      </c>
      <c r="E9" s="4" t="s">
        <v>588</v>
      </c>
      <c r="F9" s="4">
        <v>1051</v>
      </c>
      <c r="G9" s="6">
        <v>41267</v>
      </c>
      <c r="H9" s="7">
        <v>253500</v>
      </c>
      <c r="I9" s="7">
        <v>0</v>
      </c>
      <c r="J9" s="7">
        <v>0</v>
      </c>
      <c r="K9" s="7">
        <v>0</v>
      </c>
      <c r="L9" s="7">
        <f t="shared" si="0"/>
        <v>253500</v>
      </c>
      <c r="M9" s="7">
        <v>-240825</v>
      </c>
      <c r="N9" s="7">
        <v>0</v>
      </c>
      <c r="O9" s="7">
        <v>0</v>
      </c>
      <c r="P9" s="7">
        <f t="shared" si="1"/>
        <v>-240825</v>
      </c>
      <c r="Q9" s="7">
        <f t="shared" si="2"/>
        <v>12675</v>
      </c>
      <c r="R9" s="7">
        <f t="shared" si="3"/>
        <v>12675</v>
      </c>
      <c r="S9" s="5" t="s">
        <v>387</v>
      </c>
      <c r="T9" s="5">
        <v>100601</v>
      </c>
      <c r="U9" s="5" t="s">
        <v>27</v>
      </c>
      <c r="V9" s="5">
        <v>47040001</v>
      </c>
      <c r="W9" s="5" t="s">
        <v>28</v>
      </c>
    </row>
    <row r="10" spans="2:23" x14ac:dyDescent="0.25">
      <c r="B10" s="4">
        <v>52001876</v>
      </c>
      <c r="C10" s="4">
        <v>0</v>
      </c>
      <c r="D10" s="5">
        <v>21040021</v>
      </c>
      <c r="E10" s="4" t="s">
        <v>589</v>
      </c>
      <c r="F10" s="4">
        <v>1053</v>
      </c>
      <c r="G10" s="6">
        <v>40863</v>
      </c>
      <c r="H10" s="7">
        <v>464414</v>
      </c>
      <c r="I10" s="7">
        <v>0</v>
      </c>
      <c r="J10" s="7">
        <v>0</v>
      </c>
      <c r="K10" s="7">
        <v>0</v>
      </c>
      <c r="L10" s="7">
        <f t="shared" si="0"/>
        <v>464414</v>
      </c>
      <c r="M10" s="7">
        <v>-441194</v>
      </c>
      <c r="N10" s="7">
        <v>0</v>
      </c>
      <c r="O10" s="7">
        <v>0</v>
      </c>
      <c r="P10" s="7">
        <f t="shared" si="1"/>
        <v>-441194</v>
      </c>
      <c r="Q10" s="7">
        <f t="shared" si="2"/>
        <v>23220</v>
      </c>
      <c r="R10" s="7">
        <f t="shared" si="3"/>
        <v>23220</v>
      </c>
      <c r="S10" s="5" t="s">
        <v>387</v>
      </c>
      <c r="T10" s="5">
        <v>100603</v>
      </c>
      <c r="U10" s="5" t="s">
        <v>32</v>
      </c>
      <c r="V10" s="5">
        <v>47040001</v>
      </c>
      <c r="W10" s="5" t="s">
        <v>28</v>
      </c>
    </row>
    <row r="11" spans="2:23" x14ac:dyDescent="0.25">
      <c r="B11" s="4">
        <v>52001892</v>
      </c>
      <c r="C11" s="4">
        <v>0</v>
      </c>
      <c r="D11" s="5">
        <v>21040021</v>
      </c>
      <c r="E11" s="4" t="s">
        <v>590</v>
      </c>
      <c r="F11" s="4">
        <v>1051</v>
      </c>
      <c r="G11" s="6">
        <v>40907</v>
      </c>
      <c r="H11" s="7">
        <v>540500</v>
      </c>
      <c r="I11" s="7">
        <v>0</v>
      </c>
      <c r="J11" s="7">
        <v>0</v>
      </c>
      <c r="K11" s="7">
        <v>0</v>
      </c>
      <c r="L11" s="7">
        <f t="shared" si="0"/>
        <v>540500</v>
      </c>
      <c r="M11" s="7">
        <v>-513475</v>
      </c>
      <c r="N11" s="7">
        <v>0</v>
      </c>
      <c r="O11" s="7">
        <v>0</v>
      </c>
      <c r="P11" s="7">
        <f t="shared" si="1"/>
        <v>-513475</v>
      </c>
      <c r="Q11" s="7">
        <f t="shared" si="2"/>
        <v>27025</v>
      </c>
      <c r="R11" s="7">
        <f t="shared" si="3"/>
        <v>27025</v>
      </c>
      <c r="S11" s="5" t="s">
        <v>387</v>
      </c>
      <c r="T11" s="5">
        <v>100601</v>
      </c>
      <c r="U11" s="5" t="s">
        <v>27</v>
      </c>
      <c r="V11" s="5">
        <v>47040001</v>
      </c>
      <c r="W11" s="5" t="s">
        <v>28</v>
      </c>
    </row>
    <row r="12" spans="2:23" x14ac:dyDescent="0.25">
      <c r="B12" s="4">
        <v>52001893</v>
      </c>
      <c r="C12" s="4">
        <v>0</v>
      </c>
      <c r="D12" s="5">
        <v>21040021</v>
      </c>
      <c r="E12" s="4" t="s">
        <v>591</v>
      </c>
      <c r="F12" s="4">
        <v>1051</v>
      </c>
      <c r="G12" s="6">
        <v>40512</v>
      </c>
      <c r="H12" s="7">
        <v>589000</v>
      </c>
      <c r="I12" s="7">
        <v>0</v>
      </c>
      <c r="J12" s="7">
        <v>0</v>
      </c>
      <c r="K12" s="7">
        <v>0</v>
      </c>
      <c r="L12" s="7">
        <f t="shared" si="0"/>
        <v>589000</v>
      </c>
      <c r="M12" s="7">
        <v>-559550</v>
      </c>
      <c r="N12" s="7">
        <v>0</v>
      </c>
      <c r="O12" s="7">
        <v>0</v>
      </c>
      <c r="P12" s="7">
        <f t="shared" si="1"/>
        <v>-559550</v>
      </c>
      <c r="Q12" s="7">
        <f t="shared" si="2"/>
        <v>29450</v>
      </c>
      <c r="R12" s="7">
        <f t="shared" si="3"/>
        <v>29450</v>
      </c>
      <c r="S12" s="5" t="s">
        <v>387</v>
      </c>
      <c r="T12" s="5">
        <v>100601</v>
      </c>
      <c r="U12" s="5" t="s">
        <v>27</v>
      </c>
      <c r="V12" s="5">
        <v>47040001</v>
      </c>
      <c r="W12" s="5" t="s">
        <v>28</v>
      </c>
    </row>
    <row r="13" spans="2:23" x14ac:dyDescent="0.25">
      <c r="B13" s="4">
        <v>52001909</v>
      </c>
      <c r="C13" s="4">
        <v>0</v>
      </c>
      <c r="D13" s="5">
        <v>21040021</v>
      </c>
      <c r="E13" s="4" t="s">
        <v>592</v>
      </c>
      <c r="F13" s="4">
        <v>1051</v>
      </c>
      <c r="G13" s="6">
        <v>38686</v>
      </c>
      <c r="H13" s="7">
        <v>110000</v>
      </c>
      <c r="I13" s="7">
        <v>0</v>
      </c>
      <c r="J13" s="7">
        <v>0</v>
      </c>
      <c r="K13" s="7">
        <v>0</v>
      </c>
      <c r="L13" s="7">
        <f t="shared" si="0"/>
        <v>110000</v>
      </c>
      <c r="M13" s="7">
        <v>-109999</v>
      </c>
      <c r="N13" s="7">
        <v>0</v>
      </c>
      <c r="O13" s="7">
        <v>0</v>
      </c>
      <c r="P13" s="7">
        <f t="shared" si="1"/>
        <v>-109999</v>
      </c>
      <c r="Q13" s="7">
        <f t="shared" si="2"/>
        <v>1</v>
      </c>
      <c r="R13" s="7">
        <f t="shared" si="3"/>
        <v>1</v>
      </c>
      <c r="S13" s="5" t="s">
        <v>387</v>
      </c>
      <c r="T13" s="5">
        <v>100601</v>
      </c>
      <c r="U13" s="5" t="s">
        <v>27</v>
      </c>
      <c r="V13" s="5">
        <v>47040001</v>
      </c>
      <c r="W13" s="5" t="s">
        <v>28</v>
      </c>
    </row>
    <row r="14" spans="2:23" x14ac:dyDescent="0.25">
      <c r="B14" s="4">
        <v>52001912</v>
      </c>
      <c r="C14" s="4">
        <v>0</v>
      </c>
      <c r="D14" s="5">
        <v>21040021</v>
      </c>
      <c r="E14" s="4" t="s">
        <v>593</v>
      </c>
      <c r="F14" s="4">
        <v>1051</v>
      </c>
      <c r="G14" s="6">
        <v>38686</v>
      </c>
      <c r="H14" s="7">
        <v>113220</v>
      </c>
      <c r="I14" s="7">
        <v>0</v>
      </c>
      <c r="J14" s="7">
        <v>0</v>
      </c>
      <c r="K14" s="7">
        <v>0</v>
      </c>
      <c r="L14" s="7">
        <f t="shared" si="0"/>
        <v>113220</v>
      </c>
      <c r="M14" s="7">
        <v>-113219</v>
      </c>
      <c r="N14" s="7">
        <v>0</v>
      </c>
      <c r="O14" s="7">
        <v>0</v>
      </c>
      <c r="P14" s="7">
        <f t="shared" si="1"/>
        <v>-113219</v>
      </c>
      <c r="Q14" s="7">
        <f t="shared" si="2"/>
        <v>1</v>
      </c>
      <c r="R14" s="7">
        <f t="shared" si="3"/>
        <v>1</v>
      </c>
      <c r="S14" s="5" t="s">
        <v>387</v>
      </c>
      <c r="T14" s="5">
        <v>100601</v>
      </c>
      <c r="U14" s="5" t="s">
        <v>27</v>
      </c>
      <c r="V14" s="5">
        <v>47040001</v>
      </c>
      <c r="W14" s="5" t="s">
        <v>28</v>
      </c>
    </row>
    <row r="15" spans="2:23" x14ac:dyDescent="0.25">
      <c r="B15" s="4">
        <v>52001920</v>
      </c>
      <c r="C15" s="4">
        <v>0</v>
      </c>
      <c r="D15" s="5">
        <v>21040021</v>
      </c>
      <c r="E15" s="4" t="s">
        <v>594</v>
      </c>
      <c r="F15" s="4">
        <v>1051</v>
      </c>
      <c r="G15" s="6">
        <v>38567</v>
      </c>
      <c r="H15" s="7">
        <v>118830</v>
      </c>
      <c r="I15" s="7">
        <v>0</v>
      </c>
      <c r="J15" s="7">
        <v>0</v>
      </c>
      <c r="K15" s="7">
        <v>0</v>
      </c>
      <c r="L15" s="7">
        <f t="shared" si="0"/>
        <v>118830</v>
      </c>
      <c r="M15" s="7">
        <v>-118829</v>
      </c>
      <c r="N15" s="7">
        <v>0</v>
      </c>
      <c r="O15" s="7">
        <v>0</v>
      </c>
      <c r="P15" s="7">
        <f t="shared" si="1"/>
        <v>-118829</v>
      </c>
      <c r="Q15" s="7">
        <f t="shared" si="2"/>
        <v>1</v>
      </c>
      <c r="R15" s="7">
        <f t="shared" si="3"/>
        <v>1</v>
      </c>
      <c r="S15" s="5" t="s">
        <v>387</v>
      </c>
      <c r="T15" s="5">
        <v>100601</v>
      </c>
      <c r="U15" s="5" t="s">
        <v>27</v>
      </c>
      <c r="V15" s="5">
        <v>47040001</v>
      </c>
      <c r="W15" s="5" t="s">
        <v>28</v>
      </c>
    </row>
    <row r="16" spans="2:23" x14ac:dyDescent="0.25">
      <c r="B16" s="4">
        <v>52001957</v>
      </c>
      <c r="C16" s="4">
        <v>0</v>
      </c>
      <c r="D16" s="5">
        <v>21040021</v>
      </c>
      <c r="E16" s="4" t="s">
        <v>592</v>
      </c>
      <c r="F16" s="4">
        <v>1051</v>
      </c>
      <c r="G16" s="6">
        <v>38656</v>
      </c>
      <c r="H16" s="7">
        <v>145790</v>
      </c>
      <c r="I16" s="7">
        <v>0</v>
      </c>
      <c r="J16" s="7">
        <v>0</v>
      </c>
      <c r="K16" s="7">
        <v>0</v>
      </c>
      <c r="L16" s="7">
        <f t="shared" si="0"/>
        <v>145790</v>
      </c>
      <c r="M16" s="7">
        <v>-145789</v>
      </c>
      <c r="N16" s="7">
        <v>0</v>
      </c>
      <c r="O16" s="7">
        <v>0</v>
      </c>
      <c r="P16" s="7">
        <f t="shared" si="1"/>
        <v>-145789</v>
      </c>
      <c r="Q16" s="7">
        <f t="shared" si="2"/>
        <v>1</v>
      </c>
      <c r="R16" s="7">
        <f t="shared" si="3"/>
        <v>1</v>
      </c>
      <c r="S16" s="5" t="s">
        <v>387</v>
      </c>
      <c r="T16" s="5">
        <v>100601</v>
      </c>
      <c r="U16" s="5" t="s">
        <v>27</v>
      </c>
      <c r="V16" s="5">
        <v>47040001</v>
      </c>
      <c r="W16" s="5" t="s">
        <v>28</v>
      </c>
    </row>
    <row r="17" spans="2:23" x14ac:dyDescent="0.25">
      <c r="B17" s="4">
        <v>52001983</v>
      </c>
      <c r="C17" s="4">
        <v>0</v>
      </c>
      <c r="D17" s="5">
        <v>21040021</v>
      </c>
      <c r="E17" s="4" t="s">
        <v>595</v>
      </c>
      <c r="F17" s="4">
        <v>1051</v>
      </c>
      <c r="G17" s="6">
        <v>38442</v>
      </c>
      <c r="H17" s="7">
        <v>161600</v>
      </c>
      <c r="I17" s="7">
        <v>0</v>
      </c>
      <c r="J17" s="7">
        <v>0</v>
      </c>
      <c r="K17" s="7">
        <v>0</v>
      </c>
      <c r="L17" s="7">
        <f t="shared" si="0"/>
        <v>161600</v>
      </c>
      <c r="M17" s="7">
        <v>-161599</v>
      </c>
      <c r="N17" s="7">
        <v>0</v>
      </c>
      <c r="O17" s="7">
        <v>0</v>
      </c>
      <c r="P17" s="7">
        <f t="shared" si="1"/>
        <v>-161599</v>
      </c>
      <c r="Q17" s="7">
        <f t="shared" si="2"/>
        <v>1</v>
      </c>
      <c r="R17" s="7">
        <f t="shared" si="3"/>
        <v>1</v>
      </c>
      <c r="S17" s="5" t="s">
        <v>387</v>
      </c>
      <c r="T17" s="5">
        <v>100601</v>
      </c>
      <c r="U17" s="5" t="s">
        <v>27</v>
      </c>
      <c r="V17" s="5">
        <v>47040001</v>
      </c>
      <c r="W17" s="5" t="s">
        <v>28</v>
      </c>
    </row>
    <row r="18" spans="2:23" x14ac:dyDescent="0.25">
      <c r="B18" s="4">
        <v>52001984</v>
      </c>
      <c r="C18" s="4">
        <v>0</v>
      </c>
      <c r="D18" s="5">
        <v>21040021</v>
      </c>
      <c r="E18" s="4" t="s">
        <v>596</v>
      </c>
      <c r="F18" s="4">
        <v>1051</v>
      </c>
      <c r="G18" s="6">
        <v>38462</v>
      </c>
      <c r="H18" s="7">
        <v>64640</v>
      </c>
      <c r="I18" s="7">
        <v>0</v>
      </c>
      <c r="J18" s="7">
        <v>0</v>
      </c>
      <c r="K18" s="7">
        <v>0</v>
      </c>
      <c r="L18" s="7">
        <f t="shared" si="0"/>
        <v>64640</v>
      </c>
      <c r="M18" s="7">
        <v>-64639</v>
      </c>
      <c r="N18" s="7">
        <v>0</v>
      </c>
      <c r="O18" s="7">
        <v>0</v>
      </c>
      <c r="P18" s="7">
        <f t="shared" si="1"/>
        <v>-64639</v>
      </c>
      <c r="Q18" s="7">
        <f t="shared" si="2"/>
        <v>1</v>
      </c>
      <c r="R18" s="7">
        <f t="shared" si="3"/>
        <v>1</v>
      </c>
      <c r="S18" s="5" t="s">
        <v>387</v>
      </c>
      <c r="T18" s="5">
        <v>100601</v>
      </c>
      <c r="U18" s="5" t="s">
        <v>27</v>
      </c>
      <c r="V18" s="5">
        <v>47040001</v>
      </c>
      <c r="W18" s="5" t="s">
        <v>28</v>
      </c>
    </row>
    <row r="19" spans="2:23" x14ac:dyDescent="0.25">
      <c r="B19" s="4">
        <v>52002011</v>
      </c>
      <c r="C19" s="4">
        <v>0</v>
      </c>
      <c r="D19" s="5">
        <v>21040021</v>
      </c>
      <c r="E19" s="4" t="s">
        <v>593</v>
      </c>
      <c r="F19" s="4">
        <v>1051</v>
      </c>
      <c r="G19" s="6">
        <v>38686</v>
      </c>
      <c r="H19" s="7">
        <v>190183</v>
      </c>
      <c r="I19" s="7">
        <v>0</v>
      </c>
      <c r="J19" s="7">
        <v>0</v>
      </c>
      <c r="K19" s="7">
        <v>0</v>
      </c>
      <c r="L19" s="7">
        <f t="shared" si="0"/>
        <v>190183</v>
      </c>
      <c r="M19" s="7">
        <v>-190182</v>
      </c>
      <c r="N19" s="7">
        <v>0</v>
      </c>
      <c r="O19" s="7">
        <v>0</v>
      </c>
      <c r="P19" s="7">
        <f t="shared" si="1"/>
        <v>-190182</v>
      </c>
      <c r="Q19" s="7">
        <f t="shared" si="2"/>
        <v>1</v>
      </c>
      <c r="R19" s="7">
        <f t="shared" si="3"/>
        <v>1</v>
      </c>
      <c r="S19" s="5" t="s">
        <v>387</v>
      </c>
      <c r="T19" s="5">
        <v>100601</v>
      </c>
      <c r="U19" s="5" t="s">
        <v>27</v>
      </c>
      <c r="V19" s="5">
        <v>47040001</v>
      </c>
      <c r="W19" s="5" t="s">
        <v>28</v>
      </c>
    </row>
    <row r="20" spans="2:23" x14ac:dyDescent="0.25">
      <c r="B20" s="4">
        <v>52002027</v>
      </c>
      <c r="C20" s="4">
        <v>0</v>
      </c>
      <c r="D20" s="5">
        <v>21040021</v>
      </c>
      <c r="E20" s="4" t="s">
        <v>597</v>
      </c>
      <c r="F20" s="4">
        <v>1051</v>
      </c>
      <c r="G20" s="6">
        <v>38686</v>
      </c>
      <c r="H20" s="7">
        <v>217350</v>
      </c>
      <c r="I20" s="7">
        <v>0</v>
      </c>
      <c r="J20" s="7">
        <v>0</v>
      </c>
      <c r="K20" s="7">
        <v>0</v>
      </c>
      <c r="L20" s="7">
        <f t="shared" si="0"/>
        <v>217350</v>
      </c>
      <c r="M20" s="7">
        <v>-217349</v>
      </c>
      <c r="N20" s="7">
        <v>0</v>
      </c>
      <c r="O20" s="7">
        <v>0</v>
      </c>
      <c r="P20" s="7">
        <f t="shared" si="1"/>
        <v>-217349</v>
      </c>
      <c r="Q20" s="7">
        <f t="shared" si="2"/>
        <v>1</v>
      </c>
      <c r="R20" s="7">
        <f t="shared" si="3"/>
        <v>1</v>
      </c>
      <c r="S20" s="5" t="s">
        <v>387</v>
      </c>
      <c r="T20" s="5">
        <v>100601</v>
      </c>
      <c r="U20" s="5" t="s">
        <v>27</v>
      </c>
      <c r="V20" s="5">
        <v>47040001</v>
      </c>
      <c r="W20" s="5" t="s">
        <v>28</v>
      </c>
    </row>
    <row r="21" spans="2:23" x14ac:dyDescent="0.25">
      <c r="B21" s="4">
        <v>52002079</v>
      </c>
      <c r="C21" s="4">
        <v>0</v>
      </c>
      <c r="D21" s="5">
        <v>21040021</v>
      </c>
      <c r="E21" s="4" t="s">
        <v>598</v>
      </c>
      <c r="F21" s="4">
        <v>1051</v>
      </c>
      <c r="G21" s="6">
        <v>38656</v>
      </c>
      <c r="H21" s="7">
        <v>322167.08</v>
      </c>
      <c r="I21" s="7">
        <v>0</v>
      </c>
      <c r="J21" s="7">
        <v>0</v>
      </c>
      <c r="K21" s="7">
        <v>0</v>
      </c>
      <c r="L21" s="7">
        <f t="shared" si="0"/>
        <v>322167.08</v>
      </c>
      <c r="M21" s="7">
        <v>-322166.08</v>
      </c>
      <c r="N21" s="7">
        <v>0</v>
      </c>
      <c r="O21" s="7">
        <v>0</v>
      </c>
      <c r="P21" s="7">
        <f t="shared" si="1"/>
        <v>-322166.08</v>
      </c>
      <c r="Q21" s="7">
        <f t="shared" si="2"/>
        <v>1</v>
      </c>
      <c r="R21" s="7">
        <f t="shared" si="3"/>
        <v>1</v>
      </c>
      <c r="S21" s="5" t="s">
        <v>387</v>
      </c>
      <c r="T21" s="5">
        <v>100601</v>
      </c>
      <c r="U21" s="5" t="s">
        <v>27</v>
      </c>
      <c r="V21" s="5">
        <v>47040001</v>
      </c>
      <c r="W21" s="5" t="s">
        <v>28</v>
      </c>
    </row>
    <row r="22" spans="2:23" x14ac:dyDescent="0.25">
      <c r="B22" s="4">
        <v>52002082</v>
      </c>
      <c r="C22" s="4">
        <v>0</v>
      </c>
      <c r="D22" s="5">
        <v>21040021</v>
      </c>
      <c r="E22" s="4" t="s">
        <v>592</v>
      </c>
      <c r="F22" s="4">
        <v>1051</v>
      </c>
      <c r="G22" s="6">
        <v>38686</v>
      </c>
      <c r="H22" s="7">
        <v>364478</v>
      </c>
      <c r="I22" s="7">
        <v>0</v>
      </c>
      <c r="J22" s="7">
        <v>0</v>
      </c>
      <c r="K22" s="7">
        <v>0</v>
      </c>
      <c r="L22" s="7">
        <f t="shared" si="0"/>
        <v>364478</v>
      </c>
      <c r="M22" s="7">
        <v>-364477</v>
      </c>
      <c r="N22" s="7">
        <v>0</v>
      </c>
      <c r="O22" s="7">
        <v>0</v>
      </c>
      <c r="P22" s="7">
        <f t="shared" si="1"/>
        <v>-364477</v>
      </c>
      <c r="Q22" s="7">
        <f t="shared" si="2"/>
        <v>1</v>
      </c>
      <c r="R22" s="7">
        <f t="shared" si="3"/>
        <v>1</v>
      </c>
      <c r="S22" s="5" t="s">
        <v>387</v>
      </c>
      <c r="T22" s="5">
        <v>100601</v>
      </c>
      <c r="U22" s="5" t="s">
        <v>27</v>
      </c>
      <c r="V22" s="5">
        <v>47040001</v>
      </c>
      <c r="W22" s="5" t="s">
        <v>28</v>
      </c>
    </row>
    <row r="23" spans="2:23" x14ac:dyDescent="0.25">
      <c r="B23" s="4">
        <v>52002085</v>
      </c>
      <c r="C23" s="4">
        <v>0</v>
      </c>
      <c r="D23" s="5">
        <v>21040021</v>
      </c>
      <c r="E23" s="4" t="s">
        <v>599</v>
      </c>
      <c r="F23" s="4">
        <v>1051</v>
      </c>
      <c r="G23" s="6">
        <v>38625</v>
      </c>
      <c r="H23" s="7">
        <v>347821.83</v>
      </c>
      <c r="I23" s="7">
        <v>0</v>
      </c>
      <c r="J23" s="7">
        <v>0</v>
      </c>
      <c r="K23" s="7">
        <v>0</v>
      </c>
      <c r="L23" s="7">
        <f t="shared" si="0"/>
        <v>347821.83</v>
      </c>
      <c r="M23" s="7">
        <v>-347820.83</v>
      </c>
      <c r="N23" s="7">
        <v>0</v>
      </c>
      <c r="O23" s="7">
        <v>0</v>
      </c>
      <c r="P23" s="7">
        <f t="shared" si="1"/>
        <v>-347820.83</v>
      </c>
      <c r="Q23" s="7">
        <f t="shared" si="2"/>
        <v>1</v>
      </c>
      <c r="R23" s="7">
        <f t="shared" si="3"/>
        <v>1</v>
      </c>
      <c r="S23" s="5" t="s">
        <v>387</v>
      </c>
      <c r="T23" s="5">
        <v>100601</v>
      </c>
      <c r="U23" s="5" t="s">
        <v>27</v>
      </c>
      <c r="V23" s="5">
        <v>47040001</v>
      </c>
      <c r="W23" s="5" t="s">
        <v>28</v>
      </c>
    </row>
    <row r="24" spans="2:23" x14ac:dyDescent="0.25">
      <c r="B24" s="4">
        <v>52002099</v>
      </c>
      <c r="C24" s="4">
        <v>0</v>
      </c>
      <c r="D24" s="5">
        <v>21040021</v>
      </c>
      <c r="E24" s="4" t="s">
        <v>600</v>
      </c>
      <c r="F24" s="4">
        <v>1051</v>
      </c>
      <c r="G24" s="6">
        <v>39045</v>
      </c>
      <c r="H24" s="7">
        <v>467250</v>
      </c>
      <c r="I24" s="7">
        <v>0</v>
      </c>
      <c r="J24" s="7">
        <v>0</v>
      </c>
      <c r="K24" s="7">
        <v>0</v>
      </c>
      <c r="L24" s="7">
        <f t="shared" si="0"/>
        <v>467250</v>
      </c>
      <c r="M24" s="7">
        <v>-467249</v>
      </c>
      <c r="N24" s="7">
        <v>0</v>
      </c>
      <c r="O24" s="7">
        <v>0</v>
      </c>
      <c r="P24" s="7">
        <f t="shared" si="1"/>
        <v>-467249</v>
      </c>
      <c r="Q24" s="7">
        <f t="shared" si="2"/>
        <v>1</v>
      </c>
      <c r="R24" s="7">
        <f t="shared" si="3"/>
        <v>1</v>
      </c>
      <c r="S24" s="5" t="s">
        <v>387</v>
      </c>
      <c r="T24" s="5">
        <v>100601</v>
      </c>
      <c r="U24" s="5" t="s">
        <v>27</v>
      </c>
      <c r="V24" s="5">
        <v>47040001</v>
      </c>
      <c r="W24" s="5" t="s">
        <v>28</v>
      </c>
    </row>
    <row r="25" spans="2:23" x14ac:dyDescent="0.25">
      <c r="B25" s="4">
        <v>52002100</v>
      </c>
      <c r="C25" s="4">
        <v>0</v>
      </c>
      <c r="D25" s="5">
        <v>21040021</v>
      </c>
      <c r="E25" s="4" t="s">
        <v>601</v>
      </c>
      <c r="F25" s="4">
        <v>1051</v>
      </c>
      <c r="G25" s="6">
        <v>38975</v>
      </c>
      <c r="H25" s="7">
        <v>473460</v>
      </c>
      <c r="I25" s="7">
        <v>0</v>
      </c>
      <c r="J25" s="7">
        <v>0</v>
      </c>
      <c r="K25" s="7">
        <v>0</v>
      </c>
      <c r="L25" s="7">
        <f t="shared" si="0"/>
        <v>473460</v>
      </c>
      <c r="M25" s="7">
        <v>-473459</v>
      </c>
      <c r="N25" s="7">
        <v>0</v>
      </c>
      <c r="O25" s="7">
        <v>0</v>
      </c>
      <c r="P25" s="7">
        <f t="shared" si="1"/>
        <v>-473459</v>
      </c>
      <c r="Q25" s="7">
        <f t="shared" si="2"/>
        <v>1</v>
      </c>
      <c r="R25" s="7">
        <f t="shared" si="3"/>
        <v>1</v>
      </c>
      <c r="S25" s="5" t="s">
        <v>387</v>
      </c>
      <c r="T25" s="5">
        <v>100601</v>
      </c>
      <c r="U25" s="5" t="s">
        <v>27</v>
      </c>
      <c r="V25" s="5">
        <v>47040001</v>
      </c>
      <c r="W25" s="5" t="s">
        <v>28</v>
      </c>
    </row>
    <row r="26" spans="2:23" x14ac:dyDescent="0.25">
      <c r="B26" s="4">
        <v>52002115</v>
      </c>
      <c r="C26" s="4">
        <v>0</v>
      </c>
      <c r="D26" s="5">
        <v>21040021</v>
      </c>
      <c r="E26" s="4" t="s">
        <v>602</v>
      </c>
      <c r="F26" s="4">
        <v>1051</v>
      </c>
      <c r="G26" s="6">
        <v>39082</v>
      </c>
      <c r="H26" s="7">
        <v>512661</v>
      </c>
      <c r="I26" s="7">
        <v>0</v>
      </c>
      <c r="J26" s="7">
        <v>0</v>
      </c>
      <c r="K26" s="7">
        <v>0</v>
      </c>
      <c r="L26" s="7">
        <f t="shared" si="0"/>
        <v>512661</v>
      </c>
      <c r="M26" s="7">
        <v>-512660</v>
      </c>
      <c r="N26" s="7">
        <v>0</v>
      </c>
      <c r="O26" s="7">
        <v>0</v>
      </c>
      <c r="P26" s="7">
        <f t="shared" si="1"/>
        <v>-512660</v>
      </c>
      <c r="Q26" s="7">
        <f t="shared" si="2"/>
        <v>1</v>
      </c>
      <c r="R26" s="7">
        <f t="shared" si="3"/>
        <v>1</v>
      </c>
      <c r="S26" s="5" t="s">
        <v>387</v>
      </c>
      <c r="T26" s="5">
        <v>100601</v>
      </c>
      <c r="U26" s="5" t="s">
        <v>27</v>
      </c>
      <c r="V26" s="5">
        <v>47040001</v>
      </c>
      <c r="W26" s="5" t="s">
        <v>28</v>
      </c>
    </row>
    <row r="27" spans="2:23" x14ac:dyDescent="0.25">
      <c r="B27" s="4">
        <v>52002153</v>
      </c>
      <c r="C27" s="4">
        <v>0</v>
      </c>
      <c r="D27" s="5">
        <v>21040021</v>
      </c>
      <c r="E27" s="4" t="s">
        <v>603</v>
      </c>
      <c r="F27" s="4">
        <v>1051</v>
      </c>
      <c r="G27" s="6">
        <v>42368</v>
      </c>
      <c r="H27" s="7">
        <v>136500</v>
      </c>
      <c r="I27" s="7">
        <v>0</v>
      </c>
      <c r="J27" s="7">
        <v>0</v>
      </c>
      <c r="K27" s="7">
        <v>0</v>
      </c>
      <c r="L27" s="7">
        <f t="shared" si="0"/>
        <v>136500</v>
      </c>
      <c r="M27" s="7">
        <v>-129675</v>
      </c>
      <c r="N27" s="7">
        <v>0</v>
      </c>
      <c r="O27" s="7">
        <v>0</v>
      </c>
      <c r="P27" s="7">
        <f t="shared" si="1"/>
        <v>-129675</v>
      </c>
      <c r="Q27" s="7">
        <f t="shared" si="2"/>
        <v>6825</v>
      </c>
      <c r="R27" s="7">
        <f t="shared" si="3"/>
        <v>6825</v>
      </c>
      <c r="S27" s="5" t="s">
        <v>387</v>
      </c>
      <c r="T27" s="5">
        <v>100601</v>
      </c>
      <c r="U27" s="5" t="s">
        <v>27</v>
      </c>
      <c r="V27" s="5">
        <v>47040001</v>
      </c>
      <c r="W27" s="5" t="s">
        <v>28</v>
      </c>
    </row>
    <row r="28" spans="2:23" x14ac:dyDescent="0.25">
      <c r="B28" s="4">
        <v>52002159</v>
      </c>
      <c r="C28" s="4">
        <v>0</v>
      </c>
      <c r="D28" s="5">
        <v>21040021</v>
      </c>
      <c r="E28" s="4" t="s">
        <v>604</v>
      </c>
      <c r="F28" s="4">
        <v>1051</v>
      </c>
      <c r="G28" s="6">
        <v>42387</v>
      </c>
      <c r="H28" s="7">
        <v>242760</v>
      </c>
      <c r="I28" s="7">
        <v>0</v>
      </c>
      <c r="J28" s="7">
        <v>0</v>
      </c>
      <c r="K28" s="7">
        <v>0</v>
      </c>
      <c r="L28" s="7">
        <f t="shared" si="0"/>
        <v>242760</v>
      </c>
      <c r="M28" s="7">
        <v>-199975</v>
      </c>
      <c r="N28" s="7">
        <v>-30647</v>
      </c>
      <c r="O28" s="7">
        <v>0</v>
      </c>
      <c r="P28" s="7">
        <f t="shared" si="1"/>
        <v>-230622</v>
      </c>
      <c r="Q28" s="7">
        <f t="shared" si="2"/>
        <v>42785</v>
      </c>
      <c r="R28" s="7">
        <f t="shared" si="3"/>
        <v>12138</v>
      </c>
      <c r="S28" s="5" t="s">
        <v>387</v>
      </c>
      <c r="T28" s="5">
        <v>100601</v>
      </c>
      <c r="U28" s="5" t="s">
        <v>27</v>
      </c>
      <c r="V28" s="5">
        <v>47040001</v>
      </c>
      <c r="W28" s="5" t="s">
        <v>28</v>
      </c>
    </row>
    <row r="29" spans="2:23" x14ac:dyDescent="0.25">
      <c r="B29" s="4">
        <v>52002208</v>
      </c>
      <c r="C29" s="4">
        <v>0</v>
      </c>
      <c r="D29" s="5">
        <v>21040021</v>
      </c>
      <c r="E29" s="4" t="s">
        <v>605</v>
      </c>
      <c r="F29" s="4">
        <v>1051</v>
      </c>
      <c r="G29" s="6">
        <v>43830</v>
      </c>
      <c r="H29" s="7">
        <v>288000</v>
      </c>
      <c r="I29" s="7">
        <v>0</v>
      </c>
      <c r="J29" s="7">
        <v>0</v>
      </c>
      <c r="K29" s="7">
        <v>0</v>
      </c>
      <c r="L29" s="7">
        <f t="shared" si="0"/>
        <v>288000</v>
      </c>
      <c r="M29" s="7">
        <v>-114148</v>
      </c>
      <c r="N29" s="7">
        <v>-91223</v>
      </c>
      <c r="O29" s="7">
        <v>0</v>
      </c>
      <c r="P29" s="7">
        <f t="shared" si="1"/>
        <v>-205371</v>
      </c>
      <c r="Q29" s="7">
        <f t="shared" si="2"/>
        <v>173852</v>
      </c>
      <c r="R29" s="7">
        <f t="shared" si="3"/>
        <v>82629</v>
      </c>
      <c r="S29" s="5" t="s">
        <v>387</v>
      </c>
      <c r="T29" s="5">
        <v>100601</v>
      </c>
      <c r="U29" s="5" t="s">
        <v>27</v>
      </c>
      <c r="V29" s="5">
        <v>47040001</v>
      </c>
      <c r="W29" s="5"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Land</vt:lpstr>
      <vt:lpstr>BUILDINGS</vt:lpstr>
      <vt:lpstr>Factory Buildings</vt:lpstr>
      <vt:lpstr>weigh Bridge</vt:lpstr>
      <vt:lpstr>Main Machines </vt:lpstr>
      <vt:lpstr>Electric Installation</vt:lpstr>
      <vt:lpstr>office equipments</vt:lpstr>
      <vt:lpstr>Office Equipments 2</vt:lpstr>
      <vt:lpstr>Comp &amp; Softwares</vt:lpstr>
      <vt:lpstr>Computer &amp; Accessories</vt:lpstr>
      <vt:lpstr>Vehicle &amp; Aircraft</vt:lpstr>
      <vt:lpstr>Building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Arup Banerjee</dc:creator>
  <cp:lastModifiedBy>Arup Banerjee</cp:lastModifiedBy>
  <dcterms:created xsi:type="dcterms:W3CDTF">2022-05-20T11:20:04Z</dcterms:created>
  <dcterms:modified xsi:type="dcterms:W3CDTF">2022-05-20T11:40:22Z</dcterms:modified>
</cp:coreProperties>
</file>