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BHSL\Gagnauli\"/>
    </mc:Choice>
  </mc:AlternateContent>
  <xr:revisionPtr revIDLastSave="0" documentId="13_ncr:1_{D79A0024-8C28-496B-8832-13D3EAD3A425}" xr6:coauthVersionLast="47" xr6:coauthVersionMax="47" xr10:uidLastSave="{00000000-0000-0000-0000-000000000000}"/>
  <bookViews>
    <workbookView xWindow="-120" yWindow="-120" windowWidth="21840" windowHeight="13140" firstSheet="7" activeTab="11" xr2:uid="{1BE8250A-984C-4FC1-A4CF-FA32B3AF25A2}"/>
  </bookViews>
  <sheets>
    <sheet name="Free Hold Land" sheetId="1" r:id="rId1"/>
    <sheet name="Buildings" sheetId="2" r:id="rId2"/>
    <sheet name="Main Factory Buildings" sheetId="3" r:id="rId3"/>
    <sheet name="Plant &amp; Machinery" sheetId="4" r:id="rId4"/>
    <sheet name="Plant &amp; Machinery 2" sheetId="5" r:id="rId5"/>
    <sheet name="Electric Installation" sheetId="6" r:id="rId6"/>
    <sheet name="Furniture &amp; Fixture" sheetId="7" r:id="rId7"/>
    <sheet name="Office Equipments" sheetId="8" r:id="rId8"/>
    <sheet name="Computer &amp; Accessories" sheetId="9" r:id="rId9"/>
    <sheet name="Comp Accessories" sheetId="10" r:id="rId10"/>
    <sheet name="Vehicles" sheetId="11" r:id="rId11"/>
    <sheet name="Building Sheet" sheetId="12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2" l="1"/>
  <c r="J39" i="12"/>
  <c r="J38" i="12"/>
  <c r="J37" i="12"/>
  <c r="I36" i="12"/>
  <c r="J36" i="12" s="1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Q15" i="11"/>
  <c r="P15" i="11"/>
  <c r="L15" i="11"/>
  <c r="R15" i="11" s="1"/>
  <c r="Q14" i="11"/>
  <c r="P14" i="11"/>
  <c r="L14" i="11"/>
  <c r="R14" i="11" s="1"/>
  <c r="Q13" i="11"/>
  <c r="P13" i="11"/>
  <c r="L13" i="11"/>
  <c r="R13" i="11" s="1"/>
  <c r="Q12" i="11"/>
  <c r="P12" i="11"/>
  <c r="L12" i="11"/>
  <c r="R12" i="11" s="1"/>
  <c r="Q11" i="11"/>
  <c r="P11" i="11"/>
  <c r="L11" i="11"/>
  <c r="R11" i="11" s="1"/>
  <c r="Q10" i="11"/>
  <c r="P10" i="11"/>
  <c r="L10" i="11"/>
  <c r="R10" i="11" s="1"/>
  <c r="Q9" i="11"/>
  <c r="P9" i="11"/>
  <c r="L9" i="11"/>
  <c r="R9" i="11" s="1"/>
  <c r="Q8" i="11"/>
  <c r="P8" i="11"/>
  <c r="L8" i="11"/>
  <c r="R8" i="11" s="1"/>
  <c r="Q7" i="11"/>
  <c r="P7" i="11"/>
  <c r="L7" i="11"/>
  <c r="R7" i="11" s="1"/>
  <c r="Q6" i="11"/>
  <c r="P6" i="11"/>
  <c r="L6" i="11"/>
  <c r="R6" i="11" s="1"/>
  <c r="Q5" i="11"/>
  <c r="P5" i="11"/>
  <c r="L5" i="11"/>
  <c r="R5" i="11" s="1"/>
  <c r="R4" i="11"/>
  <c r="Q106" i="10"/>
  <c r="P106" i="10"/>
  <c r="L106" i="10"/>
  <c r="R106" i="10" s="1"/>
  <c r="Q105" i="10"/>
  <c r="P105" i="10"/>
  <c r="L105" i="10"/>
  <c r="R105" i="10" s="1"/>
  <c r="Q104" i="10"/>
  <c r="P104" i="10"/>
  <c r="L104" i="10"/>
  <c r="Q103" i="10"/>
  <c r="P103" i="10"/>
  <c r="L103" i="10"/>
  <c r="R103" i="10" s="1"/>
  <c r="Q102" i="10"/>
  <c r="P102" i="10"/>
  <c r="L102" i="10"/>
  <c r="R102" i="10" s="1"/>
  <c r="Q101" i="10"/>
  <c r="P101" i="10"/>
  <c r="L101" i="10"/>
  <c r="R101" i="10" s="1"/>
  <c r="Q100" i="10"/>
  <c r="P100" i="10"/>
  <c r="L100" i="10"/>
  <c r="Q99" i="10"/>
  <c r="P99" i="10"/>
  <c r="L99" i="10"/>
  <c r="R99" i="10" s="1"/>
  <c r="Q98" i="10"/>
  <c r="P98" i="10"/>
  <c r="L98" i="10"/>
  <c r="R98" i="10" s="1"/>
  <c r="Q97" i="10"/>
  <c r="P97" i="10"/>
  <c r="L97" i="10"/>
  <c r="R97" i="10" s="1"/>
  <c r="Q96" i="10"/>
  <c r="P96" i="10"/>
  <c r="L96" i="10"/>
  <c r="Q95" i="10"/>
  <c r="P95" i="10"/>
  <c r="L95" i="10"/>
  <c r="R95" i="10" s="1"/>
  <c r="Q94" i="10"/>
  <c r="P94" i="10"/>
  <c r="L94" i="10"/>
  <c r="R94" i="10" s="1"/>
  <c r="Q93" i="10"/>
  <c r="P93" i="10"/>
  <c r="L93" i="10"/>
  <c r="R93" i="10" s="1"/>
  <c r="Q92" i="10"/>
  <c r="P92" i="10"/>
  <c r="L92" i="10"/>
  <c r="Q91" i="10"/>
  <c r="P91" i="10"/>
  <c r="L91" i="10"/>
  <c r="R91" i="10" s="1"/>
  <c r="Q90" i="10"/>
  <c r="P90" i="10"/>
  <c r="L90" i="10"/>
  <c r="R90" i="10" s="1"/>
  <c r="Q89" i="10"/>
  <c r="P89" i="10"/>
  <c r="L89" i="10"/>
  <c r="R89" i="10" s="1"/>
  <c r="Q88" i="10"/>
  <c r="P88" i="10"/>
  <c r="L88" i="10"/>
  <c r="Q87" i="10"/>
  <c r="P87" i="10"/>
  <c r="L87" i="10"/>
  <c r="R87" i="10" s="1"/>
  <c r="Q86" i="10"/>
  <c r="P86" i="10"/>
  <c r="L86" i="10"/>
  <c r="R86" i="10" s="1"/>
  <c r="Q85" i="10"/>
  <c r="P85" i="10"/>
  <c r="L85" i="10"/>
  <c r="R85" i="10" s="1"/>
  <c r="Q84" i="10"/>
  <c r="P84" i="10"/>
  <c r="L84" i="10"/>
  <c r="Q83" i="10"/>
  <c r="P83" i="10"/>
  <c r="L83" i="10"/>
  <c r="R83" i="10" s="1"/>
  <c r="Q82" i="10"/>
  <c r="P82" i="10"/>
  <c r="L82" i="10"/>
  <c r="R82" i="10" s="1"/>
  <c r="Q81" i="10"/>
  <c r="P81" i="10"/>
  <c r="L81" i="10"/>
  <c r="Q80" i="10"/>
  <c r="P80" i="10"/>
  <c r="L80" i="10"/>
  <c r="Q79" i="10"/>
  <c r="P79" i="10"/>
  <c r="L79" i="10"/>
  <c r="R79" i="10" s="1"/>
  <c r="Q78" i="10"/>
  <c r="P78" i="10"/>
  <c r="L78" i="10"/>
  <c r="R78" i="10" s="1"/>
  <c r="Q77" i="10"/>
  <c r="P77" i="10"/>
  <c r="L77" i="10"/>
  <c r="Q76" i="10"/>
  <c r="P76" i="10"/>
  <c r="L76" i="10"/>
  <c r="Q75" i="10"/>
  <c r="P75" i="10"/>
  <c r="L75" i="10"/>
  <c r="R75" i="10" s="1"/>
  <c r="Q74" i="10"/>
  <c r="P74" i="10"/>
  <c r="L74" i="10"/>
  <c r="R74" i="10" s="1"/>
  <c r="Q73" i="10"/>
  <c r="P73" i="10"/>
  <c r="L73" i="10"/>
  <c r="Q72" i="10"/>
  <c r="P72" i="10"/>
  <c r="L72" i="10"/>
  <c r="Q71" i="10"/>
  <c r="P71" i="10"/>
  <c r="L71" i="10"/>
  <c r="R71" i="10" s="1"/>
  <c r="Q70" i="10"/>
  <c r="P70" i="10"/>
  <c r="L70" i="10"/>
  <c r="R70" i="10" s="1"/>
  <c r="Q69" i="10"/>
  <c r="P69" i="10"/>
  <c r="L69" i="10"/>
  <c r="Q68" i="10"/>
  <c r="P68" i="10"/>
  <c r="L68" i="10"/>
  <c r="Q67" i="10"/>
  <c r="P67" i="10"/>
  <c r="L67" i="10"/>
  <c r="R67" i="10" s="1"/>
  <c r="Q66" i="10"/>
  <c r="P66" i="10"/>
  <c r="L66" i="10"/>
  <c r="R66" i="10" s="1"/>
  <c r="Q65" i="10"/>
  <c r="P65" i="10"/>
  <c r="L65" i="10"/>
  <c r="Q64" i="10"/>
  <c r="P64" i="10"/>
  <c r="L64" i="10"/>
  <c r="Q63" i="10"/>
  <c r="P63" i="10"/>
  <c r="L63" i="10"/>
  <c r="R63" i="10" s="1"/>
  <c r="Q62" i="10"/>
  <c r="P62" i="10"/>
  <c r="L62" i="10"/>
  <c r="R62" i="10" s="1"/>
  <c r="Q61" i="10"/>
  <c r="P61" i="10"/>
  <c r="L61" i="10"/>
  <c r="Q60" i="10"/>
  <c r="P60" i="10"/>
  <c r="L60" i="10"/>
  <c r="Q59" i="10"/>
  <c r="P59" i="10"/>
  <c r="L59" i="10"/>
  <c r="R59" i="10" s="1"/>
  <c r="Q58" i="10"/>
  <c r="P58" i="10"/>
  <c r="L58" i="10"/>
  <c r="R58" i="10" s="1"/>
  <c r="Q57" i="10"/>
  <c r="P57" i="10"/>
  <c r="L57" i="10"/>
  <c r="Q56" i="10"/>
  <c r="P56" i="10"/>
  <c r="L56" i="10"/>
  <c r="Q55" i="10"/>
  <c r="P55" i="10"/>
  <c r="L55" i="10"/>
  <c r="R55" i="10" s="1"/>
  <c r="Q54" i="10"/>
  <c r="P54" i="10"/>
  <c r="L54" i="10"/>
  <c r="R54" i="10" s="1"/>
  <c r="Q53" i="10"/>
  <c r="P53" i="10"/>
  <c r="L53" i="10"/>
  <c r="Q52" i="10"/>
  <c r="P52" i="10"/>
  <c r="L52" i="10"/>
  <c r="Q51" i="10"/>
  <c r="P51" i="10"/>
  <c r="L51" i="10"/>
  <c r="R51" i="10" s="1"/>
  <c r="Q50" i="10"/>
  <c r="P50" i="10"/>
  <c r="L50" i="10"/>
  <c r="R50" i="10" s="1"/>
  <c r="Q49" i="10"/>
  <c r="P49" i="10"/>
  <c r="L49" i="10"/>
  <c r="Q48" i="10"/>
  <c r="P48" i="10"/>
  <c r="L48" i="10"/>
  <c r="Q47" i="10"/>
  <c r="P47" i="10"/>
  <c r="L47" i="10"/>
  <c r="R47" i="10" s="1"/>
  <c r="Q46" i="10"/>
  <c r="P46" i="10"/>
  <c r="L46" i="10"/>
  <c r="R46" i="10" s="1"/>
  <c r="Q45" i="10"/>
  <c r="P45" i="10"/>
  <c r="L45" i="10"/>
  <c r="Q44" i="10"/>
  <c r="P44" i="10"/>
  <c r="L44" i="10"/>
  <c r="Q43" i="10"/>
  <c r="P43" i="10"/>
  <c r="L43" i="10"/>
  <c r="R43" i="10" s="1"/>
  <c r="Q42" i="10"/>
  <c r="P42" i="10"/>
  <c r="L42" i="10"/>
  <c r="R42" i="10" s="1"/>
  <c r="Q41" i="10"/>
  <c r="P41" i="10"/>
  <c r="L41" i="10"/>
  <c r="Q40" i="10"/>
  <c r="P40" i="10"/>
  <c r="L40" i="10"/>
  <c r="Q39" i="10"/>
  <c r="P39" i="10"/>
  <c r="L39" i="10"/>
  <c r="R39" i="10" s="1"/>
  <c r="Q38" i="10"/>
  <c r="P38" i="10"/>
  <c r="L38" i="10"/>
  <c r="R38" i="10" s="1"/>
  <c r="Q37" i="10"/>
  <c r="P37" i="10"/>
  <c r="L37" i="10"/>
  <c r="Q36" i="10"/>
  <c r="P36" i="10"/>
  <c r="L36" i="10"/>
  <c r="Q35" i="10"/>
  <c r="P35" i="10"/>
  <c r="L35" i="10"/>
  <c r="R35" i="10" s="1"/>
  <c r="Q34" i="10"/>
  <c r="P34" i="10"/>
  <c r="L34" i="10"/>
  <c r="R34" i="10" s="1"/>
  <c r="Q33" i="10"/>
  <c r="P33" i="10"/>
  <c r="L33" i="10"/>
  <c r="Q32" i="10"/>
  <c r="P32" i="10"/>
  <c r="L32" i="10"/>
  <c r="Q31" i="10"/>
  <c r="P31" i="10"/>
  <c r="L31" i="10"/>
  <c r="R31" i="10" s="1"/>
  <c r="Q30" i="10"/>
  <c r="P30" i="10"/>
  <c r="L30" i="10"/>
  <c r="R30" i="10" s="1"/>
  <c r="Q29" i="10"/>
  <c r="P29" i="10"/>
  <c r="L29" i="10"/>
  <c r="Q28" i="10"/>
  <c r="P28" i="10"/>
  <c r="L28" i="10"/>
  <c r="Q27" i="10"/>
  <c r="P27" i="10"/>
  <c r="L27" i="10"/>
  <c r="R27" i="10" s="1"/>
  <c r="Q26" i="10"/>
  <c r="P26" i="10"/>
  <c r="L26" i="10"/>
  <c r="R26" i="10" s="1"/>
  <c r="Q25" i="10"/>
  <c r="P25" i="10"/>
  <c r="L25" i="10"/>
  <c r="Q24" i="10"/>
  <c r="P24" i="10"/>
  <c r="L24" i="10"/>
  <c r="Q23" i="10"/>
  <c r="P23" i="10"/>
  <c r="L23" i="10"/>
  <c r="R23" i="10" s="1"/>
  <c r="Q22" i="10"/>
  <c r="P22" i="10"/>
  <c r="L22" i="10"/>
  <c r="R22" i="10" s="1"/>
  <c r="R21" i="10"/>
  <c r="Q21" i="10"/>
  <c r="P21" i="10"/>
  <c r="L21" i="10"/>
  <c r="R20" i="10"/>
  <c r="Q20" i="10"/>
  <c r="P20" i="10"/>
  <c r="L20" i="10"/>
  <c r="R19" i="10"/>
  <c r="Q19" i="10"/>
  <c r="P19" i="10"/>
  <c r="L19" i="10"/>
  <c r="R18" i="10"/>
  <c r="Q18" i="10"/>
  <c r="P18" i="10"/>
  <c r="L18" i="10"/>
  <c r="R17" i="10"/>
  <c r="Q17" i="10"/>
  <c r="P17" i="10"/>
  <c r="L17" i="10"/>
  <c r="R16" i="10"/>
  <c r="Q16" i="10"/>
  <c r="P16" i="10"/>
  <c r="L16" i="10"/>
  <c r="R15" i="10"/>
  <c r="Q15" i="10"/>
  <c r="P15" i="10"/>
  <c r="L15" i="10"/>
  <c r="R14" i="10"/>
  <c r="Q14" i="10"/>
  <c r="P14" i="10"/>
  <c r="L14" i="10"/>
  <c r="R13" i="10"/>
  <c r="Q13" i="10"/>
  <c r="P13" i="10"/>
  <c r="L13" i="10"/>
  <c r="R12" i="10"/>
  <c r="Q12" i="10"/>
  <c r="P12" i="10"/>
  <c r="L12" i="10"/>
  <c r="R11" i="10"/>
  <c r="Q11" i="10"/>
  <c r="P11" i="10"/>
  <c r="L11" i="10"/>
  <c r="R10" i="10"/>
  <c r="Q10" i="10"/>
  <c r="P10" i="10"/>
  <c r="L10" i="10"/>
  <c r="R9" i="10"/>
  <c r="Q9" i="10"/>
  <c r="P9" i="10"/>
  <c r="L9" i="10"/>
  <c r="R8" i="10"/>
  <c r="Q8" i="10"/>
  <c r="P8" i="10"/>
  <c r="L8" i="10"/>
  <c r="R7" i="10"/>
  <c r="Q7" i="10"/>
  <c r="P7" i="10"/>
  <c r="L7" i="10"/>
  <c r="R6" i="10"/>
  <c r="Q6" i="10"/>
  <c r="P6" i="10"/>
  <c r="L6" i="10"/>
  <c r="R5" i="10"/>
  <c r="Q5" i="10"/>
  <c r="P5" i="10"/>
  <c r="L5" i="10"/>
  <c r="R4" i="10"/>
  <c r="Q30" i="9"/>
  <c r="P30" i="9"/>
  <c r="L30" i="9"/>
  <c r="R30" i="9" s="1"/>
  <c r="Q29" i="9"/>
  <c r="P29" i="9"/>
  <c r="L29" i="9"/>
  <c r="R29" i="9" s="1"/>
  <c r="Q28" i="9"/>
  <c r="P28" i="9"/>
  <c r="L28" i="9"/>
  <c r="R28" i="9" s="1"/>
  <c r="Q27" i="9"/>
  <c r="P27" i="9"/>
  <c r="L27" i="9"/>
  <c r="R27" i="9" s="1"/>
  <c r="Q26" i="9"/>
  <c r="P26" i="9"/>
  <c r="L26" i="9"/>
  <c r="R26" i="9" s="1"/>
  <c r="Q25" i="9"/>
  <c r="P25" i="9"/>
  <c r="L25" i="9"/>
  <c r="R25" i="9" s="1"/>
  <c r="Q24" i="9"/>
  <c r="P24" i="9"/>
  <c r="L24" i="9"/>
  <c r="R24" i="9" s="1"/>
  <c r="Q23" i="9"/>
  <c r="P23" i="9"/>
  <c r="L23" i="9"/>
  <c r="R23" i="9" s="1"/>
  <c r="Q22" i="9"/>
  <c r="P22" i="9"/>
  <c r="L22" i="9"/>
  <c r="R22" i="9" s="1"/>
  <c r="Q21" i="9"/>
  <c r="P21" i="9"/>
  <c r="L21" i="9"/>
  <c r="R21" i="9" s="1"/>
  <c r="Q20" i="9"/>
  <c r="P20" i="9"/>
  <c r="L20" i="9"/>
  <c r="R20" i="9" s="1"/>
  <c r="Q19" i="9"/>
  <c r="P19" i="9"/>
  <c r="L19" i="9"/>
  <c r="R19" i="9" s="1"/>
  <c r="Q18" i="9"/>
  <c r="P18" i="9"/>
  <c r="L18" i="9"/>
  <c r="R18" i="9" s="1"/>
  <c r="Q17" i="9"/>
  <c r="P17" i="9"/>
  <c r="L17" i="9"/>
  <c r="R17" i="9" s="1"/>
  <c r="Q16" i="9"/>
  <c r="P16" i="9"/>
  <c r="L16" i="9"/>
  <c r="R16" i="9" s="1"/>
  <c r="Q15" i="9"/>
  <c r="P15" i="9"/>
  <c r="L15" i="9"/>
  <c r="R15" i="9" s="1"/>
  <c r="Q14" i="9"/>
  <c r="P14" i="9"/>
  <c r="L14" i="9"/>
  <c r="R14" i="9" s="1"/>
  <c r="Q13" i="9"/>
  <c r="P13" i="9"/>
  <c r="L13" i="9"/>
  <c r="R13" i="9" s="1"/>
  <c r="Q12" i="9"/>
  <c r="P12" i="9"/>
  <c r="L12" i="9"/>
  <c r="R12" i="9" s="1"/>
  <c r="Q11" i="9"/>
  <c r="P11" i="9"/>
  <c r="L11" i="9"/>
  <c r="R11" i="9" s="1"/>
  <c r="Q10" i="9"/>
  <c r="P10" i="9"/>
  <c r="L10" i="9"/>
  <c r="R10" i="9" s="1"/>
  <c r="Q9" i="9"/>
  <c r="P9" i="9"/>
  <c r="L9" i="9"/>
  <c r="R9" i="9" s="1"/>
  <c r="Q8" i="9"/>
  <c r="P8" i="9"/>
  <c r="L8" i="9"/>
  <c r="R8" i="9" s="1"/>
  <c r="Q7" i="9"/>
  <c r="P7" i="9"/>
  <c r="L7" i="9"/>
  <c r="R7" i="9" s="1"/>
  <c r="Q6" i="9"/>
  <c r="P6" i="9"/>
  <c r="L6" i="9"/>
  <c r="R6" i="9" s="1"/>
  <c r="Q5" i="9"/>
  <c r="P5" i="9"/>
  <c r="L5" i="9"/>
  <c r="R5" i="9" s="1"/>
  <c r="R4" i="9"/>
  <c r="Q95" i="8"/>
  <c r="P95" i="8"/>
  <c r="L95" i="8"/>
  <c r="R95" i="8" s="1"/>
  <c r="Q94" i="8"/>
  <c r="P94" i="8"/>
  <c r="L94" i="8"/>
  <c r="R94" i="8" s="1"/>
  <c r="Q93" i="8"/>
  <c r="P93" i="8"/>
  <c r="L93" i="8"/>
  <c r="Q92" i="8"/>
  <c r="P92" i="8"/>
  <c r="L92" i="8"/>
  <c r="R92" i="8" s="1"/>
  <c r="Q91" i="8"/>
  <c r="P91" i="8"/>
  <c r="L91" i="8"/>
  <c r="R91" i="8" s="1"/>
  <c r="Q90" i="8"/>
  <c r="P90" i="8"/>
  <c r="L90" i="8"/>
  <c r="R90" i="8" s="1"/>
  <c r="Q89" i="8"/>
  <c r="P89" i="8"/>
  <c r="L89" i="8"/>
  <c r="Q88" i="8"/>
  <c r="P88" i="8"/>
  <c r="L88" i="8"/>
  <c r="R88" i="8" s="1"/>
  <c r="Q87" i="8"/>
  <c r="P87" i="8"/>
  <c r="L87" i="8"/>
  <c r="R87" i="8" s="1"/>
  <c r="Q86" i="8"/>
  <c r="P86" i="8"/>
  <c r="L86" i="8"/>
  <c r="R86" i="8" s="1"/>
  <c r="Q85" i="8"/>
  <c r="P85" i="8"/>
  <c r="L85" i="8"/>
  <c r="Q84" i="8"/>
  <c r="P84" i="8"/>
  <c r="L84" i="8"/>
  <c r="R84" i="8" s="1"/>
  <c r="Q83" i="8"/>
  <c r="P83" i="8"/>
  <c r="L83" i="8"/>
  <c r="R83" i="8" s="1"/>
  <c r="Q82" i="8"/>
  <c r="P82" i="8"/>
  <c r="L82" i="8"/>
  <c r="R82" i="8" s="1"/>
  <c r="Q81" i="8"/>
  <c r="P81" i="8"/>
  <c r="L81" i="8"/>
  <c r="Q80" i="8"/>
  <c r="P80" i="8"/>
  <c r="L80" i="8"/>
  <c r="R80" i="8" s="1"/>
  <c r="Q79" i="8"/>
  <c r="P79" i="8"/>
  <c r="L79" i="8"/>
  <c r="R79" i="8" s="1"/>
  <c r="Q78" i="8"/>
  <c r="P78" i="8"/>
  <c r="L78" i="8"/>
  <c r="R78" i="8" s="1"/>
  <c r="Q77" i="8"/>
  <c r="P77" i="8"/>
  <c r="L77" i="8"/>
  <c r="Q76" i="8"/>
  <c r="P76" i="8"/>
  <c r="L76" i="8"/>
  <c r="R76" i="8" s="1"/>
  <c r="Q75" i="8"/>
  <c r="P75" i="8"/>
  <c r="L75" i="8"/>
  <c r="R75" i="8" s="1"/>
  <c r="Q74" i="8"/>
  <c r="P74" i="8"/>
  <c r="L74" i="8"/>
  <c r="R74" i="8" s="1"/>
  <c r="Q73" i="8"/>
  <c r="P73" i="8"/>
  <c r="L73" i="8"/>
  <c r="Q72" i="8"/>
  <c r="P72" i="8"/>
  <c r="L72" i="8"/>
  <c r="R72" i="8" s="1"/>
  <c r="Q71" i="8"/>
  <c r="P71" i="8"/>
  <c r="L71" i="8"/>
  <c r="R71" i="8" s="1"/>
  <c r="Q70" i="8"/>
  <c r="P70" i="8"/>
  <c r="L70" i="8"/>
  <c r="R70" i="8" s="1"/>
  <c r="Q69" i="8"/>
  <c r="P69" i="8"/>
  <c r="L69" i="8"/>
  <c r="Q68" i="8"/>
  <c r="P68" i="8"/>
  <c r="L68" i="8"/>
  <c r="R68" i="8" s="1"/>
  <c r="Q67" i="8"/>
  <c r="P67" i="8"/>
  <c r="L67" i="8"/>
  <c r="R67" i="8" s="1"/>
  <c r="Q66" i="8"/>
  <c r="P66" i="8"/>
  <c r="L66" i="8"/>
  <c r="R66" i="8" s="1"/>
  <c r="Q65" i="8"/>
  <c r="P65" i="8"/>
  <c r="L65" i="8"/>
  <c r="Q64" i="8"/>
  <c r="P64" i="8"/>
  <c r="L64" i="8"/>
  <c r="R64" i="8" s="1"/>
  <c r="Q63" i="8"/>
  <c r="P63" i="8"/>
  <c r="L63" i="8"/>
  <c r="R63" i="8" s="1"/>
  <c r="Q62" i="8"/>
  <c r="P62" i="8"/>
  <c r="L62" i="8"/>
  <c r="R62" i="8" s="1"/>
  <c r="Q61" i="8"/>
  <c r="P61" i="8"/>
  <c r="L61" i="8"/>
  <c r="Q60" i="8"/>
  <c r="P60" i="8"/>
  <c r="L60" i="8"/>
  <c r="R60" i="8" s="1"/>
  <c r="Q59" i="8"/>
  <c r="P59" i="8"/>
  <c r="L59" i="8"/>
  <c r="R59" i="8" s="1"/>
  <c r="Q58" i="8"/>
  <c r="P58" i="8"/>
  <c r="L58" i="8"/>
  <c r="R58" i="8" s="1"/>
  <c r="Q57" i="8"/>
  <c r="P57" i="8"/>
  <c r="L57" i="8"/>
  <c r="Q56" i="8"/>
  <c r="P56" i="8"/>
  <c r="L56" i="8"/>
  <c r="R56" i="8" s="1"/>
  <c r="Q55" i="8"/>
  <c r="P55" i="8"/>
  <c r="L55" i="8"/>
  <c r="R55" i="8" s="1"/>
  <c r="Q54" i="8"/>
  <c r="P54" i="8"/>
  <c r="L54" i="8"/>
  <c r="R54" i="8" s="1"/>
  <c r="Q53" i="8"/>
  <c r="P53" i="8"/>
  <c r="L53" i="8"/>
  <c r="Q52" i="8"/>
  <c r="P52" i="8"/>
  <c r="L52" i="8"/>
  <c r="R52" i="8" s="1"/>
  <c r="Q51" i="8"/>
  <c r="P51" i="8"/>
  <c r="L51" i="8"/>
  <c r="R51" i="8" s="1"/>
  <c r="Q50" i="8"/>
  <c r="P50" i="8"/>
  <c r="L50" i="8"/>
  <c r="R50" i="8" s="1"/>
  <c r="Q49" i="8"/>
  <c r="P49" i="8"/>
  <c r="L49" i="8"/>
  <c r="Q48" i="8"/>
  <c r="P48" i="8"/>
  <c r="L48" i="8"/>
  <c r="R48" i="8" s="1"/>
  <c r="Q47" i="8"/>
  <c r="P47" i="8"/>
  <c r="L47" i="8"/>
  <c r="R47" i="8" s="1"/>
  <c r="Q46" i="8"/>
  <c r="P46" i="8"/>
  <c r="L46" i="8"/>
  <c r="R46" i="8" s="1"/>
  <c r="Q45" i="8"/>
  <c r="P45" i="8"/>
  <c r="L45" i="8"/>
  <c r="Q44" i="8"/>
  <c r="P44" i="8"/>
  <c r="L44" i="8"/>
  <c r="R44" i="8" s="1"/>
  <c r="Q43" i="8"/>
  <c r="P43" i="8"/>
  <c r="L43" i="8"/>
  <c r="R43" i="8" s="1"/>
  <c r="Q42" i="8"/>
  <c r="P42" i="8"/>
  <c r="L42" i="8"/>
  <c r="R42" i="8" s="1"/>
  <c r="Q41" i="8"/>
  <c r="P41" i="8"/>
  <c r="L41" i="8"/>
  <c r="Q40" i="8"/>
  <c r="P40" i="8"/>
  <c r="L40" i="8"/>
  <c r="R40" i="8" s="1"/>
  <c r="Q39" i="8"/>
  <c r="P39" i="8"/>
  <c r="L39" i="8"/>
  <c r="R39" i="8" s="1"/>
  <c r="Q38" i="8"/>
  <c r="P38" i="8"/>
  <c r="L38" i="8"/>
  <c r="R38" i="8" s="1"/>
  <c r="Q37" i="8"/>
  <c r="P37" i="8"/>
  <c r="L37" i="8"/>
  <c r="Q36" i="8"/>
  <c r="P36" i="8"/>
  <c r="L36" i="8"/>
  <c r="R36" i="8" s="1"/>
  <c r="Q35" i="8"/>
  <c r="P35" i="8"/>
  <c r="L35" i="8"/>
  <c r="R35" i="8" s="1"/>
  <c r="Q34" i="8"/>
  <c r="P34" i="8"/>
  <c r="L34" i="8"/>
  <c r="R34" i="8" s="1"/>
  <c r="Q33" i="8"/>
  <c r="P33" i="8"/>
  <c r="L33" i="8"/>
  <c r="Q32" i="8"/>
  <c r="P32" i="8"/>
  <c r="L32" i="8"/>
  <c r="R32" i="8" s="1"/>
  <c r="Q31" i="8"/>
  <c r="P31" i="8"/>
  <c r="L31" i="8"/>
  <c r="R31" i="8" s="1"/>
  <c r="Q30" i="8"/>
  <c r="P30" i="8"/>
  <c r="L30" i="8"/>
  <c r="R30" i="8" s="1"/>
  <c r="Q29" i="8"/>
  <c r="P29" i="8"/>
  <c r="L29" i="8"/>
  <c r="Q28" i="8"/>
  <c r="P28" i="8"/>
  <c r="L28" i="8"/>
  <c r="R28" i="8" s="1"/>
  <c r="Q27" i="8"/>
  <c r="P27" i="8"/>
  <c r="L27" i="8"/>
  <c r="R27" i="8" s="1"/>
  <c r="Q26" i="8"/>
  <c r="P26" i="8"/>
  <c r="L26" i="8"/>
  <c r="R26" i="8" s="1"/>
  <c r="Q25" i="8"/>
  <c r="P25" i="8"/>
  <c r="L25" i="8"/>
  <c r="Q24" i="8"/>
  <c r="P24" i="8"/>
  <c r="L24" i="8"/>
  <c r="R24" i="8" s="1"/>
  <c r="Q23" i="8"/>
  <c r="P23" i="8"/>
  <c r="L23" i="8"/>
  <c r="R23" i="8" s="1"/>
  <c r="Q22" i="8"/>
  <c r="P22" i="8"/>
  <c r="L22" i="8"/>
  <c r="R22" i="8" s="1"/>
  <c r="Q21" i="8"/>
  <c r="P21" i="8"/>
  <c r="L21" i="8"/>
  <c r="Q20" i="8"/>
  <c r="P20" i="8"/>
  <c r="L20" i="8"/>
  <c r="R20" i="8" s="1"/>
  <c r="Q19" i="8"/>
  <c r="P19" i="8"/>
  <c r="L19" i="8"/>
  <c r="R19" i="8" s="1"/>
  <c r="Q18" i="8"/>
  <c r="P18" i="8"/>
  <c r="L18" i="8"/>
  <c r="R18" i="8" s="1"/>
  <c r="Q17" i="8"/>
  <c r="P17" i="8"/>
  <c r="L17" i="8"/>
  <c r="Q16" i="8"/>
  <c r="P16" i="8"/>
  <c r="L16" i="8"/>
  <c r="R16" i="8" s="1"/>
  <c r="Q15" i="8"/>
  <c r="P15" i="8"/>
  <c r="L15" i="8"/>
  <c r="R15" i="8" s="1"/>
  <c r="Q14" i="8"/>
  <c r="P14" i="8"/>
  <c r="L14" i="8"/>
  <c r="R14" i="8" s="1"/>
  <c r="Q13" i="8"/>
  <c r="P13" i="8"/>
  <c r="L13" i="8"/>
  <c r="Q12" i="8"/>
  <c r="P12" i="8"/>
  <c r="L12" i="8"/>
  <c r="R12" i="8" s="1"/>
  <c r="Q11" i="8"/>
  <c r="P11" i="8"/>
  <c r="L11" i="8"/>
  <c r="R11" i="8" s="1"/>
  <c r="R10" i="8"/>
  <c r="Q10" i="8"/>
  <c r="P10" i="8"/>
  <c r="L10" i="8"/>
  <c r="R9" i="8"/>
  <c r="Q9" i="8"/>
  <c r="P9" i="8"/>
  <c r="L9" i="8"/>
  <c r="R8" i="8"/>
  <c r="Q8" i="8"/>
  <c r="P8" i="8"/>
  <c r="L8" i="8"/>
  <c r="R7" i="8"/>
  <c r="Q7" i="8"/>
  <c r="P7" i="8"/>
  <c r="L7" i="8"/>
  <c r="R6" i="8"/>
  <c r="Q6" i="8"/>
  <c r="P6" i="8"/>
  <c r="L6" i="8"/>
  <c r="R5" i="8"/>
  <c r="Q5" i="8"/>
  <c r="P5" i="8"/>
  <c r="L5" i="8"/>
  <c r="R4" i="8"/>
  <c r="Q517" i="7"/>
  <c r="P517" i="7"/>
  <c r="L517" i="7"/>
  <c r="R517" i="7" s="1"/>
  <c r="Q516" i="7"/>
  <c r="P516" i="7"/>
  <c r="L516" i="7"/>
  <c r="R516" i="7" s="1"/>
  <c r="Q515" i="7"/>
  <c r="P515" i="7"/>
  <c r="L515" i="7"/>
  <c r="R515" i="7" s="1"/>
  <c r="Q514" i="7"/>
  <c r="P514" i="7"/>
  <c r="L514" i="7"/>
  <c r="R514" i="7" s="1"/>
  <c r="Q513" i="7"/>
  <c r="P513" i="7"/>
  <c r="L513" i="7"/>
  <c r="R513" i="7" s="1"/>
  <c r="Q512" i="7"/>
  <c r="P512" i="7"/>
  <c r="L512" i="7"/>
  <c r="R512" i="7" s="1"/>
  <c r="Q511" i="7"/>
  <c r="P511" i="7"/>
  <c r="L511" i="7"/>
  <c r="R511" i="7" s="1"/>
  <c r="Q510" i="7"/>
  <c r="P510" i="7"/>
  <c r="L510" i="7"/>
  <c r="R510" i="7" s="1"/>
  <c r="Q509" i="7"/>
  <c r="P509" i="7"/>
  <c r="L509" i="7"/>
  <c r="R509" i="7" s="1"/>
  <c r="Q508" i="7"/>
  <c r="P508" i="7"/>
  <c r="L508" i="7"/>
  <c r="R508" i="7" s="1"/>
  <c r="Q507" i="7"/>
  <c r="P507" i="7"/>
  <c r="L507" i="7"/>
  <c r="R507" i="7" s="1"/>
  <c r="Q506" i="7"/>
  <c r="P506" i="7"/>
  <c r="L506" i="7"/>
  <c r="R506" i="7" s="1"/>
  <c r="Q505" i="7"/>
  <c r="P505" i="7"/>
  <c r="L505" i="7"/>
  <c r="R505" i="7" s="1"/>
  <c r="Q504" i="7"/>
  <c r="P504" i="7"/>
  <c r="L504" i="7"/>
  <c r="R504" i="7" s="1"/>
  <c r="Q503" i="7"/>
  <c r="P503" i="7"/>
  <c r="L503" i="7"/>
  <c r="R503" i="7" s="1"/>
  <c r="Q502" i="7"/>
  <c r="P502" i="7"/>
  <c r="L502" i="7"/>
  <c r="R502" i="7" s="1"/>
  <c r="Q501" i="7"/>
  <c r="P501" i="7"/>
  <c r="L501" i="7"/>
  <c r="R501" i="7" s="1"/>
  <c r="Q500" i="7"/>
  <c r="P500" i="7"/>
  <c r="L500" i="7"/>
  <c r="R500" i="7" s="1"/>
  <c r="Q499" i="7"/>
  <c r="P499" i="7"/>
  <c r="L499" i="7"/>
  <c r="R499" i="7" s="1"/>
  <c r="Q498" i="7"/>
  <c r="P498" i="7"/>
  <c r="L498" i="7"/>
  <c r="R498" i="7" s="1"/>
  <c r="Q497" i="7"/>
  <c r="P497" i="7"/>
  <c r="L497" i="7"/>
  <c r="R497" i="7" s="1"/>
  <c r="Q496" i="7"/>
  <c r="P496" i="7"/>
  <c r="L496" i="7"/>
  <c r="R496" i="7" s="1"/>
  <c r="Q495" i="7"/>
  <c r="P495" i="7"/>
  <c r="L495" i="7"/>
  <c r="R495" i="7" s="1"/>
  <c r="Q494" i="7"/>
  <c r="P494" i="7"/>
  <c r="L494" i="7"/>
  <c r="R494" i="7" s="1"/>
  <c r="Q493" i="7"/>
  <c r="P493" i="7"/>
  <c r="L493" i="7"/>
  <c r="R493" i="7" s="1"/>
  <c r="Q492" i="7"/>
  <c r="P492" i="7"/>
  <c r="L492" i="7"/>
  <c r="R492" i="7" s="1"/>
  <c r="Q491" i="7"/>
  <c r="P491" i="7"/>
  <c r="L491" i="7"/>
  <c r="R491" i="7" s="1"/>
  <c r="Q490" i="7"/>
  <c r="P490" i="7"/>
  <c r="L490" i="7"/>
  <c r="R490" i="7" s="1"/>
  <c r="Q489" i="7"/>
  <c r="P489" i="7"/>
  <c r="L489" i="7"/>
  <c r="R489" i="7" s="1"/>
  <c r="Q488" i="7"/>
  <c r="P488" i="7"/>
  <c r="L488" i="7"/>
  <c r="R488" i="7" s="1"/>
  <c r="Q487" i="7"/>
  <c r="P487" i="7"/>
  <c r="L487" i="7"/>
  <c r="R487" i="7" s="1"/>
  <c r="Q486" i="7"/>
  <c r="P486" i="7"/>
  <c r="L486" i="7"/>
  <c r="R486" i="7" s="1"/>
  <c r="Q485" i="7"/>
  <c r="P485" i="7"/>
  <c r="L485" i="7"/>
  <c r="R485" i="7" s="1"/>
  <c r="Q484" i="7"/>
  <c r="P484" i="7"/>
  <c r="L484" i="7"/>
  <c r="R484" i="7" s="1"/>
  <c r="Q483" i="7"/>
  <c r="P483" i="7"/>
  <c r="L483" i="7"/>
  <c r="R483" i="7" s="1"/>
  <c r="Q482" i="7"/>
  <c r="P482" i="7"/>
  <c r="L482" i="7"/>
  <c r="R482" i="7" s="1"/>
  <c r="Q481" i="7"/>
  <c r="P481" i="7"/>
  <c r="L481" i="7"/>
  <c r="R481" i="7" s="1"/>
  <c r="Q480" i="7"/>
  <c r="P480" i="7"/>
  <c r="L480" i="7"/>
  <c r="R480" i="7" s="1"/>
  <c r="Q479" i="7"/>
  <c r="P479" i="7"/>
  <c r="L479" i="7"/>
  <c r="R479" i="7" s="1"/>
  <c r="Q478" i="7"/>
  <c r="P478" i="7"/>
  <c r="L478" i="7"/>
  <c r="R478" i="7" s="1"/>
  <c r="Q477" i="7"/>
  <c r="P477" i="7"/>
  <c r="L477" i="7"/>
  <c r="R477" i="7" s="1"/>
  <c r="Q476" i="7"/>
  <c r="P476" i="7"/>
  <c r="L476" i="7"/>
  <c r="R476" i="7" s="1"/>
  <c r="Q475" i="7"/>
  <c r="P475" i="7"/>
  <c r="L475" i="7"/>
  <c r="R475" i="7" s="1"/>
  <c r="Q474" i="7"/>
  <c r="P474" i="7"/>
  <c r="L474" i="7"/>
  <c r="R474" i="7" s="1"/>
  <c r="Q473" i="7"/>
  <c r="P473" i="7"/>
  <c r="L473" i="7"/>
  <c r="R473" i="7" s="1"/>
  <c r="Q472" i="7"/>
  <c r="P472" i="7"/>
  <c r="L472" i="7"/>
  <c r="R472" i="7" s="1"/>
  <c r="Q471" i="7"/>
  <c r="P471" i="7"/>
  <c r="L471" i="7"/>
  <c r="R471" i="7" s="1"/>
  <c r="Q470" i="7"/>
  <c r="P470" i="7"/>
  <c r="L470" i="7"/>
  <c r="R470" i="7" s="1"/>
  <c r="Q469" i="7"/>
  <c r="P469" i="7"/>
  <c r="L469" i="7"/>
  <c r="R469" i="7" s="1"/>
  <c r="Q468" i="7"/>
  <c r="P468" i="7"/>
  <c r="L468" i="7"/>
  <c r="R468" i="7" s="1"/>
  <c r="Q467" i="7"/>
  <c r="P467" i="7"/>
  <c r="L467" i="7"/>
  <c r="R467" i="7" s="1"/>
  <c r="Q466" i="7"/>
  <c r="P466" i="7"/>
  <c r="L466" i="7"/>
  <c r="R466" i="7" s="1"/>
  <c r="Q465" i="7"/>
  <c r="P465" i="7"/>
  <c r="L465" i="7"/>
  <c r="R465" i="7" s="1"/>
  <c r="Q464" i="7"/>
  <c r="P464" i="7"/>
  <c r="L464" i="7"/>
  <c r="R464" i="7" s="1"/>
  <c r="Q463" i="7"/>
  <c r="P463" i="7"/>
  <c r="L463" i="7"/>
  <c r="R463" i="7" s="1"/>
  <c r="Q462" i="7"/>
  <c r="P462" i="7"/>
  <c r="L462" i="7"/>
  <c r="R462" i="7" s="1"/>
  <c r="Q461" i="7"/>
  <c r="P461" i="7"/>
  <c r="L461" i="7"/>
  <c r="R461" i="7" s="1"/>
  <c r="Q460" i="7"/>
  <c r="P460" i="7"/>
  <c r="L460" i="7"/>
  <c r="R460" i="7" s="1"/>
  <c r="Q459" i="7"/>
  <c r="P459" i="7"/>
  <c r="L459" i="7"/>
  <c r="R459" i="7" s="1"/>
  <c r="Q458" i="7"/>
  <c r="P458" i="7"/>
  <c r="L458" i="7"/>
  <c r="R458" i="7" s="1"/>
  <c r="Q457" i="7"/>
  <c r="P457" i="7"/>
  <c r="L457" i="7"/>
  <c r="R457" i="7" s="1"/>
  <c r="Q456" i="7"/>
  <c r="P456" i="7"/>
  <c r="L456" i="7"/>
  <c r="R456" i="7" s="1"/>
  <c r="Q455" i="7"/>
  <c r="P455" i="7"/>
  <c r="L455" i="7"/>
  <c r="R455" i="7" s="1"/>
  <c r="Q454" i="7"/>
  <c r="P454" i="7"/>
  <c r="L454" i="7"/>
  <c r="R454" i="7" s="1"/>
  <c r="Q453" i="7"/>
  <c r="P453" i="7"/>
  <c r="L453" i="7"/>
  <c r="R453" i="7" s="1"/>
  <c r="Q452" i="7"/>
  <c r="P452" i="7"/>
  <c r="L452" i="7"/>
  <c r="R452" i="7" s="1"/>
  <c r="Q451" i="7"/>
  <c r="P451" i="7"/>
  <c r="L451" i="7"/>
  <c r="R451" i="7" s="1"/>
  <c r="Q450" i="7"/>
  <c r="P450" i="7"/>
  <c r="L450" i="7"/>
  <c r="R450" i="7" s="1"/>
  <c r="Q449" i="7"/>
  <c r="P449" i="7"/>
  <c r="L449" i="7"/>
  <c r="R449" i="7" s="1"/>
  <c r="Q448" i="7"/>
  <c r="P448" i="7"/>
  <c r="L448" i="7"/>
  <c r="R448" i="7" s="1"/>
  <c r="Q447" i="7"/>
  <c r="P447" i="7"/>
  <c r="L447" i="7"/>
  <c r="R447" i="7" s="1"/>
  <c r="Q446" i="7"/>
  <c r="P446" i="7"/>
  <c r="L446" i="7"/>
  <c r="R446" i="7" s="1"/>
  <c r="Q445" i="7"/>
  <c r="P445" i="7"/>
  <c r="L445" i="7"/>
  <c r="R445" i="7" s="1"/>
  <c r="Q444" i="7"/>
  <c r="P444" i="7"/>
  <c r="L444" i="7"/>
  <c r="R444" i="7" s="1"/>
  <c r="Q443" i="7"/>
  <c r="P443" i="7"/>
  <c r="L443" i="7"/>
  <c r="R443" i="7" s="1"/>
  <c r="Q442" i="7"/>
  <c r="P442" i="7"/>
  <c r="L442" i="7"/>
  <c r="R442" i="7" s="1"/>
  <c r="Q441" i="7"/>
  <c r="P441" i="7"/>
  <c r="L441" i="7"/>
  <c r="R441" i="7" s="1"/>
  <c r="Q440" i="7"/>
  <c r="P440" i="7"/>
  <c r="L440" i="7"/>
  <c r="R440" i="7" s="1"/>
  <c r="Q439" i="7"/>
  <c r="P439" i="7"/>
  <c r="L439" i="7"/>
  <c r="R439" i="7" s="1"/>
  <c r="Q438" i="7"/>
  <c r="P438" i="7"/>
  <c r="L438" i="7"/>
  <c r="R438" i="7" s="1"/>
  <c r="Q437" i="7"/>
  <c r="P437" i="7"/>
  <c r="L437" i="7"/>
  <c r="R437" i="7" s="1"/>
  <c r="Q436" i="7"/>
  <c r="P436" i="7"/>
  <c r="L436" i="7"/>
  <c r="R436" i="7" s="1"/>
  <c r="Q435" i="7"/>
  <c r="P435" i="7"/>
  <c r="L435" i="7"/>
  <c r="Q434" i="7"/>
  <c r="P434" i="7"/>
  <c r="L434" i="7"/>
  <c r="R434" i="7" s="1"/>
  <c r="Q433" i="7"/>
  <c r="P433" i="7"/>
  <c r="L433" i="7"/>
  <c r="R433" i="7" s="1"/>
  <c r="R432" i="7"/>
  <c r="Q432" i="7"/>
  <c r="P432" i="7"/>
  <c r="L432" i="7"/>
  <c r="R431" i="7"/>
  <c r="Q431" i="7"/>
  <c r="P431" i="7"/>
  <c r="L431" i="7"/>
  <c r="R430" i="7"/>
  <c r="Q430" i="7"/>
  <c r="P430" i="7"/>
  <c r="L430" i="7"/>
  <c r="R429" i="7"/>
  <c r="Q429" i="7"/>
  <c r="P429" i="7"/>
  <c r="L429" i="7"/>
  <c r="R428" i="7"/>
  <c r="Q428" i="7"/>
  <c r="P428" i="7"/>
  <c r="L428" i="7"/>
  <c r="R427" i="7"/>
  <c r="Q427" i="7"/>
  <c r="P427" i="7"/>
  <c r="L427" i="7"/>
  <c r="R426" i="7"/>
  <c r="Q426" i="7"/>
  <c r="P426" i="7"/>
  <c r="L426" i="7"/>
  <c r="R425" i="7"/>
  <c r="Q425" i="7"/>
  <c r="P425" i="7"/>
  <c r="L425" i="7"/>
  <c r="R424" i="7"/>
  <c r="Q424" i="7"/>
  <c r="P424" i="7"/>
  <c r="L424" i="7"/>
  <c r="R423" i="7"/>
  <c r="Q423" i="7"/>
  <c r="P423" i="7"/>
  <c r="L423" i="7"/>
  <c r="R422" i="7"/>
  <c r="Q422" i="7"/>
  <c r="P422" i="7"/>
  <c r="L422" i="7"/>
  <c r="R421" i="7"/>
  <c r="Q421" i="7"/>
  <c r="P421" i="7"/>
  <c r="L421" i="7"/>
  <c r="R420" i="7"/>
  <c r="Q420" i="7"/>
  <c r="P420" i="7"/>
  <c r="L420" i="7"/>
  <c r="R419" i="7"/>
  <c r="Q419" i="7"/>
  <c r="P419" i="7"/>
  <c r="L419" i="7"/>
  <c r="R418" i="7"/>
  <c r="Q418" i="7"/>
  <c r="P418" i="7"/>
  <c r="L418" i="7"/>
  <c r="R417" i="7"/>
  <c r="Q417" i="7"/>
  <c r="P417" i="7"/>
  <c r="L417" i="7"/>
  <c r="R416" i="7"/>
  <c r="Q416" i="7"/>
  <c r="P416" i="7"/>
  <c r="L416" i="7"/>
  <c r="R415" i="7"/>
  <c r="Q415" i="7"/>
  <c r="P415" i="7"/>
  <c r="L415" i="7"/>
  <c r="R414" i="7"/>
  <c r="Q414" i="7"/>
  <c r="P414" i="7"/>
  <c r="L414" i="7"/>
  <c r="R413" i="7"/>
  <c r="Q413" i="7"/>
  <c r="P413" i="7"/>
  <c r="L413" i="7"/>
  <c r="R412" i="7"/>
  <c r="Q412" i="7"/>
  <c r="P412" i="7"/>
  <c r="L412" i="7"/>
  <c r="R411" i="7"/>
  <c r="Q411" i="7"/>
  <c r="P411" i="7"/>
  <c r="L411" i="7"/>
  <c r="R410" i="7"/>
  <c r="Q410" i="7"/>
  <c r="P410" i="7"/>
  <c r="L410" i="7"/>
  <c r="R409" i="7"/>
  <c r="Q409" i="7"/>
  <c r="P409" i="7"/>
  <c r="L409" i="7"/>
  <c r="R408" i="7"/>
  <c r="Q408" i="7"/>
  <c r="P408" i="7"/>
  <c r="L408" i="7"/>
  <c r="R407" i="7"/>
  <c r="Q407" i="7"/>
  <c r="P407" i="7"/>
  <c r="L407" i="7"/>
  <c r="R406" i="7"/>
  <c r="Q406" i="7"/>
  <c r="P406" i="7"/>
  <c r="L406" i="7"/>
  <c r="R405" i="7"/>
  <c r="Q405" i="7"/>
  <c r="P405" i="7"/>
  <c r="L405" i="7"/>
  <c r="R404" i="7"/>
  <c r="Q404" i="7"/>
  <c r="P404" i="7"/>
  <c r="L404" i="7"/>
  <c r="R403" i="7"/>
  <c r="Q403" i="7"/>
  <c r="P403" i="7"/>
  <c r="L403" i="7"/>
  <c r="R402" i="7"/>
  <c r="Q402" i="7"/>
  <c r="P402" i="7"/>
  <c r="L402" i="7"/>
  <c r="R401" i="7"/>
  <c r="Q401" i="7"/>
  <c r="P401" i="7"/>
  <c r="L401" i="7"/>
  <c r="R400" i="7"/>
  <c r="Q400" i="7"/>
  <c r="P400" i="7"/>
  <c r="L400" i="7"/>
  <c r="R399" i="7"/>
  <c r="Q399" i="7"/>
  <c r="P399" i="7"/>
  <c r="L399" i="7"/>
  <c r="R398" i="7"/>
  <c r="Q398" i="7"/>
  <c r="P398" i="7"/>
  <c r="L398" i="7"/>
  <c r="R397" i="7"/>
  <c r="Q397" i="7"/>
  <c r="P397" i="7"/>
  <c r="L397" i="7"/>
  <c r="R396" i="7"/>
  <c r="Q396" i="7"/>
  <c r="P396" i="7"/>
  <c r="L396" i="7"/>
  <c r="R395" i="7"/>
  <c r="Q395" i="7"/>
  <c r="P395" i="7"/>
  <c r="L395" i="7"/>
  <c r="R394" i="7"/>
  <c r="Q394" i="7"/>
  <c r="P394" i="7"/>
  <c r="L394" i="7"/>
  <c r="R393" i="7"/>
  <c r="Q393" i="7"/>
  <c r="P393" i="7"/>
  <c r="L393" i="7"/>
  <c r="R392" i="7"/>
  <c r="Q392" i="7"/>
  <c r="P392" i="7"/>
  <c r="L392" i="7"/>
  <c r="R391" i="7"/>
  <c r="Q391" i="7"/>
  <c r="P391" i="7"/>
  <c r="L391" i="7"/>
  <c r="R390" i="7"/>
  <c r="Q390" i="7"/>
  <c r="P390" i="7"/>
  <c r="L390" i="7"/>
  <c r="R389" i="7"/>
  <c r="Q389" i="7"/>
  <c r="P389" i="7"/>
  <c r="L389" i="7"/>
  <c r="R388" i="7"/>
  <c r="Q388" i="7"/>
  <c r="P388" i="7"/>
  <c r="L388" i="7"/>
  <c r="R387" i="7"/>
  <c r="Q387" i="7"/>
  <c r="P387" i="7"/>
  <c r="L387" i="7"/>
  <c r="R386" i="7"/>
  <c r="Q386" i="7"/>
  <c r="P386" i="7"/>
  <c r="L386" i="7"/>
  <c r="R385" i="7"/>
  <c r="Q385" i="7"/>
  <c r="P385" i="7"/>
  <c r="L385" i="7"/>
  <c r="R384" i="7"/>
  <c r="Q384" i="7"/>
  <c r="P384" i="7"/>
  <c r="L384" i="7"/>
  <c r="R383" i="7"/>
  <c r="Q383" i="7"/>
  <c r="P383" i="7"/>
  <c r="L383" i="7"/>
  <c r="R382" i="7"/>
  <c r="Q382" i="7"/>
  <c r="P382" i="7"/>
  <c r="L382" i="7"/>
  <c r="R381" i="7"/>
  <c r="Q381" i="7"/>
  <c r="P381" i="7"/>
  <c r="L381" i="7"/>
  <c r="R380" i="7"/>
  <c r="Q380" i="7"/>
  <c r="P380" i="7"/>
  <c r="L380" i="7"/>
  <c r="R379" i="7"/>
  <c r="Q379" i="7"/>
  <c r="P379" i="7"/>
  <c r="L379" i="7"/>
  <c r="R378" i="7"/>
  <c r="Q378" i="7"/>
  <c r="P378" i="7"/>
  <c r="L378" i="7"/>
  <c r="R377" i="7"/>
  <c r="Q377" i="7"/>
  <c r="P377" i="7"/>
  <c r="L377" i="7"/>
  <c r="R376" i="7"/>
  <c r="Q376" i="7"/>
  <c r="P376" i="7"/>
  <c r="L376" i="7"/>
  <c r="R375" i="7"/>
  <c r="Q375" i="7"/>
  <c r="P375" i="7"/>
  <c r="L375" i="7"/>
  <c r="R374" i="7"/>
  <c r="Q374" i="7"/>
  <c r="P374" i="7"/>
  <c r="L374" i="7"/>
  <c r="R373" i="7"/>
  <c r="Q373" i="7"/>
  <c r="P373" i="7"/>
  <c r="L373" i="7"/>
  <c r="R372" i="7"/>
  <c r="Q372" i="7"/>
  <c r="P372" i="7"/>
  <c r="L372" i="7"/>
  <c r="R371" i="7"/>
  <c r="Q371" i="7"/>
  <c r="P371" i="7"/>
  <c r="L371" i="7"/>
  <c r="R370" i="7"/>
  <c r="Q370" i="7"/>
  <c r="P370" i="7"/>
  <c r="L370" i="7"/>
  <c r="R369" i="7"/>
  <c r="Q369" i="7"/>
  <c r="P369" i="7"/>
  <c r="L369" i="7"/>
  <c r="R368" i="7"/>
  <c r="Q368" i="7"/>
  <c r="P368" i="7"/>
  <c r="L368" i="7"/>
  <c r="R367" i="7"/>
  <c r="Q367" i="7"/>
  <c r="P367" i="7"/>
  <c r="L367" i="7"/>
  <c r="R366" i="7"/>
  <c r="Q366" i="7"/>
  <c r="P366" i="7"/>
  <c r="L366" i="7"/>
  <c r="R365" i="7"/>
  <c r="Q365" i="7"/>
  <c r="P365" i="7"/>
  <c r="L365" i="7"/>
  <c r="R364" i="7"/>
  <c r="Q364" i="7"/>
  <c r="P364" i="7"/>
  <c r="L364" i="7"/>
  <c r="R363" i="7"/>
  <c r="Q363" i="7"/>
  <c r="P363" i="7"/>
  <c r="L363" i="7"/>
  <c r="R362" i="7"/>
  <c r="Q362" i="7"/>
  <c r="P362" i="7"/>
  <c r="L362" i="7"/>
  <c r="R361" i="7"/>
  <c r="Q361" i="7"/>
  <c r="P361" i="7"/>
  <c r="L361" i="7"/>
  <c r="R360" i="7"/>
  <c r="Q360" i="7"/>
  <c r="P360" i="7"/>
  <c r="L360" i="7"/>
  <c r="R359" i="7"/>
  <c r="Q359" i="7"/>
  <c r="P359" i="7"/>
  <c r="L359" i="7"/>
  <c r="R358" i="7"/>
  <c r="Q358" i="7"/>
  <c r="P358" i="7"/>
  <c r="L358" i="7"/>
  <c r="R357" i="7"/>
  <c r="Q357" i="7"/>
  <c r="P357" i="7"/>
  <c r="L357" i="7"/>
  <c r="R356" i="7"/>
  <c r="Q356" i="7"/>
  <c r="P356" i="7"/>
  <c r="L356" i="7"/>
  <c r="R355" i="7"/>
  <c r="Q355" i="7"/>
  <c r="P355" i="7"/>
  <c r="L355" i="7"/>
  <c r="R354" i="7"/>
  <c r="Q354" i="7"/>
  <c r="P354" i="7"/>
  <c r="L354" i="7"/>
  <c r="R353" i="7"/>
  <c r="Q353" i="7"/>
  <c r="P353" i="7"/>
  <c r="L353" i="7"/>
  <c r="R352" i="7"/>
  <c r="Q352" i="7"/>
  <c r="P352" i="7"/>
  <c r="L352" i="7"/>
  <c r="R351" i="7"/>
  <c r="Q351" i="7"/>
  <c r="P351" i="7"/>
  <c r="L351" i="7"/>
  <c r="R350" i="7"/>
  <c r="Q350" i="7"/>
  <c r="P350" i="7"/>
  <c r="L350" i="7"/>
  <c r="R349" i="7"/>
  <c r="Q349" i="7"/>
  <c r="P349" i="7"/>
  <c r="L349" i="7"/>
  <c r="R348" i="7"/>
  <c r="Q348" i="7"/>
  <c r="P348" i="7"/>
  <c r="L348" i="7"/>
  <c r="R347" i="7"/>
  <c r="Q347" i="7"/>
  <c r="P347" i="7"/>
  <c r="L347" i="7"/>
  <c r="R346" i="7"/>
  <c r="Q346" i="7"/>
  <c r="P346" i="7"/>
  <c r="L346" i="7"/>
  <c r="R345" i="7"/>
  <c r="Q345" i="7"/>
  <c r="P345" i="7"/>
  <c r="L345" i="7"/>
  <c r="R344" i="7"/>
  <c r="Q344" i="7"/>
  <c r="P344" i="7"/>
  <c r="L344" i="7"/>
  <c r="R343" i="7"/>
  <c r="Q343" i="7"/>
  <c r="P343" i="7"/>
  <c r="L343" i="7"/>
  <c r="R342" i="7"/>
  <c r="Q342" i="7"/>
  <c r="P342" i="7"/>
  <c r="L342" i="7"/>
  <c r="R341" i="7"/>
  <c r="Q341" i="7"/>
  <c r="P341" i="7"/>
  <c r="L341" i="7"/>
  <c r="R340" i="7"/>
  <c r="Q340" i="7"/>
  <c r="P340" i="7"/>
  <c r="L340" i="7"/>
  <c r="R339" i="7"/>
  <c r="Q339" i="7"/>
  <c r="P339" i="7"/>
  <c r="L339" i="7"/>
  <c r="R338" i="7"/>
  <c r="Q338" i="7"/>
  <c r="P338" i="7"/>
  <c r="L338" i="7"/>
  <c r="R337" i="7"/>
  <c r="Q337" i="7"/>
  <c r="P337" i="7"/>
  <c r="L337" i="7"/>
  <c r="R336" i="7"/>
  <c r="Q336" i="7"/>
  <c r="P336" i="7"/>
  <c r="L336" i="7"/>
  <c r="R335" i="7"/>
  <c r="Q335" i="7"/>
  <c r="P335" i="7"/>
  <c r="L335" i="7"/>
  <c r="R334" i="7"/>
  <c r="Q334" i="7"/>
  <c r="P334" i="7"/>
  <c r="L334" i="7"/>
  <c r="R333" i="7"/>
  <c r="Q333" i="7"/>
  <c r="P333" i="7"/>
  <c r="L333" i="7"/>
  <c r="R332" i="7"/>
  <c r="Q332" i="7"/>
  <c r="P332" i="7"/>
  <c r="L332" i="7"/>
  <c r="R331" i="7"/>
  <c r="Q331" i="7"/>
  <c r="P331" i="7"/>
  <c r="L331" i="7"/>
  <c r="R330" i="7"/>
  <c r="Q330" i="7"/>
  <c r="P330" i="7"/>
  <c r="L330" i="7"/>
  <c r="R329" i="7"/>
  <c r="Q329" i="7"/>
  <c r="P329" i="7"/>
  <c r="L329" i="7"/>
  <c r="R328" i="7"/>
  <c r="Q328" i="7"/>
  <c r="P328" i="7"/>
  <c r="L328" i="7"/>
  <c r="R327" i="7"/>
  <c r="Q327" i="7"/>
  <c r="P327" i="7"/>
  <c r="L327" i="7"/>
  <c r="R326" i="7"/>
  <c r="Q326" i="7"/>
  <c r="P326" i="7"/>
  <c r="L326" i="7"/>
  <c r="R325" i="7"/>
  <c r="Q325" i="7"/>
  <c r="P325" i="7"/>
  <c r="L325" i="7"/>
  <c r="R324" i="7"/>
  <c r="Q324" i="7"/>
  <c r="P324" i="7"/>
  <c r="L324" i="7"/>
  <c r="R323" i="7"/>
  <c r="Q323" i="7"/>
  <c r="P323" i="7"/>
  <c r="L323" i="7"/>
  <c r="R322" i="7"/>
  <c r="Q322" i="7"/>
  <c r="P322" i="7"/>
  <c r="L322" i="7"/>
  <c r="R321" i="7"/>
  <c r="Q321" i="7"/>
  <c r="P321" i="7"/>
  <c r="L321" i="7"/>
  <c r="R320" i="7"/>
  <c r="Q320" i="7"/>
  <c r="P320" i="7"/>
  <c r="L320" i="7"/>
  <c r="R319" i="7"/>
  <c r="Q319" i="7"/>
  <c r="P319" i="7"/>
  <c r="L319" i="7"/>
  <c r="R318" i="7"/>
  <c r="Q318" i="7"/>
  <c r="P318" i="7"/>
  <c r="L318" i="7"/>
  <c r="R317" i="7"/>
  <c r="Q317" i="7"/>
  <c r="P317" i="7"/>
  <c r="L317" i="7"/>
  <c r="R316" i="7"/>
  <c r="Q316" i="7"/>
  <c r="P316" i="7"/>
  <c r="L316" i="7"/>
  <c r="R315" i="7"/>
  <c r="Q315" i="7"/>
  <c r="P315" i="7"/>
  <c r="L315" i="7"/>
  <c r="R314" i="7"/>
  <c r="Q314" i="7"/>
  <c r="P314" i="7"/>
  <c r="L314" i="7"/>
  <c r="R313" i="7"/>
  <c r="Q313" i="7"/>
  <c r="P313" i="7"/>
  <c r="L313" i="7"/>
  <c r="R312" i="7"/>
  <c r="Q312" i="7"/>
  <c r="P312" i="7"/>
  <c r="L312" i="7"/>
  <c r="R311" i="7"/>
  <c r="Q311" i="7"/>
  <c r="P311" i="7"/>
  <c r="L311" i="7"/>
  <c r="R310" i="7"/>
  <c r="Q310" i="7"/>
  <c r="P310" i="7"/>
  <c r="L310" i="7"/>
  <c r="R309" i="7"/>
  <c r="Q309" i="7"/>
  <c r="P309" i="7"/>
  <c r="L309" i="7"/>
  <c r="R308" i="7"/>
  <c r="Q308" i="7"/>
  <c r="P308" i="7"/>
  <c r="L308" i="7"/>
  <c r="R307" i="7"/>
  <c r="Q307" i="7"/>
  <c r="P307" i="7"/>
  <c r="L307" i="7"/>
  <c r="R306" i="7"/>
  <c r="Q306" i="7"/>
  <c r="P306" i="7"/>
  <c r="L306" i="7"/>
  <c r="R305" i="7"/>
  <c r="Q305" i="7"/>
  <c r="P305" i="7"/>
  <c r="L305" i="7"/>
  <c r="R304" i="7"/>
  <c r="Q304" i="7"/>
  <c r="P304" i="7"/>
  <c r="L304" i="7"/>
  <c r="R303" i="7"/>
  <c r="Q303" i="7"/>
  <c r="P303" i="7"/>
  <c r="L303" i="7"/>
  <c r="R302" i="7"/>
  <c r="Q302" i="7"/>
  <c r="P302" i="7"/>
  <c r="L302" i="7"/>
  <c r="R301" i="7"/>
  <c r="Q301" i="7"/>
  <c r="P301" i="7"/>
  <c r="L301" i="7"/>
  <c r="R300" i="7"/>
  <c r="Q300" i="7"/>
  <c r="P300" i="7"/>
  <c r="L300" i="7"/>
  <c r="R299" i="7"/>
  <c r="Q299" i="7"/>
  <c r="P299" i="7"/>
  <c r="L299" i="7"/>
  <c r="R298" i="7"/>
  <c r="Q298" i="7"/>
  <c r="P298" i="7"/>
  <c r="L298" i="7"/>
  <c r="R297" i="7"/>
  <c r="Q297" i="7"/>
  <c r="P297" i="7"/>
  <c r="L297" i="7"/>
  <c r="R296" i="7"/>
  <c r="Q296" i="7"/>
  <c r="P296" i="7"/>
  <c r="L296" i="7"/>
  <c r="R295" i="7"/>
  <c r="Q295" i="7"/>
  <c r="P295" i="7"/>
  <c r="L295" i="7"/>
  <c r="R294" i="7"/>
  <c r="Q294" i="7"/>
  <c r="P294" i="7"/>
  <c r="L294" i="7"/>
  <c r="R293" i="7"/>
  <c r="Q293" i="7"/>
  <c r="P293" i="7"/>
  <c r="L293" i="7"/>
  <c r="R292" i="7"/>
  <c r="Q292" i="7"/>
  <c r="P292" i="7"/>
  <c r="L292" i="7"/>
  <c r="R291" i="7"/>
  <c r="Q291" i="7"/>
  <c r="P291" i="7"/>
  <c r="L291" i="7"/>
  <c r="R290" i="7"/>
  <c r="Q290" i="7"/>
  <c r="P290" i="7"/>
  <c r="L290" i="7"/>
  <c r="R289" i="7"/>
  <c r="Q289" i="7"/>
  <c r="P289" i="7"/>
  <c r="L289" i="7"/>
  <c r="R288" i="7"/>
  <c r="Q288" i="7"/>
  <c r="P288" i="7"/>
  <c r="L288" i="7"/>
  <c r="R287" i="7"/>
  <c r="Q287" i="7"/>
  <c r="P287" i="7"/>
  <c r="L287" i="7"/>
  <c r="R286" i="7"/>
  <c r="Q286" i="7"/>
  <c r="P286" i="7"/>
  <c r="L286" i="7"/>
  <c r="R285" i="7"/>
  <c r="Q285" i="7"/>
  <c r="P285" i="7"/>
  <c r="L285" i="7"/>
  <c r="R284" i="7"/>
  <c r="Q284" i="7"/>
  <c r="P284" i="7"/>
  <c r="L284" i="7"/>
  <c r="R283" i="7"/>
  <c r="Q283" i="7"/>
  <c r="P283" i="7"/>
  <c r="L283" i="7"/>
  <c r="R282" i="7"/>
  <c r="Q282" i="7"/>
  <c r="P282" i="7"/>
  <c r="L282" i="7"/>
  <c r="R281" i="7"/>
  <c r="Q281" i="7"/>
  <c r="P281" i="7"/>
  <c r="L281" i="7"/>
  <c r="R280" i="7"/>
  <c r="Q280" i="7"/>
  <c r="P280" i="7"/>
  <c r="L280" i="7"/>
  <c r="R279" i="7"/>
  <c r="Q279" i="7"/>
  <c r="P279" i="7"/>
  <c r="L279" i="7"/>
  <c r="R278" i="7"/>
  <c r="Q278" i="7"/>
  <c r="P278" i="7"/>
  <c r="L278" i="7"/>
  <c r="R277" i="7"/>
  <c r="Q277" i="7"/>
  <c r="P277" i="7"/>
  <c r="L277" i="7"/>
  <c r="R276" i="7"/>
  <c r="Q276" i="7"/>
  <c r="P276" i="7"/>
  <c r="L276" i="7"/>
  <c r="R275" i="7"/>
  <c r="Q275" i="7"/>
  <c r="P275" i="7"/>
  <c r="L275" i="7"/>
  <c r="R274" i="7"/>
  <c r="Q274" i="7"/>
  <c r="P274" i="7"/>
  <c r="L274" i="7"/>
  <c r="R273" i="7"/>
  <c r="Q273" i="7"/>
  <c r="P273" i="7"/>
  <c r="L273" i="7"/>
  <c r="R272" i="7"/>
  <c r="Q272" i="7"/>
  <c r="P272" i="7"/>
  <c r="L272" i="7"/>
  <c r="R271" i="7"/>
  <c r="Q271" i="7"/>
  <c r="P271" i="7"/>
  <c r="L271" i="7"/>
  <c r="R270" i="7"/>
  <c r="Q270" i="7"/>
  <c r="P270" i="7"/>
  <c r="L270" i="7"/>
  <c r="R269" i="7"/>
  <c r="Q269" i="7"/>
  <c r="P269" i="7"/>
  <c r="L269" i="7"/>
  <c r="R268" i="7"/>
  <c r="Q268" i="7"/>
  <c r="P268" i="7"/>
  <c r="L268" i="7"/>
  <c r="R267" i="7"/>
  <c r="Q267" i="7"/>
  <c r="P267" i="7"/>
  <c r="L267" i="7"/>
  <c r="R266" i="7"/>
  <c r="Q266" i="7"/>
  <c r="P266" i="7"/>
  <c r="L266" i="7"/>
  <c r="R265" i="7"/>
  <c r="Q265" i="7"/>
  <c r="P265" i="7"/>
  <c r="L265" i="7"/>
  <c r="R264" i="7"/>
  <c r="Q264" i="7"/>
  <c r="P264" i="7"/>
  <c r="L264" i="7"/>
  <c r="R263" i="7"/>
  <c r="Q263" i="7"/>
  <c r="P263" i="7"/>
  <c r="L263" i="7"/>
  <c r="R262" i="7"/>
  <c r="Q262" i="7"/>
  <c r="P262" i="7"/>
  <c r="L262" i="7"/>
  <c r="R261" i="7"/>
  <c r="Q261" i="7"/>
  <c r="P261" i="7"/>
  <c r="L261" i="7"/>
  <c r="R260" i="7"/>
  <c r="Q260" i="7"/>
  <c r="P260" i="7"/>
  <c r="L260" i="7"/>
  <c r="R259" i="7"/>
  <c r="Q259" i="7"/>
  <c r="P259" i="7"/>
  <c r="L259" i="7"/>
  <c r="R258" i="7"/>
  <c r="Q258" i="7"/>
  <c r="P258" i="7"/>
  <c r="L258" i="7"/>
  <c r="R257" i="7"/>
  <c r="Q257" i="7"/>
  <c r="P257" i="7"/>
  <c r="L257" i="7"/>
  <c r="R256" i="7"/>
  <c r="Q256" i="7"/>
  <c r="P256" i="7"/>
  <c r="L256" i="7"/>
  <c r="R255" i="7"/>
  <c r="Q255" i="7"/>
  <c r="P255" i="7"/>
  <c r="L255" i="7"/>
  <c r="R254" i="7"/>
  <c r="Q254" i="7"/>
  <c r="P254" i="7"/>
  <c r="L254" i="7"/>
  <c r="R253" i="7"/>
  <c r="Q253" i="7"/>
  <c r="P253" i="7"/>
  <c r="L253" i="7"/>
  <c r="R252" i="7"/>
  <c r="Q252" i="7"/>
  <c r="P252" i="7"/>
  <c r="L252" i="7"/>
  <c r="R251" i="7"/>
  <c r="Q251" i="7"/>
  <c r="P251" i="7"/>
  <c r="L251" i="7"/>
  <c r="R250" i="7"/>
  <c r="Q250" i="7"/>
  <c r="P250" i="7"/>
  <c r="L250" i="7"/>
  <c r="R249" i="7"/>
  <c r="Q249" i="7"/>
  <c r="P249" i="7"/>
  <c r="L249" i="7"/>
  <c r="R248" i="7"/>
  <c r="Q248" i="7"/>
  <c r="P248" i="7"/>
  <c r="L248" i="7"/>
  <c r="R247" i="7"/>
  <c r="Q247" i="7"/>
  <c r="P247" i="7"/>
  <c r="L247" i="7"/>
  <c r="R246" i="7"/>
  <c r="Q246" i="7"/>
  <c r="P246" i="7"/>
  <c r="L246" i="7"/>
  <c r="R245" i="7"/>
  <c r="Q245" i="7"/>
  <c r="P245" i="7"/>
  <c r="L245" i="7"/>
  <c r="R244" i="7"/>
  <c r="Q244" i="7"/>
  <c r="P244" i="7"/>
  <c r="L244" i="7"/>
  <c r="R243" i="7"/>
  <c r="Q243" i="7"/>
  <c r="P243" i="7"/>
  <c r="L243" i="7"/>
  <c r="R242" i="7"/>
  <c r="Q242" i="7"/>
  <c r="P242" i="7"/>
  <c r="L242" i="7"/>
  <c r="R241" i="7"/>
  <c r="Q241" i="7"/>
  <c r="P241" i="7"/>
  <c r="L241" i="7"/>
  <c r="R240" i="7"/>
  <c r="Q240" i="7"/>
  <c r="P240" i="7"/>
  <c r="L240" i="7"/>
  <c r="R239" i="7"/>
  <c r="Q239" i="7"/>
  <c r="P239" i="7"/>
  <c r="L239" i="7"/>
  <c r="R238" i="7"/>
  <c r="Q238" i="7"/>
  <c r="P238" i="7"/>
  <c r="L238" i="7"/>
  <c r="R237" i="7"/>
  <c r="Q237" i="7"/>
  <c r="P237" i="7"/>
  <c r="L237" i="7"/>
  <c r="R236" i="7"/>
  <c r="Q236" i="7"/>
  <c r="P236" i="7"/>
  <c r="L236" i="7"/>
  <c r="R235" i="7"/>
  <c r="Q235" i="7"/>
  <c r="P235" i="7"/>
  <c r="L235" i="7"/>
  <c r="R234" i="7"/>
  <c r="Q234" i="7"/>
  <c r="P234" i="7"/>
  <c r="L234" i="7"/>
  <c r="R233" i="7"/>
  <c r="Q233" i="7"/>
  <c r="P233" i="7"/>
  <c r="L233" i="7"/>
  <c r="R232" i="7"/>
  <c r="Q232" i="7"/>
  <c r="P232" i="7"/>
  <c r="L232" i="7"/>
  <c r="R231" i="7"/>
  <c r="Q231" i="7"/>
  <c r="P231" i="7"/>
  <c r="L231" i="7"/>
  <c r="R230" i="7"/>
  <c r="Q230" i="7"/>
  <c r="P230" i="7"/>
  <c r="L230" i="7"/>
  <c r="R229" i="7"/>
  <c r="Q229" i="7"/>
  <c r="P229" i="7"/>
  <c r="L229" i="7"/>
  <c r="R228" i="7"/>
  <c r="Q228" i="7"/>
  <c r="P228" i="7"/>
  <c r="L228" i="7"/>
  <c r="R227" i="7"/>
  <c r="Q227" i="7"/>
  <c r="P227" i="7"/>
  <c r="L227" i="7"/>
  <c r="R226" i="7"/>
  <c r="Q226" i="7"/>
  <c r="P226" i="7"/>
  <c r="L226" i="7"/>
  <c r="R225" i="7"/>
  <c r="Q225" i="7"/>
  <c r="P225" i="7"/>
  <c r="L225" i="7"/>
  <c r="R224" i="7"/>
  <c r="Q224" i="7"/>
  <c r="P224" i="7"/>
  <c r="L224" i="7"/>
  <c r="R223" i="7"/>
  <c r="Q223" i="7"/>
  <c r="P223" i="7"/>
  <c r="L223" i="7"/>
  <c r="R222" i="7"/>
  <c r="Q222" i="7"/>
  <c r="P222" i="7"/>
  <c r="L222" i="7"/>
  <c r="R221" i="7"/>
  <c r="Q221" i="7"/>
  <c r="P221" i="7"/>
  <c r="L221" i="7"/>
  <c r="R220" i="7"/>
  <c r="Q220" i="7"/>
  <c r="P220" i="7"/>
  <c r="L220" i="7"/>
  <c r="R219" i="7"/>
  <c r="Q219" i="7"/>
  <c r="P219" i="7"/>
  <c r="L219" i="7"/>
  <c r="R218" i="7"/>
  <c r="Q218" i="7"/>
  <c r="P218" i="7"/>
  <c r="L218" i="7"/>
  <c r="R217" i="7"/>
  <c r="Q217" i="7"/>
  <c r="P217" i="7"/>
  <c r="L217" i="7"/>
  <c r="R216" i="7"/>
  <c r="Q216" i="7"/>
  <c r="P216" i="7"/>
  <c r="L216" i="7"/>
  <c r="R215" i="7"/>
  <c r="Q215" i="7"/>
  <c r="P215" i="7"/>
  <c r="L215" i="7"/>
  <c r="R214" i="7"/>
  <c r="Q214" i="7"/>
  <c r="P214" i="7"/>
  <c r="L214" i="7"/>
  <c r="R213" i="7"/>
  <c r="Q213" i="7"/>
  <c r="P213" i="7"/>
  <c r="L213" i="7"/>
  <c r="R212" i="7"/>
  <c r="Q212" i="7"/>
  <c r="P212" i="7"/>
  <c r="L212" i="7"/>
  <c r="R211" i="7"/>
  <c r="Q211" i="7"/>
  <c r="P211" i="7"/>
  <c r="L211" i="7"/>
  <c r="R210" i="7"/>
  <c r="Q210" i="7"/>
  <c r="P210" i="7"/>
  <c r="L210" i="7"/>
  <c r="R209" i="7"/>
  <c r="Q209" i="7"/>
  <c r="P209" i="7"/>
  <c r="L209" i="7"/>
  <c r="R208" i="7"/>
  <c r="Q208" i="7"/>
  <c r="P208" i="7"/>
  <c r="L208" i="7"/>
  <c r="R207" i="7"/>
  <c r="Q207" i="7"/>
  <c r="P207" i="7"/>
  <c r="L207" i="7"/>
  <c r="R206" i="7"/>
  <c r="Q206" i="7"/>
  <c r="P206" i="7"/>
  <c r="L206" i="7"/>
  <c r="R205" i="7"/>
  <c r="Q205" i="7"/>
  <c r="P205" i="7"/>
  <c r="L205" i="7"/>
  <c r="R204" i="7"/>
  <c r="Q204" i="7"/>
  <c r="P204" i="7"/>
  <c r="L204" i="7"/>
  <c r="R203" i="7"/>
  <c r="Q203" i="7"/>
  <c r="P203" i="7"/>
  <c r="L203" i="7"/>
  <c r="R202" i="7"/>
  <c r="Q202" i="7"/>
  <c r="P202" i="7"/>
  <c r="L202" i="7"/>
  <c r="R201" i="7"/>
  <c r="Q201" i="7"/>
  <c r="P201" i="7"/>
  <c r="L201" i="7"/>
  <c r="R200" i="7"/>
  <c r="Q200" i="7"/>
  <c r="P200" i="7"/>
  <c r="L200" i="7"/>
  <c r="R199" i="7"/>
  <c r="Q199" i="7"/>
  <c r="P199" i="7"/>
  <c r="L199" i="7"/>
  <c r="R198" i="7"/>
  <c r="Q198" i="7"/>
  <c r="P198" i="7"/>
  <c r="L198" i="7"/>
  <c r="R197" i="7"/>
  <c r="Q197" i="7"/>
  <c r="P197" i="7"/>
  <c r="L197" i="7"/>
  <c r="R196" i="7"/>
  <c r="Q196" i="7"/>
  <c r="P196" i="7"/>
  <c r="L196" i="7"/>
  <c r="R195" i="7"/>
  <c r="Q195" i="7"/>
  <c r="P195" i="7"/>
  <c r="L195" i="7"/>
  <c r="R194" i="7"/>
  <c r="Q194" i="7"/>
  <c r="P194" i="7"/>
  <c r="L194" i="7"/>
  <c r="R193" i="7"/>
  <c r="Q193" i="7"/>
  <c r="P193" i="7"/>
  <c r="L193" i="7"/>
  <c r="R192" i="7"/>
  <c r="Q192" i="7"/>
  <c r="P192" i="7"/>
  <c r="L192" i="7"/>
  <c r="R191" i="7"/>
  <c r="Q191" i="7"/>
  <c r="P191" i="7"/>
  <c r="L191" i="7"/>
  <c r="R190" i="7"/>
  <c r="Q190" i="7"/>
  <c r="P190" i="7"/>
  <c r="L190" i="7"/>
  <c r="R189" i="7"/>
  <c r="Q189" i="7"/>
  <c r="P189" i="7"/>
  <c r="L189" i="7"/>
  <c r="R188" i="7"/>
  <c r="Q188" i="7"/>
  <c r="P188" i="7"/>
  <c r="L188" i="7"/>
  <c r="R187" i="7"/>
  <c r="Q187" i="7"/>
  <c r="P187" i="7"/>
  <c r="L187" i="7"/>
  <c r="R186" i="7"/>
  <c r="Q186" i="7"/>
  <c r="P186" i="7"/>
  <c r="L186" i="7"/>
  <c r="R185" i="7"/>
  <c r="Q185" i="7"/>
  <c r="P185" i="7"/>
  <c r="L185" i="7"/>
  <c r="R184" i="7"/>
  <c r="Q184" i="7"/>
  <c r="P184" i="7"/>
  <c r="L184" i="7"/>
  <c r="R183" i="7"/>
  <c r="Q183" i="7"/>
  <c r="P183" i="7"/>
  <c r="L183" i="7"/>
  <c r="R182" i="7"/>
  <c r="Q182" i="7"/>
  <c r="P182" i="7"/>
  <c r="L182" i="7"/>
  <c r="R181" i="7"/>
  <c r="Q181" i="7"/>
  <c r="P181" i="7"/>
  <c r="L181" i="7"/>
  <c r="R180" i="7"/>
  <c r="Q180" i="7"/>
  <c r="P180" i="7"/>
  <c r="L180" i="7"/>
  <c r="R179" i="7"/>
  <c r="Q179" i="7"/>
  <c r="P179" i="7"/>
  <c r="L179" i="7"/>
  <c r="R178" i="7"/>
  <c r="Q178" i="7"/>
  <c r="P178" i="7"/>
  <c r="L178" i="7"/>
  <c r="R177" i="7"/>
  <c r="Q177" i="7"/>
  <c r="P177" i="7"/>
  <c r="L177" i="7"/>
  <c r="R176" i="7"/>
  <c r="Q176" i="7"/>
  <c r="P176" i="7"/>
  <c r="L176" i="7"/>
  <c r="R175" i="7"/>
  <c r="Q175" i="7"/>
  <c r="P175" i="7"/>
  <c r="L175" i="7"/>
  <c r="R174" i="7"/>
  <c r="Q174" i="7"/>
  <c r="P174" i="7"/>
  <c r="L174" i="7"/>
  <c r="R173" i="7"/>
  <c r="Q173" i="7"/>
  <c r="P173" i="7"/>
  <c r="L173" i="7"/>
  <c r="R172" i="7"/>
  <c r="Q172" i="7"/>
  <c r="P172" i="7"/>
  <c r="L172" i="7"/>
  <c r="R171" i="7"/>
  <c r="Q171" i="7"/>
  <c r="P171" i="7"/>
  <c r="L171" i="7"/>
  <c r="R170" i="7"/>
  <c r="Q170" i="7"/>
  <c r="P170" i="7"/>
  <c r="L170" i="7"/>
  <c r="R169" i="7"/>
  <c r="Q169" i="7"/>
  <c r="P169" i="7"/>
  <c r="L169" i="7"/>
  <c r="R168" i="7"/>
  <c r="Q168" i="7"/>
  <c r="P168" i="7"/>
  <c r="L168" i="7"/>
  <c r="R167" i="7"/>
  <c r="Q167" i="7"/>
  <c r="P167" i="7"/>
  <c r="L167" i="7"/>
  <c r="R166" i="7"/>
  <c r="Q166" i="7"/>
  <c r="P166" i="7"/>
  <c r="L166" i="7"/>
  <c r="R165" i="7"/>
  <c r="Q165" i="7"/>
  <c r="P165" i="7"/>
  <c r="L165" i="7"/>
  <c r="R164" i="7"/>
  <c r="Q164" i="7"/>
  <c r="P164" i="7"/>
  <c r="L164" i="7"/>
  <c r="R163" i="7"/>
  <c r="Q163" i="7"/>
  <c r="P163" i="7"/>
  <c r="L163" i="7"/>
  <c r="R162" i="7"/>
  <c r="Q162" i="7"/>
  <c r="P162" i="7"/>
  <c r="L162" i="7"/>
  <c r="R161" i="7"/>
  <c r="Q161" i="7"/>
  <c r="P161" i="7"/>
  <c r="L161" i="7"/>
  <c r="R160" i="7"/>
  <c r="Q160" i="7"/>
  <c r="P160" i="7"/>
  <c r="L160" i="7"/>
  <c r="R159" i="7"/>
  <c r="Q159" i="7"/>
  <c r="P159" i="7"/>
  <c r="L159" i="7"/>
  <c r="R158" i="7"/>
  <c r="Q158" i="7"/>
  <c r="P158" i="7"/>
  <c r="L158" i="7"/>
  <c r="R157" i="7"/>
  <c r="Q157" i="7"/>
  <c r="P157" i="7"/>
  <c r="L157" i="7"/>
  <c r="R156" i="7"/>
  <c r="Q156" i="7"/>
  <c r="P156" i="7"/>
  <c r="L156" i="7"/>
  <c r="R155" i="7"/>
  <c r="Q155" i="7"/>
  <c r="P155" i="7"/>
  <c r="L155" i="7"/>
  <c r="R154" i="7"/>
  <c r="Q154" i="7"/>
  <c r="P154" i="7"/>
  <c r="L154" i="7"/>
  <c r="R153" i="7"/>
  <c r="Q153" i="7"/>
  <c r="P153" i="7"/>
  <c r="L153" i="7"/>
  <c r="R152" i="7"/>
  <c r="Q152" i="7"/>
  <c r="P152" i="7"/>
  <c r="L152" i="7"/>
  <c r="R151" i="7"/>
  <c r="Q151" i="7"/>
  <c r="P151" i="7"/>
  <c r="L151" i="7"/>
  <c r="R150" i="7"/>
  <c r="Q150" i="7"/>
  <c r="P150" i="7"/>
  <c r="L150" i="7"/>
  <c r="R149" i="7"/>
  <c r="Q149" i="7"/>
  <c r="P149" i="7"/>
  <c r="L149" i="7"/>
  <c r="R148" i="7"/>
  <c r="Q148" i="7"/>
  <c r="P148" i="7"/>
  <c r="L148" i="7"/>
  <c r="R147" i="7"/>
  <c r="Q147" i="7"/>
  <c r="P147" i="7"/>
  <c r="L147" i="7"/>
  <c r="R146" i="7"/>
  <c r="Q146" i="7"/>
  <c r="P146" i="7"/>
  <c r="L146" i="7"/>
  <c r="R145" i="7"/>
  <c r="Q145" i="7"/>
  <c r="P145" i="7"/>
  <c r="L145" i="7"/>
  <c r="R144" i="7"/>
  <c r="Q144" i="7"/>
  <c r="P144" i="7"/>
  <c r="L144" i="7"/>
  <c r="R143" i="7"/>
  <c r="Q143" i="7"/>
  <c r="P143" i="7"/>
  <c r="L143" i="7"/>
  <c r="R142" i="7"/>
  <c r="Q142" i="7"/>
  <c r="P142" i="7"/>
  <c r="L142" i="7"/>
  <c r="R141" i="7"/>
  <c r="Q141" i="7"/>
  <c r="P141" i="7"/>
  <c r="L141" i="7"/>
  <c r="R140" i="7"/>
  <c r="Q140" i="7"/>
  <c r="P140" i="7"/>
  <c r="L140" i="7"/>
  <c r="R139" i="7"/>
  <c r="Q139" i="7"/>
  <c r="P139" i="7"/>
  <c r="L139" i="7"/>
  <c r="R138" i="7"/>
  <c r="Q138" i="7"/>
  <c r="P138" i="7"/>
  <c r="L138" i="7"/>
  <c r="R137" i="7"/>
  <c r="Q137" i="7"/>
  <c r="P137" i="7"/>
  <c r="L137" i="7"/>
  <c r="R136" i="7"/>
  <c r="Q136" i="7"/>
  <c r="P136" i="7"/>
  <c r="L136" i="7"/>
  <c r="R135" i="7"/>
  <c r="Q135" i="7"/>
  <c r="P135" i="7"/>
  <c r="L135" i="7"/>
  <c r="R134" i="7"/>
  <c r="Q134" i="7"/>
  <c r="P134" i="7"/>
  <c r="L134" i="7"/>
  <c r="R133" i="7"/>
  <c r="Q133" i="7"/>
  <c r="P133" i="7"/>
  <c r="L133" i="7"/>
  <c r="R132" i="7"/>
  <c r="Q132" i="7"/>
  <c r="P132" i="7"/>
  <c r="L132" i="7"/>
  <c r="R131" i="7"/>
  <c r="Q131" i="7"/>
  <c r="P131" i="7"/>
  <c r="L131" i="7"/>
  <c r="R130" i="7"/>
  <c r="Q130" i="7"/>
  <c r="P130" i="7"/>
  <c r="L130" i="7"/>
  <c r="R129" i="7"/>
  <c r="Q129" i="7"/>
  <c r="P129" i="7"/>
  <c r="L129" i="7"/>
  <c r="R128" i="7"/>
  <c r="Q128" i="7"/>
  <c r="P128" i="7"/>
  <c r="L128" i="7"/>
  <c r="R127" i="7"/>
  <c r="Q127" i="7"/>
  <c r="P127" i="7"/>
  <c r="L127" i="7"/>
  <c r="R126" i="7"/>
  <c r="Q126" i="7"/>
  <c r="P126" i="7"/>
  <c r="L126" i="7"/>
  <c r="R125" i="7"/>
  <c r="Q125" i="7"/>
  <c r="P125" i="7"/>
  <c r="L125" i="7"/>
  <c r="R124" i="7"/>
  <c r="Q124" i="7"/>
  <c r="P124" i="7"/>
  <c r="L124" i="7"/>
  <c r="R123" i="7"/>
  <c r="Q123" i="7"/>
  <c r="P123" i="7"/>
  <c r="L123" i="7"/>
  <c r="R122" i="7"/>
  <c r="Q122" i="7"/>
  <c r="P122" i="7"/>
  <c r="L122" i="7"/>
  <c r="R121" i="7"/>
  <c r="Q121" i="7"/>
  <c r="P121" i="7"/>
  <c r="L121" i="7"/>
  <c r="R120" i="7"/>
  <c r="Q120" i="7"/>
  <c r="P120" i="7"/>
  <c r="L120" i="7"/>
  <c r="R119" i="7"/>
  <c r="Q119" i="7"/>
  <c r="P119" i="7"/>
  <c r="L119" i="7"/>
  <c r="R118" i="7"/>
  <c r="Q118" i="7"/>
  <c r="P118" i="7"/>
  <c r="L118" i="7"/>
  <c r="R117" i="7"/>
  <c r="Q117" i="7"/>
  <c r="P117" i="7"/>
  <c r="L117" i="7"/>
  <c r="R116" i="7"/>
  <c r="Q116" i="7"/>
  <c r="P116" i="7"/>
  <c r="L116" i="7"/>
  <c r="R115" i="7"/>
  <c r="Q115" i="7"/>
  <c r="P115" i="7"/>
  <c r="L115" i="7"/>
  <c r="R114" i="7"/>
  <c r="Q114" i="7"/>
  <c r="P114" i="7"/>
  <c r="L114" i="7"/>
  <c r="R113" i="7"/>
  <c r="Q113" i="7"/>
  <c r="P113" i="7"/>
  <c r="L113" i="7"/>
  <c r="R112" i="7"/>
  <c r="Q112" i="7"/>
  <c r="P112" i="7"/>
  <c r="L112" i="7"/>
  <c r="R111" i="7"/>
  <c r="Q111" i="7"/>
  <c r="P111" i="7"/>
  <c r="L111" i="7"/>
  <c r="R110" i="7"/>
  <c r="Q110" i="7"/>
  <c r="P110" i="7"/>
  <c r="L110" i="7"/>
  <c r="R109" i="7"/>
  <c r="Q109" i="7"/>
  <c r="P109" i="7"/>
  <c r="L109" i="7"/>
  <c r="R108" i="7"/>
  <c r="Q108" i="7"/>
  <c r="P108" i="7"/>
  <c r="L108" i="7"/>
  <c r="R107" i="7"/>
  <c r="Q107" i="7"/>
  <c r="P107" i="7"/>
  <c r="L107" i="7"/>
  <c r="R106" i="7"/>
  <c r="Q106" i="7"/>
  <c r="P106" i="7"/>
  <c r="L106" i="7"/>
  <c r="R105" i="7"/>
  <c r="Q105" i="7"/>
  <c r="P105" i="7"/>
  <c r="L105" i="7"/>
  <c r="R104" i="7"/>
  <c r="Q104" i="7"/>
  <c r="P104" i="7"/>
  <c r="L104" i="7"/>
  <c r="R103" i="7"/>
  <c r="Q103" i="7"/>
  <c r="P103" i="7"/>
  <c r="L103" i="7"/>
  <c r="R102" i="7"/>
  <c r="Q102" i="7"/>
  <c r="P102" i="7"/>
  <c r="L102" i="7"/>
  <c r="R101" i="7"/>
  <c r="Q101" i="7"/>
  <c r="P101" i="7"/>
  <c r="L101" i="7"/>
  <c r="R100" i="7"/>
  <c r="Q100" i="7"/>
  <c r="P100" i="7"/>
  <c r="L100" i="7"/>
  <c r="R99" i="7"/>
  <c r="Q99" i="7"/>
  <c r="P99" i="7"/>
  <c r="L99" i="7"/>
  <c r="R98" i="7"/>
  <c r="Q98" i="7"/>
  <c r="P98" i="7"/>
  <c r="L98" i="7"/>
  <c r="R97" i="7"/>
  <c r="Q97" i="7"/>
  <c r="P97" i="7"/>
  <c r="L97" i="7"/>
  <c r="R96" i="7"/>
  <c r="Q96" i="7"/>
  <c r="P96" i="7"/>
  <c r="L96" i="7"/>
  <c r="R95" i="7"/>
  <c r="Q95" i="7"/>
  <c r="P95" i="7"/>
  <c r="L95" i="7"/>
  <c r="R94" i="7"/>
  <c r="Q94" i="7"/>
  <c r="P94" i="7"/>
  <c r="L94" i="7"/>
  <c r="R93" i="7"/>
  <c r="Q93" i="7"/>
  <c r="P93" i="7"/>
  <c r="L93" i="7"/>
  <c r="R92" i="7"/>
  <c r="Q92" i="7"/>
  <c r="P92" i="7"/>
  <c r="L92" i="7"/>
  <c r="R91" i="7"/>
  <c r="Q91" i="7"/>
  <c r="P91" i="7"/>
  <c r="L91" i="7"/>
  <c r="R90" i="7"/>
  <c r="Q90" i="7"/>
  <c r="P90" i="7"/>
  <c r="L90" i="7"/>
  <c r="R89" i="7"/>
  <c r="Q89" i="7"/>
  <c r="P89" i="7"/>
  <c r="L89" i="7"/>
  <c r="R88" i="7"/>
  <c r="Q88" i="7"/>
  <c r="P88" i="7"/>
  <c r="L88" i="7"/>
  <c r="R87" i="7"/>
  <c r="Q87" i="7"/>
  <c r="P87" i="7"/>
  <c r="L87" i="7"/>
  <c r="R86" i="7"/>
  <c r="Q86" i="7"/>
  <c r="P86" i="7"/>
  <c r="L86" i="7"/>
  <c r="R85" i="7"/>
  <c r="Q85" i="7"/>
  <c r="P85" i="7"/>
  <c r="L85" i="7"/>
  <c r="R84" i="7"/>
  <c r="Q84" i="7"/>
  <c r="P84" i="7"/>
  <c r="L84" i="7"/>
  <c r="R83" i="7"/>
  <c r="Q83" i="7"/>
  <c r="P83" i="7"/>
  <c r="L83" i="7"/>
  <c r="R82" i="7"/>
  <c r="Q82" i="7"/>
  <c r="P82" i="7"/>
  <c r="L82" i="7"/>
  <c r="R81" i="7"/>
  <c r="Q81" i="7"/>
  <c r="P81" i="7"/>
  <c r="L81" i="7"/>
  <c r="R80" i="7"/>
  <c r="Q80" i="7"/>
  <c r="P80" i="7"/>
  <c r="L80" i="7"/>
  <c r="R79" i="7"/>
  <c r="Q79" i="7"/>
  <c r="P79" i="7"/>
  <c r="L79" i="7"/>
  <c r="R78" i="7"/>
  <c r="Q78" i="7"/>
  <c r="P78" i="7"/>
  <c r="L78" i="7"/>
  <c r="R77" i="7"/>
  <c r="Q77" i="7"/>
  <c r="P77" i="7"/>
  <c r="L77" i="7"/>
  <c r="R76" i="7"/>
  <c r="Q76" i="7"/>
  <c r="P76" i="7"/>
  <c r="L76" i="7"/>
  <c r="R75" i="7"/>
  <c r="Q75" i="7"/>
  <c r="P75" i="7"/>
  <c r="L75" i="7"/>
  <c r="R74" i="7"/>
  <c r="Q74" i="7"/>
  <c r="P74" i="7"/>
  <c r="L74" i="7"/>
  <c r="R73" i="7"/>
  <c r="Q73" i="7"/>
  <c r="P73" i="7"/>
  <c r="L73" i="7"/>
  <c r="R72" i="7"/>
  <c r="Q72" i="7"/>
  <c r="P72" i="7"/>
  <c r="L72" i="7"/>
  <c r="R71" i="7"/>
  <c r="Q71" i="7"/>
  <c r="P71" i="7"/>
  <c r="L71" i="7"/>
  <c r="R70" i="7"/>
  <c r="Q70" i="7"/>
  <c r="P70" i="7"/>
  <c r="L70" i="7"/>
  <c r="R69" i="7"/>
  <c r="Q69" i="7"/>
  <c r="P69" i="7"/>
  <c r="L69" i="7"/>
  <c r="R68" i="7"/>
  <c r="Q68" i="7"/>
  <c r="P68" i="7"/>
  <c r="L68" i="7"/>
  <c r="R67" i="7"/>
  <c r="Q67" i="7"/>
  <c r="P67" i="7"/>
  <c r="L67" i="7"/>
  <c r="R66" i="7"/>
  <c r="Q66" i="7"/>
  <c r="P66" i="7"/>
  <c r="L66" i="7"/>
  <c r="R65" i="7"/>
  <c r="Q65" i="7"/>
  <c r="P65" i="7"/>
  <c r="L65" i="7"/>
  <c r="R64" i="7"/>
  <c r="Q64" i="7"/>
  <c r="P64" i="7"/>
  <c r="L64" i="7"/>
  <c r="R63" i="7"/>
  <c r="Q63" i="7"/>
  <c r="P63" i="7"/>
  <c r="L63" i="7"/>
  <c r="R62" i="7"/>
  <c r="Q62" i="7"/>
  <c r="P62" i="7"/>
  <c r="L62" i="7"/>
  <c r="R61" i="7"/>
  <c r="Q61" i="7"/>
  <c r="P61" i="7"/>
  <c r="L61" i="7"/>
  <c r="R60" i="7"/>
  <c r="Q60" i="7"/>
  <c r="P60" i="7"/>
  <c r="L60" i="7"/>
  <c r="R59" i="7"/>
  <c r="Q59" i="7"/>
  <c r="P59" i="7"/>
  <c r="L59" i="7"/>
  <c r="R58" i="7"/>
  <c r="Q58" i="7"/>
  <c r="P58" i="7"/>
  <c r="L58" i="7"/>
  <c r="R57" i="7"/>
  <c r="Q57" i="7"/>
  <c r="P57" i="7"/>
  <c r="L57" i="7"/>
  <c r="R56" i="7"/>
  <c r="Q56" i="7"/>
  <c r="P56" i="7"/>
  <c r="L56" i="7"/>
  <c r="R55" i="7"/>
  <c r="Q55" i="7"/>
  <c r="P55" i="7"/>
  <c r="L55" i="7"/>
  <c r="R54" i="7"/>
  <c r="Q54" i="7"/>
  <c r="P54" i="7"/>
  <c r="L54" i="7"/>
  <c r="R53" i="7"/>
  <c r="Q53" i="7"/>
  <c r="P53" i="7"/>
  <c r="L53" i="7"/>
  <c r="R52" i="7"/>
  <c r="Q52" i="7"/>
  <c r="P52" i="7"/>
  <c r="L52" i="7"/>
  <c r="R51" i="7"/>
  <c r="Q51" i="7"/>
  <c r="P51" i="7"/>
  <c r="L51" i="7"/>
  <c r="R50" i="7"/>
  <c r="Q50" i="7"/>
  <c r="P50" i="7"/>
  <c r="L50" i="7"/>
  <c r="R49" i="7"/>
  <c r="Q49" i="7"/>
  <c r="P49" i="7"/>
  <c r="L49" i="7"/>
  <c r="R48" i="7"/>
  <c r="Q48" i="7"/>
  <c r="P48" i="7"/>
  <c r="L48" i="7"/>
  <c r="R47" i="7"/>
  <c r="Q47" i="7"/>
  <c r="P47" i="7"/>
  <c r="L47" i="7"/>
  <c r="R46" i="7"/>
  <c r="Q46" i="7"/>
  <c r="P46" i="7"/>
  <c r="L46" i="7"/>
  <c r="R45" i="7"/>
  <c r="Q45" i="7"/>
  <c r="P45" i="7"/>
  <c r="L45" i="7"/>
  <c r="R44" i="7"/>
  <c r="Q44" i="7"/>
  <c r="P44" i="7"/>
  <c r="L44" i="7"/>
  <c r="R43" i="7"/>
  <c r="Q43" i="7"/>
  <c r="P43" i="7"/>
  <c r="L43" i="7"/>
  <c r="R42" i="7"/>
  <c r="Q42" i="7"/>
  <c r="P42" i="7"/>
  <c r="L42" i="7"/>
  <c r="R41" i="7"/>
  <c r="Q41" i="7"/>
  <c r="P41" i="7"/>
  <c r="L41" i="7"/>
  <c r="R40" i="7"/>
  <c r="Q40" i="7"/>
  <c r="P40" i="7"/>
  <c r="L40" i="7"/>
  <c r="R39" i="7"/>
  <c r="Q39" i="7"/>
  <c r="P39" i="7"/>
  <c r="L39" i="7"/>
  <c r="R38" i="7"/>
  <c r="Q38" i="7"/>
  <c r="P38" i="7"/>
  <c r="L38" i="7"/>
  <c r="R37" i="7"/>
  <c r="Q37" i="7"/>
  <c r="P37" i="7"/>
  <c r="L37" i="7"/>
  <c r="R36" i="7"/>
  <c r="Q36" i="7"/>
  <c r="P36" i="7"/>
  <c r="L36" i="7"/>
  <c r="R35" i="7"/>
  <c r="Q35" i="7"/>
  <c r="P35" i="7"/>
  <c r="L35" i="7"/>
  <c r="R34" i="7"/>
  <c r="Q34" i="7"/>
  <c r="P34" i="7"/>
  <c r="L34" i="7"/>
  <c r="R33" i="7"/>
  <c r="Q33" i="7"/>
  <c r="P33" i="7"/>
  <c r="L33" i="7"/>
  <c r="R32" i="7"/>
  <c r="Q32" i="7"/>
  <c r="P32" i="7"/>
  <c r="L32" i="7"/>
  <c r="R31" i="7"/>
  <c r="Q31" i="7"/>
  <c r="P31" i="7"/>
  <c r="L31" i="7"/>
  <c r="R30" i="7"/>
  <c r="Q30" i="7"/>
  <c r="P30" i="7"/>
  <c r="L30" i="7"/>
  <c r="R29" i="7"/>
  <c r="Q29" i="7"/>
  <c r="P29" i="7"/>
  <c r="L29" i="7"/>
  <c r="R28" i="7"/>
  <c r="Q28" i="7"/>
  <c r="P28" i="7"/>
  <c r="L28" i="7"/>
  <c r="R27" i="7"/>
  <c r="Q27" i="7"/>
  <c r="P27" i="7"/>
  <c r="L27" i="7"/>
  <c r="R26" i="7"/>
  <c r="Q26" i="7"/>
  <c r="P26" i="7"/>
  <c r="L26" i="7"/>
  <c r="R25" i="7"/>
  <c r="Q25" i="7"/>
  <c r="P25" i="7"/>
  <c r="L25" i="7"/>
  <c r="R24" i="7"/>
  <c r="Q24" i="7"/>
  <c r="P24" i="7"/>
  <c r="L24" i="7"/>
  <c r="R23" i="7"/>
  <c r="Q23" i="7"/>
  <c r="P23" i="7"/>
  <c r="L23" i="7"/>
  <c r="R22" i="7"/>
  <c r="Q22" i="7"/>
  <c r="P22" i="7"/>
  <c r="L22" i="7"/>
  <c r="R21" i="7"/>
  <c r="Q21" i="7"/>
  <c r="P21" i="7"/>
  <c r="L21" i="7"/>
  <c r="R20" i="7"/>
  <c r="Q20" i="7"/>
  <c r="P20" i="7"/>
  <c r="L20" i="7"/>
  <c r="R19" i="7"/>
  <c r="Q19" i="7"/>
  <c r="P19" i="7"/>
  <c r="L19" i="7"/>
  <c r="R18" i="7"/>
  <c r="Q18" i="7"/>
  <c r="P18" i="7"/>
  <c r="L18" i="7"/>
  <c r="R17" i="7"/>
  <c r="Q17" i="7"/>
  <c r="P17" i="7"/>
  <c r="L17" i="7"/>
  <c r="R16" i="7"/>
  <c r="Q16" i="7"/>
  <c r="P16" i="7"/>
  <c r="L16" i="7"/>
  <c r="R15" i="7"/>
  <c r="Q15" i="7"/>
  <c r="P15" i="7"/>
  <c r="L15" i="7"/>
  <c r="R14" i="7"/>
  <c r="Q14" i="7"/>
  <c r="P14" i="7"/>
  <c r="L14" i="7"/>
  <c r="R13" i="7"/>
  <c r="Q13" i="7"/>
  <c r="P13" i="7"/>
  <c r="L13" i="7"/>
  <c r="R12" i="7"/>
  <c r="Q12" i="7"/>
  <c r="P12" i="7"/>
  <c r="L12" i="7"/>
  <c r="R11" i="7"/>
  <c r="Q11" i="7"/>
  <c r="P11" i="7"/>
  <c r="L11" i="7"/>
  <c r="R10" i="7"/>
  <c r="Q10" i="7"/>
  <c r="P10" i="7"/>
  <c r="L10" i="7"/>
  <c r="R9" i="7"/>
  <c r="Q9" i="7"/>
  <c r="P9" i="7"/>
  <c r="L9" i="7"/>
  <c r="R8" i="7"/>
  <c r="Q8" i="7"/>
  <c r="P8" i="7"/>
  <c r="L8" i="7"/>
  <c r="R7" i="7"/>
  <c r="Q7" i="7"/>
  <c r="P7" i="7"/>
  <c r="L7" i="7"/>
  <c r="R6" i="7"/>
  <c r="Q6" i="7"/>
  <c r="P6" i="7"/>
  <c r="L6" i="7"/>
  <c r="R5" i="7"/>
  <c r="Q5" i="7"/>
  <c r="P5" i="7"/>
  <c r="L5" i="7"/>
  <c r="R4" i="7"/>
  <c r="Q13" i="6"/>
  <c r="P13" i="6"/>
  <c r="L13" i="6"/>
  <c r="R13" i="6" s="1"/>
  <c r="Q12" i="6"/>
  <c r="P12" i="6"/>
  <c r="L12" i="6"/>
  <c r="R12" i="6" s="1"/>
  <c r="Q11" i="6"/>
  <c r="P11" i="6"/>
  <c r="L11" i="6"/>
  <c r="R11" i="6" s="1"/>
  <c r="Q10" i="6"/>
  <c r="P10" i="6"/>
  <c r="L10" i="6"/>
  <c r="R10" i="6" s="1"/>
  <c r="Q9" i="6"/>
  <c r="P9" i="6"/>
  <c r="L9" i="6"/>
  <c r="R9" i="6" s="1"/>
  <c r="Q8" i="6"/>
  <c r="P8" i="6"/>
  <c r="L8" i="6"/>
  <c r="R8" i="6" s="1"/>
  <c r="Q7" i="6"/>
  <c r="P7" i="6"/>
  <c r="L7" i="6"/>
  <c r="R7" i="6" s="1"/>
  <c r="Q6" i="6"/>
  <c r="P6" i="6"/>
  <c r="L6" i="6"/>
  <c r="R6" i="6" s="1"/>
  <c r="Q5" i="6"/>
  <c r="P5" i="6"/>
  <c r="L5" i="6"/>
  <c r="R5" i="6" s="1"/>
  <c r="R4" i="6"/>
  <c r="Q337" i="5"/>
  <c r="P337" i="5"/>
  <c r="L337" i="5"/>
  <c r="R337" i="5" s="1"/>
  <c r="Q336" i="5"/>
  <c r="P336" i="5"/>
  <c r="L336" i="5"/>
  <c r="R336" i="5" s="1"/>
  <c r="Q335" i="5"/>
  <c r="P335" i="5"/>
  <c r="L335" i="5"/>
  <c r="R335" i="5" s="1"/>
  <c r="Q334" i="5"/>
  <c r="P334" i="5"/>
  <c r="L334" i="5"/>
  <c r="R334" i="5" s="1"/>
  <c r="Q333" i="5"/>
  <c r="P333" i="5"/>
  <c r="L333" i="5"/>
  <c r="R333" i="5" s="1"/>
  <c r="Q332" i="5"/>
  <c r="P332" i="5"/>
  <c r="L332" i="5"/>
  <c r="R332" i="5" s="1"/>
  <c r="J332" i="5"/>
  <c r="Q331" i="5"/>
  <c r="P331" i="5"/>
  <c r="L331" i="5"/>
  <c r="R331" i="5" s="1"/>
  <c r="Q330" i="5"/>
  <c r="P330" i="5"/>
  <c r="L330" i="5"/>
  <c r="Q329" i="5"/>
  <c r="P329" i="5"/>
  <c r="L329" i="5"/>
  <c r="R329" i="5" s="1"/>
  <c r="Q328" i="5"/>
  <c r="P328" i="5"/>
  <c r="L328" i="5"/>
  <c r="R328" i="5" s="1"/>
  <c r="Q327" i="5"/>
  <c r="P327" i="5"/>
  <c r="L327" i="5"/>
  <c r="Q326" i="5"/>
  <c r="P326" i="5"/>
  <c r="L326" i="5"/>
  <c r="Q325" i="5"/>
  <c r="P325" i="5"/>
  <c r="L325" i="5"/>
  <c r="R325" i="5" s="1"/>
  <c r="Q324" i="5"/>
  <c r="P324" i="5"/>
  <c r="L324" i="5"/>
  <c r="R324" i="5" s="1"/>
  <c r="Q323" i="5"/>
  <c r="P323" i="5"/>
  <c r="L323" i="5"/>
  <c r="Q322" i="5"/>
  <c r="P322" i="5"/>
  <c r="L322" i="5"/>
  <c r="Q321" i="5"/>
  <c r="P321" i="5"/>
  <c r="L321" i="5"/>
  <c r="R321" i="5" s="1"/>
  <c r="Q320" i="5"/>
  <c r="P320" i="5"/>
  <c r="L320" i="5"/>
  <c r="R320" i="5" s="1"/>
  <c r="Q319" i="5"/>
  <c r="P319" i="5"/>
  <c r="L319" i="5"/>
  <c r="R319" i="5" s="1"/>
  <c r="Q318" i="5"/>
  <c r="P318" i="5"/>
  <c r="L318" i="5"/>
  <c r="Q317" i="5"/>
  <c r="P317" i="5"/>
  <c r="L317" i="5"/>
  <c r="R317" i="5" s="1"/>
  <c r="Q316" i="5"/>
  <c r="P316" i="5"/>
  <c r="L316" i="5"/>
  <c r="R316" i="5" s="1"/>
  <c r="Q315" i="5"/>
  <c r="P315" i="5"/>
  <c r="L315" i="5"/>
  <c r="R315" i="5" s="1"/>
  <c r="Q314" i="5"/>
  <c r="P314" i="5"/>
  <c r="L314" i="5"/>
  <c r="Q313" i="5"/>
  <c r="P313" i="5"/>
  <c r="L313" i="5"/>
  <c r="R313" i="5" s="1"/>
  <c r="Q312" i="5"/>
  <c r="P312" i="5"/>
  <c r="L312" i="5"/>
  <c r="R312" i="5" s="1"/>
  <c r="Q311" i="5"/>
  <c r="P311" i="5"/>
  <c r="L311" i="5"/>
  <c r="R311" i="5" s="1"/>
  <c r="Q310" i="5"/>
  <c r="P310" i="5"/>
  <c r="L310" i="5"/>
  <c r="Q309" i="5"/>
  <c r="P309" i="5"/>
  <c r="L309" i="5"/>
  <c r="R309" i="5" s="1"/>
  <c r="Q308" i="5"/>
  <c r="P308" i="5"/>
  <c r="L308" i="5"/>
  <c r="R308" i="5" s="1"/>
  <c r="Q307" i="5"/>
  <c r="P307" i="5"/>
  <c r="L307" i="5"/>
  <c r="R307" i="5" s="1"/>
  <c r="Q306" i="5"/>
  <c r="P306" i="5"/>
  <c r="L306" i="5"/>
  <c r="Q305" i="5"/>
  <c r="P305" i="5"/>
  <c r="L305" i="5"/>
  <c r="R305" i="5" s="1"/>
  <c r="Q304" i="5"/>
  <c r="P304" i="5"/>
  <c r="L304" i="5"/>
  <c r="R304" i="5" s="1"/>
  <c r="Q303" i="5"/>
  <c r="P303" i="5"/>
  <c r="L303" i="5"/>
  <c r="R303" i="5" s="1"/>
  <c r="Q302" i="5"/>
  <c r="P302" i="5"/>
  <c r="L302" i="5"/>
  <c r="Q301" i="5"/>
  <c r="P301" i="5"/>
  <c r="L301" i="5"/>
  <c r="R301" i="5" s="1"/>
  <c r="Q300" i="5"/>
  <c r="P300" i="5"/>
  <c r="L300" i="5"/>
  <c r="R300" i="5" s="1"/>
  <c r="Q299" i="5"/>
  <c r="P299" i="5"/>
  <c r="L299" i="5"/>
  <c r="R299" i="5" s="1"/>
  <c r="Q298" i="5"/>
  <c r="P298" i="5"/>
  <c r="L298" i="5"/>
  <c r="Q297" i="5"/>
  <c r="P297" i="5"/>
  <c r="L297" i="5"/>
  <c r="R297" i="5" s="1"/>
  <c r="Q296" i="5"/>
  <c r="P296" i="5"/>
  <c r="L296" i="5"/>
  <c r="R296" i="5" s="1"/>
  <c r="Q295" i="5"/>
  <c r="P295" i="5"/>
  <c r="L295" i="5"/>
  <c r="R295" i="5" s="1"/>
  <c r="Q294" i="5"/>
  <c r="P294" i="5"/>
  <c r="L294" i="5"/>
  <c r="Q293" i="5"/>
  <c r="P293" i="5"/>
  <c r="L293" i="5"/>
  <c r="R293" i="5" s="1"/>
  <c r="Q292" i="5"/>
  <c r="P292" i="5"/>
  <c r="L292" i="5"/>
  <c r="R292" i="5" s="1"/>
  <c r="Q291" i="5"/>
  <c r="P291" i="5"/>
  <c r="L291" i="5"/>
  <c r="R291" i="5" s="1"/>
  <c r="Q290" i="5"/>
  <c r="P290" i="5"/>
  <c r="L290" i="5"/>
  <c r="Q289" i="5"/>
  <c r="P289" i="5"/>
  <c r="L289" i="5"/>
  <c r="R289" i="5" s="1"/>
  <c r="Q288" i="5"/>
  <c r="P288" i="5"/>
  <c r="L288" i="5"/>
  <c r="R288" i="5" s="1"/>
  <c r="Q287" i="5"/>
  <c r="P287" i="5"/>
  <c r="L287" i="5"/>
  <c r="R287" i="5" s="1"/>
  <c r="Q286" i="5"/>
  <c r="P286" i="5"/>
  <c r="L286" i="5"/>
  <c r="Q285" i="5"/>
  <c r="P285" i="5"/>
  <c r="L285" i="5"/>
  <c r="R285" i="5" s="1"/>
  <c r="Q284" i="5"/>
  <c r="P284" i="5"/>
  <c r="L284" i="5"/>
  <c r="R284" i="5" s="1"/>
  <c r="Q283" i="5"/>
  <c r="P283" i="5"/>
  <c r="L283" i="5"/>
  <c r="R283" i="5" s="1"/>
  <c r="Q282" i="5"/>
  <c r="P282" i="5"/>
  <c r="L282" i="5"/>
  <c r="Q281" i="5"/>
  <c r="P281" i="5"/>
  <c r="L281" i="5"/>
  <c r="R281" i="5" s="1"/>
  <c r="Q280" i="5"/>
  <c r="P280" i="5"/>
  <c r="L280" i="5"/>
  <c r="R280" i="5" s="1"/>
  <c r="Q279" i="5"/>
  <c r="P279" i="5"/>
  <c r="L279" i="5"/>
  <c r="R279" i="5" s="1"/>
  <c r="Q278" i="5"/>
  <c r="P278" i="5"/>
  <c r="L278" i="5"/>
  <c r="Q277" i="5"/>
  <c r="P277" i="5"/>
  <c r="L277" i="5"/>
  <c r="R277" i="5" s="1"/>
  <c r="Q276" i="5"/>
  <c r="P276" i="5"/>
  <c r="L276" i="5"/>
  <c r="R276" i="5" s="1"/>
  <c r="Q275" i="5"/>
  <c r="P275" i="5"/>
  <c r="L275" i="5"/>
  <c r="R275" i="5" s="1"/>
  <c r="Q274" i="5"/>
  <c r="P274" i="5"/>
  <c r="L274" i="5"/>
  <c r="Q273" i="5"/>
  <c r="P273" i="5"/>
  <c r="L273" i="5"/>
  <c r="R273" i="5" s="1"/>
  <c r="Q272" i="5"/>
  <c r="P272" i="5"/>
  <c r="L272" i="5"/>
  <c r="R272" i="5" s="1"/>
  <c r="Q271" i="5"/>
  <c r="P271" i="5"/>
  <c r="L271" i="5"/>
  <c r="R271" i="5" s="1"/>
  <c r="Q270" i="5"/>
  <c r="P270" i="5"/>
  <c r="L270" i="5"/>
  <c r="Q269" i="5"/>
  <c r="P269" i="5"/>
  <c r="L269" i="5"/>
  <c r="R269" i="5" s="1"/>
  <c r="Q268" i="5"/>
  <c r="P268" i="5"/>
  <c r="L268" i="5"/>
  <c r="R268" i="5" s="1"/>
  <c r="Q267" i="5"/>
  <c r="P267" i="5"/>
  <c r="L267" i="5"/>
  <c r="R267" i="5" s="1"/>
  <c r="Q266" i="5"/>
  <c r="P266" i="5"/>
  <c r="L266" i="5"/>
  <c r="Q265" i="5"/>
  <c r="P265" i="5"/>
  <c r="L265" i="5"/>
  <c r="R265" i="5" s="1"/>
  <c r="Q264" i="5"/>
  <c r="P264" i="5"/>
  <c r="L264" i="5"/>
  <c r="R264" i="5" s="1"/>
  <c r="Q263" i="5"/>
  <c r="P263" i="5"/>
  <c r="L263" i="5"/>
  <c r="R263" i="5" s="1"/>
  <c r="Q262" i="5"/>
  <c r="P262" i="5"/>
  <c r="L262" i="5"/>
  <c r="Q261" i="5"/>
  <c r="P261" i="5"/>
  <c r="L261" i="5"/>
  <c r="R261" i="5" s="1"/>
  <c r="Q260" i="5"/>
  <c r="P260" i="5"/>
  <c r="L260" i="5"/>
  <c r="R260" i="5" s="1"/>
  <c r="Q259" i="5"/>
  <c r="P259" i="5"/>
  <c r="L259" i="5"/>
  <c r="R259" i="5" s="1"/>
  <c r="Q258" i="5"/>
  <c r="P258" i="5"/>
  <c r="L258" i="5"/>
  <c r="Q257" i="5"/>
  <c r="P257" i="5"/>
  <c r="L257" i="5"/>
  <c r="R257" i="5" s="1"/>
  <c r="Q256" i="5"/>
  <c r="P256" i="5"/>
  <c r="L256" i="5"/>
  <c r="R256" i="5" s="1"/>
  <c r="Q255" i="5"/>
  <c r="P255" i="5"/>
  <c r="L255" i="5"/>
  <c r="R255" i="5" s="1"/>
  <c r="Q254" i="5"/>
  <c r="P254" i="5"/>
  <c r="L254" i="5"/>
  <c r="Q253" i="5"/>
  <c r="P253" i="5"/>
  <c r="L253" i="5"/>
  <c r="R253" i="5" s="1"/>
  <c r="Q252" i="5"/>
  <c r="P252" i="5"/>
  <c r="L252" i="5"/>
  <c r="R252" i="5" s="1"/>
  <c r="Q251" i="5"/>
  <c r="P251" i="5"/>
  <c r="L251" i="5"/>
  <c r="R251" i="5" s="1"/>
  <c r="Q250" i="5"/>
  <c r="P250" i="5"/>
  <c r="L250" i="5"/>
  <c r="Q249" i="5"/>
  <c r="P249" i="5"/>
  <c r="L249" i="5"/>
  <c r="R249" i="5" s="1"/>
  <c r="Q248" i="5"/>
  <c r="P248" i="5"/>
  <c r="L248" i="5"/>
  <c r="R248" i="5" s="1"/>
  <c r="Q247" i="5"/>
  <c r="P247" i="5"/>
  <c r="L247" i="5"/>
  <c r="R247" i="5" s="1"/>
  <c r="R246" i="5"/>
  <c r="Q246" i="5"/>
  <c r="P246" i="5"/>
  <c r="L246" i="5"/>
  <c r="R245" i="5"/>
  <c r="Q245" i="5"/>
  <c r="P245" i="5"/>
  <c r="L245" i="5"/>
  <c r="R244" i="5"/>
  <c r="Q244" i="5"/>
  <c r="P244" i="5"/>
  <c r="L244" i="5"/>
  <c r="R243" i="5"/>
  <c r="Q243" i="5"/>
  <c r="P243" i="5"/>
  <c r="L243" i="5"/>
  <c r="R242" i="5"/>
  <c r="Q242" i="5"/>
  <c r="P242" i="5"/>
  <c r="L242" i="5"/>
  <c r="R241" i="5"/>
  <c r="Q241" i="5"/>
  <c r="P241" i="5"/>
  <c r="L241" i="5"/>
  <c r="R240" i="5"/>
  <c r="Q240" i="5"/>
  <c r="P240" i="5"/>
  <c r="L240" i="5"/>
  <c r="R239" i="5"/>
  <c r="Q239" i="5"/>
  <c r="P239" i="5"/>
  <c r="L239" i="5"/>
  <c r="R238" i="5"/>
  <c r="Q238" i="5"/>
  <c r="P238" i="5"/>
  <c r="L238" i="5"/>
  <c r="R237" i="5"/>
  <c r="Q237" i="5"/>
  <c r="P237" i="5"/>
  <c r="L237" i="5"/>
  <c r="R236" i="5"/>
  <c r="Q236" i="5"/>
  <c r="P236" i="5"/>
  <c r="L236" i="5"/>
  <c r="R235" i="5"/>
  <c r="Q235" i="5"/>
  <c r="P235" i="5"/>
  <c r="L235" i="5"/>
  <c r="R234" i="5"/>
  <c r="Q234" i="5"/>
  <c r="P234" i="5"/>
  <c r="L234" i="5"/>
  <c r="R233" i="5"/>
  <c r="Q233" i="5"/>
  <c r="P233" i="5"/>
  <c r="L233" i="5"/>
  <c r="R232" i="5"/>
  <c r="Q232" i="5"/>
  <c r="P232" i="5"/>
  <c r="L232" i="5"/>
  <c r="R231" i="5"/>
  <c r="Q231" i="5"/>
  <c r="P231" i="5"/>
  <c r="L231" i="5"/>
  <c r="R230" i="5"/>
  <c r="Q230" i="5"/>
  <c r="P230" i="5"/>
  <c r="L230" i="5"/>
  <c r="R229" i="5"/>
  <c r="Q229" i="5"/>
  <c r="P229" i="5"/>
  <c r="L229" i="5"/>
  <c r="R228" i="5"/>
  <c r="Q228" i="5"/>
  <c r="P228" i="5"/>
  <c r="L228" i="5"/>
  <c r="R227" i="5"/>
  <c r="Q227" i="5"/>
  <c r="P227" i="5"/>
  <c r="L227" i="5"/>
  <c r="R226" i="5"/>
  <c r="Q226" i="5"/>
  <c r="P226" i="5"/>
  <c r="L226" i="5"/>
  <c r="R225" i="5"/>
  <c r="Q225" i="5"/>
  <c r="P225" i="5"/>
  <c r="L225" i="5"/>
  <c r="R224" i="5"/>
  <c r="Q224" i="5"/>
  <c r="P224" i="5"/>
  <c r="L224" i="5"/>
  <c r="R223" i="5"/>
  <c r="Q223" i="5"/>
  <c r="P223" i="5"/>
  <c r="L223" i="5"/>
  <c r="R222" i="5"/>
  <c r="Q222" i="5"/>
  <c r="P222" i="5"/>
  <c r="L222" i="5"/>
  <c r="R221" i="5"/>
  <c r="Q221" i="5"/>
  <c r="P221" i="5"/>
  <c r="L221" i="5"/>
  <c r="R220" i="5"/>
  <c r="Q220" i="5"/>
  <c r="P220" i="5"/>
  <c r="L220" i="5"/>
  <c r="R219" i="5"/>
  <c r="Q219" i="5"/>
  <c r="P219" i="5"/>
  <c r="L219" i="5"/>
  <c r="R218" i="5"/>
  <c r="Q218" i="5"/>
  <c r="P218" i="5"/>
  <c r="L218" i="5"/>
  <c r="R217" i="5"/>
  <c r="Q217" i="5"/>
  <c r="P217" i="5"/>
  <c r="L217" i="5"/>
  <c r="R216" i="5"/>
  <c r="Q216" i="5"/>
  <c r="P216" i="5"/>
  <c r="L216" i="5"/>
  <c r="R215" i="5"/>
  <c r="Q215" i="5"/>
  <c r="P215" i="5"/>
  <c r="L215" i="5"/>
  <c r="R214" i="5"/>
  <c r="Q214" i="5"/>
  <c r="P214" i="5"/>
  <c r="L214" i="5"/>
  <c r="R213" i="5"/>
  <c r="Q213" i="5"/>
  <c r="P213" i="5"/>
  <c r="L213" i="5"/>
  <c r="R212" i="5"/>
  <c r="Q212" i="5"/>
  <c r="P212" i="5"/>
  <c r="L212" i="5"/>
  <c r="R211" i="5"/>
  <c r="Q211" i="5"/>
  <c r="P211" i="5"/>
  <c r="L211" i="5"/>
  <c r="R210" i="5"/>
  <c r="Q210" i="5"/>
  <c r="P210" i="5"/>
  <c r="L210" i="5"/>
  <c r="R209" i="5"/>
  <c r="Q209" i="5"/>
  <c r="P209" i="5"/>
  <c r="L209" i="5"/>
  <c r="R208" i="5"/>
  <c r="Q208" i="5"/>
  <c r="P208" i="5"/>
  <c r="L208" i="5"/>
  <c r="R207" i="5"/>
  <c r="Q207" i="5"/>
  <c r="P207" i="5"/>
  <c r="L207" i="5"/>
  <c r="R206" i="5"/>
  <c r="Q206" i="5"/>
  <c r="P206" i="5"/>
  <c r="L206" i="5"/>
  <c r="R205" i="5"/>
  <c r="Q205" i="5"/>
  <c r="P205" i="5"/>
  <c r="L205" i="5"/>
  <c r="R204" i="5"/>
  <c r="Q204" i="5"/>
  <c r="P204" i="5"/>
  <c r="L204" i="5"/>
  <c r="R203" i="5"/>
  <c r="Q203" i="5"/>
  <c r="P203" i="5"/>
  <c r="L203" i="5"/>
  <c r="R202" i="5"/>
  <c r="Q202" i="5"/>
  <c r="P202" i="5"/>
  <c r="L202" i="5"/>
  <c r="R201" i="5"/>
  <c r="Q201" i="5"/>
  <c r="P201" i="5"/>
  <c r="L201" i="5"/>
  <c r="R200" i="5"/>
  <c r="Q200" i="5"/>
  <c r="P200" i="5"/>
  <c r="L200" i="5"/>
  <c r="R199" i="5"/>
  <c r="Q199" i="5"/>
  <c r="P199" i="5"/>
  <c r="L199" i="5"/>
  <c r="R198" i="5"/>
  <c r="Q198" i="5"/>
  <c r="P198" i="5"/>
  <c r="L198" i="5"/>
  <c r="R197" i="5"/>
  <c r="Q197" i="5"/>
  <c r="P197" i="5"/>
  <c r="L197" i="5"/>
  <c r="R196" i="5"/>
  <c r="Q196" i="5"/>
  <c r="P196" i="5"/>
  <c r="L196" i="5"/>
  <c r="R195" i="5"/>
  <c r="Q195" i="5"/>
  <c r="P195" i="5"/>
  <c r="L195" i="5"/>
  <c r="R194" i="5"/>
  <c r="Q194" i="5"/>
  <c r="P194" i="5"/>
  <c r="L194" i="5"/>
  <c r="R193" i="5"/>
  <c r="Q193" i="5"/>
  <c r="P193" i="5"/>
  <c r="L193" i="5"/>
  <c r="R192" i="5"/>
  <c r="Q192" i="5"/>
  <c r="P192" i="5"/>
  <c r="L192" i="5"/>
  <c r="R191" i="5"/>
  <c r="Q191" i="5"/>
  <c r="P191" i="5"/>
  <c r="L191" i="5"/>
  <c r="R190" i="5"/>
  <c r="Q190" i="5"/>
  <c r="P190" i="5"/>
  <c r="L190" i="5"/>
  <c r="R189" i="5"/>
  <c r="Q189" i="5"/>
  <c r="P189" i="5"/>
  <c r="L189" i="5"/>
  <c r="R188" i="5"/>
  <c r="Q188" i="5"/>
  <c r="P188" i="5"/>
  <c r="L188" i="5"/>
  <c r="R187" i="5"/>
  <c r="Q187" i="5"/>
  <c r="P187" i="5"/>
  <c r="L187" i="5"/>
  <c r="R186" i="5"/>
  <c r="Q186" i="5"/>
  <c r="P186" i="5"/>
  <c r="L186" i="5"/>
  <c r="R185" i="5"/>
  <c r="Q185" i="5"/>
  <c r="P185" i="5"/>
  <c r="L185" i="5"/>
  <c r="R184" i="5"/>
  <c r="Q184" i="5"/>
  <c r="P184" i="5"/>
  <c r="L184" i="5"/>
  <c r="R183" i="5"/>
  <c r="Q183" i="5"/>
  <c r="P183" i="5"/>
  <c r="L183" i="5"/>
  <c r="R182" i="5"/>
  <c r="Q182" i="5"/>
  <c r="P182" i="5"/>
  <c r="L182" i="5"/>
  <c r="R181" i="5"/>
  <c r="Q181" i="5"/>
  <c r="P181" i="5"/>
  <c r="L181" i="5"/>
  <c r="R180" i="5"/>
  <c r="Q180" i="5"/>
  <c r="P180" i="5"/>
  <c r="L180" i="5"/>
  <c r="R179" i="5"/>
  <c r="Q179" i="5"/>
  <c r="P179" i="5"/>
  <c r="L179" i="5"/>
  <c r="R178" i="5"/>
  <c r="Q178" i="5"/>
  <c r="P178" i="5"/>
  <c r="L178" i="5"/>
  <c r="R177" i="5"/>
  <c r="Q177" i="5"/>
  <c r="P177" i="5"/>
  <c r="L177" i="5"/>
  <c r="R176" i="5"/>
  <c r="Q176" i="5"/>
  <c r="P176" i="5"/>
  <c r="L176" i="5"/>
  <c r="R175" i="5"/>
  <c r="Q175" i="5"/>
  <c r="P175" i="5"/>
  <c r="L175" i="5"/>
  <c r="R174" i="5"/>
  <c r="Q174" i="5"/>
  <c r="P174" i="5"/>
  <c r="L174" i="5"/>
  <c r="R173" i="5"/>
  <c r="Q173" i="5"/>
  <c r="P173" i="5"/>
  <c r="L173" i="5"/>
  <c r="R172" i="5"/>
  <c r="Q172" i="5"/>
  <c r="P172" i="5"/>
  <c r="L172" i="5"/>
  <c r="R171" i="5"/>
  <c r="Q171" i="5"/>
  <c r="P171" i="5"/>
  <c r="L171" i="5"/>
  <c r="R170" i="5"/>
  <c r="Q170" i="5"/>
  <c r="P170" i="5"/>
  <c r="L170" i="5"/>
  <c r="R169" i="5"/>
  <c r="Q169" i="5"/>
  <c r="P169" i="5"/>
  <c r="L169" i="5"/>
  <c r="R168" i="5"/>
  <c r="Q168" i="5"/>
  <c r="P168" i="5"/>
  <c r="L168" i="5"/>
  <c r="R167" i="5"/>
  <c r="Q167" i="5"/>
  <c r="P167" i="5"/>
  <c r="L167" i="5"/>
  <c r="R166" i="5"/>
  <c r="Q166" i="5"/>
  <c r="P166" i="5"/>
  <c r="L166" i="5"/>
  <c r="R165" i="5"/>
  <c r="Q165" i="5"/>
  <c r="P165" i="5"/>
  <c r="L165" i="5"/>
  <c r="R164" i="5"/>
  <c r="Q164" i="5"/>
  <c r="P164" i="5"/>
  <c r="L164" i="5"/>
  <c r="R163" i="5"/>
  <c r="Q163" i="5"/>
  <c r="P163" i="5"/>
  <c r="L163" i="5"/>
  <c r="R162" i="5"/>
  <c r="Q162" i="5"/>
  <c r="P162" i="5"/>
  <c r="L162" i="5"/>
  <c r="R161" i="5"/>
  <c r="Q161" i="5"/>
  <c r="P161" i="5"/>
  <c r="L161" i="5"/>
  <c r="R160" i="5"/>
  <c r="Q160" i="5"/>
  <c r="P160" i="5"/>
  <c r="L160" i="5"/>
  <c r="R159" i="5"/>
  <c r="Q159" i="5"/>
  <c r="P159" i="5"/>
  <c r="L159" i="5"/>
  <c r="R158" i="5"/>
  <c r="Q158" i="5"/>
  <c r="P158" i="5"/>
  <c r="L158" i="5"/>
  <c r="R157" i="5"/>
  <c r="Q157" i="5"/>
  <c r="P157" i="5"/>
  <c r="L157" i="5"/>
  <c r="R156" i="5"/>
  <c r="Q156" i="5"/>
  <c r="P156" i="5"/>
  <c r="L156" i="5"/>
  <c r="R155" i="5"/>
  <c r="Q155" i="5"/>
  <c r="P155" i="5"/>
  <c r="L155" i="5"/>
  <c r="R154" i="5"/>
  <c r="Q154" i="5"/>
  <c r="P154" i="5"/>
  <c r="L154" i="5"/>
  <c r="R153" i="5"/>
  <c r="Q153" i="5"/>
  <c r="P153" i="5"/>
  <c r="L153" i="5"/>
  <c r="R152" i="5"/>
  <c r="Q152" i="5"/>
  <c r="P152" i="5"/>
  <c r="L152" i="5"/>
  <c r="R151" i="5"/>
  <c r="Q151" i="5"/>
  <c r="P151" i="5"/>
  <c r="L151" i="5"/>
  <c r="R150" i="5"/>
  <c r="Q150" i="5"/>
  <c r="P150" i="5"/>
  <c r="L150" i="5"/>
  <c r="R149" i="5"/>
  <c r="Q149" i="5"/>
  <c r="P149" i="5"/>
  <c r="L149" i="5"/>
  <c r="R148" i="5"/>
  <c r="Q148" i="5"/>
  <c r="P148" i="5"/>
  <c r="L148" i="5"/>
  <c r="R147" i="5"/>
  <c r="Q147" i="5"/>
  <c r="P147" i="5"/>
  <c r="L147" i="5"/>
  <c r="R146" i="5"/>
  <c r="Q146" i="5"/>
  <c r="P146" i="5"/>
  <c r="L146" i="5"/>
  <c r="R145" i="5"/>
  <c r="Q145" i="5"/>
  <c r="P145" i="5"/>
  <c r="L145" i="5"/>
  <c r="R144" i="5"/>
  <c r="Q144" i="5"/>
  <c r="P144" i="5"/>
  <c r="L144" i="5"/>
  <c r="R143" i="5"/>
  <c r="Q143" i="5"/>
  <c r="P143" i="5"/>
  <c r="L143" i="5"/>
  <c r="R142" i="5"/>
  <c r="Q142" i="5"/>
  <c r="P142" i="5"/>
  <c r="L142" i="5"/>
  <c r="R141" i="5"/>
  <c r="Q141" i="5"/>
  <c r="P141" i="5"/>
  <c r="L141" i="5"/>
  <c r="R140" i="5"/>
  <c r="Q140" i="5"/>
  <c r="P140" i="5"/>
  <c r="L140" i="5"/>
  <c r="R139" i="5"/>
  <c r="Q139" i="5"/>
  <c r="P139" i="5"/>
  <c r="L139" i="5"/>
  <c r="R138" i="5"/>
  <c r="Q138" i="5"/>
  <c r="P138" i="5"/>
  <c r="L138" i="5"/>
  <c r="R137" i="5"/>
  <c r="Q137" i="5"/>
  <c r="P137" i="5"/>
  <c r="L137" i="5"/>
  <c r="R136" i="5"/>
  <c r="Q136" i="5"/>
  <c r="P136" i="5"/>
  <c r="L136" i="5"/>
  <c r="R135" i="5"/>
  <c r="Q135" i="5"/>
  <c r="P135" i="5"/>
  <c r="L135" i="5"/>
  <c r="R134" i="5"/>
  <c r="Q134" i="5"/>
  <c r="P134" i="5"/>
  <c r="L134" i="5"/>
  <c r="R133" i="5"/>
  <c r="Q133" i="5"/>
  <c r="P133" i="5"/>
  <c r="L133" i="5"/>
  <c r="R132" i="5"/>
  <c r="Q132" i="5"/>
  <c r="P132" i="5"/>
  <c r="L132" i="5"/>
  <c r="R131" i="5"/>
  <c r="Q131" i="5"/>
  <c r="P131" i="5"/>
  <c r="L131" i="5"/>
  <c r="R130" i="5"/>
  <c r="Q130" i="5"/>
  <c r="P130" i="5"/>
  <c r="L130" i="5"/>
  <c r="R129" i="5"/>
  <c r="Q129" i="5"/>
  <c r="P129" i="5"/>
  <c r="L129" i="5"/>
  <c r="R128" i="5"/>
  <c r="Q128" i="5"/>
  <c r="P128" i="5"/>
  <c r="L128" i="5"/>
  <c r="R127" i="5"/>
  <c r="Q127" i="5"/>
  <c r="P127" i="5"/>
  <c r="L127" i="5"/>
  <c r="R126" i="5"/>
  <c r="Q126" i="5"/>
  <c r="P126" i="5"/>
  <c r="L126" i="5"/>
  <c r="R125" i="5"/>
  <c r="Q125" i="5"/>
  <c r="P125" i="5"/>
  <c r="L125" i="5"/>
  <c r="R124" i="5"/>
  <c r="Q124" i="5"/>
  <c r="P124" i="5"/>
  <c r="L124" i="5"/>
  <c r="R123" i="5"/>
  <c r="Q123" i="5"/>
  <c r="P123" i="5"/>
  <c r="L123" i="5"/>
  <c r="R122" i="5"/>
  <c r="Q122" i="5"/>
  <c r="P122" i="5"/>
  <c r="L122" i="5"/>
  <c r="R121" i="5"/>
  <c r="Q121" i="5"/>
  <c r="P121" i="5"/>
  <c r="L121" i="5"/>
  <c r="R120" i="5"/>
  <c r="Q120" i="5"/>
  <c r="P120" i="5"/>
  <c r="L120" i="5"/>
  <c r="R119" i="5"/>
  <c r="Q119" i="5"/>
  <c r="P119" i="5"/>
  <c r="L119" i="5"/>
  <c r="R118" i="5"/>
  <c r="Q118" i="5"/>
  <c r="P118" i="5"/>
  <c r="L118" i="5"/>
  <c r="R117" i="5"/>
  <c r="Q117" i="5"/>
  <c r="P117" i="5"/>
  <c r="L117" i="5"/>
  <c r="R116" i="5"/>
  <c r="Q116" i="5"/>
  <c r="P116" i="5"/>
  <c r="L116" i="5"/>
  <c r="R115" i="5"/>
  <c r="Q115" i="5"/>
  <c r="P115" i="5"/>
  <c r="L115" i="5"/>
  <c r="R114" i="5"/>
  <c r="Q114" i="5"/>
  <c r="P114" i="5"/>
  <c r="L114" i="5"/>
  <c r="R113" i="5"/>
  <c r="Q113" i="5"/>
  <c r="P113" i="5"/>
  <c r="L113" i="5"/>
  <c r="R112" i="5"/>
  <c r="Q112" i="5"/>
  <c r="P112" i="5"/>
  <c r="L112" i="5"/>
  <c r="R111" i="5"/>
  <c r="Q111" i="5"/>
  <c r="P111" i="5"/>
  <c r="L111" i="5"/>
  <c r="R110" i="5"/>
  <c r="Q110" i="5"/>
  <c r="P110" i="5"/>
  <c r="L110" i="5"/>
  <c r="R109" i="5"/>
  <c r="Q109" i="5"/>
  <c r="P109" i="5"/>
  <c r="L109" i="5"/>
  <c r="R108" i="5"/>
  <c r="Q108" i="5"/>
  <c r="P108" i="5"/>
  <c r="L108" i="5"/>
  <c r="R107" i="5"/>
  <c r="Q107" i="5"/>
  <c r="P107" i="5"/>
  <c r="L107" i="5"/>
  <c r="R106" i="5"/>
  <c r="Q106" i="5"/>
  <c r="P106" i="5"/>
  <c r="L106" i="5"/>
  <c r="R105" i="5"/>
  <c r="Q105" i="5"/>
  <c r="P105" i="5"/>
  <c r="L105" i="5"/>
  <c r="R104" i="5"/>
  <c r="Q104" i="5"/>
  <c r="P104" i="5"/>
  <c r="L104" i="5"/>
  <c r="R103" i="5"/>
  <c r="Q103" i="5"/>
  <c r="P103" i="5"/>
  <c r="L103" i="5"/>
  <c r="R102" i="5"/>
  <c r="Q102" i="5"/>
  <c r="P102" i="5"/>
  <c r="L102" i="5"/>
  <c r="R101" i="5"/>
  <c r="Q101" i="5"/>
  <c r="P101" i="5"/>
  <c r="L101" i="5"/>
  <c r="R100" i="5"/>
  <c r="Q100" i="5"/>
  <c r="P100" i="5"/>
  <c r="L100" i="5"/>
  <c r="R99" i="5"/>
  <c r="Q99" i="5"/>
  <c r="P99" i="5"/>
  <c r="L99" i="5"/>
  <c r="R98" i="5"/>
  <c r="Q98" i="5"/>
  <c r="P98" i="5"/>
  <c r="L98" i="5"/>
  <c r="R97" i="5"/>
  <c r="Q97" i="5"/>
  <c r="P97" i="5"/>
  <c r="L97" i="5"/>
  <c r="R96" i="5"/>
  <c r="Q96" i="5"/>
  <c r="P96" i="5"/>
  <c r="L96" i="5"/>
  <c r="R95" i="5"/>
  <c r="Q95" i="5"/>
  <c r="P95" i="5"/>
  <c r="L95" i="5"/>
  <c r="R94" i="5"/>
  <c r="Q94" i="5"/>
  <c r="P94" i="5"/>
  <c r="L94" i="5"/>
  <c r="R93" i="5"/>
  <c r="Q93" i="5"/>
  <c r="P93" i="5"/>
  <c r="L93" i="5"/>
  <c r="R92" i="5"/>
  <c r="Q92" i="5"/>
  <c r="P92" i="5"/>
  <c r="L92" i="5"/>
  <c r="R91" i="5"/>
  <c r="Q91" i="5"/>
  <c r="P91" i="5"/>
  <c r="L91" i="5"/>
  <c r="R90" i="5"/>
  <c r="Q90" i="5"/>
  <c r="P90" i="5"/>
  <c r="L90" i="5"/>
  <c r="R89" i="5"/>
  <c r="Q89" i="5"/>
  <c r="P89" i="5"/>
  <c r="L89" i="5"/>
  <c r="R88" i="5"/>
  <c r="Q88" i="5"/>
  <c r="P88" i="5"/>
  <c r="L88" i="5"/>
  <c r="R87" i="5"/>
  <c r="Q87" i="5"/>
  <c r="P87" i="5"/>
  <c r="L87" i="5"/>
  <c r="R86" i="5"/>
  <c r="Q86" i="5"/>
  <c r="P86" i="5"/>
  <c r="L86" i="5"/>
  <c r="R85" i="5"/>
  <c r="Q85" i="5"/>
  <c r="P85" i="5"/>
  <c r="L85" i="5"/>
  <c r="R84" i="5"/>
  <c r="Q84" i="5"/>
  <c r="P84" i="5"/>
  <c r="L84" i="5"/>
  <c r="R83" i="5"/>
  <c r="Q83" i="5"/>
  <c r="P83" i="5"/>
  <c r="L83" i="5"/>
  <c r="R82" i="5"/>
  <c r="Q82" i="5"/>
  <c r="P82" i="5"/>
  <c r="L82" i="5"/>
  <c r="R81" i="5"/>
  <c r="Q81" i="5"/>
  <c r="P81" i="5"/>
  <c r="L81" i="5"/>
  <c r="R80" i="5"/>
  <c r="Q80" i="5"/>
  <c r="P80" i="5"/>
  <c r="L80" i="5"/>
  <c r="R79" i="5"/>
  <c r="Q79" i="5"/>
  <c r="P79" i="5"/>
  <c r="L79" i="5"/>
  <c r="R78" i="5"/>
  <c r="Q78" i="5"/>
  <c r="P78" i="5"/>
  <c r="L78" i="5"/>
  <c r="R77" i="5"/>
  <c r="Q77" i="5"/>
  <c r="P77" i="5"/>
  <c r="L77" i="5"/>
  <c r="R76" i="5"/>
  <c r="Q76" i="5"/>
  <c r="P76" i="5"/>
  <c r="L76" i="5"/>
  <c r="R75" i="5"/>
  <c r="Q75" i="5"/>
  <c r="P75" i="5"/>
  <c r="L75" i="5"/>
  <c r="R74" i="5"/>
  <c r="Q74" i="5"/>
  <c r="P74" i="5"/>
  <c r="L74" i="5"/>
  <c r="R73" i="5"/>
  <c r="Q73" i="5"/>
  <c r="P73" i="5"/>
  <c r="L73" i="5"/>
  <c r="R72" i="5"/>
  <c r="Q72" i="5"/>
  <c r="P72" i="5"/>
  <c r="L72" i="5"/>
  <c r="R71" i="5"/>
  <c r="Q71" i="5"/>
  <c r="P71" i="5"/>
  <c r="L71" i="5"/>
  <c r="R70" i="5"/>
  <c r="Q70" i="5"/>
  <c r="P70" i="5"/>
  <c r="L70" i="5"/>
  <c r="R69" i="5"/>
  <c r="Q69" i="5"/>
  <c r="P69" i="5"/>
  <c r="L69" i="5"/>
  <c r="R68" i="5"/>
  <c r="Q68" i="5"/>
  <c r="P68" i="5"/>
  <c r="L68" i="5"/>
  <c r="R67" i="5"/>
  <c r="Q67" i="5"/>
  <c r="P67" i="5"/>
  <c r="L67" i="5"/>
  <c r="R66" i="5"/>
  <c r="Q66" i="5"/>
  <c r="P66" i="5"/>
  <c r="L66" i="5"/>
  <c r="R65" i="5"/>
  <c r="Q65" i="5"/>
  <c r="P65" i="5"/>
  <c r="L65" i="5"/>
  <c r="R64" i="5"/>
  <c r="Q64" i="5"/>
  <c r="P64" i="5"/>
  <c r="L64" i="5"/>
  <c r="R63" i="5"/>
  <c r="Q63" i="5"/>
  <c r="P63" i="5"/>
  <c r="L63" i="5"/>
  <c r="R62" i="5"/>
  <c r="Q62" i="5"/>
  <c r="P62" i="5"/>
  <c r="L62" i="5"/>
  <c r="R61" i="5"/>
  <c r="Q61" i="5"/>
  <c r="P61" i="5"/>
  <c r="L61" i="5"/>
  <c r="R60" i="5"/>
  <c r="Q60" i="5"/>
  <c r="P60" i="5"/>
  <c r="L60" i="5"/>
  <c r="R59" i="5"/>
  <c r="Q59" i="5"/>
  <c r="P59" i="5"/>
  <c r="L59" i="5"/>
  <c r="R58" i="5"/>
  <c r="Q58" i="5"/>
  <c r="P58" i="5"/>
  <c r="L58" i="5"/>
  <c r="R57" i="5"/>
  <c r="Q57" i="5"/>
  <c r="P57" i="5"/>
  <c r="L57" i="5"/>
  <c r="R56" i="5"/>
  <c r="Q56" i="5"/>
  <c r="P56" i="5"/>
  <c r="L56" i="5"/>
  <c r="R55" i="5"/>
  <c r="Q55" i="5"/>
  <c r="P55" i="5"/>
  <c r="L55" i="5"/>
  <c r="R54" i="5"/>
  <c r="Q54" i="5"/>
  <c r="P54" i="5"/>
  <c r="L54" i="5"/>
  <c r="R53" i="5"/>
  <c r="Q53" i="5"/>
  <c r="P53" i="5"/>
  <c r="L53" i="5"/>
  <c r="R52" i="5"/>
  <c r="Q52" i="5"/>
  <c r="P52" i="5"/>
  <c r="L52" i="5"/>
  <c r="R51" i="5"/>
  <c r="Q51" i="5"/>
  <c r="P51" i="5"/>
  <c r="L51" i="5"/>
  <c r="R50" i="5"/>
  <c r="Q50" i="5"/>
  <c r="P50" i="5"/>
  <c r="L50" i="5"/>
  <c r="R49" i="5"/>
  <c r="Q49" i="5"/>
  <c r="P49" i="5"/>
  <c r="L49" i="5"/>
  <c r="R48" i="5"/>
  <c r="Q48" i="5"/>
  <c r="P48" i="5"/>
  <c r="L48" i="5"/>
  <c r="R47" i="5"/>
  <c r="Q47" i="5"/>
  <c r="P47" i="5"/>
  <c r="L47" i="5"/>
  <c r="R46" i="5"/>
  <c r="Q46" i="5"/>
  <c r="P46" i="5"/>
  <c r="L46" i="5"/>
  <c r="R45" i="5"/>
  <c r="Q45" i="5"/>
  <c r="P45" i="5"/>
  <c r="L45" i="5"/>
  <c r="R44" i="5"/>
  <c r="Q44" i="5"/>
  <c r="P44" i="5"/>
  <c r="L44" i="5"/>
  <c r="R43" i="5"/>
  <c r="Q43" i="5"/>
  <c r="P43" i="5"/>
  <c r="L43" i="5"/>
  <c r="R42" i="5"/>
  <c r="Q42" i="5"/>
  <c r="P42" i="5"/>
  <c r="L42" i="5"/>
  <c r="R41" i="5"/>
  <c r="Q41" i="5"/>
  <c r="P41" i="5"/>
  <c r="L41" i="5"/>
  <c r="R40" i="5"/>
  <c r="Q40" i="5"/>
  <c r="P40" i="5"/>
  <c r="L40" i="5"/>
  <c r="R39" i="5"/>
  <c r="Q39" i="5"/>
  <c r="P39" i="5"/>
  <c r="L39" i="5"/>
  <c r="R38" i="5"/>
  <c r="Q38" i="5"/>
  <c r="P38" i="5"/>
  <c r="L38" i="5"/>
  <c r="R37" i="5"/>
  <c r="Q37" i="5"/>
  <c r="P37" i="5"/>
  <c r="L37" i="5"/>
  <c r="R36" i="5"/>
  <c r="Q36" i="5"/>
  <c r="P36" i="5"/>
  <c r="L36" i="5"/>
  <c r="R35" i="5"/>
  <c r="Q35" i="5"/>
  <c r="P35" i="5"/>
  <c r="L35" i="5"/>
  <c r="R34" i="5"/>
  <c r="Q34" i="5"/>
  <c r="P34" i="5"/>
  <c r="L34" i="5"/>
  <c r="R33" i="5"/>
  <c r="Q33" i="5"/>
  <c r="P33" i="5"/>
  <c r="L33" i="5"/>
  <c r="R32" i="5"/>
  <c r="Q32" i="5"/>
  <c r="P32" i="5"/>
  <c r="L32" i="5"/>
  <c r="R31" i="5"/>
  <c r="Q31" i="5"/>
  <c r="P31" i="5"/>
  <c r="L31" i="5"/>
  <c r="R30" i="5"/>
  <c r="Q30" i="5"/>
  <c r="P30" i="5"/>
  <c r="L30" i="5"/>
  <c r="R29" i="5"/>
  <c r="Q29" i="5"/>
  <c r="P29" i="5"/>
  <c r="L29" i="5"/>
  <c r="R28" i="5"/>
  <c r="Q28" i="5"/>
  <c r="P28" i="5"/>
  <c r="L28" i="5"/>
  <c r="R27" i="5"/>
  <c r="Q27" i="5"/>
  <c r="P27" i="5"/>
  <c r="L27" i="5"/>
  <c r="R26" i="5"/>
  <c r="Q26" i="5"/>
  <c r="P26" i="5"/>
  <c r="L26" i="5"/>
  <c r="R25" i="5"/>
  <c r="Q25" i="5"/>
  <c r="P25" i="5"/>
  <c r="L25" i="5"/>
  <c r="R24" i="5"/>
  <c r="Q24" i="5"/>
  <c r="P24" i="5"/>
  <c r="L24" i="5"/>
  <c r="R23" i="5"/>
  <c r="Q23" i="5"/>
  <c r="P23" i="5"/>
  <c r="L23" i="5"/>
  <c r="R22" i="5"/>
  <c r="Q22" i="5"/>
  <c r="P22" i="5"/>
  <c r="L22" i="5"/>
  <c r="R21" i="5"/>
  <c r="Q21" i="5"/>
  <c r="P21" i="5"/>
  <c r="L21" i="5"/>
  <c r="R20" i="5"/>
  <c r="Q20" i="5"/>
  <c r="P20" i="5"/>
  <c r="L20" i="5"/>
  <c r="R19" i="5"/>
  <c r="Q19" i="5"/>
  <c r="P19" i="5"/>
  <c r="L19" i="5"/>
  <c r="R18" i="5"/>
  <c r="Q18" i="5"/>
  <c r="P18" i="5"/>
  <c r="L18" i="5"/>
  <c r="R17" i="5"/>
  <c r="Q17" i="5"/>
  <c r="P17" i="5"/>
  <c r="L17" i="5"/>
  <c r="R16" i="5"/>
  <c r="Q16" i="5"/>
  <c r="P16" i="5"/>
  <c r="L16" i="5"/>
  <c r="R15" i="5"/>
  <c r="Q15" i="5"/>
  <c r="P15" i="5"/>
  <c r="L15" i="5"/>
  <c r="R14" i="5"/>
  <c r="Q14" i="5"/>
  <c r="P14" i="5"/>
  <c r="L14" i="5"/>
  <c r="R13" i="5"/>
  <c r="Q13" i="5"/>
  <c r="P13" i="5"/>
  <c r="L13" i="5"/>
  <c r="R12" i="5"/>
  <c r="Q12" i="5"/>
  <c r="P12" i="5"/>
  <c r="L12" i="5"/>
  <c r="R11" i="5"/>
  <c r="Q11" i="5"/>
  <c r="P11" i="5"/>
  <c r="L11" i="5"/>
  <c r="R10" i="5"/>
  <c r="Q10" i="5"/>
  <c r="P10" i="5"/>
  <c r="L10" i="5"/>
  <c r="R9" i="5"/>
  <c r="Q9" i="5"/>
  <c r="P9" i="5"/>
  <c r="L9" i="5"/>
  <c r="Q8" i="5"/>
  <c r="P8" i="5"/>
  <c r="J8" i="5"/>
  <c r="L8" i="5" s="1"/>
  <c r="R8" i="5" s="1"/>
  <c r="R7" i="5"/>
  <c r="Q7" i="5"/>
  <c r="P7" i="5"/>
  <c r="L7" i="5"/>
  <c r="R6" i="5"/>
  <c r="Q6" i="5"/>
  <c r="P6" i="5"/>
  <c r="L6" i="5"/>
  <c r="R5" i="5"/>
  <c r="Q5" i="5"/>
  <c r="P5" i="5"/>
  <c r="L5" i="5"/>
  <c r="R4" i="5"/>
  <c r="Q32" i="4"/>
  <c r="P32" i="4"/>
  <c r="L32" i="4"/>
  <c r="R32" i="4" s="1"/>
  <c r="Q31" i="4"/>
  <c r="P31" i="4"/>
  <c r="L31" i="4"/>
  <c r="R31" i="4" s="1"/>
  <c r="Q30" i="4"/>
  <c r="P30" i="4"/>
  <c r="L30" i="4"/>
  <c r="R30" i="4" s="1"/>
  <c r="Q29" i="4"/>
  <c r="P29" i="4"/>
  <c r="L29" i="4"/>
  <c r="R29" i="4" s="1"/>
  <c r="Q28" i="4"/>
  <c r="P28" i="4"/>
  <c r="L28" i="4"/>
  <c r="R28" i="4" s="1"/>
  <c r="Q27" i="4"/>
  <c r="P27" i="4"/>
  <c r="L27" i="4"/>
  <c r="R27" i="4" s="1"/>
  <c r="Q26" i="4"/>
  <c r="P26" i="4"/>
  <c r="L26" i="4"/>
  <c r="R26" i="4" s="1"/>
  <c r="Q25" i="4"/>
  <c r="P25" i="4"/>
  <c r="L25" i="4"/>
  <c r="R25" i="4" s="1"/>
  <c r="Q24" i="4"/>
  <c r="P24" i="4"/>
  <c r="L24" i="4"/>
  <c r="R24" i="4" s="1"/>
  <c r="Q23" i="4"/>
  <c r="P23" i="4"/>
  <c r="L23" i="4"/>
  <c r="R23" i="4" s="1"/>
  <c r="Q22" i="4"/>
  <c r="P22" i="4"/>
  <c r="L22" i="4"/>
  <c r="R22" i="4" s="1"/>
  <c r="Q21" i="4"/>
  <c r="P21" i="4"/>
  <c r="L21" i="4"/>
  <c r="R21" i="4" s="1"/>
  <c r="Q20" i="4"/>
  <c r="P20" i="4"/>
  <c r="L20" i="4"/>
  <c r="R20" i="4" s="1"/>
  <c r="Q19" i="4"/>
  <c r="P19" i="4"/>
  <c r="L19" i="4"/>
  <c r="R19" i="4" s="1"/>
  <c r="Q18" i="4"/>
  <c r="P18" i="4"/>
  <c r="L18" i="4"/>
  <c r="R18" i="4" s="1"/>
  <c r="Q17" i="4"/>
  <c r="P17" i="4"/>
  <c r="L17" i="4"/>
  <c r="R17" i="4" s="1"/>
  <c r="Q16" i="4"/>
  <c r="P16" i="4"/>
  <c r="L16" i="4"/>
  <c r="R16" i="4" s="1"/>
  <c r="Q15" i="4"/>
  <c r="P15" i="4"/>
  <c r="L15" i="4"/>
  <c r="R15" i="4" s="1"/>
  <c r="Q14" i="4"/>
  <c r="P14" i="4"/>
  <c r="L14" i="4"/>
  <c r="R14" i="4" s="1"/>
  <c r="Q13" i="4"/>
  <c r="P13" i="4"/>
  <c r="L13" i="4"/>
  <c r="R13" i="4" s="1"/>
  <c r="Q12" i="4"/>
  <c r="P12" i="4"/>
  <c r="L12" i="4"/>
  <c r="R12" i="4" s="1"/>
  <c r="Q11" i="4"/>
  <c r="P11" i="4"/>
  <c r="L11" i="4"/>
  <c r="R11" i="4" s="1"/>
  <c r="Q10" i="4"/>
  <c r="P10" i="4"/>
  <c r="L10" i="4"/>
  <c r="R10" i="4" s="1"/>
  <c r="Q9" i="4"/>
  <c r="P9" i="4"/>
  <c r="L9" i="4"/>
  <c r="R9" i="4" s="1"/>
  <c r="Q8" i="4"/>
  <c r="P8" i="4"/>
  <c r="L8" i="4"/>
  <c r="R8" i="4" s="1"/>
  <c r="Q7" i="4"/>
  <c r="P7" i="4"/>
  <c r="L7" i="4"/>
  <c r="R7" i="4" s="1"/>
  <c r="Q6" i="4"/>
  <c r="P6" i="4"/>
  <c r="L6" i="4"/>
  <c r="R6" i="4" s="1"/>
  <c r="Q5" i="4"/>
  <c r="P5" i="4"/>
  <c r="L5" i="4"/>
  <c r="R5" i="4" s="1"/>
  <c r="R4" i="4"/>
  <c r="Q61" i="3"/>
  <c r="P61" i="3"/>
  <c r="L61" i="3"/>
  <c r="R61" i="3" s="1"/>
  <c r="Q60" i="3"/>
  <c r="P60" i="3"/>
  <c r="L60" i="3"/>
  <c r="R60" i="3" s="1"/>
  <c r="Q59" i="3"/>
  <c r="P59" i="3"/>
  <c r="L59" i="3"/>
  <c r="R59" i="3" s="1"/>
  <c r="Q58" i="3"/>
  <c r="P58" i="3"/>
  <c r="L58" i="3"/>
  <c r="R58" i="3" s="1"/>
  <c r="Q57" i="3"/>
  <c r="P57" i="3"/>
  <c r="L57" i="3"/>
  <c r="R57" i="3" s="1"/>
  <c r="Q56" i="3"/>
  <c r="P56" i="3"/>
  <c r="L56" i="3"/>
  <c r="R56" i="3" s="1"/>
  <c r="Q55" i="3"/>
  <c r="P55" i="3"/>
  <c r="L55" i="3"/>
  <c r="R55" i="3" s="1"/>
  <c r="Q54" i="3"/>
  <c r="P54" i="3"/>
  <c r="L54" i="3"/>
  <c r="R54" i="3" s="1"/>
  <c r="Q53" i="3"/>
  <c r="P53" i="3"/>
  <c r="L53" i="3"/>
  <c r="R53" i="3" s="1"/>
  <c r="Q52" i="3"/>
  <c r="P52" i="3"/>
  <c r="L52" i="3"/>
  <c r="R52" i="3" s="1"/>
  <c r="Q51" i="3"/>
  <c r="P51" i="3"/>
  <c r="L51" i="3"/>
  <c r="R51" i="3" s="1"/>
  <c r="Q50" i="3"/>
  <c r="P50" i="3"/>
  <c r="L50" i="3"/>
  <c r="R50" i="3" s="1"/>
  <c r="Q49" i="3"/>
  <c r="P49" i="3"/>
  <c r="L49" i="3"/>
  <c r="R49" i="3" s="1"/>
  <c r="Q48" i="3"/>
  <c r="P48" i="3"/>
  <c r="L48" i="3"/>
  <c r="R48" i="3" s="1"/>
  <c r="Q47" i="3"/>
  <c r="P47" i="3"/>
  <c r="L47" i="3"/>
  <c r="R47" i="3" s="1"/>
  <c r="Q46" i="3"/>
  <c r="P46" i="3"/>
  <c r="L46" i="3"/>
  <c r="R46" i="3" s="1"/>
  <c r="Q45" i="3"/>
  <c r="P45" i="3"/>
  <c r="L45" i="3"/>
  <c r="R45" i="3" s="1"/>
  <c r="Q44" i="3"/>
  <c r="P44" i="3"/>
  <c r="L44" i="3"/>
  <c r="R44" i="3" s="1"/>
  <c r="Q43" i="3"/>
  <c r="P43" i="3"/>
  <c r="L43" i="3"/>
  <c r="R43" i="3" s="1"/>
  <c r="Q42" i="3"/>
  <c r="P42" i="3"/>
  <c r="L42" i="3"/>
  <c r="R42" i="3" s="1"/>
  <c r="Q41" i="3"/>
  <c r="P41" i="3"/>
  <c r="L41" i="3"/>
  <c r="R41" i="3" s="1"/>
  <c r="Q40" i="3"/>
  <c r="P40" i="3"/>
  <c r="L40" i="3"/>
  <c r="R40" i="3" s="1"/>
  <c r="Q39" i="3"/>
  <c r="P39" i="3"/>
  <c r="L39" i="3"/>
  <c r="R39" i="3" s="1"/>
  <c r="Q38" i="3"/>
  <c r="P38" i="3"/>
  <c r="L38" i="3"/>
  <c r="R38" i="3" s="1"/>
  <c r="Q37" i="3"/>
  <c r="P37" i="3"/>
  <c r="L37" i="3"/>
  <c r="R37" i="3" s="1"/>
  <c r="Q36" i="3"/>
  <c r="P36" i="3"/>
  <c r="L36" i="3"/>
  <c r="R36" i="3" s="1"/>
  <c r="Q35" i="3"/>
  <c r="P35" i="3"/>
  <c r="L35" i="3"/>
  <c r="R35" i="3" s="1"/>
  <c r="Q34" i="3"/>
  <c r="P34" i="3"/>
  <c r="L34" i="3"/>
  <c r="R34" i="3" s="1"/>
  <c r="Q33" i="3"/>
  <c r="P33" i="3"/>
  <c r="L33" i="3"/>
  <c r="R33" i="3" s="1"/>
  <c r="Q32" i="3"/>
  <c r="P32" i="3"/>
  <c r="L32" i="3"/>
  <c r="R32" i="3" s="1"/>
  <c r="Q31" i="3"/>
  <c r="P31" i="3"/>
  <c r="L31" i="3"/>
  <c r="R31" i="3" s="1"/>
  <c r="Q30" i="3"/>
  <c r="P30" i="3"/>
  <c r="L30" i="3"/>
  <c r="R30" i="3" s="1"/>
  <c r="Q29" i="3"/>
  <c r="P29" i="3"/>
  <c r="L29" i="3"/>
  <c r="R29" i="3" s="1"/>
  <c r="Q28" i="3"/>
  <c r="P28" i="3"/>
  <c r="L28" i="3"/>
  <c r="R28" i="3" s="1"/>
  <c r="Q27" i="3"/>
  <c r="P27" i="3"/>
  <c r="L27" i="3"/>
  <c r="R27" i="3" s="1"/>
  <c r="Q26" i="3"/>
  <c r="P26" i="3"/>
  <c r="L26" i="3"/>
  <c r="R26" i="3" s="1"/>
  <c r="Q25" i="3"/>
  <c r="P25" i="3"/>
  <c r="L25" i="3"/>
  <c r="R25" i="3" s="1"/>
  <c r="Q24" i="3"/>
  <c r="P24" i="3"/>
  <c r="L24" i="3"/>
  <c r="R24" i="3" s="1"/>
  <c r="Q23" i="3"/>
  <c r="P23" i="3"/>
  <c r="L23" i="3"/>
  <c r="R23" i="3" s="1"/>
  <c r="Q22" i="3"/>
  <c r="P22" i="3"/>
  <c r="L22" i="3"/>
  <c r="R22" i="3" s="1"/>
  <c r="Q21" i="3"/>
  <c r="P21" i="3"/>
  <c r="L21" i="3"/>
  <c r="R21" i="3" s="1"/>
  <c r="Q20" i="3"/>
  <c r="P20" i="3"/>
  <c r="L20" i="3"/>
  <c r="R20" i="3" s="1"/>
  <c r="Q19" i="3"/>
  <c r="P19" i="3"/>
  <c r="L19" i="3"/>
  <c r="R19" i="3" s="1"/>
  <c r="Q18" i="3"/>
  <c r="P18" i="3"/>
  <c r="L18" i="3"/>
  <c r="R18" i="3" s="1"/>
  <c r="Q17" i="3"/>
  <c r="P17" i="3"/>
  <c r="L17" i="3"/>
  <c r="R17" i="3" s="1"/>
  <c r="Q16" i="3"/>
  <c r="P16" i="3"/>
  <c r="L16" i="3"/>
  <c r="R16" i="3" s="1"/>
  <c r="Q15" i="3"/>
  <c r="P15" i="3"/>
  <c r="L15" i="3"/>
  <c r="R15" i="3" s="1"/>
  <c r="Q14" i="3"/>
  <c r="P14" i="3"/>
  <c r="L14" i="3"/>
  <c r="R14" i="3" s="1"/>
  <c r="Q13" i="3"/>
  <c r="P13" i="3"/>
  <c r="L13" i="3"/>
  <c r="R13" i="3" s="1"/>
  <c r="Q12" i="3"/>
  <c r="P12" i="3"/>
  <c r="L12" i="3"/>
  <c r="R12" i="3" s="1"/>
  <c r="Q11" i="3"/>
  <c r="P11" i="3"/>
  <c r="L11" i="3"/>
  <c r="R11" i="3" s="1"/>
  <c r="Q10" i="3"/>
  <c r="P10" i="3"/>
  <c r="L10" i="3"/>
  <c r="R10" i="3" s="1"/>
  <c r="Q9" i="3"/>
  <c r="P9" i="3"/>
  <c r="L9" i="3"/>
  <c r="R9" i="3" s="1"/>
  <c r="Q8" i="3"/>
  <c r="P8" i="3"/>
  <c r="L8" i="3"/>
  <c r="R8" i="3" s="1"/>
  <c r="Q7" i="3"/>
  <c r="P7" i="3"/>
  <c r="L7" i="3"/>
  <c r="R7" i="3" s="1"/>
  <c r="Q6" i="3"/>
  <c r="P6" i="3"/>
  <c r="L6" i="3"/>
  <c r="R6" i="3" s="1"/>
  <c r="Q5" i="3"/>
  <c r="P5" i="3"/>
  <c r="L5" i="3"/>
  <c r="R5" i="3" s="1"/>
  <c r="R4" i="3"/>
  <c r="Q66" i="2"/>
  <c r="P66" i="2"/>
  <c r="L66" i="2"/>
  <c r="R66" i="2" s="1"/>
  <c r="Q65" i="2"/>
  <c r="P65" i="2"/>
  <c r="L65" i="2"/>
  <c r="R65" i="2" s="1"/>
  <c r="Q64" i="2"/>
  <c r="P64" i="2"/>
  <c r="L64" i="2"/>
  <c r="R64" i="2" s="1"/>
  <c r="Q63" i="2"/>
  <c r="P63" i="2"/>
  <c r="L63" i="2"/>
  <c r="R63" i="2" s="1"/>
  <c r="Q62" i="2"/>
  <c r="P62" i="2"/>
  <c r="L62" i="2"/>
  <c r="R62" i="2" s="1"/>
  <c r="Q61" i="2"/>
  <c r="P61" i="2"/>
  <c r="L61" i="2"/>
  <c r="R61" i="2" s="1"/>
  <c r="Q60" i="2"/>
  <c r="P60" i="2"/>
  <c r="L60" i="2"/>
  <c r="R60" i="2" s="1"/>
  <c r="Q59" i="2"/>
  <c r="P59" i="2"/>
  <c r="L59" i="2"/>
  <c r="R59" i="2" s="1"/>
  <c r="Q58" i="2"/>
  <c r="P58" i="2"/>
  <c r="L58" i="2"/>
  <c r="R58" i="2" s="1"/>
  <c r="Q57" i="2"/>
  <c r="P57" i="2"/>
  <c r="L57" i="2"/>
  <c r="R57" i="2" s="1"/>
  <c r="Q56" i="2"/>
  <c r="P56" i="2"/>
  <c r="L56" i="2"/>
  <c r="R56" i="2" s="1"/>
  <c r="Q55" i="2"/>
  <c r="P55" i="2"/>
  <c r="L55" i="2"/>
  <c r="R55" i="2" s="1"/>
  <c r="Q54" i="2"/>
  <c r="P54" i="2"/>
  <c r="L54" i="2"/>
  <c r="R54" i="2" s="1"/>
  <c r="Q53" i="2"/>
  <c r="P53" i="2"/>
  <c r="L53" i="2"/>
  <c r="R53" i="2" s="1"/>
  <c r="Q52" i="2"/>
  <c r="P52" i="2"/>
  <c r="L52" i="2"/>
  <c r="R52" i="2" s="1"/>
  <c r="Q51" i="2"/>
  <c r="P51" i="2"/>
  <c r="L51" i="2"/>
  <c r="R51" i="2" s="1"/>
  <c r="Q50" i="2"/>
  <c r="P50" i="2"/>
  <c r="L50" i="2"/>
  <c r="R50" i="2" s="1"/>
  <c r="Q49" i="2"/>
  <c r="P49" i="2"/>
  <c r="L49" i="2"/>
  <c r="R49" i="2" s="1"/>
  <c r="Q48" i="2"/>
  <c r="P48" i="2"/>
  <c r="L48" i="2"/>
  <c r="R48" i="2" s="1"/>
  <c r="Q47" i="2"/>
  <c r="P47" i="2"/>
  <c r="L47" i="2"/>
  <c r="R47" i="2" s="1"/>
  <c r="Q46" i="2"/>
  <c r="P46" i="2"/>
  <c r="L46" i="2"/>
  <c r="R46" i="2" s="1"/>
  <c r="Q45" i="2"/>
  <c r="P45" i="2"/>
  <c r="L45" i="2"/>
  <c r="R45" i="2" s="1"/>
  <c r="Q44" i="2"/>
  <c r="P44" i="2"/>
  <c r="L44" i="2"/>
  <c r="R44" i="2" s="1"/>
  <c r="Q43" i="2"/>
  <c r="P43" i="2"/>
  <c r="L43" i="2"/>
  <c r="R43" i="2" s="1"/>
  <c r="Q42" i="2"/>
  <c r="P42" i="2"/>
  <c r="L42" i="2"/>
  <c r="R42" i="2" s="1"/>
  <c r="Q41" i="2"/>
  <c r="P41" i="2"/>
  <c r="L41" i="2"/>
  <c r="R41" i="2" s="1"/>
  <c r="Q40" i="2"/>
  <c r="P40" i="2"/>
  <c r="L40" i="2"/>
  <c r="R40" i="2" s="1"/>
  <c r="Q39" i="2"/>
  <c r="P39" i="2"/>
  <c r="L39" i="2"/>
  <c r="R39" i="2" s="1"/>
  <c r="Q38" i="2"/>
  <c r="P38" i="2"/>
  <c r="L38" i="2"/>
  <c r="R38" i="2" s="1"/>
  <c r="Q37" i="2"/>
  <c r="P37" i="2"/>
  <c r="L37" i="2"/>
  <c r="R37" i="2" s="1"/>
  <c r="Q36" i="2"/>
  <c r="P36" i="2"/>
  <c r="L36" i="2"/>
  <c r="R36" i="2" s="1"/>
  <c r="Q35" i="2"/>
  <c r="P35" i="2"/>
  <c r="L35" i="2"/>
  <c r="R35" i="2" s="1"/>
  <c r="Q34" i="2"/>
  <c r="P34" i="2"/>
  <c r="L34" i="2"/>
  <c r="R34" i="2" s="1"/>
  <c r="Q33" i="2"/>
  <c r="P33" i="2"/>
  <c r="L33" i="2"/>
  <c r="R33" i="2" s="1"/>
  <c r="Q32" i="2"/>
  <c r="P32" i="2"/>
  <c r="L32" i="2"/>
  <c r="R32" i="2" s="1"/>
  <c r="Q31" i="2"/>
  <c r="P31" i="2"/>
  <c r="L31" i="2"/>
  <c r="R31" i="2" s="1"/>
  <c r="Q30" i="2"/>
  <c r="P30" i="2"/>
  <c r="L30" i="2"/>
  <c r="R30" i="2" s="1"/>
  <c r="Q29" i="2"/>
  <c r="P29" i="2"/>
  <c r="L29" i="2"/>
  <c r="R29" i="2" s="1"/>
  <c r="Q28" i="2"/>
  <c r="P28" i="2"/>
  <c r="L28" i="2"/>
  <c r="R28" i="2" s="1"/>
  <c r="Q27" i="2"/>
  <c r="P27" i="2"/>
  <c r="L27" i="2"/>
  <c r="R27" i="2" s="1"/>
  <c r="Q26" i="2"/>
  <c r="P26" i="2"/>
  <c r="L26" i="2"/>
  <c r="R26" i="2" s="1"/>
  <c r="Q25" i="2"/>
  <c r="P25" i="2"/>
  <c r="L25" i="2"/>
  <c r="R25" i="2" s="1"/>
  <c r="Q24" i="2"/>
  <c r="P24" i="2"/>
  <c r="L24" i="2"/>
  <c r="R24" i="2" s="1"/>
  <c r="Q23" i="2"/>
  <c r="P23" i="2"/>
  <c r="L23" i="2"/>
  <c r="R23" i="2" s="1"/>
  <c r="Q22" i="2"/>
  <c r="P22" i="2"/>
  <c r="L22" i="2"/>
  <c r="R22" i="2" s="1"/>
  <c r="Q21" i="2"/>
  <c r="P21" i="2"/>
  <c r="L21" i="2"/>
  <c r="R21" i="2" s="1"/>
  <c r="Q20" i="2"/>
  <c r="P20" i="2"/>
  <c r="L20" i="2"/>
  <c r="R20" i="2" s="1"/>
  <c r="Q19" i="2"/>
  <c r="P19" i="2"/>
  <c r="L19" i="2"/>
  <c r="R19" i="2" s="1"/>
  <c r="Q18" i="2"/>
  <c r="P18" i="2"/>
  <c r="L18" i="2"/>
  <c r="R18" i="2" s="1"/>
  <c r="Q17" i="2"/>
  <c r="P17" i="2"/>
  <c r="L17" i="2"/>
  <c r="R17" i="2" s="1"/>
  <c r="Q16" i="2"/>
  <c r="P16" i="2"/>
  <c r="L16" i="2"/>
  <c r="R16" i="2" s="1"/>
  <c r="Q15" i="2"/>
  <c r="P15" i="2"/>
  <c r="L15" i="2"/>
  <c r="R15" i="2" s="1"/>
  <c r="Q14" i="2"/>
  <c r="P14" i="2"/>
  <c r="L14" i="2"/>
  <c r="R14" i="2" s="1"/>
  <c r="Q13" i="2"/>
  <c r="P13" i="2"/>
  <c r="L13" i="2"/>
  <c r="R13" i="2" s="1"/>
  <c r="Q12" i="2"/>
  <c r="P12" i="2"/>
  <c r="L12" i="2"/>
  <c r="R12" i="2" s="1"/>
  <c r="Q11" i="2"/>
  <c r="P11" i="2"/>
  <c r="L11" i="2"/>
  <c r="R11" i="2" s="1"/>
  <c r="Q10" i="2"/>
  <c r="P10" i="2"/>
  <c r="L10" i="2"/>
  <c r="R10" i="2" s="1"/>
  <c r="Q9" i="2"/>
  <c r="P9" i="2"/>
  <c r="L9" i="2"/>
  <c r="R9" i="2" s="1"/>
  <c r="Q8" i="2"/>
  <c r="P8" i="2"/>
  <c r="L8" i="2"/>
  <c r="R8" i="2" s="1"/>
  <c r="Q7" i="2"/>
  <c r="P7" i="2"/>
  <c r="L7" i="2"/>
  <c r="R7" i="2" s="1"/>
  <c r="Q6" i="2"/>
  <c r="P6" i="2"/>
  <c r="L6" i="2"/>
  <c r="R6" i="2" s="1"/>
  <c r="Q5" i="2"/>
  <c r="P5" i="2"/>
  <c r="L5" i="2"/>
  <c r="R5" i="2" s="1"/>
  <c r="R4" i="2"/>
  <c r="Q24" i="1"/>
  <c r="P24" i="1"/>
  <c r="L24" i="1"/>
  <c r="R24" i="1" s="1"/>
  <c r="Q23" i="1"/>
  <c r="P23" i="1"/>
  <c r="L23" i="1"/>
  <c r="R23" i="1" s="1"/>
  <c r="Q22" i="1"/>
  <c r="P22" i="1"/>
  <c r="L22" i="1"/>
  <c r="R22" i="1" s="1"/>
  <c r="Q21" i="1"/>
  <c r="P21" i="1"/>
  <c r="L21" i="1"/>
  <c r="R21" i="1" s="1"/>
  <c r="Q20" i="1"/>
  <c r="P20" i="1"/>
  <c r="L20" i="1"/>
  <c r="R20" i="1" s="1"/>
  <c r="Q19" i="1"/>
  <c r="P19" i="1"/>
  <c r="L19" i="1"/>
  <c r="R19" i="1" s="1"/>
  <c r="Q18" i="1"/>
  <c r="P18" i="1"/>
  <c r="L18" i="1"/>
  <c r="R18" i="1" s="1"/>
  <c r="Q17" i="1"/>
  <c r="P17" i="1"/>
  <c r="L17" i="1"/>
  <c r="R17" i="1" s="1"/>
  <c r="Q16" i="1"/>
  <c r="P16" i="1"/>
  <c r="L16" i="1"/>
  <c r="R16" i="1" s="1"/>
  <c r="Q15" i="1"/>
  <c r="P15" i="1"/>
  <c r="L15" i="1"/>
  <c r="R15" i="1" s="1"/>
  <c r="Q14" i="1"/>
  <c r="P14" i="1"/>
  <c r="L14" i="1"/>
  <c r="R14" i="1" s="1"/>
  <c r="Q13" i="1"/>
  <c r="P13" i="1"/>
  <c r="L13" i="1"/>
  <c r="R13" i="1" s="1"/>
  <c r="Q12" i="1"/>
  <c r="P12" i="1"/>
  <c r="L12" i="1"/>
  <c r="R12" i="1" s="1"/>
  <c r="Q11" i="1"/>
  <c r="P11" i="1"/>
  <c r="L11" i="1"/>
  <c r="R11" i="1" s="1"/>
  <c r="Q10" i="1"/>
  <c r="P10" i="1"/>
  <c r="L10" i="1"/>
  <c r="R10" i="1" s="1"/>
  <c r="Q9" i="1"/>
  <c r="P9" i="1"/>
  <c r="L9" i="1"/>
  <c r="R9" i="1" s="1"/>
  <c r="Q8" i="1"/>
  <c r="P8" i="1"/>
  <c r="L8" i="1"/>
  <c r="R8" i="1" s="1"/>
  <c r="Q7" i="1"/>
  <c r="P7" i="1"/>
  <c r="L7" i="1"/>
  <c r="R7" i="1" s="1"/>
  <c r="Q6" i="1"/>
  <c r="P6" i="1"/>
  <c r="L6" i="1"/>
  <c r="R6" i="1" s="1"/>
  <c r="Q5" i="1"/>
  <c r="P5" i="1"/>
  <c r="L5" i="1"/>
  <c r="R5" i="1" s="1"/>
  <c r="R4" i="1"/>
  <c r="R25" i="10" l="1"/>
  <c r="R29" i="10"/>
  <c r="R33" i="10"/>
  <c r="R37" i="10"/>
  <c r="R41" i="10"/>
  <c r="R45" i="10"/>
  <c r="R49" i="10"/>
  <c r="R53" i="10"/>
  <c r="R57" i="10"/>
  <c r="R61" i="10"/>
  <c r="R65" i="10"/>
  <c r="R69" i="10"/>
  <c r="R73" i="10"/>
  <c r="R77" i="10"/>
  <c r="R81" i="10"/>
  <c r="R24" i="10"/>
  <c r="R28" i="10"/>
  <c r="R32" i="10"/>
  <c r="R36" i="10"/>
  <c r="R40" i="10"/>
  <c r="R44" i="10"/>
  <c r="R48" i="10"/>
  <c r="R52" i="10"/>
  <c r="R56" i="10"/>
  <c r="R60" i="10"/>
  <c r="R64" i="10"/>
  <c r="R68" i="10"/>
  <c r="R72" i="10"/>
  <c r="R76" i="10"/>
  <c r="R80" i="10"/>
  <c r="R84" i="10"/>
  <c r="R88" i="10"/>
  <c r="R92" i="10"/>
  <c r="R96" i="10"/>
  <c r="R100" i="10"/>
  <c r="R104" i="10"/>
  <c r="R13" i="8"/>
  <c r="R17" i="8"/>
  <c r="R21" i="8"/>
  <c r="R25" i="8"/>
  <c r="R29" i="8"/>
  <c r="R33" i="8"/>
  <c r="R37" i="8"/>
  <c r="R41" i="8"/>
  <c r="R45" i="8"/>
  <c r="R49" i="8"/>
  <c r="R53" i="8"/>
  <c r="R57" i="8"/>
  <c r="R61" i="8"/>
  <c r="R65" i="8"/>
  <c r="R69" i="8"/>
  <c r="R73" i="8"/>
  <c r="R77" i="8"/>
  <c r="R81" i="8"/>
  <c r="R85" i="8"/>
  <c r="R89" i="8"/>
  <c r="R93" i="8"/>
  <c r="R435" i="7"/>
  <c r="R323" i="5"/>
  <c r="R327" i="5"/>
  <c r="R250" i="5"/>
  <c r="R254" i="5"/>
  <c r="R258" i="5"/>
  <c r="R262" i="5"/>
  <c r="R266" i="5"/>
  <c r="R270" i="5"/>
  <c r="R274" i="5"/>
  <c r="R278" i="5"/>
  <c r="R282" i="5"/>
  <c r="R286" i="5"/>
  <c r="R290" i="5"/>
  <c r="R294" i="5"/>
  <c r="R298" i="5"/>
  <c r="R302" i="5"/>
  <c r="R306" i="5"/>
  <c r="R310" i="5"/>
  <c r="R314" i="5"/>
  <c r="R318" i="5"/>
  <c r="R322" i="5"/>
  <c r="R326" i="5"/>
  <c r="R330" i="5"/>
</calcChain>
</file>

<file path=xl/sharedStrings.xml><?xml version="1.0" encoding="utf-8"?>
<sst xmlns="http://schemas.openxmlformats.org/spreadsheetml/2006/main" count="5450" uniqueCount="827">
  <si>
    <t>Fixed Assets Register</t>
  </si>
  <si>
    <t>As On</t>
  </si>
  <si>
    <t>31.03.2022</t>
  </si>
  <si>
    <t>Book Value as on</t>
  </si>
  <si>
    <t>Asset</t>
  </si>
  <si>
    <t>Subnumber</t>
  </si>
  <si>
    <t>A/c GL</t>
  </si>
  <si>
    <t>Asset description</t>
  </si>
  <si>
    <t>Plant</t>
  </si>
  <si>
    <t>Capitalized on</t>
  </si>
  <si>
    <t xml:space="preserve">  APC FY start</t>
  </si>
  <si>
    <t xml:space="preserve">   Acquisition</t>
  </si>
  <si>
    <t xml:space="preserve">      Transfer</t>
  </si>
  <si>
    <t xml:space="preserve">    Retirement</t>
  </si>
  <si>
    <t xml:space="preserve">   Current APC</t>
  </si>
  <si>
    <t xml:space="preserve"> Dep. FY start</t>
  </si>
  <si>
    <t xml:space="preserve"> Dep. for year</t>
  </si>
  <si>
    <t xml:space="preserve">    Dep.retir.</t>
  </si>
  <si>
    <t xml:space="preserve"> Accumul. dep.</t>
  </si>
  <si>
    <t>Book Value as on 31.03.21</t>
  </si>
  <si>
    <t>Head</t>
  </si>
  <si>
    <t>PC</t>
  </si>
  <si>
    <t>PC Decription</t>
  </si>
  <si>
    <t>Exp. GL</t>
  </si>
  <si>
    <t>Location</t>
  </si>
  <si>
    <t>GANDI-Land</t>
  </si>
  <si>
    <t>Freehold Land</t>
  </si>
  <si>
    <t>Gagnauli-Distilleries</t>
  </si>
  <si>
    <t>Gagnauli</t>
  </si>
  <si>
    <t>GANDI-Land-Revaluation</t>
  </si>
  <si>
    <t>GANDI-Land-Revaluation as on 01.04.2015</t>
  </si>
  <si>
    <t>GANGSU-LAND</t>
  </si>
  <si>
    <t>Gagnauli-Sugar</t>
  </si>
  <si>
    <t>GANGSU-LAND-Revaluation</t>
  </si>
  <si>
    <t>GANDSU-Land-Revaluation as on 01.04.2015</t>
  </si>
  <si>
    <t>GANGSU-Land</t>
  </si>
  <si>
    <t>GAGSU-Land</t>
  </si>
  <si>
    <t>GAGSU-Land-Revaluation</t>
  </si>
  <si>
    <t>GAGSU-Land-Revaluation as on 01.04.2015</t>
  </si>
  <si>
    <t>GANG COGEN-LAND</t>
  </si>
  <si>
    <t>Gagnauli-Co-Gen</t>
  </si>
  <si>
    <t>GANGCOGEN-LAND-Revaluation</t>
  </si>
  <si>
    <t>GANGSU-Boiling House</t>
  </si>
  <si>
    <t>Buildings</t>
  </si>
  <si>
    <t>GANGSU-Around Cane Yard (Single soalling &amp; Dubble</t>
  </si>
  <si>
    <t>GANGSU-Factory Boundry Wall</t>
  </si>
  <si>
    <t>GANGSU-Mill House</t>
  </si>
  <si>
    <t>GANGSU-Drier house</t>
  </si>
  <si>
    <t>GAG-COGEN-POWER HOUSE</t>
  </si>
  <si>
    <t>GANGSU-Technical Block / Laboratory</t>
  </si>
  <si>
    <t>GAG-COGEN-POWER HOUSE - CONTROL ROOM</t>
  </si>
  <si>
    <t>GANGSU-Tube Well - Under ground Reserv over head T</t>
  </si>
  <si>
    <t>GANGSU-Around Cane Carrier (Concreet Flooring)</t>
  </si>
  <si>
    <t>GANGSU-Tube Well - House &amp; Pumps</t>
  </si>
  <si>
    <t>GANGSU-D.G.Set House</t>
  </si>
  <si>
    <t>GANGSU-Mill House - Control Room</t>
  </si>
  <si>
    <t>GANDI-Fermantation Section</t>
  </si>
  <si>
    <t>GANDI-MCC Room  (GF)</t>
  </si>
  <si>
    <t>GANGSU-Weigh Bridge Cabins</t>
  </si>
  <si>
    <t>GANGSU-Boiling House - Control Room</t>
  </si>
  <si>
    <t>GANDI-MCC Room  (SF)</t>
  </si>
  <si>
    <t>GANGSU-Gates</t>
  </si>
  <si>
    <t>GANDI-Drains Including Culverts</t>
  </si>
  <si>
    <t>GANDI-Factory Boundry Wall</t>
  </si>
  <si>
    <t>GANDI-PCC Room  (Near Molasses Tank)</t>
  </si>
  <si>
    <t>GANDI-ETP R.O. (LAB MCC NEAR LAGOON)</t>
  </si>
  <si>
    <t>GANDI-Shed at Molasses Storage Pit</t>
  </si>
  <si>
    <t>GANGSU-Token Room</t>
  </si>
  <si>
    <t>GANGSU- Technical Block (Addition)</t>
  </si>
  <si>
    <t>GANGSU-Addition-Drier house</t>
  </si>
  <si>
    <t>GANDI-Dyke Wall in Bio Compost</t>
  </si>
  <si>
    <t>GANDI-Weigh Bridge Room</t>
  </si>
  <si>
    <t>GAGDI-BREATHING APPARATUS FOR ETP PLANT</t>
  </si>
  <si>
    <t>GANGDI-Addition--Fermantation Section</t>
  </si>
  <si>
    <t>GANDI-Operator Cabin Ferm. House</t>
  </si>
  <si>
    <t>GAGDI-  Fy. Bldg- F.E.Fluctuatuion 08-09</t>
  </si>
  <si>
    <t>GAGSU- Fy. Bldg.- F.E.Fluctuatuion 08-09</t>
  </si>
  <si>
    <t>GANGSU-Dryer House Additional Job</t>
  </si>
  <si>
    <t>GANDI-BIO GAS -Boundry Wall &amp; Road</t>
  </si>
  <si>
    <t>GANDI-BIO GAS -Pannel Room &amp; Lab</t>
  </si>
  <si>
    <t>GAG-COGEN-POWER HOUSE (E.F.)</t>
  </si>
  <si>
    <t>GNLSU-Mill House (E.F.)</t>
  </si>
  <si>
    <t>GNLSU-Boiling House (E.F.)</t>
  </si>
  <si>
    <t>GNLSU-Around Cane Yard  (E.F.)</t>
  </si>
  <si>
    <t>GNLCO-Bagasse Yard</t>
  </si>
  <si>
    <t>GNLCO-Boiler House - Control Room</t>
  </si>
  <si>
    <t>GNLCO- Bagasse Yard</t>
  </si>
  <si>
    <t>GNLCO-Boiler House</t>
  </si>
  <si>
    <t>GNLCO-Bagasse Yard (E.F.)</t>
  </si>
  <si>
    <t>GNLCO-Boiler House (E.F.)</t>
  </si>
  <si>
    <t>GANGSU-Sugar Godown</t>
  </si>
  <si>
    <t>GANGSU-Staff &amp; Officers Residences (Double Bed Roo</t>
  </si>
  <si>
    <t>GANGSU-Roads &amp; Pavmets</t>
  </si>
  <si>
    <t>GANGSU-Administrative Building</t>
  </si>
  <si>
    <t>GANGSU-Bachelor Hostel</t>
  </si>
  <si>
    <t>GANGSU-Drain Including Culverts</t>
  </si>
  <si>
    <t>GANGSU-Cane Office</t>
  </si>
  <si>
    <t>GANGSU-Staff &amp; Officers Residences (Single Bed Roo</t>
  </si>
  <si>
    <t>GANGSU-Labour Hutment/ Temporary  stracture</t>
  </si>
  <si>
    <t>GANDI-Internal Roads</t>
  </si>
  <si>
    <t>GANGSU-General Stores</t>
  </si>
  <si>
    <t>GANGSU- GUEST HOUSE</t>
  </si>
  <si>
    <t>GANDI-Adm Block</t>
  </si>
  <si>
    <t>GANGSU-Godown for gunny Bags</t>
  </si>
  <si>
    <t>GANDI-Receiver &amp; Bulk Storage</t>
  </si>
  <si>
    <t>GANGSU-Canteen &amp; Rest Shelter for workers</t>
  </si>
  <si>
    <t>GANGSU-Security Barrekh</t>
  </si>
  <si>
    <t>GANGSU-Godown for Lime/ Sulphur/ Cement</t>
  </si>
  <si>
    <t>GANGSU-Labour General Toilets</t>
  </si>
  <si>
    <t>GANGSU-Shelter forCane Growers</t>
  </si>
  <si>
    <t>GANDI-Tech Building</t>
  </si>
  <si>
    <t>GANGSU-Time Office / Security Office</t>
  </si>
  <si>
    <t>GANDI-MCC Room  (FF)  (Urea Room)</t>
  </si>
  <si>
    <t>GANGSU-Over head Tank</t>
  </si>
  <si>
    <t>GANGSU-Dispensary / Hospital</t>
  </si>
  <si>
    <t>GANGSU- Labour Hutment</t>
  </si>
  <si>
    <t>GANGSU-Sales Office</t>
  </si>
  <si>
    <t>GANDI-Workers Toilet</t>
  </si>
  <si>
    <t>GANDI-Gates Etc</t>
  </si>
  <si>
    <t>GANDI-Store Room</t>
  </si>
  <si>
    <t>GANDI-Bio Compost Shed For Manure Storage</t>
  </si>
  <si>
    <t>GANDI-Security Room</t>
  </si>
  <si>
    <t>GANGSU-Addition-Sugar Godown-Flooring</t>
  </si>
  <si>
    <t>GANGSU-Addition-Cane Office</t>
  </si>
  <si>
    <t>GANDI-Tubewell Pump House</t>
  </si>
  <si>
    <t>GANGSU- Drain</t>
  </si>
  <si>
    <t>GANDI-Loading Shed</t>
  </si>
  <si>
    <t>GANGSU-ATM Room-PNB</t>
  </si>
  <si>
    <t>GAGDI-  Non Fy. Bldg- F.E.Fluctuatuion 08-09</t>
  </si>
  <si>
    <t>GAGSU- Non Fy. Bldg.- F.E.Fluctuatuion 08-09</t>
  </si>
  <si>
    <t>GANGSU-Staff &amp; Officers Residences (Double Bed)</t>
  </si>
  <si>
    <t>GANGSU-Sugar Godown No 3 to 7</t>
  </si>
  <si>
    <t>GANGSU-Temple</t>
  </si>
  <si>
    <t>GNLSU-Sugar Godown (E.F.)</t>
  </si>
  <si>
    <t>GNLSU-Administrative Building (E.F.)</t>
  </si>
  <si>
    <t>Gangsu-Roads &amp; Pavmets  (E.F.)</t>
  </si>
  <si>
    <t>GNLSU-Staff &amp; Officers Residences  (E.F.)</t>
  </si>
  <si>
    <t>GANGSU-Mannual  Weighbridges</t>
  </si>
  <si>
    <t>Plant &amp; Machinery</t>
  </si>
  <si>
    <t>GANGSU-Electronic Weighbridges</t>
  </si>
  <si>
    <t>GANGSU-Cane Loader</t>
  </si>
  <si>
    <t>GANGSU-Hydra 10 Ton Capacity</t>
  </si>
  <si>
    <t>GANGSU-Weight Bridge</t>
  </si>
  <si>
    <t>GANGSU-Electronic Weighbridges-SUB Asset</t>
  </si>
  <si>
    <t>GAGDI- P &amp; M- F.E.Fluctuatuion 08-09</t>
  </si>
  <si>
    <t>GAGSU- P &amp; M- F.E.Fluctuatuion 08-09</t>
  </si>
  <si>
    <t>GANGSU- Digitizer with Load Cell (for W/B Cane Cen</t>
  </si>
  <si>
    <t>GANGSU-Beam Scales and CI Standard Weight</t>
  </si>
  <si>
    <t>GANGSU-DIGITAL POLARIMETER FOR SUGAR LAB</t>
  </si>
  <si>
    <t>GANGSU-ELECTROMAGNETIC FLOW METER</t>
  </si>
  <si>
    <t>GANGSU- Mini cooling tower</t>
  </si>
  <si>
    <t>GANGSU- Flow meter for recycled eff. Quantity</t>
  </si>
  <si>
    <t>GANDI-Fogging Machine</t>
  </si>
  <si>
    <t>GANGSU-Mills- with GRPF on all mills</t>
  </si>
  <si>
    <t>GANGSU-Final Molasses Storage Tank</t>
  </si>
  <si>
    <t>GANGSU-Mill Gearings</t>
  </si>
  <si>
    <t>GAG-COGEN-TG SET WITH ALTERNATOR</t>
  </si>
  <si>
    <t>GANGSU-D G Set 1010 Kva</t>
  </si>
  <si>
    <t>GANDI-PIPING  VALVE  ETC</t>
  </si>
  <si>
    <t>GANGSU-Fibrizer- Swing type hammer with drive</t>
  </si>
  <si>
    <t>GANGSU-Cane Unloader- Hydraulic Driven -3 Motion</t>
  </si>
  <si>
    <t>GNLSU-Mill House-Mill &amp; Allied</t>
  </si>
  <si>
    <t>GANDI-Bio Compost Yard</t>
  </si>
  <si>
    <t>GANGSU-Rake carrier  / Inter.Medi. Carrier  with D</t>
  </si>
  <si>
    <t>GANDI-Flue Bex System</t>
  </si>
  <si>
    <t>GANGSU-Cane Carrier-Main with drive</t>
  </si>
  <si>
    <t>GANGSU-Cooling Tower</t>
  </si>
  <si>
    <t>GAGCO-Transmission line</t>
  </si>
  <si>
    <t>GANDI-Molasses Receiving &amp; Storage Tank</t>
  </si>
  <si>
    <t>GANGSU-Auxillary Cane Carrier</t>
  </si>
  <si>
    <t>GANDI-SPENT WASH  Lagoon -1</t>
  </si>
  <si>
    <t>GANDI-RS DAILY RECEIVER &amp; BULK STORAGE TANKS</t>
  </si>
  <si>
    <t>GAGCO-Switchyard</t>
  </si>
  <si>
    <t>GANDI-AA  DAILY RECEIVER &amp; BULK STORAGE TANKS</t>
  </si>
  <si>
    <t>GANDI-M.S.D.H. Plant</t>
  </si>
  <si>
    <t>GANDI-INSTRUMENTATION &amp; CONTROL</t>
  </si>
  <si>
    <t>GANDI-SPENT WASH LAGOON-2</t>
  </si>
  <si>
    <t>GANDI-Rectifier    Column</t>
  </si>
  <si>
    <t>GANGSU-Mill House Crane and Gantry</t>
  </si>
  <si>
    <t>GANGSU-Juice Tanks/ Pumps/Imbibiton system</t>
  </si>
  <si>
    <t xml:space="preserve"> GANDI-STRUCTURS  OF VARIOUS SECTION</t>
  </si>
  <si>
    <t>GANDI-Pipe Line &amp; Structure</t>
  </si>
  <si>
    <t>GANDI-Steam Piping</t>
  </si>
  <si>
    <t>GANDI-Fermentors 4 Nos</t>
  </si>
  <si>
    <t>GANGSU-Effluent Treatment Plant</t>
  </si>
  <si>
    <t>GAG-COGEN-POWER DISTRIBUTION SYSTEM</t>
  </si>
  <si>
    <t>GANDI-Structure for Distillation</t>
  </si>
  <si>
    <t>GANGSU-Cane Leveller with Drive</t>
  </si>
  <si>
    <t>GANGSU-Hot Water Imbibtion Pumps</t>
  </si>
  <si>
    <t>GANDI-Aldehyde Column</t>
  </si>
  <si>
    <t>GAGCO-TG SET WITH ALTERNATOR (3MW)</t>
  </si>
  <si>
    <t>GANGSU-Head on Cutter</t>
  </si>
  <si>
    <t>GANGSU-Rubber Belt Conveyor</t>
  </si>
  <si>
    <t>GANDI-Cooling Tower for Distillation</t>
  </si>
  <si>
    <t>GANGSU-Juice Screens - Rotary Type</t>
  </si>
  <si>
    <t>GANGSU-Cane Chopper with drive</t>
  </si>
  <si>
    <t>GANDI-Raw Water Pump &amp; Motor</t>
  </si>
  <si>
    <t>GANDI-Rectifier Condenser</t>
  </si>
  <si>
    <t>GANDI-Cooling Tower</t>
  </si>
  <si>
    <t>GANDI-Softner Plant</t>
  </si>
  <si>
    <t>GANDI-Weighed Molasses Pumps With Gear Box, Motor</t>
  </si>
  <si>
    <t>GANGSU-Instrumentation</t>
  </si>
  <si>
    <t>GANGSU-Addition-Instrumentation</t>
  </si>
  <si>
    <t>GAG-COGEN-POWER HOUSE CRANE (EOT)</t>
  </si>
  <si>
    <t>GANDI-Mud Belt Conveyor</t>
  </si>
  <si>
    <t>GANDI-Inpure Sprit Draw Tank</t>
  </si>
  <si>
    <t>GANDI-Molasses Weighing System 3 Nos</t>
  </si>
  <si>
    <t>GANGSU-D G Set 500 Kva</t>
  </si>
  <si>
    <t>GANDI-CIP Tanks with Pump &amp; Motor</t>
  </si>
  <si>
    <t>GAGCO-Generator Circuit Breaker Panel</t>
  </si>
  <si>
    <t>GANDI-Spent Wash Collection Tank</t>
  </si>
  <si>
    <t>GANGSU-Online magnetic Flow Meter</t>
  </si>
  <si>
    <t>GANDI-Fermented wash Coolers 4 Nos</t>
  </si>
  <si>
    <t>GAGCO-Steam Piping-HP/LP</t>
  </si>
  <si>
    <t>GANDI-Analyser Columns</t>
  </si>
  <si>
    <t>GANDI-Tubewell &amp; Water Supply</t>
  </si>
  <si>
    <t>GANDI-Fermenter Re Circulation Pump with Motor 4 S</t>
  </si>
  <si>
    <t>GANGSU-Truck Trippler</t>
  </si>
  <si>
    <t>GANGSU-Addition-Mills- with GRPF on all mills</t>
  </si>
  <si>
    <t>GANGSU-Structuer &amp; Platforms (Mill House)</t>
  </si>
  <si>
    <t>GANDI-Fermented Wash preheater</t>
  </si>
  <si>
    <t>GANGSU- Molasses Tank</t>
  </si>
  <si>
    <t>GANGSU-Injection/ Spray Water Pumps</t>
  </si>
  <si>
    <t>GAGSU-UP GRADATION OF MILL HOUSE</t>
  </si>
  <si>
    <t>GANGSU-D G Set 320 Kva</t>
  </si>
  <si>
    <t>GAGCO-Generator Power Cables/BUS Ducts</t>
  </si>
  <si>
    <t>GANDI-CO2 Scrubber 4 Nos</t>
  </si>
  <si>
    <t>GAGCO-Generator Control Cables</t>
  </si>
  <si>
    <t>GANDI-Bio Compost Yard (Add)</t>
  </si>
  <si>
    <t>GANDI-PIPE LINE FOR LAGOON</t>
  </si>
  <si>
    <t>GANDI-Lavel   Pot</t>
  </si>
  <si>
    <t xml:space="preserve"> GANDI-PUMPS</t>
  </si>
  <si>
    <t>GANDI-Fire fighting Equip</t>
  </si>
  <si>
    <t>GANDI-INSULATION</t>
  </si>
  <si>
    <t>GANGSU-Molasses Weighing System</t>
  </si>
  <si>
    <t>GANDI-TA DAILY RECEIVER &amp; BULK STORAGE TANKS</t>
  </si>
  <si>
    <t>GANGSU-Addition-Cane Carrier-Main with drive</t>
  </si>
  <si>
    <t>GANDI-Exhaust Column of Rect</t>
  </si>
  <si>
    <t>GANDI-Degasifying Column</t>
  </si>
  <si>
    <t>GANGSU-Auto Cane Feed Control System</t>
  </si>
  <si>
    <t>GANDI-Aldehyde Condensor</t>
  </si>
  <si>
    <t>GANDI-Electronic Weighbridges</t>
  </si>
  <si>
    <t>GANDI-Yeast Culture Vessels</t>
  </si>
  <si>
    <t>GANDI-Other Misc. Item</t>
  </si>
  <si>
    <t>GAGCO-Switchyard (Add)</t>
  </si>
  <si>
    <t>GANDI-Vent condenser</t>
  </si>
  <si>
    <t>GANDI-Cooler for yeast activation</t>
  </si>
  <si>
    <t>GANDI-Air Compressor</t>
  </si>
  <si>
    <t>GANGSU-Cooling Tower (Add)</t>
  </si>
  <si>
    <t>GANDI-FO Cooler for Rectifier</t>
  </si>
  <si>
    <t>GANDI-Vacuum pump with Motor</t>
  </si>
  <si>
    <t>GANDI-Impure Draw Pump / Motor</t>
  </si>
  <si>
    <t>GANGSU-Hot &amp; Cold Water Service Tanks</t>
  </si>
  <si>
    <t>GANDI-Cooling water re cerculation Pump</t>
  </si>
  <si>
    <t>GANDI-Activated Yeast Transfer Pump</t>
  </si>
  <si>
    <t>GANDI-Condensate Pot / Tank</t>
  </si>
  <si>
    <t>GANDI-Washing pump with motor/ Aldehyde Stripper B</t>
  </si>
  <si>
    <t>GANDI-Wash  Transfer Pumps2 Sets</t>
  </si>
  <si>
    <t>GANDI-Nutrient/Additive Dosing Tank with agitator</t>
  </si>
  <si>
    <t>GANDI-Spent wash transfer Pump with Motor</t>
  </si>
  <si>
    <t>GANDI-RS, ENA , SDS &amp; DENATURENT TANKS</t>
  </si>
  <si>
    <t>GANDI-Rectifier RS Cooler</t>
  </si>
  <si>
    <t>GANDI-Fisal oil Decanter</t>
  </si>
  <si>
    <t>GANDI-Desuperheater System</t>
  </si>
  <si>
    <t>GANDI-Acid Dosing Pumps</t>
  </si>
  <si>
    <t>GANDI-Rectifier Reflux Tanks</t>
  </si>
  <si>
    <t>GANDI-Lab Equipments</t>
  </si>
  <si>
    <t>GANDI-Yeast Activator Vessels with spreader</t>
  </si>
  <si>
    <t>GANDI-Rectifier Reflux pump with Motor</t>
  </si>
  <si>
    <t>GANGSU- Condensate Tank (Addi)-SUB-Asset</t>
  </si>
  <si>
    <t>GANDI-R.S. Draw Tank</t>
  </si>
  <si>
    <t>GNLSU-Mill House</t>
  </si>
  <si>
    <t>GANDI-Recirculation Pump</t>
  </si>
  <si>
    <t>GAGCO-Battery and Battery Charger</t>
  </si>
  <si>
    <t>GANDI-Molasses Broth Mixers</t>
  </si>
  <si>
    <t>GANDI-Soft Water Pump &amp; Motor</t>
  </si>
  <si>
    <t>GANDI-Air Blowers</t>
  </si>
  <si>
    <t>GANDI-Hot Water Tank &amp; Recycle Water Tank</t>
  </si>
  <si>
    <t>GANGSU-Addition-Auxillary Cane Carrier</t>
  </si>
  <si>
    <t>GANGSU- Dust Collector (Addi)-SUB-Asset</t>
  </si>
  <si>
    <t>GANDI-Weighed Molasses Tank</t>
  </si>
  <si>
    <t>GANDI-Water Line</t>
  </si>
  <si>
    <t>GANDI-Work Shop Equipments</t>
  </si>
  <si>
    <t>GANDI-Rectifier Feed  Tanks</t>
  </si>
  <si>
    <t>GANDI-Antifoam Dosing Pumps  &amp;  Motor  2 Nos</t>
  </si>
  <si>
    <t>GANDI-Spent less Transfer Pump with Motor</t>
  </si>
  <si>
    <t>GANDI-Cooling System for Spent Wash</t>
  </si>
  <si>
    <t>GANGSU-Final Molasses Storage Tank-SUB-Asset</t>
  </si>
  <si>
    <t>GANDI-Cell Mass Transfer Pump</t>
  </si>
  <si>
    <t>GANDI-Wash Holding Tank 1 Nos</t>
  </si>
  <si>
    <t>GANDI-Process Water Pump &amp; Motor</t>
  </si>
  <si>
    <t>GANDI-Alcohal Scrubber</t>
  </si>
  <si>
    <t>GANDI-D G Set 15 Kva</t>
  </si>
  <si>
    <t>GANDI-Spent Wash Recycle Pump</t>
  </si>
  <si>
    <t>GANDI-Air Dryer</t>
  </si>
  <si>
    <t>GAGCO-Insulation</t>
  </si>
  <si>
    <t>GANGSU-D G Set 15 Kva</t>
  </si>
  <si>
    <t>GANDI-Recycle Water pump / Motor</t>
  </si>
  <si>
    <t>GANDI-Wet Draw pumpowith Motor</t>
  </si>
  <si>
    <t>GANDI-FUSAL OIL DRAW PUMP</t>
  </si>
  <si>
    <t>GANDI-Recycle Water Collection Tank</t>
  </si>
  <si>
    <t>GANDI-Antifoam Dosing Tanks 1 No</t>
  </si>
  <si>
    <t>GANDI-Broth Mixers For Yeast  activation</t>
  </si>
  <si>
    <t>GAGCO-DCDB Panel</t>
  </si>
  <si>
    <t>GANDI-FUSAL OIL STORAGE TANKS</t>
  </si>
  <si>
    <t>GANGDI-Addition--SPENT WASH  Lagoon -1</t>
  </si>
  <si>
    <t>GANDI-Molasses Pump</t>
  </si>
  <si>
    <t>GANGSU- Diesel Storage Tank</t>
  </si>
  <si>
    <t>GAGCO-Earthing</t>
  </si>
  <si>
    <t>GANDI-Liquid Seprator Bottle</t>
  </si>
  <si>
    <t>GANDI-Steam Piping (Addi)</t>
  </si>
  <si>
    <t>GANDI-FO Draw Tank</t>
  </si>
  <si>
    <t>GANGSU-Injection/ Spray Water Pumps-SUB-Asset</t>
  </si>
  <si>
    <t>GANDI-WATER TREATMENT PLANT</t>
  </si>
  <si>
    <t>GANDI-Air Filters</t>
  </si>
  <si>
    <t>GANDI-Acid Dosing Tanks</t>
  </si>
  <si>
    <t>GANDI-Nutrient/Additive Dosing Pump &amp; Motor</t>
  </si>
  <si>
    <t>GANGDI-Addition--Bio Compost Yard</t>
  </si>
  <si>
    <t xml:space="preserve"> GANDI-INSTRUMENTATION</t>
  </si>
  <si>
    <t>GANGSU- Cooling Tower (Addi)-Sub-Asset</t>
  </si>
  <si>
    <t>GANDI-Lab Apratus</t>
  </si>
  <si>
    <t>GANDI-Wall Near Lagoon-2</t>
  </si>
  <si>
    <t>GANGSU-Hot Water Imbibtion Pumps-SUB-Asset</t>
  </si>
  <si>
    <t>GANGDI-Addition--INSTRUMENTATION &amp; CONTROL</t>
  </si>
  <si>
    <t>GANDI-Vacuum pump with Motor-SUB-Asset</t>
  </si>
  <si>
    <t>GANDI-Harrow For Tractor</t>
  </si>
  <si>
    <t>GANDI-Cooling Tower for Distillation-SUB-Asset</t>
  </si>
  <si>
    <t>GANDI-Flue Bex System-SUB-Asset</t>
  </si>
  <si>
    <t>GANDI-Hot Water Pipe Line for Bio Gas</t>
  </si>
  <si>
    <t>GANDI- Steam  Pipe Line for Bio Gas</t>
  </si>
  <si>
    <t>GANDI-BIO GAS -Elctricals &amp; Instruments</t>
  </si>
  <si>
    <t>GANDI-BIO GAS -Settelling Tank</t>
  </si>
  <si>
    <t>GANDI-BIO GAS -Lamella &amp; Degasifier</t>
  </si>
  <si>
    <t>GANDI-BIO GAS -Mixing  Tank  ( Buffer Tank)</t>
  </si>
  <si>
    <t>GANDI-BIO GAS -Gas Holder &amp; Flayer Stack</t>
  </si>
  <si>
    <t>GANDI-BIO GAS -Digester / Reactor tank</t>
  </si>
  <si>
    <t>GANGSU-Air Compressure 9Kg.</t>
  </si>
  <si>
    <t>GANGSU- HAND TROLLEY</t>
  </si>
  <si>
    <t>GAGCO- Panel for Secure Meters for REC</t>
  </si>
  <si>
    <t>GAGCO- High Tension-SECURE ENERGY METER for REC</t>
  </si>
  <si>
    <t>GAGCO-Low Tension-SECURE METER 0.2 Accuracy-REC</t>
  </si>
  <si>
    <t>GAGCO- Common Meter Reading Instrument for REC</t>
  </si>
  <si>
    <t>GAGCO-Low Tension-SECURE METER 0.5 Accuracy-REC</t>
  </si>
  <si>
    <t>GAGCO- Current Transformers for REC</t>
  </si>
  <si>
    <t>GANGSU- STACKER</t>
  </si>
  <si>
    <t>GANGSU-STORAGE WATER LAGOON</t>
  </si>
  <si>
    <t>GANDI-Sluge Pump for LAGOON</t>
  </si>
  <si>
    <t>GANGSU- Fire Fitting Sys.</t>
  </si>
  <si>
    <t>GANGSU- Fire Fitting</t>
  </si>
  <si>
    <t>GANGSU- Sugar Melter (Addi.)-SUB-Asset</t>
  </si>
  <si>
    <t>GANGSU-Addition-Semi Kestners (as 1st Body)</t>
  </si>
  <si>
    <t>GANGSU- Juice Sulphiter (Addi.)-SUB-Asset</t>
  </si>
  <si>
    <t>GANGSU-Syrup Sulphitation Unit &amp; Pumps</t>
  </si>
  <si>
    <t>GANGSU- Sugar Elevator (Addi.)-SUB-Asset</t>
  </si>
  <si>
    <t>GANGSU-Loading Ramp</t>
  </si>
  <si>
    <t>GANGSU-Seed Vaccum Crystallizers/Vapour-SUB-ASSET</t>
  </si>
  <si>
    <t>GANGSU- Sugar Grader  (Addi.)-SUB-Asset</t>
  </si>
  <si>
    <t>GANGSU- Instrumantation (Addi)-SUB-Asset</t>
  </si>
  <si>
    <t>GANGSU-Lab Equipments</t>
  </si>
  <si>
    <t>GANGSU- Evaporator Conebsor (Addi)-Sub Asset</t>
  </si>
  <si>
    <t>GANGSU-Bag Stiching Machines</t>
  </si>
  <si>
    <t>GANGSU-Addition-Clarifier-SUB-Asset</t>
  </si>
  <si>
    <t>GNLSU-Fire Hydrant Equipment</t>
  </si>
  <si>
    <t>GANGSU-Sugar Weighing Machines</t>
  </si>
  <si>
    <t>GANGSU-Sugar Melters with Pumps</t>
  </si>
  <si>
    <t>GANGSU-Vapour Cell (as 2nd Body)</t>
  </si>
  <si>
    <t>GANGSU-Various Platforms &amp; Railings</t>
  </si>
  <si>
    <t xml:space="preserve"> GANGSU-Pug Mills</t>
  </si>
  <si>
    <t>GANGSU-Juice Sulphiters</t>
  </si>
  <si>
    <t>GANGSU-Insulation</t>
  </si>
  <si>
    <t xml:space="preserve"> GANGSU-Magma Mixer</t>
  </si>
  <si>
    <t>GANGSU-Air Compressors for sulpher-1Kg Pressure</t>
  </si>
  <si>
    <t>GANGSU-Work Shop Equipments</t>
  </si>
  <si>
    <t>GANGSU-Fire Fighting Equipments</t>
  </si>
  <si>
    <t>GANGSU-Milk Of Lime Preparation</t>
  </si>
  <si>
    <t>GANGSU-Addition-Juice Heaters/ Condensate Pumps</t>
  </si>
  <si>
    <t>GANGSU- Centrufugal Machine (Addi)</t>
  </si>
  <si>
    <t>GANGSU-Online Juice Flow Meter   (Juice Weighment</t>
  </si>
  <si>
    <t>GANGSU-Addition-Vaccum Pans Station -(Syrup &amp; Mola</t>
  </si>
  <si>
    <t>GANGSU-Instrumentation (CP)</t>
  </si>
  <si>
    <t>GANGSU-Vaccum Pans Station -(Syrup &amp; Molasses Stor</t>
  </si>
  <si>
    <t>GANGSU-Addition-Clarifier</t>
  </si>
  <si>
    <t>GANGSU-Seed and Vaccum Crystallizers/Vapour Pipe L</t>
  </si>
  <si>
    <t>GANGSU-Clarifier</t>
  </si>
  <si>
    <t>GANGSU-Sugar Elevators &amp; Bins</t>
  </si>
  <si>
    <t xml:space="preserve"> GANGSU-Sugar Bins &amp; Seed Bins</t>
  </si>
  <si>
    <t>GANGSU- CIGAR</t>
  </si>
  <si>
    <t>GANGSU-Grass Hopper</t>
  </si>
  <si>
    <t>GANGSU-Sulphur Furnace- Film Type</t>
  </si>
  <si>
    <t>GANGSU-Addition-Molasses Conditioner</t>
  </si>
  <si>
    <t>GANGSU-Raw Sugar -DeSweetening System</t>
  </si>
  <si>
    <t>GANGSU-Fludised Bed Drier</t>
  </si>
  <si>
    <t>GANGSU-Sugar Graders</t>
  </si>
  <si>
    <t>GANGSU- Equipment for  Raw Sugar Processing</t>
  </si>
  <si>
    <t>GANGSU-Slat, Belt Conveyor &amp; Portable Stacker</t>
  </si>
  <si>
    <t>GANGSU-Molasses Conditioner</t>
  </si>
  <si>
    <t>GANGSU-Various Pipe Lnes</t>
  </si>
  <si>
    <t>GANGSU-Vacuum Filter</t>
  </si>
  <si>
    <t>GANGSU-Semi Kestners (as 1st Body)</t>
  </si>
  <si>
    <t>GANGSU-Juice Heaters/ Condensate Pumps</t>
  </si>
  <si>
    <t>GANGSU-Crystalizers (Air &amp; Water Cooled)</t>
  </si>
  <si>
    <t>GANGSU-Various Pipe Lines &amp; Valves</t>
  </si>
  <si>
    <t>GANGSU-Vaccum Pans Station -(Batch Type Pans &amp; Val</t>
  </si>
  <si>
    <t>GANGSU-Centrifugal Machines (Batch Type &amp; Continuo</t>
  </si>
  <si>
    <t>GANGSU-Bodies (as 3rd, 4th &amp; 5th Bodies) &amp; Pumps</t>
  </si>
  <si>
    <t>GANDI- Stake Emission Quality Monitoring System</t>
  </si>
  <si>
    <t>GANGSU- Effluent Quality Monitoring System</t>
  </si>
  <si>
    <t>GNLCO-Boilers House</t>
  </si>
  <si>
    <t>GNLCO-Electric Cables</t>
  </si>
  <si>
    <t>GNLCO-Auxillary Panel</t>
  </si>
  <si>
    <t>GNLCO-High Pressure Steam Distribution Header/Ste</t>
  </si>
  <si>
    <t>GNLCO-Bagasse Carrier</t>
  </si>
  <si>
    <t>GNLCO-Mill Drive-Turbine</t>
  </si>
  <si>
    <t>GNLCO-Return Bagasse Carrier</t>
  </si>
  <si>
    <t>GNLCO-Wet Scrubber system</t>
  </si>
  <si>
    <t>GNLCO-Bagasse Elevator</t>
  </si>
  <si>
    <t>GNLCO-Cable Trays &amp; Earthing  Work</t>
  </si>
  <si>
    <t>GNLCO-Main lighting &amp; Sub Lighting Distribution B</t>
  </si>
  <si>
    <t>GNLCO-Insulation &amp; Lagging</t>
  </si>
  <si>
    <t>GNLCO-Jet Cooling Tower 500 m3</t>
  </si>
  <si>
    <t>GNLCO-Instrumentation</t>
  </si>
  <si>
    <t>GNLCO-Boilers House-SUB-Asset</t>
  </si>
  <si>
    <t>GAGSU-UP GRADATION OF BOILER HOUSE</t>
  </si>
  <si>
    <t>GNLCO-Addition-Boilers House</t>
  </si>
  <si>
    <t>GAGSU-UP GRADATION OF POWER HOUSE-SUB-Asset</t>
  </si>
  <si>
    <t>GNLCO-Boilers -regularisation work-SUB-Asset</t>
  </si>
  <si>
    <t>GNLCO-Boilers House (30TPH SS)</t>
  </si>
  <si>
    <t>GNLCO-Boilers No 2 Convert -Dual Fuel</t>
  </si>
  <si>
    <t>GNLCO- BAGASSE  BALE BREAKER</t>
  </si>
  <si>
    <t>GANGCO-D G Set 1010 Kva</t>
  </si>
  <si>
    <t>GANGCO-Fibrizer- Swing type hammer with drive</t>
  </si>
  <si>
    <t>GANGSU-ZERO LIQUID DISCHARGE</t>
  </si>
  <si>
    <t>GANGSU-ZERO LIQUID DISCHARGE 2ND PHASE</t>
  </si>
  <si>
    <t>GANDI-UNDERGROUND  AA STORAGE &amp; ISSUE TANK</t>
  </si>
  <si>
    <t>GANDI-Online Monitoring Devices</t>
  </si>
  <si>
    <t>GANDI -MEE Antifoam addition system</t>
  </si>
  <si>
    <t>GANDI -MEE Calandria</t>
  </si>
  <si>
    <t>GANDI -MEE CIP tank with complete system</t>
  </si>
  <si>
    <t>GANDI -MEE Concentrate collection tank</t>
  </si>
  <si>
    <t>GANDI -MEE Condensate collection tank</t>
  </si>
  <si>
    <t>GANDI -MEE Cooling tower</t>
  </si>
  <si>
    <t>GANDI -MEE Direct Steam Injection</t>
  </si>
  <si>
    <t>GANDI -MEE Effluent feed / balance tank</t>
  </si>
  <si>
    <t>GANDI -MEE Effluent preheater</t>
  </si>
  <si>
    <t>GANDI -MEE Effluent receving tank</t>
  </si>
  <si>
    <t>GANDI -MEE Feed and recirculation pumps</t>
  </si>
  <si>
    <t>GANDI -MEE Instrumentation (PLC, flowmeter, Valve)</t>
  </si>
  <si>
    <t>GANDI -MEE Jet Pressure pump</t>
  </si>
  <si>
    <t>GANDI -MEE Plant Structure</t>
  </si>
  <si>
    <t>GANDI -MEE Power supply panel and cables</t>
  </si>
  <si>
    <t>GANDI -MEE Product / Condensate pipe, Val. and fit</t>
  </si>
  <si>
    <t>GANDI -MEE Steam condensate tank</t>
  </si>
  <si>
    <t>GANDI -MEE Surface Condenser</t>
  </si>
  <si>
    <t>GANDI-MEE Utility steam pipe lines,valve and fitti</t>
  </si>
  <si>
    <t>GANDI -MEE Vacuum pump</t>
  </si>
  <si>
    <t>GANDI -MEE Vapor ducts with isolation valves</t>
  </si>
  <si>
    <t>GANDI -MEE Vapor liquid separator</t>
  </si>
  <si>
    <t>GANDI -MEE Water seal water tank and recirculation</t>
  </si>
  <si>
    <t>GANDI -MEE Plant Structure (Addition)</t>
  </si>
  <si>
    <t>GAG- 2 TG SET WITH ALTERNATOR OF 3 MW</t>
  </si>
  <si>
    <t>GAG-D G Set 1010 Kva</t>
  </si>
  <si>
    <t>GANDI-Factory Lighting-</t>
  </si>
  <si>
    <t>GANDI-Main Lighting distribution&amp; sub Lighting Dis</t>
  </si>
  <si>
    <t>GANDI-Factory Lighting</t>
  </si>
  <si>
    <t>GANDI-Motor Control Center /PCC</t>
  </si>
  <si>
    <t>GANDI-Lighting Tower For Electricals / Pole</t>
  </si>
  <si>
    <t>GANDI-Elecrical Cables / Cable Tray</t>
  </si>
  <si>
    <t>GANDI-415V Bus Duct</t>
  </si>
  <si>
    <t>GAGCO- Online metering system</t>
  </si>
  <si>
    <t>GANGSU-Chair Without Arm for Mess</t>
  </si>
  <si>
    <t>Furniture, Fixtures &amp; Office Equipments</t>
  </si>
  <si>
    <t>GANGSU-Chair Without Arm for Guest house</t>
  </si>
  <si>
    <t>GANGSU-Stool Plastic</t>
  </si>
  <si>
    <t>GANGSU-Stand For Refrigerator</t>
  </si>
  <si>
    <t>GANGSU-Stool (Cane Type)</t>
  </si>
  <si>
    <t>GANGSU-Remote Call Bell</t>
  </si>
  <si>
    <t>GANGSU-Regulator For Ceiling Fan 48 "/ 60</t>
  </si>
  <si>
    <t>GANGSU-Room Heater Single Rod</t>
  </si>
  <si>
    <t>GANGSU-Room Heater Double Rod</t>
  </si>
  <si>
    <t>GANGSU-Wall Clock</t>
  </si>
  <si>
    <t>GANGSU-Stand For Cooler</t>
  </si>
  <si>
    <t>GANGSU-Plain Glass Sheet Assorted Size</t>
  </si>
  <si>
    <t>GANDI-Wall Clock</t>
  </si>
  <si>
    <t>GANGSU-Plastic Moulded Chair With Arm</t>
  </si>
  <si>
    <t>GANGSU-Regulator Switch For Ceiling Fan</t>
  </si>
  <si>
    <t>GANGSU-Fruit Safe (Wooden)</t>
  </si>
  <si>
    <t>GANGSU-Water Cooler Cooling  Cap.20/ Stora</t>
  </si>
  <si>
    <t>GANGSU-Multi Media Speaker</t>
  </si>
  <si>
    <t>'GANGSU-White Board  2 ' X 2'</t>
  </si>
  <si>
    <t>GANGSU-Exhaust Fan 12"</t>
  </si>
  <si>
    <t>GNLSU-Calculator Scientific</t>
  </si>
  <si>
    <t>GANGSU-Ceiling Fan 48"</t>
  </si>
  <si>
    <t>GANGSU-Wooden Table</t>
  </si>
  <si>
    <t>GANGSU-Table Glass,</t>
  </si>
  <si>
    <t>GANGSU-Ceiling Fan 56"</t>
  </si>
  <si>
    <t>GANGSU-Centre Table</t>
  </si>
  <si>
    <t>GANGSU-Stablizer, Capacity=0.5 Kva</t>
  </si>
  <si>
    <t>GANGSU-Chair Cushioned With Arm</t>
  </si>
  <si>
    <t>GANGSU-Visitor Chair With Handle (Edp_</t>
  </si>
  <si>
    <t>GANGSU-Chair Without Arm</t>
  </si>
  <si>
    <t>GANGSU-Ceiling Fan 48" (1200 Mm) Sweep  23</t>
  </si>
  <si>
    <t>GANGSU-Pedestal Fan</t>
  </si>
  <si>
    <t>GNLSU- Exhaust Fan</t>
  </si>
  <si>
    <t>GANGSU-Heat Convertor</t>
  </si>
  <si>
    <t>GANGSU-Chair Wooden</t>
  </si>
  <si>
    <t>GANGSU-Cabin Fan (Wall Mounting)</t>
  </si>
  <si>
    <t>GANGSU-Office Table  T-104</t>
  </si>
  <si>
    <t>GANGSU-Office Table Sunmica Top (With Draw</t>
  </si>
  <si>
    <t>GANGSU-Office Table</t>
  </si>
  <si>
    <t>'GANDI-TABLE SUNMICA TOP 4' X 2.1/2'</t>
  </si>
  <si>
    <t>GANGSU-Side Stool / Table</t>
  </si>
  <si>
    <t>GANGSU-Office Table  T-9</t>
  </si>
  <si>
    <t>GANGSU-Computer Table</t>
  </si>
  <si>
    <t>GANGSU-Cushion (Chair Gaddi)</t>
  </si>
  <si>
    <t>GANGSU-Stainless Steel Insulated Tea Conta</t>
  </si>
  <si>
    <t>GANDI-Computer Table</t>
  </si>
  <si>
    <t>GANDI-CHAIR CUSHIONED WITH ARM</t>
  </si>
  <si>
    <t>GANDI-CHAIR REVOLVING</t>
  </si>
  <si>
    <t>GANGSU-Chair Revolving</t>
  </si>
  <si>
    <t>GANGSU-Dressing Table</t>
  </si>
  <si>
    <t>GANGSU-Wooden Bench Sunmica Top</t>
  </si>
  <si>
    <t>GANGSU-Exhaust Fan 18"</t>
  </si>
  <si>
    <t>GANGSU-Mattress Coir/Foam</t>
  </si>
  <si>
    <t>GANGSU-Ceiling Fan 48" Flame Proof</t>
  </si>
  <si>
    <t>GANGSU-Stablizer For A.C.,Capacity=5 Kva,</t>
  </si>
  <si>
    <t>'GANDI-TABLE SUNMICA TOP 5' X 3'</t>
  </si>
  <si>
    <t>GANGSU-Single  Bed</t>
  </si>
  <si>
    <t>GANGSU-Cooler Complete</t>
  </si>
  <si>
    <t>GANGSU-Desert Air Cooler  Body Size  18"/2</t>
  </si>
  <si>
    <t>GANGSU-Takhat</t>
  </si>
  <si>
    <t>GANGSU-Steel Almirah</t>
  </si>
  <si>
    <t>GANGSU-T.V. Trolley</t>
  </si>
  <si>
    <t>GANGSU-Almirah</t>
  </si>
  <si>
    <t>GANGSU-Geyser (All Size)</t>
  </si>
  <si>
    <t>GANGSU-Wooden Stool</t>
  </si>
  <si>
    <t>GANGSU-Exhaust Fan 18", 1440 Rpm Flame Pro</t>
  </si>
  <si>
    <t>GANDI-Chair Revolving</t>
  </si>
  <si>
    <t>GANGSU-Exhaust Fan 24"</t>
  </si>
  <si>
    <t>GANDI-Office Table</t>
  </si>
  <si>
    <t>GANDI-Exhaust Fan</t>
  </si>
  <si>
    <t>GANGSU-Visitor Chair Without Handle (Edp)</t>
  </si>
  <si>
    <t>GANGSU-Heat Converter</t>
  </si>
  <si>
    <t>GANGSU-Wall Mounted Type Axial Flow Fan</t>
  </si>
  <si>
    <t>GANGSU-Stablizer For A.C  (MD House)</t>
  </si>
  <si>
    <t>GANGSU-Almirah Steel With Glass Door</t>
  </si>
  <si>
    <t>GANGSU-Almirah Steel Small</t>
  </si>
  <si>
    <t>GANDI-STEEL ALMIRAH</t>
  </si>
  <si>
    <t>GANGSU-Water Filter  15 Ltr &amp; 16 Ltrs Capa</t>
  </si>
  <si>
    <t>GANDI-STABLIZER A.C.,CAP.4 KVA, SINGLE PHASE</t>
  </si>
  <si>
    <t>GANGSU-U Foam Mattresses Covered (Assorted</t>
  </si>
  <si>
    <t>GANDI-Inverter Capacity - 1 KVA</t>
  </si>
  <si>
    <t>GANGSU- Geyser</t>
  </si>
  <si>
    <t>GANGSU-PEDESTAL FAN</t>
  </si>
  <si>
    <t>GANDI-Stablizer For A.C.,Capacity=4 Kva,</t>
  </si>
  <si>
    <t>GANGSU-Aqua Guard  (MD House)</t>
  </si>
  <si>
    <t>GANDI-AQUA GUARD</t>
  </si>
  <si>
    <t>GANGSU-Steel Cabinet For Files</t>
  </si>
  <si>
    <t>GANGSU-Refrigerator</t>
  </si>
  <si>
    <t>GANGSU-Steel Almirah Open Rack Type</t>
  </si>
  <si>
    <t>GANDI-VISITOR CHAIR WITH HANDLE (EDP_</t>
  </si>
  <si>
    <t>GANGSU-Centre Table (MD House)</t>
  </si>
  <si>
    <t>GANDI-OFFICE TABLE</t>
  </si>
  <si>
    <t>GANGSU-Wooden Sofa Complete With Cushioned</t>
  </si>
  <si>
    <t>GANGSU-Wooden Almirah</t>
  </si>
  <si>
    <t>GANDI-Cooler Complete</t>
  </si>
  <si>
    <t>GANGSU-Chair (MD House)</t>
  </si>
  <si>
    <t>GNLSU- Ceiling Fan</t>
  </si>
  <si>
    <t>GANGSU-T.T. Table</t>
  </si>
  <si>
    <t>GANGSU-Centre Table Sunmica Top</t>
  </si>
  <si>
    <t>GANGSU-Steel Folding Cot</t>
  </si>
  <si>
    <t>GANGSU-Wooden Takhat, Size 6 X 3</t>
  </si>
  <si>
    <t>GANDI-Wall Mounted  Fan</t>
  </si>
  <si>
    <t>GANGSU-Chair Executive</t>
  </si>
  <si>
    <t>GANGSU-Microwave With Gril</t>
  </si>
  <si>
    <t>GANGSU-Air Conditioner Window Type 1.5 Ton</t>
  </si>
  <si>
    <t>GANGSU-Window Type Air Conditioner 1.5 Ton</t>
  </si>
  <si>
    <t>GANGSU-DIGITAL RECEIVER (TATA SKY)</t>
  </si>
  <si>
    <t>GANGSU-Aqua Guard Water Purification Syste</t>
  </si>
  <si>
    <t>GANGSU-Stablizer For A.C.,Capacity=4 Kva,</t>
  </si>
  <si>
    <t>GNLSU-Refrigerator</t>
  </si>
  <si>
    <t>GANDI-Refrigerator Capacity 215 Ltrs. / 2</t>
  </si>
  <si>
    <t>GANGSU-Cash Box Small</t>
  </si>
  <si>
    <t>GNLSU-Wooden Almirah</t>
  </si>
  <si>
    <t>GANGSU- Celling Fan</t>
  </si>
  <si>
    <t>GANDI-Chair Cushioned With Arm</t>
  </si>
  <si>
    <t>GANDI-FAX MACHINE</t>
  </si>
  <si>
    <t>GANDI-CEILING FAN 48"</t>
  </si>
  <si>
    <t>GNLSU-Ceiling Fan 56"</t>
  </si>
  <si>
    <t>GANGSU-Double Bed With Box Simple</t>
  </si>
  <si>
    <t>GNLSU-Air Conditioner Split Type Complete</t>
  </si>
  <si>
    <t>GANGSU-Cane seed soewing machine</t>
  </si>
  <si>
    <t>GANDI-Almirah</t>
  </si>
  <si>
    <t>GANGSU-Double Bed With Box Superior Qualit</t>
  </si>
  <si>
    <t>GANGSU-Double Bed With Box (MD House)</t>
  </si>
  <si>
    <t>GANGSU-Gi Sheet Box</t>
  </si>
  <si>
    <t>GNLSU-Stablizer</t>
  </si>
  <si>
    <t>GANGSU-Ceiling Fan (48")</t>
  </si>
  <si>
    <t>GANGSU-Armed Sofa Set (In 3 Pc) With 125 M</t>
  </si>
  <si>
    <t>GANGSU-Electronic Scale</t>
  </si>
  <si>
    <t>GANDI-WINDOW TYPE AIR CONDITIONER 1.5 TON CAPA</t>
  </si>
  <si>
    <t>GANGSU-Dinning Table</t>
  </si>
  <si>
    <t>GANDI-STEEL CABINET</t>
  </si>
  <si>
    <t>GANGSU-Water Cooler Capacity 150 Ltrs.</t>
  </si>
  <si>
    <t>GANDI-Water Cooler</t>
  </si>
  <si>
    <t>GANGSU- Water Cooler</t>
  </si>
  <si>
    <t>GANGSU-Armed Sofa Set (MD House)</t>
  </si>
  <si>
    <t>GANGSU-Television 21``</t>
  </si>
  <si>
    <t>GANGSU-Air Conditioner (Window Type 1.5 Ton)</t>
  </si>
  <si>
    <t>GANGSU-COOLER</t>
  </si>
  <si>
    <t>GNLSU-Window Type Air Conditioner 1.5 Ton Capa</t>
  </si>
  <si>
    <t>GANGSU-Steel Chair With Arm  (Recreation Hall )</t>
  </si>
  <si>
    <t>GANDI-VISITOR CHAIRS</t>
  </si>
  <si>
    <t>GANGSU-Desert Air Cooler</t>
  </si>
  <si>
    <t>GANGSU-T.V.   (LED/LCD)</t>
  </si>
  <si>
    <t>GNLSU-Mattress Coir/Foam</t>
  </si>
  <si>
    <t>GANDI-AIR CONDITIONER SPLIT TYPE COMPLETE</t>
  </si>
  <si>
    <t>GANGSU-Defender Plus Safe</t>
  </si>
  <si>
    <t>GANGSU-Motorola GM-338 (Fixed) Set</t>
  </si>
  <si>
    <t>GANGSU-Storage Sytem For Stores</t>
  </si>
  <si>
    <t>GANDI- CCTV camera with DVR</t>
  </si>
  <si>
    <t>GANGSU-Calculator 12 Digit / 10 Digit</t>
  </si>
  <si>
    <t>GANGSU-Pvc Telephone Cable 4 Pair</t>
  </si>
  <si>
    <t>GANGSU-Telephone Push Button Type</t>
  </si>
  <si>
    <t>GANGSU-Pvc Telephone Cable Single Pair</t>
  </si>
  <si>
    <t>GANGSU-Numbering Machine</t>
  </si>
  <si>
    <t>GANGSU-Charger Of External Dcs Battery</t>
  </si>
  <si>
    <t>GANGSU-Pvc Telephone Cable Una 1 Pair X .5</t>
  </si>
  <si>
    <t>GANGSU-Rack</t>
  </si>
  <si>
    <t>GANDI-PVC TELEPHONE CABLE UNA 1 PAIR X .5 MM</t>
  </si>
  <si>
    <t>GANGSU-Mobile Phone</t>
  </si>
  <si>
    <t>GANGSU-Brief Case</t>
  </si>
  <si>
    <t>GANDI-Ceiling Fan 36"</t>
  </si>
  <si>
    <t>GANGSU-Hp Scanner 2200 C</t>
  </si>
  <si>
    <t>GANGSU-Electronic Vacuume Cleaner</t>
  </si>
  <si>
    <t>GNLSU-Telephone Cable</t>
  </si>
  <si>
    <t>GANGSU- Rack &amp; SMPS  (Cane Yard )</t>
  </si>
  <si>
    <t>GANGSU-Motorola Gp-338 (Walkie-Talkie) Set</t>
  </si>
  <si>
    <t>GANDI-Motorola Gp-338 Walkie-Talkie</t>
  </si>
  <si>
    <t>GNLSU-Electric Lawn Mover Machine - 20"</t>
  </si>
  <si>
    <t>GANGSU-Fax Machine</t>
  </si>
  <si>
    <t>GANDI-Desert Cooler</t>
  </si>
  <si>
    <t>GAGCO- LG-WINDOW AC 1.5 TON for REC Control Room</t>
  </si>
  <si>
    <t>GANDI-PVC TELEPHONE CABLE UNA 5 PAIR X .5 MM</t>
  </si>
  <si>
    <t>GANGSU-Close Circuit Television System</t>
  </si>
  <si>
    <t>GANGSU-Pvc Telephone Copper Conductor Cabl</t>
  </si>
  <si>
    <t>GANGSU-Voice Gateway</t>
  </si>
  <si>
    <t>GANDI-Air Conditioner 1.5 Ton With Stablizer</t>
  </si>
  <si>
    <t>GANGSU- Bullet Camera IR ( Cane Yard)</t>
  </si>
  <si>
    <t>GANDI-Photo Copier Machine</t>
  </si>
  <si>
    <t>GANGSU-Photocopy Machine</t>
  </si>
  <si>
    <t>GANGSU-Cash Counting Machine</t>
  </si>
  <si>
    <t>GANGSU-Pvc Ins.Armoured Telephone Cable 10</t>
  </si>
  <si>
    <t>GANGSU-Epabx System Complete With Accessor</t>
  </si>
  <si>
    <t>GANDI-CCTV CAMERA FOR BIO COMPAS YARD</t>
  </si>
  <si>
    <t>GANGSU- BIO-METRIC MACHINE</t>
  </si>
  <si>
    <t>GANDI-Alinco Walkie-Talkie</t>
  </si>
  <si>
    <t>GANDI-  LED T.V.</t>
  </si>
  <si>
    <t>GANGSU-Hp Scanner  200-Flatbed</t>
  </si>
  <si>
    <t>GANGSU-Ups System 5 Kva On Line</t>
  </si>
  <si>
    <t>GANGSU- Hand Held Computer</t>
  </si>
  <si>
    <t>GAGCO- ServerPC,UPS,Data Booster,Lic. Software-REC</t>
  </si>
  <si>
    <t>GANGSU-UPS 10 KVA single phase</t>
  </si>
  <si>
    <t>GANGSU-Upgradation of Networking</t>
  </si>
  <si>
    <t>GANGSU-Lipi Line Matrix Printer T-6306, 60</t>
  </si>
  <si>
    <t>GANGSU-Plotter Designjet 500 (42")</t>
  </si>
  <si>
    <t>GANGSU-Computer With Colour Monitor</t>
  </si>
  <si>
    <t>GANGSU-Line Matrix Printer Lipi 6312</t>
  </si>
  <si>
    <t>GANGSU- UPS With redun.swith,Battery</t>
  </si>
  <si>
    <t>GANGSU-Optic Fibre Cable</t>
  </si>
  <si>
    <t>GANDI-Computer With Colour Monitor</t>
  </si>
  <si>
    <t>GANGSU- Hand Held Terminal</t>
  </si>
  <si>
    <t>GANGSU- HP SERVER RX 2660</t>
  </si>
  <si>
    <t>GANGSU-Dot Matrix Printer -TVS Star</t>
  </si>
  <si>
    <t>GANDI-SCANNER,HP,3500</t>
  </si>
  <si>
    <t>GAGCO- HP Scanner 3500 for REC</t>
  </si>
  <si>
    <t>GAGCO- HP Laser Jet Printer for REC</t>
  </si>
  <si>
    <t>GANGSU-Hp Laser Jet Printer</t>
  </si>
  <si>
    <t>GANDI-HP LASER JET PRINTER</t>
  </si>
  <si>
    <t>GANGSU-FIREWALL</t>
  </si>
  <si>
    <t>GAGCO- Computer with Colour Monitor for REC</t>
  </si>
  <si>
    <t>GANDI-HP Inkjet Printer 132 Colu.</t>
  </si>
  <si>
    <t>GANGSU-LCD Projector</t>
  </si>
  <si>
    <t>GANGSU- IVR  Hardware System</t>
  </si>
  <si>
    <t>GANSU-Computer With Colour Monitor</t>
  </si>
  <si>
    <t>GANDI-G.I. EQUAL TEE 1" X 1" X 1"</t>
  </si>
  <si>
    <t>GANGSU-Conection Cable For Conecting 3Im.3</t>
  </si>
  <si>
    <t>GANGSU-Cd-Recordable Media (Cd-R)</t>
  </si>
  <si>
    <t>GANDI-COMPUTER TABLE</t>
  </si>
  <si>
    <t>GANGSU-8 Port Switch</t>
  </si>
  <si>
    <t>GANGSU-Ups 500 Va Complete Offline</t>
  </si>
  <si>
    <t>GANDI-MEDIA CONVERTOR FOR COMPUTER</t>
  </si>
  <si>
    <t>GANGSU-Hp 1350 Deskjet Printer (Scan,Copy</t>
  </si>
  <si>
    <t>GANGSU-Network Switch Layer 2</t>
  </si>
  <si>
    <t>GANGSU-Scanner 3500 C</t>
  </si>
  <si>
    <t>GANGSU-Dot Matrix Printer 9 - Pin 80 Col.M</t>
  </si>
  <si>
    <t>GANGSU-Dish Antenna For Tvro System</t>
  </si>
  <si>
    <t>GANDI-SC-SC DUPLEX FIBER PATCH CHORD</t>
  </si>
  <si>
    <t>GANGSU-Dot Matrix Printer 24 - Pin 132 Col</t>
  </si>
  <si>
    <t>GANDI-Ups 1 Kva Complete</t>
  </si>
  <si>
    <t>GANGSU-Ups 1 Kva Complete</t>
  </si>
  <si>
    <t>GANGSU-Network Rack 19"</t>
  </si>
  <si>
    <t>GANGSU-Hdpe Pipe For Optic Fibre Cable</t>
  </si>
  <si>
    <t>GNLSU-Ups 2 Kva Apc Smart On Line Ups System</t>
  </si>
  <si>
    <t>GANGSU-Printer Dot Matrix 132 Col,24 Pin</t>
  </si>
  <si>
    <t>GNLSU-Computer Networking</t>
  </si>
  <si>
    <t>GANDI-FIBER MODULE FOR NETWORK / LAN SWITCH</t>
  </si>
  <si>
    <t>GANGSU-Ups 2 Kva Apc Smart On Line Ups Sys</t>
  </si>
  <si>
    <t>GANGSU- Upgradation Network</t>
  </si>
  <si>
    <t>GANGSU-18" Guy With Mast</t>
  </si>
  <si>
    <t>GANGSU-HP Laserjet 1020 Plus Printer</t>
  </si>
  <si>
    <t>GANGSU- PRNTR,DOT MATRIX 24PIN,LQDSI-5234</t>
  </si>
  <si>
    <t>GANGSU- PRNTR,DOT MATRIX 9PIN,CHAMPION,MSP 250</t>
  </si>
  <si>
    <t>GANGSU- HHT WITH 2"  PRINTER &amp; GPS MODULE</t>
  </si>
  <si>
    <t>GANGSU-TVS MSP 250 STAR DMP-301407 Printer</t>
  </si>
  <si>
    <t>'GANGSU-Dell Computer With Colour TFT 18.5''</t>
  </si>
  <si>
    <t>GANGSU-Dell Latitude 3480 Laptop with Backpack</t>
  </si>
  <si>
    <t>GANGSU-HP LASERJET 1020 PLUS</t>
  </si>
  <si>
    <t>GANGSU-Dot Matrix Printer 2610</t>
  </si>
  <si>
    <t>GANDI-Laserjet printer</t>
  </si>
  <si>
    <t>GANGSU-HP Laserjet Printer 1020</t>
  </si>
  <si>
    <t>GANGSU-HP Desktop Computer With Colour Monitor</t>
  </si>
  <si>
    <t>GANGSU-TVSe MSP 345 Star -DMP Printer</t>
  </si>
  <si>
    <t>GANGSU-TVSe MSP 250 Star -DMP Printer</t>
  </si>
  <si>
    <t>GANGSU-LAPTOP COMPUTER SYSTEM</t>
  </si>
  <si>
    <t>GANGSU-SCANNER,CANON  LIDE 300</t>
  </si>
  <si>
    <t>GANGSU-LED,DESKTOP COMPUTER SYSTEM</t>
  </si>
  <si>
    <t>GANGSU-PRNTR, DOT MATRIX,9 PIN,STAR,MSP 250</t>
  </si>
  <si>
    <t>GANGSU-HP LASERJET PRO M305 DN PRINTER</t>
  </si>
  <si>
    <t>GANGSU-HP NEVERSTOP LASER  1000N PRINTER</t>
  </si>
  <si>
    <t>GANDI- HP SCANNER 2000 S1</t>
  </si>
  <si>
    <t>GANGSU-Ambulance -UP16L-9331</t>
  </si>
  <si>
    <t>Vehicles &amp; Aircraft</t>
  </si>
  <si>
    <t>GANDI-TRACTOR</t>
  </si>
  <si>
    <t>GANDI-FRONT END LOADER-BUCKET</t>
  </si>
  <si>
    <t>GANGSU-FRONTEND LOADER-BUCKET</t>
  </si>
  <si>
    <t>GANGSU-Tractor - UP26F- 2412</t>
  </si>
  <si>
    <t>GANGSU-Tata 207 -UP11T-0433</t>
  </si>
  <si>
    <t>GANDI-Tractor</t>
  </si>
  <si>
    <t>GANDI-ENVIRO AERO TILLER</t>
  </si>
  <si>
    <t>GANDI-AERO TILLER FOR BIO-COMPOSTING</t>
  </si>
  <si>
    <t>GANDI-TRACTOR NEW HOLLAND 7500 2W/D</t>
  </si>
  <si>
    <t>GANGSU-Rikshaw</t>
  </si>
  <si>
    <t>GANDI-Bicycle</t>
  </si>
  <si>
    <t>GANDI-Motor Cycle -UP11U-3644</t>
  </si>
  <si>
    <t>GANGSU-Motor Cycle -UP11R-0613</t>
  </si>
  <si>
    <t>Bajaj Hindusthan Sugar Ltd,Gangnauli</t>
  </si>
  <si>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</si>
  <si>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</si>
  <si>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</si>
  <si>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</si>
  <si>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</si>
  <si>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</si>
  <si>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Type of construction     (select from drop down)</t>
  </si>
  <si>
    <t>Structure condition</t>
  </si>
  <si>
    <t>Area (in sq. mtr.)</t>
  </si>
  <si>
    <t>Area (sq. fts.)</t>
  </si>
  <si>
    <t>Mill house  Building</t>
  </si>
  <si>
    <t>G Floor</t>
  </si>
  <si>
    <t>62'-09"</t>
  </si>
  <si>
    <t>,Asbestos cement sheet shed roof mounted and brick masonry wall ,trusses frame structure</t>
  </si>
  <si>
    <t xml:space="preserve">D.G. Set </t>
  </si>
  <si>
    <t>18'-63"</t>
  </si>
  <si>
    <t>Boiler Panel Room G + 1</t>
  </si>
  <si>
    <t xml:space="preserve">G Floor &amp; G+1 </t>
  </si>
  <si>
    <t>33'-66"</t>
  </si>
  <si>
    <t>G+1 RCC Framed  single storied with RCC roof and brick masonry wall</t>
  </si>
  <si>
    <t>Boiling House Building</t>
  </si>
  <si>
    <t>88'-24"</t>
  </si>
  <si>
    <t>Sugar Godown</t>
  </si>
  <si>
    <t>32'-68"</t>
  </si>
  <si>
    <t>Colored corrugated GI sheet roof mounted on RCC pillars, trusses frame structure</t>
  </si>
  <si>
    <t>Gunny Bag Godown</t>
  </si>
  <si>
    <t>16'-99"</t>
  </si>
  <si>
    <t>General Store</t>
  </si>
  <si>
    <t>26'-14"</t>
  </si>
  <si>
    <t>AC sheet roofed building mounted on steel trusses resting on RCC column</t>
  </si>
  <si>
    <t>Cement Godown</t>
  </si>
  <si>
    <t>16'-34"</t>
  </si>
  <si>
    <t>Power House</t>
  </si>
  <si>
    <t>Drier House</t>
  </si>
  <si>
    <t>81'-70"</t>
  </si>
  <si>
    <t>Dispensary</t>
  </si>
  <si>
    <t>9'-80"</t>
  </si>
  <si>
    <t>RCC framed pillar beam column structure on RCC slab</t>
  </si>
  <si>
    <t>MCC panel / Injection pump panel</t>
  </si>
  <si>
    <t>Technical Block G+4</t>
  </si>
  <si>
    <t>G Floor &amp; G+1 to G4</t>
  </si>
  <si>
    <t>65'-36"</t>
  </si>
  <si>
    <t xml:space="preserve">G+4 RCC framed structure with RCC roof and brick masonry wall ,tiles flooring in entrance corridor and ist. Floor tiles and tiles flooring in offices  and false ceiling, Conduit wiring. </t>
  </si>
  <si>
    <t>Sulpher&amp; Lime Godown</t>
  </si>
  <si>
    <t>Cane office</t>
  </si>
  <si>
    <t>11'-11"</t>
  </si>
  <si>
    <t>Cane Token Room</t>
  </si>
  <si>
    <t>Weigh bridge room</t>
  </si>
  <si>
    <t>10'-13"</t>
  </si>
  <si>
    <t>Canteen</t>
  </si>
  <si>
    <t>7'-19"</t>
  </si>
  <si>
    <t>Time office</t>
  </si>
  <si>
    <t>09'-80"</t>
  </si>
  <si>
    <t>Administrative building Sugar G+1</t>
  </si>
  <si>
    <t>14'-71"</t>
  </si>
  <si>
    <t>Administrative building ( Dist) G+1</t>
  </si>
  <si>
    <t>12'-42"</t>
  </si>
  <si>
    <t>Security Barack</t>
  </si>
  <si>
    <t>35'-95"</t>
  </si>
  <si>
    <t>power house Panel Room</t>
  </si>
  <si>
    <t>13'-07"</t>
  </si>
  <si>
    <t>Guest House(Dormetory)</t>
  </si>
  <si>
    <t>G Floor &amp; G+1 to G2</t>
  </si>
  <si>
    <t>Residential Building ( Two Bed Room )</t>
  </si>
  <si>
    <t>Residential Flat ( One Bed Room)</t>
  </si>
  <si>
    <t>Building plant Distillery</t>
  </si>
  <si>
    <t>E.T.P</t>
  </si>
  <si>
    <t>Exise office and Sales office</t>
  </si>
  <si>
    <t>Storage Section</t>
  </si>
  <si>
    <t>AC sheet roofed building &amp; open area</t>
  </si>
  <si>
    <t>Boundry wall length (meter)</t>
  </si>
  <si>
    <t>11'-44"</t>
  </si>
  <si>
    <t>RCC Pillar with brick masnory wall</t>
  </si>
  <si>
    <t>Road (meter)</t>
  </si>
  <si>
    <t>RCC</t>
  </si>
  <si>
    <t>Drainage (meter)</t>
  </si>
  <si>
    <t>brick masnory wall</t>
  </si>
  <si>
    <t>Under Ground Tank</t>
  </si>
  <si>
    <t>Baggase Yard</t>
  </si>
  <si>
    <t>Cane yard</t>
  </si>
  <si>
    <t>BOE Soling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</si>
</sst>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 applyAlignment="1">
      <alignment horizontal="left"/>
    </xf>
    <xf numFmtId="165" fontId="0" fillId="0" borderId="2" xfId="1" applyNumberFormat="1" applyFont="1" applyFill="1" applyBorder="1" applyAlignment="1">
      <alignment horizontal="right"/>
    </xf>
    <xf numFmtId="0" fontId="4" fillId="0" borderId="2" xfId="2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 xr:uid="{4A78AAB7-C01C-452F-8C45-335C66C9B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ADD4-7DE3-41D7-B592-2E5EBC587C9E}">
  <dimension ref="B2:W24"/>
  <sheetViews>
    <sheetView workbookViewId="0">
      <selection activeCell="B2" sqref="B2:W24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10000011</v>
      </c>
      <c r="C5" s="4">
        <v>0</v>
      </c>
      <c r="D5" s="5">
        <v>21010001</v>
      </c>
      <c r="E5" s="4" t="s">
        <v>25</v>
      </c>
      <c r="F5" s="4">
        <v>1092</v>
      </c>
      <c r="G5" s="6">
        <v>38868</v>
      </c>
      <c r="H5" s="7">
        <v>52300351</v>
      </c>
      <c r="I5" s="7">
        <v>0</v>
      </c>
      <c r="J5" s="7">
        <v>0</v>
      </c>
      <c r="K5" s="7">
        <v>0</v>
      </c>
      <c r="L5" s="7">
        <f t="shared" ref="L5:L24" si="0">SUM(H5:K5)</f>
        <v>52300351</v>
      </c>
      <c r="M5" s="7">
        <v>0</v>
      </c>
      <c r="N5" s="7">
        <v>0</v>
      </c>
      <c r="O5" s="7">
        <v>0</v>
      </c>
      <c r="P5" s="7">
        <f t="shared" ref="P5:P24" si="1">SUM(M5:O5)</f>
        <v>0</v>
      </c>
      <c r="Q5" s="7">
        <f t="shared" ref="Q5:Q24" si="2">H5+M5</f>
        <v>52300351</v>
      </c>
      <c r="R5" s="7">
        <f t="shared" ref="R5:R24" si="3">L5+P5</f>
        <v>52300351</v>
      </c>
      <c r="S5" s="5" t="s">
        <v>26</v>
      </c>
      <c r="T5" s="5">
        <v>100702</v>
      </c>
      <c r="U5" s="5" t="s">
        <v>27</v>
      </c>
      <c r="V5" s="5">
        <v>0</v>
      </c>
      <c r="W5" s="5" t="s">
        <v>28</v>
      </c>
    </row>
    <row r="6" spans="2:23" x14ac:dyDescent="0.25">
      <c r="B6" s="4">
        <v>10000011</v>
      </c>
      <c r="C6" s="4">
        <v>1</v>
      </c>
      <c r="D6" s="5">
        <v>21010001</v>
      </c>
      <c r="E6" s="4" t="s">
        <v>25</v>
      </c>
      <c r="F6" s="4">
        <v>1092</v>
      </c>
      <c r="G6" s="6">
        <v>39114</v>
      </c>
      <c r="H6" s="7">
        <v>1384545</v>
      </c>
      <c r="I6" s="7">
        <v>0</v>
      </c>
      <c r="J6" s="7">
        <v>0</v>
      </c>
      <c r="K6" s="7">
        <v>0</v>
      </c>
      <c r="L6" s="7">
        <f t="shared" si="0"/>
        <v>1384545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1384545</v>
      </c>
      <c r="R6" s="7">
        <f t="shared" si="3"/>
        <v>1384545</v>
      </c>
      <c r="S6" s="5" t="s">
        <v>26</v>
      </c>
      <c r="T6" s="5">
        <v>100702</v>
      </c>
      <c r="U6" s="5" t="s">
        <v>27</v>
      </c>
      <c r="V6" s="5">
        <v>0</v>
      </c>
      <c r="W6" s="5" t="s">
        <v>28</v>
      </c>
    </row>
    <row r="7" spans="2:23" x14ac:dyDescent="0.25">
      <c r="B7" s="4">
        <v>10000011</v>
      </c>
      <c r="C7" s="4">
        <v>2</v>
      </c>
      <c r="D7" s="5">
        <v>21010001</v>
      </c>
      <c r="E7" s="4" t="s">
        <v>29</v>
      </c>
      <c r="F7" s="4">
        <v>1092</v>
      </c>
      <c r="G7" s="6">
        <v>40269</v>
      </c>
      <c r="H7" s="7">
        <v>4006313</v>
      </c>
      <c r="I7" s="7">
        <v>0</v>
      </c>
      <c r="J7" s="7">
        <v>0</v>
      </c>
      <c r="K7" s="7">
        <v>0</v>
      </c>
      <c r="L7" s="7">
        <f t="shared" si="0"/>
        <v>4006313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4006313</v>
      </c>
      <c r="R7" s="7">
        <f t="shared" si="3"/>
        <v>4006313</v>
      </c>
      <c r="S7" s="5" t="s">
        <v>26</v>
      </c>
      <c r="T7" s="5">
        <v>100702</v>
      </c>
      <c r="U7" s="5" t="s">
        <v>27</v>
      </c>
      <c r="V7" s="5">
        <v>0</v>
      </c>
      <c r="W7" s="5" t="s">
        <v>28</v>
      </c>
    </row>
    <row r="8" spans="2:23" x14ac:dyDescent="0.25">
      <c r="B8" s="4">
        <v>10000011</v>
      </c>
      <c r="C8" s="4">
        <v>3</v>
      </c>
      <c r="D8" s="5">
        <v>21010001</v>
      </c>
      <c r="E8" s="4" t="s">
        <v>30</v>
      </c>
      <c r="F8" s="4">
        <v>1092</v>
      </c>
      <c r="G8" s="6">
        <v>42461</v>
      </c>
      <c r="H8" s="7">
        <v>161055824</v>
      </c>
      <c r="I8" s="7">
        <v>0</v>
      </c>
      <c r="J8" s="7">
        <v>0</v>
      </c>
      <c r="K8" s="7">
        <v>0</v>
      </c>
      <c r="L8" s="7">
        <f t="shared" si="0"/>
        <v>161055824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161055824</v>
      </c>
      <c r="R8" s="7">
        <f t="shared" si="3"/>
        <v>161055824</v>
      </c>
      <c r="S8" s="5" t="s">
        <v>26</v>
      </c>
      <c r="T8" s="5">
        <v>100702</v>
      </c>
      <c r="U8" s="5" t="s">
        <v>27</v>
      </c>
      <c r="V8" s="5">
        <v>0</v>
      </c>
      <c r="W8" s="5" t="s">
        <v>28</v>
      </c>
    </row>
    <row r="9" spans="2:23" x14ac:dyDescent="0.25">
      <c r="B9" s="4">
        <v>10000012</v>
      </c>
      <c r="C9" s="4">
        <v>0</v>
      </c>
      <c r="D9" s="5">
        <v>21010001</v>
      </c>
      <c r="E9" s="4" t="s">
        <v>25</v>
      </c>
      <c r="F9" s="4">
        <v>1092</v>
      </c>
      <c r="G9" s="6">
        <v>38801</v>
      </c>
      <c r="H9" s="7">
        <v>11624310</v>
      </c>
      <c r="I9" s="7">
        <v>0</v>
      </c>
      <c r="J9" s="7">
        <v>0</v>
      </c>
      <c r="K9" s="7">
        <v>0</v>
      </c>
      <c r="L9" s="7">
        <f t="shared" si="0"/>
        <v>11624310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11624310</v>
      </c>
      <c r="R9" s="7">
        <f t="shared" si="3"/>
        <v>11624310</v>
      </c>
      <c r="S9" s="5" t="s">
        <v>26</v>
      </c>
      <c r="T9" s="5">
        <v>100702</v>
      </c>
      <c r="U9" s="5" t="s">
        <v>27</v>
      </c>
      <c r="V9" s="5">
        <v>0</v>
      </c>
      <c r="W9" s="5" t="s">
        <v>28</v>
      </c>
    </row>
    <row r="10" spans="2:23" x14ac:dyDescent="0.25">
      <c r="B10" s="4">
        <v>10000012</v>
      </c>
      <c r="C10" s="4">
        <v>1</v>
      </c>
      <c r="D10" s="5">
        <v>21010001</v>
      </c>
      <c r="E10" s="4" t="s">
        <v>29</v>
      </c>
      <c r="F10" s="4">
        <v>1092</v>
      </c>
      <c r="G10" s="6">
        <v>40269</v>
      </c>
      <c r="H10" s="7">
        <v>867481</v>
      </c>
      <c r="I10" s="7">
        <v>0</v>
      </c>
      <c r="J10" s="7">
        <v>0</v>
      </c>
      <c r="K10" s="7">
        <v>0</v>
      </c>
      <c r="L10" s="7">
        <f t="shared" si="0"/>
        <v>867481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867481</v>
      </c>
      <c r="R10" s="7">
        <f t="shared" si="3"/>
        <v>867481</v>
      </c>
      <c r="S10" s="5" t="s">
        <v>26</v>
      </c>
      <c r="T10" s="5">
        <v>100702</v>
      </c>
      <c r="U10" s="5" t="s">
        <v>27</v>
      </c>
      <c r="V10" s="5">
        <v>0</v>
      </c>
      <c r="W10" s="5" t="s">
        <v>28</v>
      </c>
    </row>
    <row r="11" spans="2:23" x14ac:dyDescent="0.25">
      <c r="B11" s="4">
        <v>10000012</v>
      </c>
      <c r="C11" s="4">
        <v>2</v>
      </c>
      <c r="D11" s="5">
        <v>21010001</v>
      </c>
      <c r="E11" s="4" t="s">
        <v>30</v>
      </c>
      <c r="F11" s="4">
        <v>1092</v>
      </c>
      <c r="G11" s="6">
        <v>42461</v>
      </c>
      <c r="H11" s="7">
        <v>34873176</v>
      </c>
      <c r="I11" s="7">
        <v>0</v>
      </c>
      <c r="J11" s="7">
        <v>0</v>
      </c>
      <c r="K11" s="7">
        <v>0</v>
      </c>
      <c r="L11" s="7">
        <f t="shared" si="0"/>
        <v>34873176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34873176</v>
      </c>
      <c r="R11" s="7">
        <f t="shared" si="3"/>
        <v>34873176</v>
      </c>
      <c r="S11" s="5" t="s">
        <v>26</v>
      </c>
      <c r="T11" s="5">
        <v>100702</v>
      </c>
      <c r="U11" s="5" t="s">
        <v>27</v>
      </c>
      <c r="V11" s="5">
        <v>0</v>
      </c>
      <c r="W11" s="5" t="s">
        <v>28</v>
      </c>
    </row>
    <row r="12" spans="2:23" x14ac:dyDescent="0.25">
      <c r="B12" s="4">
        <v>10000013</v>
      </c>
      <c r="C12" s="4">
        <v>0</v>
      </c>
      <c r="D12" s="5">
        <v>21010001</v>
      </c>
      <c r="E12" s="4" t="s">
        <v>31</v>
      </c>
      <c r="F12" s="4">
        <v>1091</v>
      </c>
      <c r="G12" s="6">
        <v>38807</v>
      </c>
      <c r="H12" s="7">
        <v>89416608</v>
      </c>
      <c r="I12" s="7">
        <v>0</v>
      </c>
      <c r="J12" s="7">
        <v>0</v>
      </c>
      <c r="K12" s="7">
        <v>0</v>
      </c>
      <c r="L12" s="7">
        <f t="shared" si="0"/>
        <v>89416608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89416608</v>
      </c>
      <c r="R12" s="7">
        <f t="shared" si="3"/>
        <v>89416608</v>
      </c>
      <c r="S12" s="5" t="s">
        <v>26</v>
      </c>
      <c r="T12" s="5">
        <v>100701</v>
      </c>
      <c r="U12" s="5" t="s">
        <v>32</v>
      </c>
      <c r="V12" s="5">
        <v>0</v>
      </c>
      <c r="W12" s="5" t="s">
        <v>28</v>
      </c>
    </row>
    <row r="13" spans="2:23" x14ac:dyDescent="0.25">
      <c r="B13" s="4">
        <v>10000013</v>
      </c>
      <c r="C13" s="4">
        <v>1</v>
      </c>
      <c r="D13" s="5">
        <v>21010001</v>
      </c>
      <c r="E13" s="4" t="s">
        <v>31</v>
      </c>
      <c r="F13" s="4">
        <v>1091</v>
      </c>
      <c r="G13" s="6">
        <v>39365</v>
      </c>
      <c r="H13" s="7">
        <v>1960380</v>
      </c>
      <c r="I13" s="7">
        <v>0</v>
      </c>
      <c r="J13" s="7">
        <v>0</v>
      </c>
      <c r="K13" s="7">
        <v>0</v>
      </c>
      <c r="L13" s="7">
        <f t="shared" si="0"/>
        <v>1960380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1960380</v>
      </c>
      <c r="R13" s="7">
        <f t="shared" si="3"/>
        <v>1960380</v>
      </c>
      <c r="S13" s="5" t="s">
        <v>26</v>
      </c>
      <c r="T13" s="5">
        <v>100701</v>
      </c>
      <c r="U13" s="5" t="s">
        <v>32</v>
      </c>
      <c r="V13" s="5">
        <v>0</v>
      </c>
      <c r="W13" s="5" t="s">
        <v>28</v>
      </c>
    </row>
    <row r="14" spans="2:23" x14ac:dyDescent="0.25">
      <c r="B14" s="4">
        <v>10000013</v>
      </c>
      <c r="C14" s="4">
        <v>2</v>
      </c>
      <c r="D14" s="5">
        <v>21010001</v>
      </c>
      <c r="E14" s="4" t="s">
        <v>33</v>
      </c>
      <c r="F14" s="4">
        <v>1091</v>
      </c>
      <c r="G14" s="6">
        <v>40269</v>
      </c>
      <c r="H14" s="7">
        <v>18937987</v>
      </c>
      <c r="I14" s="7">
        <v>0</v>
      </c>
      <c r="J14" s="7">
        <v>0</v>
      </c>
      <c r="K14" s="7">
        <v>0</v>
      </c>
      <c r="L14" s="7">
        <f t="shared" si="0"/>
        <v>18937987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18937987</v>
      </c>
      <c r="R14" s="7">
        <f t="shared" si="3"/>
        <v>18937987</v>
      </c>
      <c r="S14" s="5" t="s">
        <v>26</v>
      </c>
      <c r="T14" s="5">
        <v>100701</v>
      </c>
      <c r="U14" s="5" t="s">
        <v>32</v>
      </c>
      <c r="V14" s="5">
        <v>0</v>
      </c>
      <c r="W14" s="5" t="s">
        <v>28</v>
      </c>
    </row>
    <row r="15" spans="2:23" x14ac:dyDescent="0.25">
      <c r="B15" s="4">
        <v>10000013</v>
      </c>
      <c r="C15" s="4">
        <v>3</v>
      </c>
      <c r="D15" s="5">
        <v>21010001</v>
      </c>
      <c r="E15" s="4" t="s">
        <v>34</v>
      </c>
      <c r="F15" s="4">
        <v>1091</v>
      </c>
      <c r="G15" s="6">
        <v>42461</v>
      </c>
      <c r="H15" s="7">
        <v>311962563</v>
      </c>
      <c r="I15" s="7">
        <v>0</v>
      </c>
      <c r="J15" s="7">
        <v>0</v>
      </c>
      <c r="K15" s="7">
        <v>0</v>
      </c>
      <c r="L15" s="7">
        <f t="shared" si="0"/>
        <v>311962563</v>
      </c>
      <c r="M15" s="7">
        <v>0</v>
      </c>
      <c r="N15" s="7">
        <v>0</v>
      </c>
      <c r="O15" s="7">
        <v>0</v>
      </c>
      <c r="P15" s="7">
        <f t="shared" si="1"/>
        <v>0</v>
      </c>
      <c r="Q15" s="7">
        <f t="shared" si="2"/>
        <v>311962563</v>
      </c>
      <c r="R15" s="7">
        <f t="shared" si="3"/>
        <v>311962563</v>
      </c>
      <c r="S15" s="5" t="s">
        <v>26</v>
      </c>
      <c r="T15" s="5">
        <v>100701</v>
      </c>
      <c r="U15" s="5" t="s">
        <v>32</v>
      </c>
      <c r="V15" s="5">
        <v>0</v>
      </c>
      <c r="W15" s="5" t="s">
        <v>28</v>
      </c>
    </row>
    <row r="16" spans="2:23" x14ac:dyDescent="0.25">
      <c r="B16" s="4">
        <v>10000014</v>
      </c>
      <c r="C16" s="4">
        <v>0</v>
      </c>
      <c r="D16" s="5">
        <v>21010001</v>
      </c>
      <c r="E16" s="4" t="s">
        <v>35</v>
      </c>
      <c r="F16" s="4">
        <v>1091</v>
      </c>
      <c r="G16" s="6">
        <v>39094</v>
      </c>
      <c r="H16" s="7">
        <v>16759605</v>
      </c>
      <c r="I16" s="7">
        <v>0</v>
      </c>
      <c r="J16" s="7">
        <v>0</v>
      </c>
      <c r="K16" s="7">
        <v>0</v>
      </c>
      <c r="L16" s="7">
        <f t="shared" si="0"/>
        <v>16759605</v>
      </c>
      <c r="M16" s="7">
        <v>0</v>
      </c>
      <c r="N16" s="7">
        <v>0</v>
      </c>
      <c r="O16" s="7">
        <v>0</v>
      </c>
      <c r="P16" s="7">
        <f t="shared" si="1"/>
        <v>0</v>
      </c>
      <c r="Q16" s="7">
        <f t="shared" si="2"/>
        <v>16759605</v>
      </c>
      <c r="R16" s="7">
        <f t="shared" si="3"/>
        <v>16759605</v>
      </c>
      <c r="S16" s="5" t="s">
        <v>26</v>
      </c>
      <c r="T16" s="5">
        <v>100701</v>
      </c>
      <c r="U16" s="5" t="s">
        <v>32</v>
      </c>
      <c r="V16" s="5">
        <v>0</v>
      </c>
      <c r="W16" s="5" t="s">
        <v>28</v>
      </c>
    </row>
    <row r="17" spans="2:23" x14ac:dyDescent="0.25">
      <c r="B17" s="4">
        <v>10000014</v>
      </c>
      <c r="C17" s="4">
        <v>1</v>
      </c>
      <c r="D17" s="5">
        <v>21010001</v>
      </c>
      <c r="E17" s="4" t="s">
        <v>33</v>
      </c>
      <c r="F17" s="4">
        <v>1091</v>
      </c>
      <c r="G17" s="6">
        <v>40269</v>
      </c>
      <c r="H17" s="7">
        <v>3480489</v>
      </c>
      <c r="I17" s="7">
        <v>0</v>
      </c>
      <c r="J17" s="7">
        <v>0</v>
      </c>
      <c r="K17" s="7">
        <v>0</v>
      </c>
      <c r="L17" s="7">
        <f t="shared" si="0"/>
        <v>3480489</v>
      </c>
      <c r="M17" s="7">
        <v>0</v>
      </c>
      <c r="N17" s="7">
        <v>0</v>
      </c>
      <c r="O17" s="7">
        <v>0</v>
      </c>
      <c r="P17" s="7">
        <f t="shared" si="1"/>
        <v>0</v>
      </c>
      <c r="Q17" s="7">
        <f t="shared" si="2"/>
        <v>3480489</v>
      </c>
      <c r="R17" s="7">
        <f t="shared" si="3"/>
        <v>3480489</v>
      </c>
      <c r="S17" s="5" t="s">
        <v>26</v>
      </c>
      <c r="T17" s="5">
        <v>100701</v>
      </c>
      <c r="U17" s="5" t="s">
        <v>32</v>
      </c>
      <c r="V17" s="5">
        <v>0</v>
      </c>
      <c r="W17" s="5" t="s">
        <v>28</v>
      </c>
    </row>
    <row r="18" spans="2:23" x14ac:dyDescent="0.25">
      <c r="B18" s="4">
        <v>10000014</v>
      </c>
      <c r="C18" s="4">
        <v>2</v>
      </c>
      <c r="D18" s="5">
        <v>21010001</v>
      </c>
      <c r="E18" s="4" t="s">
        <v>34</v>
      </c>
      <c r="F18" s="4">
        <v>1091</v>
      </c>
      <c r="G18" s="6">
        <v>42461</v>
      </c>
      <c r="H18" s="7">
        <v>57682847</v>
      </c>
      <c r="I18" s="7">
        <v>0</v>
      </c>
      <c r="J18" s="7">
        <v>0</v>
      </c>
      <c r="K18" s="7">
        <v>0</v>
      </c>
      <c r="L18" s="7">
        <f t="shared" si="0"/>
        <v>57682847</v>
      </c>
      <c r="M18" s="7">
        <v>0</v>
      </c>
      <c r="N18" s="7">
        <v>0</v>
      </c>
      <c r="O18" s="7">
        <v>0</v>
      </c>
      <c r="P18" s="7">
        <f t="shared" si="1"/>
        <v>0</v>
      </c>
      <c r="Q18" s="7">
        <f t="shared" si="2"/>
        <v>57682847</v>
      </c>
      <c r="R18" s="7">
        <f t="shared" si="3"/>
        <v>57682847</v>
      </c>
      <c r="S18" s="5" t="s">
        <v>26</v>
      </c>
      <c r="T18" s="5">
        <v>100701</v>
      </c>
      <c r="U18" s="5" t="s">
        <v>32</v>
      </c>
      <c r="V18" s="5">
        <v>0</v>
      </c>
      <c r="W18" s="5" t="s">
        <v>28</v>
      </c>
    </row>
    <row r="19" spans="2:23" x14ac:dyDescent="0.25">
      <c r="B19" s="4">
        <v>10000042</v>
      </c>
      <c r="C19" s="4">
        <v>0</v>
      </c>
      <c r="D19" s="5">
        <v>21010001</v>
      </c>
      <c r="E19" s="4" t="s">
        <v>36</v>
      </c>
      <c r="F19" s="4">
        <v>1091</v>
      </c>
      <c r="G19" s="6">
        <v>39538</v>
      </c>
      <c r="H19" s="7">
        <v>1663750</v>
      </c>
      <c r="I19" s="7">
        <v>0</v>
      </c>
      <c r="J19" s="7">
        <v>0</v>
      </c>
      <c r="K19" s="7">
        <v>0</v>
      </c>
      <c r="L19" s="7">
        <f t="shared" si="0"/>
        <v>1663750</v>
      </c>
      <c r="M19" s="7">
        <v>0</v>
      </c>
      <c r="N19" s="7">
        <v>0</v>
      </c>
      <c r="O19" s="7">
        <v>0</v>
      </c>
      <c r="P19" s="7">
        <f t="shared" si="1"/>
        <v>0</v>
      </c>
      <c r="Q19" s="7">
        <f t="shared" si="2"/>
        <v>1663750</v>
      </c>
      <c r="R19" s="7">
        <f t="shared" si="3"/>
        <v>1663750</v>
      </c>
      <c r="S19" s="5" t="s">
        <v>26</v>
      </c>
      <c r="T19" s="5">
        <v>100701</v>
      </c>
      <c r="U19" s="5" t="s">
        <v>32</v>
      </c>
      <c r="V19" s="5">
        <v>0</v>
      </c>
      <c r="W19" s="5" t="s">
        <v>28</v>
      </c>
    </row>
    <row r="20" spans="2:23" x14ac:dyDescent="0.25">
      <c r="B20" s="4">
        <v>10000042</v>
      </c>
      <c r="C20" s="4">
        <v>1</v>
      </c>
      <c r="D20" s="5">
        <v>21010001</v>
      </c>
      <c r="E20" s="4" t="s">
        <v>37</v>
      </c>
      <c r="F20" s="4">
        <v>1091</v>
      </c>
      <c r="G20" s="6">
        <v>40269</v>
      </c>
      <c r="H20" s="7">
        <v>345513</v>
      </c>
      <c r="I20" s="7">
        <v>0</v>
      </c>
      <c r="J20" s="7">
        <v>0</v>
      </c>
      <c r="K20" s="7">
        <v>0</v>
      </c>
      <c r="L20" s="7">
        <f t="shared" si="0"/>
        <v>345513</v>
      </c>
      <c r="M20" s="7">
        <v>0</v>
      </c>
      <c r="N20" s="7">
        <v>0</v>
      </c>
      <c r="O20" s="7">
        <v>0</v>
      </c>
      <c r="P20" s="7">
        <f t="shared" si="1"/>
        <v>0</v>
      </c>
      <c r="Q20" s="7">
        <f t="shared" si="2"/>
        <v>345513</v>
      </c>
      <c r="R20" s="7">
        <f t="shared" si="3"/>
        <v>345513</v>
      </c>
      <c r="S20" s="5" t="s">
        <v>26</v>
      </c>
      <c r="T20" s="5">
        <v>100701</v>
      </c>
      <c r="U20" s="5" t="s">
        <v>32</v>
      </c>
      <c r="V20" s="5">
        <v>0</v>
      </c>
      <c r="W20" s="5" t="s">
        <v>28</v>
      </c>
    </row>
    <row r="21" spans="2:23" x14ac:dyDescent="0.25">
      <c r="B21" s="4">
        <v>10000042</v>
      </c>
      <c r="C21" s="4">
        <v>2</v>
      </c>
      <c r="D21" s="5">
        <v>21010001</v>
      </c>
      <c r="E21" s="4" t="s">
        <v>38</v>
      </c>
      <c r="F21" s="4">
        <v>1091</v>
      </c>
      <c r="G21" s="6">
        <v>42461</v>
      </c>
      <c r="H21" s="7">
        <v>5726258</v>
      </c>
      <c r="I21" s="7">
        <v>0</v>
      </c>
      <c r="J21" s="7">
        <v>0</v>
      </c>
      <c r="K21" s="7">
        <v>0</v>
      </c>
      <c r="L21" s="7">
        <f t="shared" si="0"/>
        <v>5726258</v>
      </c>
      <c r="M21" s="7">
        <v>0</v>
      </c>
      <c r="N21" s="7">
        <v>0</v>
      </c>
      <c r="O21" s="7">
        <v>0</v>
      </c>
      <c r="P21" s="7">
        <f t="shared" si="1"/>
        <v>0</v>
      </c>
      <c r="Q21" s="7">
        <f t="shared" si="2"/>
        <v>5726258</v>
      </c>
      <c r="R21" s="7">
        <f t="shared" si="3"/>
        <v>5726258</v>
      </c>
      <c r="S21" s="5" t="s">
        <v>26</v>
      </c>
      <c r="T21" s="5">
        <v>100701</v>
      </c>
      <c r="U21" s="5" t="s">
        <v>32</v>
      </c>
      <c r="V21" s="5">
        <v>0</v>
      </c>
      <c r="W21" s="5" t="s">
        <v>28</v>
      </c>
    </row>
    <row r="22" spans="2:23" x14ac:dyDescent="0.25">
      <c r="B22" s="4">
        <v>10000084</v>
      </c>
      <c r="C22" s="4">
        <v>0</v>
      </c>
      <c r="D22" s="5">
        <v>21010001</v>
      </c>
      <c r="E22" s="4" t="s">
        <v>39</v>
      </c>
      <c r="F22" s="4">
        <v>1093</v>
      </c>
      <c r="G22" s="6">
        <v>42826</v>
      </c>
      <c r="H22" s="7">
        <v>9309882</v>
      </c>
      <c r="I22" s="7">
        <v>0</v>
      </c>
      <c r="J22" s="7">
        <v>0</v>
      </c>
      <c r="K22" s="7">
        <v>0</v>
      </c>
      <c r="L22" s="7">
        <f t="shared" si="0"/>
        <v>9309882</v>
      </c>
      <c r="M22" s="7">
        <v>0</v>
      </c>
      <c r="N22" s="7">
        <v>0</v>
      </c>
      <c r="O22" s="7">
        <v>0</v>
      </c>
      <c r="P22" s="7">
        <f t="shared" si="1"/>
        <v>0</v>
      </c>
      <c r="Q22" s="7">
        <f t="shared" si="2"/>
        <v>9309882</v>
      </c>
      <c r="R22" s="7">
        <f t="shared" si="3"/>
        <v>9309882</v>
      </c>
      <c r="S22" s="5" t="s">
        <v>26</v>
      </c>
      <c r="T22" s="5">
        <v>100703</v>
      </c>
      <c r="U22" s="5" t="s">
        <v>40</v>
      </c>
      <c r="V22" s="5">
        <v>0</v>
      </c>
      <c r="W22" s="5" t="s">
        <v>28</v>
      </c>
    </row>
    <row r="23" spans="2:23" x14ac:dyDescent="0.25">
      <c r="B23" s="4">
        <v>10000084</v>
      </c>
      <c r="C23" s="4">
        <v>2</v>
      </c>
      <c r="D23" s="5">
        <v>21010001</v>
      </c>
      <c r="E23" s="4" t="s">
        <v>41</v>
      </c>
      <c r="F23" s="4">
        <v>1093</v>
      </c>
      <c r="G23" s="6">
        <v>42826</v>
      </c>
      <c r="H23" s="7">
        <v>1971786</v>
      </c>
      <c r="I23" s="7">
        <v>0</v>
      </c>
      <c r="J23" s="7">
        <v>0</v>
      </c>
      <c r="K23" s="7">
        <v>0</v>
      </c>
      <c r="L23" s="7">
        <f t="shared" si="0"/>
        <v>1971786</v>
      </c>
      <c r="M23" s="7">
        <v>0</v>
      </c>
      <c r="N23" s="7">
        <v>0</v>
      </c>
      <c r="O23" s="7">
        <v>0</v>
      </c>
      <c r="P23" s="7">
        <f t="shared" si="1"/>
        <v>0</v>
      </c>
      <c r="Q23" s="7">
        <f t="shared" si="2"/>
        <v>1971786</v>
      </c>
      <c r="R23" s="7">
        <f t="shared" si="3"/>
        <v>1971786</v>
      </c>
      <c r="S23" s="5" t="s">
        <v>26</v>
      </c>
      <c r="T23" s="5">
        <v>100703</v>
      </c>
      <c r="U23" s="5" t="s">
        <v>40</v>
      </c>
      <c r="V23" s="5">
        <v>0</v>
      </c>
      <c r="W23" s="5" t="s">
        <v>28</v>
      </c>
    </row>
    <row r="24" spans="2:23" x14ac:dyDescent="0.25">
      <c r="B24" s="4">
        <v>10000084</v>
      </c>
      <c r="C24" s="4">
        <v>3</v>
      </c>
      <c r="D24" s="5">
        <v>21010001</v>
      </c>
      <c r="E24" s="4" t="s">
        <v>39</v>
      </c>
      <c r="F24" s="4">
        <v>1093</v>
      </c>
      <c r="G24" s="6">
        <v>42826</v>
      </c>
      <c r="H24" s="7">
        <v>34579332</v>
      </c>
      <c r="I24" s="7">
        <v>0</v>
      </c>
      <c r="J24" s="7">
        <v>0</v>
      </c>
      <c r="K24" s="7">
        <v>0</v>
      </c>
      <c r="L24" s="7">
        <f t="shared" si="0"/>
        <v>34579332</v>
      </c>
      <c r="M24" s="7">
        <v>0</v>
      </c>
      <c r="N24" s="7">
        <v>0</v>
      </c>
      <c r="O24" s="7">
        <v>0</v>
      </c>
      <c r="P24" s="7">
        <f t="shared" si="1"/>
        <v>0</v>
      </c>
      <c r="Q24" s="7">
        <f t="shared" si="2"/>
        <v>34579332</v>
      </c>
      <c r="R24" s="7">
        <f t="shared" si="3"/>
        <v>34579332</v>
      </c>
      <c r="S24" s="5" t="s">
        <v>26</v>
      </c>
      <c r="T24" s="5">
        <v>100703</v>
      </c>
      <c r="U24" s="5" t="s">
        <v>40</v>
      </c>
      <c r="V24" s="5">
        <v>0</v>
      </c>
      <c r="W24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4FD3-0C18-48D7-8A80-AACC1B94FD6B}">
  <dimension ref="B2:W66"/>
  <sheetViews>
    <sheetView topLeftCell="A43" workbookViewId="0">
      <selection activeCell="E17" sqref="E17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20000539</v>
      </c>
      <c r="C5" s="4">
        <v>0</v>
      </c>
      <c r="D5" s="5">
        <v>21020001</v>
      </c>
      <c r="E5" s="4" t="s">
        <v>42</v>
      </c>
      <c r="F5" s="4">
        <v>1091</v>
      </c>
      <c r="G5" s="6">
        <v>39082</v>
      </c>
      <c r="H5" s="7">
        <v>100031392</v>
      </c>
      <c r="I5" s="7">
        <v>0</v>
      </c>
      <c r="J5" s="7">
        <v>0</v>
      </c>
      <c r="K5" s="7">
        <v>0</v>
      </c>
      <c r="L5" s="7">
        <f t="shared" ref="L5:L66" si="0">SUM(H5:K5)</f>
        <v>100031392</v>
      </c>
      <c r="M5" s="7">
        <v>-45274576</v>
      </c>
      <c r="N5" s="7">
        <v>-3158926</v>
      </c>
      <c r="O5" s="7">
        <v>0</v>
      </c>
      <c r="P5" s="7">
        <f t="shared" ref="P5:P66" si="1">SUM(M5:O5)</f>
        <v>-48433502</v>
      </c>
      <c r="Q5" s="7">
        <f t="shared" ref="Q5:Q66" si="2">H5+M5</f>
        <v>54756816</v>
      </c>
      <c r="R5" s="7">
        <f t="shared" ref="R5:R66" si="3">L5+P5</f>
        <v>51597890</v>
      </c>
      <c r="S5" s="5" t="s">
        <v>43</v>
      </c>
      <c r="T5" s="5">
        <v>100701</v>
      </c>
      <c r="U5" s="5" t="s">
        <v>32</v>
      </c>
      <c r="V5" s="5">
        <v>47020001</v>
      </c>
      <c r="W5" s="5" t="s">
        <v>28</v>
      </c>
    </row>
    <row r="6" spans="2:23" x14ac:dyDescent="0.25">
      <c r="B6" s="4">
        <v>20000542</v>
      </c>
      <c r="C6" s="4">
        <v>0</v>
      </c>
      <c r="D6" s="5">
        <v>21020001</v>
      </c>
      <c r="E6" s="4" t="s">
        <v>44</v>
      </c>
      <c r="F6" s="4">
        <v>1091</v>
      </c>
      <c r="G6" s="6">
        <v>39082</v>
      </c>
      <c r="H6" s="7">
        <v>86734717</v>
      </c>
      <c r="I6" s="7">
        <v>0</v>
      </c>
      <c r="J6" s="7">
        <v>0</v>
      </c>
      <c r="K6" s="7">
        <v>0</v>
      </c>
      <c r="L6" s="7">
        <f t="shared" si="0"/>
        <v>86734717</v>
      </c>
      <c r="M6" s="7">
        <v>-39256384</v>
      </c>
      <c r="N6" s="7">
        <v>-2739030</v>
      </c>
      <c r="O6" s="7">
        <v>0</v>
      </c>
      <c r="P6" s="7">
        <f t="shared" si="1"/>
        <v>-41995414</v>
      </c>
      <c r="Q6" s="7">
        <f t="shared" si="2"/>
        <v>47478333</v>
      </c>
      <c r="R6" s="7">
        <f t="shared" si="3"/>
        <v>44739303</v>
      </c>
      <c r="S6" s="5" t="s">
        <v>43</v>
      </c>
      <c r="T6" s="5">
        <v>100701</v>
      </c>
      <c r="U6" s="5" t="s">
        <v>32</v>
      </c>
      <c r="V6" s="5">
        <v>47020001</v>
      </c>
      <c r="W6" s="5" t="s">
        <v>28</v>
      </c>
    </row>
    <row r="7" spans="2:23" x14ac:dyDescent="0.25">
      <c r="B7" s="4">
        <v>20000550</v>
      </c>
      <c r="C7" s="4">
        <v>0</v>
      </c>
      <c r="D7" s="5">
        <v>21020001</v>
      </c>
      <c r="E7" s="4" t="s">
        <v>45</v>
      </c>
      <c r="F7" s="4">
        <v>1091</v>
      </c>
      <c r="G7" s="6">
        <v>39082</v>
      </c>
      <c r="H7" s="7">
        <v>49444283</v>
      </c>
      <c r="I7" s="7">
        <v>0</v>
      </c>
      <c r="J7" s="7">
        <v>0</v>
      </c>
      <c r="K7" s="7">
        <v>0</v>
      </c>
      <c r="L7" s="7">
        <f t="shared" si="0"/>
        <v>49444283</v>
      </c>
      <c r="M7" s="7">
        <v>-22378627</v>
      </c>
      <c r="N7" s="7">
        <v>-1561420</v>
      </c>
      <c r="O7" s="7">
        <v>0</v>
      </c>
      <c r="P7" s="7">
        <f t="shared" si="1"/>
        <v>-23940047</v>
      </c>
      <c r="Q7" s="7">
        <f t="shared" si="2"/>
        <v>27065656</v>
      </c>
      <c r="R7" s="7">
        <f t="shared" si="3"/>
        <v>25504236</v>
      </c>
      <c r="S7" s="5" t="s">
        <v>43</v>
      </c>
      <c r="T7" s="5">
        <v>100701</v>
      </c>
      <c r="U7" s="5" t="s">
        <v>32</v>
      </c>
      <c r="V7" s="5">
        <v>47020001</v>
      </c>
      <c r="W7" s="5" t="s">
        <v>28</v>
      </c>
    </row>
    <row r="8" spans="2:23" x14ac:dyDescent="0.25">
      <c r="B8" s="4">
        <v>20000553</v>
      </c>
      <c r="C8" s="4">
        <v>0</v>
      </c>
      <c r="D8" s="5">
        <v>21020001</v>
      </c>
      <c r="E8" s="4" t="s">
        <v>46</v>
      </c>
      <c r="F8" s="4">
        <v>1091</v>
      </c>
      <c r="G8" s="6">
        <v>39082</v>
      </c>
      <c r="H8" s="7">
        <v>46128021</v>
      </c>
      <c r="I8" s="7">
        <v>0</v>
      </c>
      <c r="J8" s="7">
        <v>0</v>
      </c>
      <c r="K8" s="7">
        <v>0</v>
      </c>
      <c r="L8" s="7">
        <f t="shared" si="0"/>
        <v>46128021</v>
      </c>
      <c r="M8" s="7">
        <v>-20877675</v>
      </c>
      <c r="N8" s="7">
        <v>-1456695</v>
      </c>
      <c r="O8" s="7">
        <v>0</v>
      </c>
      <c r="P8" s="7">
        <f t="shared" si="1"/>
        <v>-22334370</v>
      </c>
      <c r="Q8" s="7">
        <f t="shared" si="2"/>
        <v>25250346</v>
      </c>
      <c r="R8" s="7">
        <f t="shared" si="3"/>
        <v>23793651</v>
      </c>
      <c r="S8" s="5" t="s">
        <v>43</v>
      </c>
      <c r="T8" s="5">
        <v>100701</v>
      </c>
      <c r="U8" s="5" t="s">
        <v>32</v>
      </c>
      <c r="V8" s="5">
        <v>47020001</v>
      </c>
      <c r="W8" s="5" t="s">
        <v>28</v>
      </c>
    </row>
    <row r="9" spans="2:23" x14ac:dyDescent="0.25">
      <c r="B9" s="4">
        <v>20000586</v>
      </c>
      <c r="C9" s="4">
        <v>0</v>
      </c>
      <c r="D9" s="5">
        <v>21020001</v>
      </c>
      <c r="E9" s="4" t="s">
        <v>47</v>
      </c>
      <c r="F9" s="4">
        <v>1091</v>
      </c>
      <c r="G9" s="6">
        <v>39082</v>
      </c>
      <c r="H9" s="7">
        <v>18242095</v>
      </c>
      <c r="I9" s="7">
        <v>0</v>
      </c>
      <c r="J9" s="7">
        <v>0</v>
      </c>
      <c r="K9" s="7">
        <v>0</v>
      </c>
      <c r="L9" s="7">
        <f t="shared" si="0"/>
        <v>18242095</v>
      </c>
      <c r="M9" s="7">
        <v>-8256606</v>
      </c>
      <c r="N9" s="7">
        <v>-576063</v>
      </c>
      <c r="O9" s="7">
        <v>0</v>
      </c>
      <c r="P9" s="7">
        <f t="shared" si="1"/>
        <v>-8832669</v>
      </c>
      <c r="Q9" s="7">
        <f t="shared" si="2"/>
        <v>9985489</v>
      </c>
      <c r="R9" s="7">
        <f t="shared" si="3"/>
        <v>9409426</v>
      </c>
      <c r="S9" s="5" t="s">
        <v>43</v>
      </c>
      <c r="T9" s="5">
        <v>100701</v>
      </c>
      <c r="U9" s="5" t="s">
        <v>32</v>
      </c>
      <c r="V9" s="5">
        <v>47020001</v>
      </c>
      <c r="W9" s="5" t="s">
        <v>28</v>
      </c>
    </row>
    <row r="10" spans="2:23" x14ac:dyDescent="0.25">
      <c r="B10" s="4">
        <v>20000592</v>
      </c>
      <c r="C10" s="4">
        <v>0</v>
      </c>
      <c r="D10" s="5">
        <v>21020001</v>
      </c>
      <c r="E10" s="4" t="s">
        <v>48</v>
      </c>
      <c r="F10" s="4">
        <v>1093</v>
      </c>
      <c r="G10" s="6">
        <v>39356</v>
      </c>
      <c r="H10" s="7">
        <v>17459823</v>
      </c>
      <c r="I10" s="7">
        <v>0</v>
      </c>
      <c r="J10" s="7">
        <v>0</v>
      </c>
      <c r="K10" s="7">
        <v>0</v>
      </c>
      <c r="L10" s="7">
        <f t="shared" si="0"/>
        <v>17459823</v>
      </c>
      <c r="M10" s="7">
        <v>-7540080</v>
      </c>
      <c r="N10" s="7">
        <v>-548334</v>
      </c>
      <c r="O10" s="7">
        <v>0</v>
      </c>
      <c r="P10" s="7">
        <f t="shared" si="1"/>
        <v>-8088414</v>
      </c>
      <c r="Q10" s="7">
        <f t="shared" si="2"/>
        <v>9919743</v>
      </c>
      <c r="R10" s="7">
        <f t="shared" si="3"/>
        <v>9371409</v>
      </c>
      <c r="S10" s="5" t="s">
        <v>43</v>
      </c>
      <c r="T10" s="5">
        <v>100703</v>
      </c>
      <c r="U10" s="5" t="s">
        <v>40</v>
      </c>
      <c r="V10" s="5">
        <v>47020001</v>
      </c>
      <c r="W10" s="5" t="s">
        <v>28</v>
      </c>
    </row>
    <row r="11" spans="2:23" x14ac:dyDescent="0.25">
      <c r="B11" s="4">
        <v>20000593</v>
      </c>
      <c r="C11" s="4">
        <v>0</v>
      </c>
      <c r="D11" s="5">
        <v>21020001</v>
      </c>
      <c r="E11" s="4" t="s">
        <v>49</v>
      </c>
      <c r="F11" s="4">
        <v>1091</v>
      </c>
      <c r="G11" s="6">
        <v>39263</v>
      </c>
      <c r="H11" s="7">
        <v>18839988</v>
      </c>
      <c r="I11" s="7">
        <v>0</v>
      </c>
      <c r="J11" s="7">
        <v>0</v>
      </c>
      <c r="K11" s="7">
        <v>0</v>
      </c>
      <c r="L11" s="7">
        <f t="shared" si="0"/>
        <v>18839988</v>
      </c>
      <c r="M11" s="7">
        <v>-8296355</v>
      </c>
      <c r="N11" s="7">
        <v>-591094</v>
      </c>
      <c r="O11" s="7">
        <v>0</v>
      </c>
      <c r="P11" s="7">
        <f t="shared" si="1"/>
        <v>-8887449</v>
      </c>
      <c r="Q11" s="7">
        <f t="shared" si="2"/>
        <v>10543633</v>
      </c>
      <c r="R11" s="7">
        <f t="shared" si="3"/>
        <v>9952539</v>
      </c>
      <c r="S11" s="5" t="s">
        <v>43</v>
      </c>
      <c r="T11" s="5">
        <v>100701</v>
      </c>
      <c r="U11" s="5" t="s">
        <v>32</v>
      </c>
      <c r="V11" s="5">
        <v>47020001</v>
      </c>
      <c r="W11" s="5" t="s">
        <v>28</v>
      </c>
    </row>
    <row r="12" spans="2:23" x14ac:dyDescent="0.25">
      <c r="B12" s="4">
        <v>20000617</v>
      </c>
      <c r="C12" s="4">
        <v>0</v>
      </c>
      <c r="D12" s="5">
        <v>21020001</v>
      </c>
      <c r="E12" s="4" t="s">
        <v>50</v>
      </c>
      <c r="F12" s="4">
        <v>1093</v>
      </c>
      <c r="G12" s="6">
        <v>39356</v>
      </c>
      <c r="H12" s="7">
        <v>11482821</v>
      </c>
      <c r="I12" s="7">
        <v>0</v>
      </c>
      <c r="J12" s="7">
        <v>0</v>
      </c>
      <c r="K12" s="7">
        <v>0</v>
      </c>
      <c r="L12" s="7">
        <f t="shared" si="0"/>
        <v>11482821</v>
      </c>
      <c r="M12" s="7">
        <v>-4958891</v>
      </c>
      <c r="N12" s="7">
        <v>-360623</v>
      </c>
      <c r="O12" s="7">
        <v>0</v>
      </c>
      <c r="P12" s="7">
        <f t="shared" si="1"/>
        <v>-5319514</v>
      </c>
      <c r="Q12" s="7">
        <f t="shared" si="2"/>
        <v>6523930</v>
      </c>
      <c r="R12" s="7">
        <f t="shared" si="3"/>
        <v>6163307</v>
      </c>
      <c r="S12" s="5" t="s">
        <v>43</v>
      </c>
      <c r="T12" s="5">
        <v>100703</v>
      </c>
      <c r="U12" s="5" t="s">
        <v>40</v>
      </c>
      <c r="V12" s="5">
        <v>47020001</v>
      </c>
      <c r="W12" s="5" t="s">
        <v>28</v>
      </c>
    </row>
    <row r="13" spans="2:23" x14ac:dyDescent="0.25">
      <c r="B13" s="4">
        <v>20000629</v>
      </c>
      <c r="C13" s="4">
        <v>0</v>
      </c>
      <c r="D13" s="5">
        <v>21020001</v>
      </c>
      <c r="E13" s="4" t="s">
        <v>51</v>
      </c>
      <c r="F13" s="4">
        <v>1091</v>
      </c>
      <c r="G13" s="6">
        <v>39082</v>
      </c>
      <c r="H13" s="7">
        <v>9756631</v>
      </c>
      <c r="I13" s="7">
        <v>0</v>
      </c>
      <c r="J13" s="7">
        <v>0</v>
      </c>
      <c r="K13" s="7">
        <v>0</v>
      </c>
      <c r="L13" s="7">
        <f t="shared" si="0"/>
        <v>9756631</v>
      </c>
      <c r="M13" s="7">
        <v>-4415880</v>
      </c>
      <c r="N13" s="7">
        <v>-308109</v>
      </c>
      <c r="O13" s="7">
        <v>0</v>
      </c>
      <c r="P13" s="7">
        <f t="shared" si="1"/>
        <v>-4723989</v>
      </c>
      <c r="Q13" s="7">
        <f t="shared" si="2"/>
        <v>5340751</v>
      </c>
      <c r="R13" s="7">
        <f t="shared" si="3"/>
        <v>5032642</v>
      </c>
      <c r="S13" s="5" t="s">
        <v>43</v>
      </c>
      <c r="T13" s="5">
        <v>100701</v>
      </c>
      <c r="U13" s="5" t="s">
        <v>32</v>
      </c>
      <c r="V13" s="5">
        <v>47020001</v>
      </c>
      <c r="W13" s="5" t="s">
        <v>28</v>
      </c>
    </row>
    <row r="14" spans="2:23" x14ac:dyDescent="0.25">
      <c r="B14" s="4">
        <v>20000657</v>
      </c>
      <c r="C14" s="4">
        <v>0</v>
      </c>
      <c r="D14" s="5">
        <v>21020001</v>
      </c>
      <c r="E14" s="4" t="s">
        <v>52</v>
      </c>
      <c r="F14" s="4">
        <v>1091</v>
      </c>
      <c r="G14" s="6">
        <v>39082</v>
      </c>
      <c r="H14" s="7">
        <v>6393487</v>
      </c>
      <c r="I14" s="7">
        <v>0</v>
      </c>
      <c r="J14" s="7">
        <v>0</v>
      </c>
      <c r="K14" s="7">
        <v>0</v>
      </c>
      <c r="L14" s="7">
        <f t="shared" si="0"/>
        <v>6393487</v>
      </c>
      <c r="M14" s="7">
        <v>-2893710</v>
      </c>
      <c r="N14" s="7">
        <v>-201903</v>
      </c>
      <c r="O14" s="7">
        <v>0</v>
      </c>
      <c r="P14" s="7">
        <f t="shared" si="1"/>
        <v>-3095613</v>
      </c>
      <c r="Q14" s="7">
        <f t="shared" si="2"/>
        <v>3499777</v>
      </c>
      <c r="R14" s="7">
        <f t="shared" si="3"/>
        <v>3297874</v>
      </c>
      <c r="S14" s="5" t="s">
        <v>43</v>
      </c>
      <c r="T14" s="5">
        <v>100701</v>
      </c>
      <c r="U14" s="5" t="s">
        <v>32</v>
      </c>
      <c r="V14" s="5">
        <v>47020001</v>
      </c>
      <c r="W14" s="5" t="s">
        <v>28</v>
      </c>
    </row>
    <row r="15" spans="2:23" x14ac:dyDescent="0.25">
      <c r="B15" s="4">
        <v>20000669</v>
      </c>
      <c r="C15" s="4">
        <v>0</v>
      </c>
      <c r="D15" s="5">
        <v>21020001</v>
      </c>
      <c r="E15" s="4" t="s">
        <v>53</v>
      </c>
      <c r="F15" s="4">
        <v>1091</v>
      </c>
      <c r="G15" s="6">
        <v>39082</v>
      </c>
      <c r="H15" s="7">
        <v>5563528</v>
      </c>
      <c r="I15" s="7">
        <v>0</v>
      </c>
      <c r="J15" s="7">
        <v>0</v>
      </c>
      <c r="K15" s="7">
        <v>0</v>
      </c>
      <c r="L15" s="7">
        <f t="shared" si="0"/>
        <v>5563528</v>
      </c>
      <c r="M15" s="7">
        <v>-2518070</v>
      </c>
      <c r="N15" s="7">
        <v>-175693</v>
      </c>
      <c r="O15" s="7">
        <v>0</v>
      </c>
      <c r="P15" s="7">
        <f t="shared" si="1"/>
        <v>-2693763</v>
      </c>
      <c r="Q15" s="7">
        <f t="shared" si="2"/>
        <v>3045458</v>
      </c>
      <c r="R15" s="7">
        <f t="shared" si="3"/>
        <v>2869765</v>
      </c>
      <c r="S15" s="5" t="s">
        <v>43</v>
      </c>
      <c r="T15" s="5">
        <v>100701</v>
      </c>
      <c r="U15" s="5" t="s">
        <v>32</v>
      </c>
      <c r="V15" s="5">
        <v>47020001</v>
      </c>
      <c r="W15" s="5" t="s">
        <v>28</v>
      </c>
    </row>
    <row r="16" spans="2:23" x14ac:dyDescent="0.25">
      <c r="B16" s="4">
        <v>20000670</v>
      </c>
      <c r="C16" s="4">
        <v>0</v>
      </c>
      <c r="D16" s="5">
        <v>21020001</v>
      </c>
      <c r="E16" s="4" t="s">
        <v>54</v>
      </c>
      <c r="F16" s="4">
        <v>1091</v>
      </c>
      <c r="G16" s="6">
        <v>39082</v>
      </c>
      <c r="H16" s="7">
        <v>5423600</v>
      </c>
      <c r="I16" s="7">
        <v>0</v>
      </c>
      <c r="J16" s="7">
        <v>0</v>
      </c>
      <c r="K16" s="7">
        <v>0</v>
      </c>
      <c r="L16" s="7">
        <f t="shared" si="0"/>
        <v>5423600</v>
      </c>
      <c r="M16" s="7">
        <v>-2454737</v>
      </c>
      <c r="N16" s="7">
        <v>-171274</v>
      </c>
      <c r="O16" s="7">
        <v>0</v>
      </c>
      <c r="P16" s="7">
        <f t="shared" si="1"/>
        <v>-2626011</v>
      </c>
      <c r="Q16" s="7">
        <f t="shared" si="2"/>
        <v>2968863</v>
      </c>
      <c r="R16" s="7">
        <f t="shared" si="3"/>
        <v>2797589</v>
      </c>
      <c r="S16" s="5" t="s">
        <v>43</v>
      </c>
      <c r="T16" s="5">
        <v>100701</v>
      </c>
      <c r="U16" s="5" t="s">
        <v>32</v>
      </c>
      <c r="V16" s="5">
        <v>47020001</v>
      </c>
      <c r="W16" s="5" t="s">
        <v>28</v>
      </c>
    </row>
    <row r="17" spans="2:23" x14ac:dyDescent="0.25">
      <c r="B17" s="4">
        <v>20000678</v>
      </c>
      <c r="C17" s="4">
        <v>0</v>
      </c>
      <c r="D17" s="5">
        <v>21020001</v>
      </c>
      <c r="E17" s="4" t="s">
        <v>55</v>
      </c>
      <c r="F17" s="4">
        <v>1091</v>
      </c>
      <c r="G17" s="6">
        <v>39082</v>
      </c>
      <c r="H17" s="7">
        <v>4690277</v>
      </c>
      <c r="I17" s="7">
        <v>0</v>
      </c>
      <c r="J17" s="7">
        <v>0</v>
      </c>
      <c r="K17" s="7">
        <v>0</v>
      </c>
      <c r="L17" s="7">
        <f t="shared" si="0"/>
        <v>4690277</v>
      </c>
      <c r="M17" s="7">
        <v>-2122832</v>
      </c>
      <c r="N17" s="7">
        <v>-148116</v>
      </c>
      <c r="O17" s="7">
        <v>0</v>
      </c>
      <c r="P17" s="7">
        <f t="shared" si="1"/>
        <v>-2270948</v>
      </c>
      <c r="Q17" s="7">
        <f t="shared" si="2"/>
        <v>2567445</v>
      </c>
      <c r="R17" s="7">
        <f t="shared" si="3"/>
        <v>2419329</v>
      </c>
      <c r="S17" s="5" t="s">
        <v>43</v>
      </c>
      <c r="T17" s="5">
        <v>100701</v>
      </c>
      <c r="U17" s="5" t="s">
        <v>32</v>
      </c>
      <c r="V17" s="5">
        <v>47020001</v>
      </c>
      <c r="W17" s="5" t="s">
        <v>28</v>
      </c>
    </row>
    <row r="18" spans="2:23" x14ac:dyDescent="0.25">
      <c r="B18" s="4">
        <v>20000721</v>
      </c>
      <c r="C18" s="4">
        <v>0</v>
      </c>
      <c r="D18" s="5">
        <v>21020001</v>
      </c>
      <c r="E18" s="4" t="s">
        <v>56</v>
      </c>
      <c r="F18" s="4">
        <v>1092</v>
      </c>
      <c r="G18" s="6">
        <v>39173</v>
      </c>
      <c r="H18" s="7">
        <v>2758690</v>
      </c>
      <c r="I18" s="7">
        <v>0</v>
      </c>
      <c r="J18" s="7">
        <v>0</v>
      </c>
      <c r="K18" s="7">
        <v>0</v>
      </c>
      <c r="L18" s="7">
        <f t="shared" si="0"/>
        <v>2758690</v>
      </c>
      <c r="M18" s="7">
        <v>-1233741</v>
      </c>
      <c r="N18" s="7">
        <v>-86688</v>
      </c>
      <c r="O18" s="7">
        <v>0</v>
      </c>
      <c r="P18" s="7">
        <f t="shared" si="1"/>
        <v>-1320429</v>
      </c>
      <c r="Q18" s="7">
        <f t="shared" si="2"/>
        <v>1524949</v>
      </c>
      <c r="R18" s="7">
        <f t="shared" si="3"/>
        <v>1438261</v>
      </c>
      <c r="S18" s="5" t="s">
        <v>43</v>
      </c>
      <c r="T18" s="5">
        <v>100702</v>
      </c>
      <c r="U18" s="5" t="s">
        <v>27</v>
      </c>
      <c r="V18" s="5">
        <v>47020001</v>
      </c>
      <c r="W18" s="5" t="s">
        <v>28</v>
      </c>
    </row>
    <row r="19" spans="2:23" x14ac:dyDescent="0.25">
      <c r="B19" s="4">
        <v>20000724</v>
      </c>
      <c r="C19" s="4">
        <v>0</v>
      </c>
      <c r="D19" s="5">
        <v>21020001</v>
      </c>
      <c r="E19" s="4" t="s">
        <v>57</v>
      </c>
      <c r="F19" s="4">
        <v>1092</v>
      </c>
      <c r="G19" s="6">
        <v>39173</v>
      </c>
      <c r="H19" s="7">
        <v>2686898</v>
      </c>
      <c r="I19" s="7">
        <v>0</v>
      </c>
      <c r="J19" s="7">
        <v>0</v>
      </c>
      <c r="K19" s="7">
        <v>0</v>
      </c>
      <c r="L19" s="7">
        <f t="shared" si="0"/>
        <v>2686898</v>
      </c>
      <c r="M19" s="7">
        <v>-1201634</v>
      </c>
      <c r="N19" s="7">
        <v>-84432</v>
      </c>
      <c r="O19" s="7">
        <v>0</v>
      </c>
      <c r="P19" s="7">
        <f t="shared" si="1"/>
        <v>-1286066</v>
      </c>
      <c r="Q19" s="7">
        <f t="shared" si="2"/>
        <v>1485264</v>
      </c>
      <c r="R19" s="7">
        <f t="shared" si="3"/>
        <v>1400832</v>
      </c>
      <c r="S19" s="5" t="s">
        <v>43</v>
      </c>
      <c r="T19" s="5">
        <v>100702</v>
      </c>
      <c r="U19" s="5" t="s">
        <v>27</v>
      </c>
      <c r="V19" s="5">
        <v>47020001</v>
      </c>
      <c r="W19" s="5" t="s">
        <v>28</v>
      </c>
    </row>
    <row r="20" spans="2:23" x14ac:dyDescent="0.25">
      <c r="B20" s="4">
        <v>20000734</v>
      </c>
      <c r="C20" s="4">
        <v>0</v>
      </c>
      <c r="D20" s="5">
        <v>21020001</v>
      </c>
      <c r="E20" s="4" t="s">
        <v>58</v>
      </c>
      <c r="F20" s="4">
        <v>1091</v>
      </c>
      <c r="G20" s="6">
        <v>39082</v>
      </c>
      <c r="H20" s="7">
        <v>1981280</v>
      </c>
      <c r="I20" s="7">
        <v>0</v>
      </c>
      <c r="J20" s="7">
        <v>0</v>
      </c>
      <c r="K20" s="7">
        <v>0</v>
      </c>
      <c r="L20" s="7">
        <f t="shared" si="0"/>
        <v>1981280</v>
      </c>
      <c r="M20" s="7">
        <v>-896735</v>
      </c>
      <c r="N20" s="7">
        <v>-62567</v>
      </c>
      <c r="O20" s="7">
        <v>0</v>
      </c>
      <c r="P20" s="7">
        <f t="shared" si="1"/>
        <v>-959302</v>
      </c>
      <c r="Q20" s="7">
        <f t="shared" si="2"/>
        <v>1084545</v>
      </c>
      <c r="R20" s="7">
        <f t="shared" si="3"/>
        <v>1021978</v>
      </c>
      <c r="S20" s="5" t="s">
        <v>43</v>
      </c>
      <c r="T20" s="5">
        <v>100701</v>
      </c>
      <c r="U20" s="5" t="s">
        <v>32</v>
      </c>
      <c r="V20" s="5">
        <v>47020001</v>
      </c>
      <c r="W20" s="5" t="s">
        <v>28</v>
      </c>
    </row>
    <row r="21" spans="2:23" x14ac:dyDescent="0.25">
      <c r="B21" s="4">
        <v>20000736</v>
      </c>
      <c r="C21" s="4">
        <v>0</v>
      </c>
      <c r="D21" s="5">
        <v>21020001</v>
      </c>
      <c r="E21" s="4" t="s">
        <v>59</v>
      </c>
      <c r="F21" s="4">
        <v>1091</v>
      </c>
      <c r="G21" s="6">
        <v>39082</v>
      </c>
      <c r="H21" s="7">
        <v>1880622</v>
      </c>
      <c r="I21" s="7">
        <v>0</v>
      </c>
      <c r="J21" s="7">
        <v>0</v>
      </c>
      <c r="K21" s="7">
        <v>0</v>
      </c>
      <c r="L21" s="7">
        <f t="shared" si="0"/>
        <v>1880622</v>
      </c>
      <c r="M21" s="7">
        <v>-851176</v>
      </c>
      <c r="N21" s="7">
        <v>-59389</v>
      </c>
      <c r="O21" s="7">
        <v>0</v>
      </c>
      <c r="P21" s="7">
        <f t="shared" si="1"/>
        <v>-910565</v>
      </c>
      <c r="Q21" s="7">
        <f t="shared" si="2"/>
        <v>1029446</v>
      </c>
      <c r="R21" s="7">
        <f t="shared" si="3"/>
        <v>970057</v>
      </c>
      <c r="S21" s="5" t="s">
        <v>43</v>
      </c>
      <c r="T21" s="5">
        <v>100701</v>
      </c>
      <c r="U21" s="5" t="s">
        <v>32</v>
      </c>
      <c r="V21" s="5">
        <v>47020001</v>
      </c>
      <c r="W21" s="5" t="s">
        <v>28</v>
      </c>
    </row>
    <row r="22" spans="2:23" x14ac:dyDescent="0.25">
      <c r="B22" s="4">
        <v>20000737</v>
      </c>
      <c r="C22" s="4">
        <v>0</v>
      </c>
      <c r="D22" s="5">
        <v>21020001</v>
      </c>
      <c r="E22" s="4" t="s">
        <v>60</v>
      </c>
      <c r="F22" s="4">
        <v>1092</v>
      </c>
      <c r="G22" s="6">
        <v>39173</v>
      </c>
      <c r="H22" s="7">
        <v>2460834</v>
      </c>
      <c r="I22" s="7">
        <v>0</v>
      </c>
      <c r="J22" s="7">
        <v>0</v>
      </c>
      <c r="K22" s="7">
        <v>0</v>
      </c>
      <c r="L22" s="7">
        <f t="shared" si="0"/>
        <v>2460834</v>
      </c>
      <c r="M22" s="7">
        <v>-1106622</v>
      </c>
      <c r="N22" s="7">
        <v>-76948</v>
      </c>
      <c r="O22" s="7">
        <v>0</v>
      </c>
      <c r="P22" s="7">
        <f t="shared" si="1"/>
        <v>-1183570</v>
      </c>
      <c r="Q22" s="7">
        <f t="shared" si="2"/>
        <v>1354212</v>
      </c>
      <c r="R22" s="7">
        <f t="shared" si="3"/>
        <v>1277264</v>
      </c>
      <c r="S22" s="5" t="s">
        <v>43</v>
      </c>
      <c r="T22" s="5">
        <v>100702</v>
      </c>
      <c r="U22" s="5" t="s">
        <v>27</v>
      </c>
      <c r="V22" s="5">
        <v>47020001</v>
      </c>
      <c r="W22" s="5" t="s">
        <v>28</v>
      </c>
    </row>
    <row r="23" spans="2:23" x14ac:dyDescent="0.25">
      <c r="B23" s="4">
        <v>20000740</v>
      </c>
      <c r="C23" s="4">
        <v>0</v>
      </c>
      <c r="D23" s="5">
        <v>21020001</v>
      </c>
      <c r="E23" s="4" t="s">
        <v>61</v>
      </c>
      <c r="F23" s="4">
        <v>1091</v>
      </c>
      <c r="G23" s="6">
        <v>39082</v>
      </c>
      <c r="H23" s="7">
        <v>2493909</v>
      </c>
      <c r="I23" s="7">
        <v>0</v>
      </c>
      <c r="J23" s="7">
        <v>0</v>
      </c>
      <c r="K23" s="7">
        <v>0</v>
      </c>
      <c r="L23" s="7">
        <f t="shared" si="0"/>
        <v>2493909</v>
      </c>
      <c r="M23" s="7">
        <v>-1141818</v>
      </c>
      <c r="N23" s="7">
        <v>-77927</v>
      </c>
      <c r="O23" s="7">
        <v>0</v>
      </c>
      <c r="P23" s="7">
        <f t="shared" si="1"/>
        <v>-1219745</v>
      </c>
      <c r="Q23" s="7">
        <f t="shared" si="2"/>
        <v>1352091</v>
      </c>
      <c r="R23" s="7">
        <f t="shared" si="3"/>
        <v>1274164</v>
      </c>
      <c r="S23" s="5" t="s">
        <v>43</v>
      </c>
      <c r="T23" s="5">
        <v>100701</v>
      </c>
      <c r="U23" s="5" t="s">
        <v>32</v>
      </c>
      <c r="V23" s="5">
        <v>47020001</v>
      </c>
      <c r="W23" s="5" t="s">
        <v>28</v>
      </c>
    </row>
    <row r="24" spans="2:23" x14ac:dyDescent="0.25">
      <c r="B24" s="4">
        <v>20000753</v>
      </c>
      <c r="C24" s="4">
        <v>0</v>
      </c>
      <c r="D24" s="5">
        <v>21020001</v>
      </c>
      <c r="E24" s="4" t="s">
        <v>62</v>
      </c>
      <c r="F24" s="4">
        <v>1092</v>
      </c>
      <c r="G24" s="6">
        <v>39173</v>
      </c>
      <c r="H24" s="7">
        <v>1737674</v>
      </c>
      <c r="I24" s="7">
        <v>0</v>
      </c>
      <c r="J24" s="7">
        <v>0</v>
      </c>
      <c r="K24" s="7">
        <v>0</v>
      </c>
      <c r="L24" s="7">
        <f t="shared" si="0"/>
        <v>1737674</v>
      </c>
      <c r="M24" s="7">
        <v>-777122</v>
      </c>
      <c r="N24" s="7">
        <v>-54604</v>
      </c>
      <c r="O24" s="7">
        <v>0</v>
      </c>
      <c r="P24" s="7">
        <f t="shared" si="1"/>
        <v>-831726</v>
      </c>
      <c r="Q24" s="7">
        <f t="shared" si="2"/>
        <v>960552</v>
      </c>
      <c r="R24" s="7">
        <f t="shared" si="3"/>
        <v>905948</v>
      </c>
      <c r="S24" s="5" t="s">
        <v>43</v>
      </c>
      <c r="T24" s="5">
        <v>100702</v>
      </c>
      <c r="U24" s="5" t="s">
        <v>27</v>
      </c>
      <c r="V24" s="5">
        <v>47020001</v>
      </c>
      <c r="W24" s="5" t="s">
        <v>28</v>
      </c>
    </row>
    <row r="25" spans="2:23" x14ac:dyDescent="0.25">
      <c r="B25" s="4">
        <v>20000765</v>
      </c>
      <c r="C25" s="4">
        <v>0</v>
      </c>
      <c r="D25" s="5">
        <v>21020001</v>
      </c>
      <c r="E25" s="4" t="s">
        <v>63</v>
      </c>
      <c r="F25" s="4">
        <v>1092</v>
      </c>
      <c r="G25" s="6">
        <v>39173</v>
      </c>
      <c r="H25" s="7">
        <v>1441906</v>
      </c>
      <c r="I25" s="7">
        <v>0</v>
      </c>
      <c r="J25" s="7">
        <v>0</v>
      </c>
      <c r="K25" s="7">
        <v>0</v>
      </c>
      <c r="L25" s="7">
        <f t="shared" si="0"/>
        <v>1441906</v>
      </c>
      <c r="M25" s="7">
        <v>-644850</v>
      </c>
      <c r="N25" s="7">
        <v>-45310</v>
      </c>
      <c r="O25" s="7">
        <v>0</v>
      </c>
      <c r="P25" s="7">
        <f t="shared" si="1"/>
        <v>-690160</v>
      </c>
      <c r="Q25" s="7">
        <f t="shared" si="2"/>
        <v>797056</v>
      </c>
      <c r="R25" s="7">
        <f t="shared" si="3"/>
        <v>751746</v>
      </c>
      <c r="S25" s="5" t="s">
        <v>43</v>
      </c>
      <c r="T25" s="5">
        <v>100702</v>
      </c>
      <c r="U25" s="5" t="s">
        <v>27</v>
      </c>
      <c r="V25" s="5">
        <v>47020001</v>
      </c>
      <c r="W25" s="5" t="s">
        <v>28</v>
      </c>
    </row>
    <row r="26" spans="2:23" x14ac:dyDescent="0.25">
      <c r="B26" s="4">
        <v>20000769</v>
      </c>
      <c r="C26" s="4">
        <v>0</v>
      </c>
      <c r="D26" s="5">
        <v>21020001</v>
      </c>
      <c r="E26" s="4" t="s">
        <v>59</v>
      </c>
      <c r="F26" s="4">
        <v>1091</v>
      </c>
      <c r="G26" s="6">
        <v>39813</v>
      </c>
      <c r="H26" s="7">
        <v>2336213</v>
      </c>
      <c r="I26" s="7">
        <v>0</v>
      </c>
      <c r="J26" s="7">
        <v>0</v>
      </c>
      <c r="K26" s="7">
        <v>0</v>
      </c>
      <c r="L26" s="7">
        <f t="shared" si="0"/>
        <v>2336213</v>
      </c>
      <c r="M26" s="7">
        <v>-932314</v>
      </c>
      <c r="N26" s="7">
        <v>-72509</v>
      </c>
      <c r="O26" s="7">
        <v>0</v>
      </c>
      <c r="P26" s="7">
        <f t="shared" si="1"/>
        <v>-1004823</v>
      </c>
      <c r="Q26" s="7">
        <f t="shared" si="2"/>
        <v>1403899</v>
      </c>
      <c r="R26" s="7">
        <f t="shared" si="3"/>
        <v>1331390</v>
      </c>
      <c r="S26" s="5" t="s">
        <v>43</v>
      </c>
      <c r="T26" s="5">
        <v>100701</v>
      </c>
      <c r="U26" s="5" t="s">
        <v>32</v>
      </c>
      <c r="V26" s="5">
        <v>47020001</v>
      </c>
      <c r="W26" s="5" t="s">
        <v>28</v>
      </c>
    </row>
    <row r="27" spans="2:23" x14ac:dyDescent="0.25">
      <c r="B27" s="4">
        <v>20000781</v>
      </c>
      <c r="C27" s="4">
        <v>0</v>
      </c>
      <c r="D27" s="5">
        <v>21020001</v>
      </c>
      <c r="E27" s="4" t="s">
        <v>64</v>
      </c>
      <c r="F27" s="4">
        <v>1092</v>
      </c>
      <c r="G27" s="6">
        <v>39173</v>
      </c>
      <c r="H27" s="7">
        <v>1109103</v>
      </c>
      <c r="I27" s="7">
        <v>0</v>
      </c>
      <c r="J27" s="7">
        <v>0</v>
      </c>
      <c r="K27" s="7">
        <v>0</v>
      </c>
      <c r="L27" s="7">
        <f t="shared" si="0"/>
        <v>1109103</v>
      </c>
      <c r="M27" s="7">
        <v>-496013</v>
      </c>
      <c r="N27" s="7">
        <v>-34852</v>
      </c>
      <c r="O27" s="7">
        <v>0</v>
      </c>
      <c r="P27" s="7">
        <f t="shared" si="1"/>
        <v>-530865</v>
      </c>
      <c r="Q27" s="7">
        <f t="shared" si="2"/>
        <v>613090</v>
      </c>
      <c r="R27" s="7">
        <f t="shared" si="3"/>
        <v>578238</v>
      </c>
      <c r="S27" s="5" t="s">
        <v>43</v>
      </c>
      <c r="T27" s="5">
        <v>100702</v>
      </c>
      <c r="U27" s="5" t="s">
        <v>27</v>
      </c>
      <c r="V27" s="5">
        <v>47020001</v>
      </c>
      <c r="W27" s="5" t="s">
        <v>28</v>
      </c>
    </row>
    <row r="28" spans="2:23" x14ac:dyDescent="0.25">
      <c r="B28" s="4">
        <v>20000785</v>
      </c>
      <c r="C28" s="4">
        <v>0</v>
      </c>
      <c r="D28" s="5">
        <v>21020001</v>
      </c>
      <c r="E28" s="4" t="s">
        <v>65</v>
      </c>
      <c r="F28" s="4">
        <v>1092</v>
      </c>
      <c r="G28" s="6">
        <v>39173</v>
      </c>
      <c r="H28" s="7">
        <v>1207239</v>
      </c>
      <c r="I28" s="7">
        <v>0</v>
      </c>
      <c r="J28" s="7">
        <v>0</v>
      </c>
      <c r="K28" s="7">
        <v>0</v>
      </c>
      <c r="L28" s="7">
        <f t="shared" si="0"/>
        <v>1207239</v>
      </c>
      <c r="M28" s="7">
        <v>-542886</v>
      </c>
      <c r="N28" s="7">
        <v>-37749</v>
      </c>
      <c r="O28" s="7">
        <v>0</v>
      </c>
      <c r="P28" s="7">
        <f t="shared" si="1"/>
        <v>-580635</v>
      </c>
      <c r="Q28" s="7">
        <f t="shared" si="2"/>
        <v>664353</v>
      </c>
      <c r="R28" s="7">
        <f t="shared" si="3"/>
        <v>626604</v>
      </c>
      <c r="S28" s="5" t="s">
        <v>43</v>
      </c>
      <c r="T28" s="5">
        <v>100702</v>
      </c>
      <c r="U28" s="5" t="s">
        <v>27</v>
      </c>
      <c r="V28" s="5">
        <v>47020001</v>
      </c>
      <c r="W28" s="5" t="s">
        <v>28</v>
      </c>
    </row>
    <row r="29" spans="2:23" x14ac:dyDescent="0.25">
      <c r="B29" s="4">
        <v>20000797</v>
      </c>
      <c r="C29" s="4">
        <v>0</v>
      </c>
      <c r="D29" s="5">
        <v>21020001</v>
      </c>
      <c r="E29" s="4" t="s">
        <v>66</v>
      </c>
      <c r="F29" s="4">
        <v>1092</v>
      </c>
      <c r="G29" s="6">
        <v>39173</v>
      </c>
      <c r="H29" s="7">
        <v>859450</v>
      </c>
      <c r="I29" s="7">
        <v>0</v>
      </c>
      <c r="J29" s="7">
        <v>0</v>
      </c>
      <c r="K29" s="7">
        <v>0</v>
      </c>
      <c r="L29" s="7">
        <f t="shared" si="0"/>
        <v>859450</v>
      </c>
      <c r="M29" s="7">
        <v>-384363</v>
      </c>
      <c r="N29" s="7">
        <v>-27007</v>
      </c>
      <c r="O29" s="7">
        <v>0</v>
      </c>
      <c r="P29" s="7">
        <f t="shared" si="1"/>
        <v>-411370</v>
      </c>
      <c r="Q29" s="7">
        <f t="shared" si="2"/>
        <v>475087</v>
      </c>
      <c r="R29" s="7">
        <f t="shared" si="3"/>
        <v>448080</v>
      </c>
      <c r="S29" s="5" t="s">
        <v>43</v>
      </c>
      <c r="T29" s="5">
        <v>100702</v>
      </c>
      <c r="U29" s="5" t="s">
        <v>27</v>
      </c>
      <c r="V29" s="5">
        <v>47020001</v>
      </c>
      <c r="W29" s="5" t="s">
        <v>28</v>
      </c>
    </row>
    <row r="30" spans="2:23" x14ac:dyDescent="0.25">
      <c r="B30" s="4">
        <v>20000802</v>
      </c>
      <c r="C30" s="4">
        <v>0</v>
      </c>
      <c r="D30" s="5">
        <v>21020001</v>
      </c>
      <c r="E30" s="4" t="s">
        <v>67</v>
      </c>
      <c r="F30" s="4">
        <v>1091</v>
      </c>
      <c r="G30" s="6">
        <v>39082</v>
      </c>
      <c r="H30" s="7">
        <v>644182</v>
      </c>
      <c r="I30" s="7">
        <v>0</v>
      </c>
      <c r="J30" s="7">
        <v>0</v>
      </c>
      <c r="K30" s="7">
        <v>0</v>
      </c>
      <c r="L30" s="7">
        <f t="shared" si="0"/>
        <v>644182</v>
      </c>
      <c r="M30" s="7">
        <v>-291559</v>
      </c>
      <c r="N30" s="7">
        <v>-20343</v>
      </c>
      <c r="O30" s="7">
        <v>0</v>
      </c>
      <c r="P30" s="7">
        <f t="shared" si="1"/>
        <v>-311902</v>
      </c>
      <c r="Q30" s="7">
        <f t="shared" si="2"/>
        <v>352623</v>
      </c>
      <c r="R30" s="7">
        <f t="shared" si="3"/>
        <v>332280</v>
      </c>
      <c r="S30" s="5" t="s">
        <v>43</v>
      </c>
      <c r="T30" s="5">
        <v>100701</v>
      </c>
      <c r="U30" s="5" t="s">
        <v>32</v>
      </c>
      <c r="V30" s="5">
        <v>47020001</v>
      </c>
      <c r="W30" s="5" t="s">
        <v>28</v>
      </c>
    </row>
    <row r="31" spans="2:23" x14ac:dyDescent="0.25">
      <c r="B31" s="4">
        <v>20000805</v>
      </c>
      <c r="C31" s="4">
        <v>0</v>
      </c>
      <c r="D31" s="5">
        <v>21020001</v>
      </c>
      <c r="E31" s="4" t="s">
        <v>68</v>
      </c>
      <c r="F31" s="4">
        <v>1091</v>
      </c>
      <c r="G31" s="6">
        <v>39538</v>
      </c>
      <c r="H31" s="7">
        <v>848315</v>
      </c>
      <c r="I31" s="7">
        <v>0</v>
      </c>
      <c r="J31" s="7">
        <v>0</v>
      </c>
      <c r="K31" s="7">
        <v>0</v>
      </c>
      <c r="L31" s="7">
        <f t="shared" si="0"/>
        <v>848315</v>
      </c>
      <c r="M31" s="7">
        <v>-356781</v>
      </c>
      <c r="N31" s="7">
        <v>-26423</v>
      </c>
      <c r="O31" s="7">
        <v>0</v>
      </c>
      <c r="P31" s="7">
        <f t="shared" si="1"/>
        <v>-383204</v>
      </c>
      <c r="Q31" s="7">
        <f t="shared" si="2"/>
        <v>491534</v>
      </c>
      <c r="R31" s="7">
        <f t="shared" si="3"/>
        <v>465111</v>
      </c>
      <c r="S31" s="5" t="s">
        <v>43</v>
      </c>
      <c r="T31" s="5">
        <v>100701</v>
      </c>
      <c r="U31" s="5" t="s">
        <v>32</v>
      </c>
      <c r="V31" s="5">
        <v>47020001</v>
      </c>
      <c r="W31" s="5" t="s">
        <v>28</v>
      </c>
    </row>
    <row r="32" spans="2:23" x14ac:dyDescent="0.25">
      <c r="B32" s="4">
        <v>20000807</v>
      </c>
      <c r="C32" s="4">
        <v>0</v>
      </c>
      <c r="D32" s="5">
        <v>21020001</v>
      </c>
      <c r="E32" s="4" t="s">
        <v>69</v>
      </c>
      <c r="F32" s="4">
        <v>1091</v>
      </c>
      <c r="G32" s="6">
        <v>40086</v>
      </c>
      <c r="H32" s="7">
        <v>2288969</v>
      </c>
      <c r="I32" s="7">
        <v>0</v>
      </c>
      <c r="J32" s="7">
        <v>0</v>
      </c>
      <c r="K32" s="7">
        <v>0</v>
      </c>
      <c r="L32" s="7">
        <f t="shared" si="0"/>
        <v>2288969</v>
      </c>
      <c r="M32" s="7">
        <v>-862103</v>
      </c>
      <c r="N32" s="7">
        <v>-70947</v>
      </c>
      <c r="O32" s="7">
        <v>0</v>
      </c>
      <c r="P32" s="7">
        <f t="shared" si="1"/>
        <v>-933050</v>
      </c>
      <c r="Q32" s="7">
        <f t="shared" si="2"/>
        <v>1426866</v>
      </c>
      <c r="R32" s="7">
        <f t="shared" si="3"/>
        <v>1355919</v>
      </c>
      <c r="S32" s="5" t="s">
        <v>43</v>
      </c>
      <c r="T32" s="5">
        <v>100701</v>
      </c>
      <c r="U32" s="5" t="s">
        <v>32</v>
      </c>
      <c r="V32" s="5">
        <v>47020001</v>
      </c>
      <c r="W32" s="5" t="s">
        <v>28</v>
      </c>
    </row>
    <row r="33" spans="2:23" x14ac:dyDescent="0.25">
      <c r="B33" s="4">
        <v>20000817</v>
      </c>
      <c r="C33" s="4">
        <v>0</v>
      </c>
      <c r="D33" s="5">
        <v>21020001</v>
      </c>
      <c r="E33" s="4" t="s">
        <v>70</v>
      </c>
      <c r="F33" s="4">
        <v>1092</v>
      </c>
      <c r="G33" s="6">
        <v>39828</v>
      </c>
      <c r="H33" s="7">
        <v>849037</v>
      </c>
      <c r="I33" s="7">
        <v>0</v>
      </c>
      <c r="J33" s="7">
        <v>0</v>
      </c>
      <c r="K33" s="7">
        <v>0</v>
      </c>
      <c r="L33" s="7">
        <f t="shared" si="0"/>
        <v>849037</v>
      </c>
      <c r="M33" s="7">
        <v>-337568</v>
      </c>
      <c r="N33" s="7">
        <v>-26361</v>
      </c>
      <c r="O33" s="7">
        <v>0</v>
      </c>
      <c r="P33" s="7">
        <f t="shared" si="1"/>
        <v>-363929</v>
      </c>
      <c r="Q33" s="7">
        <f t="shared" si="2"/>
        <v>511469</v>
      </c>
      <c r="R33" s="7">
        <f t="shared" si="3"/>
        <v>485108</v>
      </c>
      <c r="S33" s="5" t="s">
        <v>43</v>
      </c>
      <c r="T33" s="5">
        <v>100702</v>
      </c>
      <c r="U33" s="5" t="s">
        <v>27</v>
      </c>
      <c r="V33" s="5">
        <v>47020001</v>
      </c>
      <c r="W33" s="5" t="s">
        <v>28</v>
      </c>
    </row>
    <row r="34" spans="2:23" x14ac:dyDescent="0.25">
      <c r="B34" s="4">
        <v>20000821</v>
      </c>
      <c r="C34" s="4">
        <v>0</v>
      </c>
      <c r="D34" s="5">
        <v>21020001</v>
      </c>
      <c r="E34" s="4" t="s">
        <v>49</v>
      </c>
      <c r="F34" s="4">
        <v>1091</v>
      </c>
      <c r="G34" s="6">
        <v>39903</v>
      </c>
      <c r="H34" s="7">
        <v>949634</v>
      </c>
      <c r="I34" s="7">
        <v>0</v>
      </c>
      <c r="J34" s="7">
        <v>0</v>
      </c>
      <c r="K34" s="7">
        <v>0</v>
      </c>
      <c r="L34" s="7">
        <f t="shared" si="0"/>
        <v>949634</v>
      </c>
      <c r="M34" s="7">
        <v>-372432</v>
      </c>
      <c r="N34" s="7">
        <v>-29433</v>
      </c>
      <c r="O34" s="7">
        <v>0</v>
      </c>
      <c r="P34" s="7">
        <f t="shared" si="1"/>
        <v>-401865</v>
      </c>
      <c r="Q34" s="7">
        <f t="shared" si="2"/>
        <v>577202</v>
      </c>
      <c r="R34" s="7">
        <f t="shared" si="3"/>
        <v>547769</v>
      </c>
      <c r="S34" s="5" t="s">
        <v>43</v>
      </c>
      <c r="T34" s="5">
        <v>100701</v>
      </c>
      <c r="U34" s="5" t="s">
        <v>32</v>
      </c>
      <c r="V34" s="5">
        <v>47020001</v>
      </c>
      <c r="W34" s="5" t="s">
        <v>28</v>
      </c>
    </row>
    <row r="35" spans="2:23" x14ac:dyDescent="0.25">
      <c r="B35" s="4">
        <v>20000836</v>
      </c>
      <c r="C35" s="4">
        <v>0</v>
      </c>
      <c r="D35" s="5">
        <v>21020001</v>
      </c>
      <c r="E35" s="4" t="s">
        <v>47</v>
      </c>
      <c r="F35" s="4">
        <v>1091</v>
      </c>
      <c r="G35" s="6">
        <v>39872</v>
      </c>
      <c r="H35" s="7">
        <v>604162</v>
      </c>
      <c r="I35" s="7">
        <v>0</v>
      </c>
      <c r="J35" s="7">
        <v>0</v>
      </c>
      <c r="K35" s="7">
        <v>0</v>
      </c>
      <c r="L35" s="7">
        <f t="shared" si="0"/>
        <v>604162</v>
      </c>
      <c r="M35" s="7">
        <v>-238499</v>
      </c>
      <c r="N35" s="7">
        <v>-18728</v>
      </c>
      <c r="O35" s="7">
        <v>0</v>
      </c>
      <c r="P35" s="7">
        <f t="shared" si="1"/>
        <v>-257227</v>
      </c>
      <c r="Q35" s="7">
        <f t="shared" si="2"/>
        <v>365663</v>
      </c>
      <c r="R35" s="7">
        <f t="shared" si="3"/>
        <v>346935</v>
      </c>
      <c r="S35" s="5" t="s">
        <v>43</v>
      </c>
      <c r="T35" s="5">
        <v>100701</v>
      </c>
      <c r="U35" s="5" t="s">
        <v>32</v>
      </c>
      <c r="V35" s="5">
        <v>47020001</v>
      </c>
      <c r="W35" s="5" t="s">
        <v>28</v>
      </c>
    </row>
    <row r="36" spans="2:23" x14ac:dyDescent="0.25">
      <c r="B36" s="4">
        <v>20000840</v>
      </c>
      <c r="C36" s="4">
        <v>0</v>
      </c>
      <c r="D36" s="5">
        <v>21020001</v>
      </c>
      <c r="E36" s="4" t="s">
        <v>71</v>
      </c>
      <c r="F36" s="4">
        <v>1092</v>
      </c>
      <c r="G36" s="6">
        <v>39173</v>
      </c>
      <c r="H36" s="7">
        <v>241528</v>
      </c>
      <c r="I36" s="7">
        <v>0</v>
      </c>
      <c r="J36" s="7">
        <v>0</v>
      </c>
      <c r="K36" s="7">
        <v>0</v>
      </c>
      <c r="L36" s="7">
        <f t="shared" si="0"/>
        <v>241528</v>
      </c>
      <c r="M36" s="7">
        <v>-108019</v>
      </c>
      <c r="N36" s="7">
        <v>-7590</v>
      </c>
      <c r="O36" s="7">
        <v>0</v>
      </c>
      <c r="P36" s="7">
        <f t="shared" si="1"/>
        <v>-115609</v>
      </c>
      <c r="Q36" s="7">
        <f t="shared" si="2"/>
        <v>133509</v>
      </c>
      <c r="R36" s="7">
        <f t="shared" si="3"/>
        <v>125919</v>
      </c>
      <c r="S36" s="5" t="s">
        <v>43</v>
      </c>
      <c r="T36" s="5">
        <v>100702</v>
      </c>
      <c r="U36" s="5" t="s">
        <v>27</v>
      </c>
      <c r="V36" s="5">
        <v>47020001</v>
      </c>
      <c r="W36" s="5" t="s">
        <v>28</v>
      </c>
    </row>
    <row r="37" spans="2:23" x14ac:dyDescent="0.25">
      <c r="B37" s="4">
        <v>20000842</v>
      </c>
      <c r="C37" s="4">
        <v>0</v>
      </c>
      <c r="D37" s="5">
        <v>21020001</v>
      </c>
      <c r="E37" s="4" t="s">
        <v>56</v>
      </c>
      <c r="F37" s="4">
        <v>1092</v>
      </c>
      <c r="G37" s="6">
        <v>39903</v>
      </c>
      <c r="H37" s="7">
        <v>387093</v>
      </c>
      <c r="I37" s="7">
        <v>0</v>
      </c>
      <c r="J37" s="7">
        <v>0</v>
      </c>
      <c r="K37" s="7">
        <v>0</v>
      </c>
      <c r="L37" s="7">
        <f t="shared" si="0"/>
        <v>387093</v>
      </c>
      <c r="M37" s="7">
        <v>-151552</v>
      </c>
      <c r="N37" s="7">
        <v>-12012</v>
      </c>
      <c r="O37" s="7">
        <v>0</v>
      </c>
      <c r="P37" s="7">
        <f t="shared" si="1"/>
        <v>-163564</v>
      </c>
      <c r="Q37" s="7">
        <f t="shared" si="2"/>
        <v>235541</v>
      </c>
      <c r="R37" s="7">
        <f t="shared" si="3"/>
        <v>223529</v>
      </c>
      <c r="S37" s="5" t="s">
        <v>43</v>
      </c>
      <c r="T37" s="5">
        <v>100702</v>
      </c>
      <c r="U37" s="5" t="s">
        <v>27</v>
      </c>
      <c r="V37" s="5">
        <v>47020001</v>
      </c>
      <c r="W37" s="5" t="s">
        <v>28</v>
      </c>
    </row>
    <row r="38" spans="2:23" x14ac:dyDescent="0.25">
      <c r="B38" s="4">
        <v>20000843</v>
      </c>
      <c r="C38" s="4">
        <v>0</v>
      </c>
      <c r="D38" s="5">
        <v>21020001</v>
      </c>
      <c r="E38" s="4" t="s">
        <v>53</v>
      </c>
      <c r="F38" s="4">
        <v>1091</v>
      </c>
      <c r="G38" s="6">
        <v>39903</v>
      </c>
      <c r="H38" s="7">
        <v>465989</v>
      </c>
      <c r="I38" s="7">
        <v>0</v>
      </c>
      <c r="J38" s="7">
        <v>0</v>
      </c>
      <c r="K38" s="7">
        <v>0</v>
      </c>
      <c r="L38" s="7">
        <f t="shared" si="0"/>
        <v>465989</v>
      </c>
      <c r="M38" s="7">
        <v>-182755</v>
      </c>
      <c r="N38" s="7">
        <v>-14443</v>
      </c>
      <c r="O38" s="7">
        <v>0</v>
      </c>
      <c r="P38" s="7">
        <f t="shared" si="1"/>
        <v>-197198</v>
      </c>
      <c r="Q38" s="7">
        <f t="shared" si="2"/>
        <v>283234</v>
      </c>
      <c r="R38" s="7">
        <f t="shared" si="3"/>
        <v>268791</v>
      </c>
      <c r="S38" s="5" t="s">
        <v>43</v>
      </c>
      <c r="T38" s="5">
        <v>100701</v>
      </c>
      <c r="U38" s="5" t="s">
        <v>32</v>
      </c>
      <c r="V38" s="5">
        <v>47020001</v>
      </c>
      <c r="W38" s="5" t="s">
        <v>28</v>
      </c>
    </row>
    <row r="39" spans="2:23" x14ac:dyDescent="0.25">
      <c r="B39" s="4">
        <v>20000848</v>
      </c>
      <c r="C39" s="4">
        <v>0</v>
      </c>
      <c r="D39" s="5">
        <v>21020001</v>
      </c>
      <c r="E39" s="4" t="s">
        <v>56</v>
      </c>
      <c r="F39" s="4">
        <v>1092</v>
      </c>
      <c r="G39" s="6">
        <v>40262</v>
      </c>
      <c r="H39" s="7">
        <v>639332</v>
      </c>
      <c r="I39" s="7">
        <v>0</v>
      </c>
      <c r="J39" s="7">
        <v>0</v>
      </c>
      <c r="K39" s="7">
        <v>0</v>
      </c>
      <c r="L39" s="7">
        <f t="shared" si="0"/>
        <v>639332</v>
      </c>
      <c r="M39" s="7">
        <v>-230669</v>
      </c>
      <c r="N39" s="7">
        <v>-19846</v>
      </c>
      <c r="O39" s="7">
        <v>0</v>
      </c>
      <c r="P39" s="7">
        <f t="shared" si="1"/>
        <v>-250515</v>
      </c>
      <c r="Q39" s="7">
        <f t="shared" si="2"/>
        <v>408663</v>
      </c>
      <c r="R39" s="7">
        <f t="shared" si="3"/>
        <v>388817</v>
      </c>
      <c r="S39" s="5" t="s">
        <v>43</v>
      </c>
      <c r="T39" s="5">
        <v>100702</v>
      </c>
      <c r="U39" s="5" t="s">
        <v>27</v>
      </c>
      <c r="V39" s="5">
        <v>47020001</v>
      </c>
      <c r="W39" s="5" t="s">
        <v>28</v>
      </c>
    </row>
    <row r="40" spans="2:23" x14ac:dyDescent="0.25">
      <c r="B40" s="4">
        <v>20000852</v>
      </c>
      <c r="C40" s="4">
        <v>0</v>
      </c>
      <c r="D40" s="5">
        <v>21020001</v>
      </c>
      <c r="E40" s="4" t="s">
        <v>46</v>
      </c>
      <c r="F40" s="4">
        <v>1091</v>
      </c>
      <c r="G40" s="6">
        <v>39816</v>
      </c>
      <c r="H40" s="7">
        <v>155478</v>
      </c>
      <c r="I40" s="7">
        <v>0</v>
      </c>
      <c r="J40" s="7">
        <v>0</v>
      </c>
      <c r="K40" s="7">
        <v>0</v>
      </c>
      <c r="L40" s="7">
        <f t="shared" si="0"/>
        <v>155478</v>
      </c>
      <c r="M40" s="7">
        <v>-61867</v>
      </c>
      <c r="N40" s="7">
        <v>-4834</v>
      </c>
      <c r="O40" s="7">
        <v>0</v>
      </c>
      <c r="P40" s="7">
        <f t="shared" si="1"/>
        <v>-66701</v>
      </c>
      <c r="Q40" s="7">
        <f t="shared" si="2"/>
        <v>93611</v>
      </c>
      <c r="R40" s="7">
        <f t="shared" si="3"/>
        <v>88777</v>
      </c>
      <c r="S40" s="5" t="s">
        <v>43</v>
      </c>
      <c r="T40" s="5">
        <v>100701</v>
      </c>
      <c r="U40" s="5" t="s">
        <v>32</v>
      </c>
      <c r="V40" s="5">
        <v>47020001</v>
      </c>
      <c r="W40" s="5" t="s">
        <v>28</v>
      </c>
    </row>
    <row r="41" spans="2:23" x14ac:dyDescent="0.25">
      <c r="B41" s="4">
        <v>20000864</v>
      </c>
      <c r="C41" s="4">
        <v>0</v>
      </c>
      <c r="D41" s="5">
        <v>21020001</v>
      </c>
      <c r="E41" s="4" t="s">
        <v>72</v>
      </c>
      <c r="F41" s="4">
        <v>1092</v>
      </c>
      <c r="G41" s="6">
        <v>39448</v>
      </c>
      <c r="H41" s="7">
        <v>68414</v>
      </c>
      <c r="I41" s="7">
        <v>0</v>
      </c>
      <c r="J41" s="7">
        <v>0</v>
      </c>
      <c r="K41" s="7">
        <v>0</v>
      </c>
      <c r="L41" s="7">
        <f t="shared" si="0"/>
        <v>68414</v>
      </c>
      <c r="M41" s="7">
        <v>-29212</v>
      </c>
      <c r="N41" s="7">
        <v>-2136</v>
      </c>
      <c r="O41" s="7">
        <v>0</v>
      </c>
      <c r="P41" s="7">
        <f t="shared" si="1"/>
        <v>-31348</v>
      </c>
      <c r="Q41" s="7">
        <f t="shared" si="2"/>
        <v>39202</v>
      </c>
      <c r="R41" s="7">
        <f t="shared" si="3"/>
        <v>37066</v>
      </c>
      <c r="S41" s="5" t="s">
        <v>43</v>
      </c>
      <c r="T41" s="5">
        <v>100702</v>
      </c>
      <c r="U41" s="5" t="s">
        <v>27</v>
      </c>
      <c r="V41" s="5">
        <v>47020001</v>
      </c>
      <c r="W41" s="5" t="s">
        <v>28</v>
      </c>
    </row>
    <row r="42" spans="2:23" x14ac:dyDescent="0.25">
      <c r="B42" s="4">
        <v>20000866</v>
      </c>
      <c r="C42" s="4">
        <v>0</v>
      </c>
      <c r="D42" s="5">
        <v>21020001</v>
      </c>
      <c r="E42" s="4" t="s">
        <v>73</v>
      </c>
      <c r="F42" s="4">
        <v>1092</v>
      </c>
      <c r="G42" s="6">
        <v>40086</v>
      </c>
      <c r="H42" s="7">
        <v>124698</v>
      </c>
      <c r="I42" s="7">
        <v>0</v>
      </c>
      <c r="J42" s="7">
        <v>0</v>
      </c>
      <c r="K42" s="7">
        <v>0</v>
      </c>
      <c r="L42" s="7">
        <f t="shared" si="0"/>
        <v>124698</v>
      </c>
      <c r="M42" s="7">
        <v>-46920</v>
      </c>
      <c r="N42" s="7">
        <v>-3868</v>
      </c>
      <c r="O42" s="7">
        <v>0</v>
      </c>
      <c r="P42" s="7">
        <f t="shared" si="1"/>
        <v>-50788</v>
      </c>
      <c r="Q42" s="7">
        <f t="shared" si="2"/>
        <v>77778</v>
      </c>
      <c r="R42" s="7">
        <f t="shared" si="3"/>
        <v>73910</v>
      </c>
      <c r="S42" s="5" t="s">
        <v>43</v>
      </c>
      <c r="T42" s="5">
        <v>100702</v>
      </c>
      <c r="U42" s="5" t="s">
        <v>27</v>
      </c>
      <c r="V42" s="5">
        <v>47020001</v>
      </c>
      <c r="W42" s="5" t="s">
        <v>28</v>
      </c>
    </row>
    <row r="43" spans="2:23" x14ac:dyDescent="0.25">
      <c r="B43" s="4">
        <v>20000869</v>
      </c>
      <c r="C43" s="4">
        <v>0</v>
      </c>
      <c r="D43" s="5">
        <v>21020001</v>
      </c>
      <c r="E43" s="4" t="s">
        <v>74</v>
      </c>
      <c r="F43" s="4">
        <v>1092</v>
      </c>
      <c r="G43" s="6">
        <v>39903</v>
      </c>
      <c r="H43" s="7">
        <v>67104</v>
      </c>
      <c r="I43" s="7">
        <v>0</v>
      </c>
      <c r="J43" s="7">
        <v>0</v>
      </c>
      <c r="K43" s="7">
        <v>0</v>
      </c>
      <c r="L43" s="7">
        <f t="shared" si="0"/>
        <v>67104</v>
      </c>
      <c r="M43" s="7">
        <v>-26270</v>
      </c>
      <c r="N43" s="7">
        <v>-2082</v>
      </c>
      <c r="O43" s="7">
        <v>0</v>
      </c>
      <c r="P43" s="7">
        <f t="shared" si="1"/>
        <v>-28352</v>
      </c>
      <c r="Q43" s="7">
        <f t="shared" si="2"/>
        <v>40834</v>
      </c>
      <c r="R43" s="7">
        <f t="shared" si="3"/>
        <v>38752</v>
      </c>
      <c r="S43" s="5" t="s">
        <v>43</v>
      </c>
      <c r="T43" s="5">
        <v>100702</v>
      </c>
      <c r="U43" s="5" t="s">
        <v>27</v>
      </c>
      <c r="V43" s="5">
        <v>47020001</v>
      </c>
      <c r="W43" s="5" t="s">
        <v>28</v>
      </c>
    </row>
    <row r="44" spans="2:23" x14ac:dyDescent="0.25">
      <c r="B44" s="4">
        <v>20000890</v>
      </c>
      <c r="C44" s="4">
        <v>0</v>
      </c>
      <c r="D44" s="5">
        <v>21020001</v>
      </c>
      <c r="E44" s="4" t="s">
        <v>75</v>
      </c>
      <c r="F44" s="4">
        <v>1092</v>
      </c>
      <c r="G44" s="6">
        <v>40634</v>
      </c>
      <c r="H44" s="7">
        <v>20933</v>
      </c>
      <c r="I44" s="7">
        <v>0</v>
      </c>
      <c r="J44" s="7">
        <v>0</v>
      </c>
      <c r="K44" s="7">
        <v>0</v>
      </c>
      <c r="L44" s="7">
        <f t="shared" si="0"/>
        <v>20933</v>
      </c>
      <c r="M44" s="7">
        <v>-7735</v>
      </c>
      <c r="N44" s="7">
        <v>-759</v>
      </c>
      <c r="O44" s="7">
        <v>0</v>
      </c>
      <c r="P44" s="7">
        <f t="shared" si="1"/>
        <v>-8494</v>
      </c>
      <c r="Q44" s="7">
        <f t="shared" si="2"/>
        <v>13198</v>
      </c>
      <c r="R44" s="7">
        <f t="shared" si="3"/>
        <v>12439</v>
      </c>
      <c r="S44" s="5" t="s">
        <v>43</v>
      </c>
      <c r="T44" s="5">
        <v>100702</v>
      </c>
      <c r="U44" s="5" t="s">
        <v>27</v>
      </c>
      <c r="V44" s="5">
        <v>47020001</v>
      </c>
      <c r="W44" s="5" t="s">
        <v>28</v>
      </c>
    </row>
    <row r="45" spans="2:23" x14ac:dyDescent="0.25">
      <c r="B45" s="4">
        <v>20000915</v>
      </c>
      <c r="C45" s="4">
        <v>0</v>
      </c>
      <c r="D45" s="5">
        <v>21020001</v>
      </c>
      <c r="E45" s="4" t="s">
        <v>75</v>
      </c>
      <c r="F45" s="4">
        <v>1092</v>
      </c>
      <c r="G45" s="6">
        <v>40360</v>
      </c>
      <c r="H45" s="7">
        <v>173437</v>
      </c>
      <c r="I45" s="7">
        <v>0</v>
      </c>
      <c r="J45" s="7">
        <v>0</v>
      </c>
      <c r="K45" s="7">
        <v>0</v>
      </c>
      <c r="L45" s="7">
        <f t="shared" si="0"/>
        <v>173437</v>
      </c>
      <c r="M45" s="7">
        <v>-67552</v>
      </c>
      <c r="N45" s="7">
        <v>-6076</v>
      </c>
      <c r="O45" s="7">
        <v>0</v>
      </c>
      <c r="P45" s="7">
        <f t="shared" si="1"/>
        <v>-73628</v>
      </c>
      <c r="Q45" s="7">
        <f t="shared" si="2"/>
        <v>105885</v>
      </c>
      <c r="R45" s="7">
        <f t="shared" si="3"/>
        <v>99809</v>
      </c>
      <c r="S45" s="5" t="s">
        <v>43</v>
      </c>
      <c r="T45" s="5">
        <v>100702</v>
      </c>
      <c r="U45" s="5" t="s">
        <v>27</v>
      </c>
      <c r="V45" s="5">
        <v>47020001</v>
      </c>
      <c r="W45" s="5" t="s">
        <v>28</v>
      </c>
    </row>
    <row r="46" spans="2:23" x14ac:dyDescent="0.25">
      <c r="B46" s="4">
        <v>20000920</v>
      </c>
      <c r="C46" s="4">
        <v>0</v>
      </c>
      <c r="D46" s="5">
        <v>21020001</v>
      </c>
      <c r="E46" s="4" t="s">
        <v>75</v>
      </c>
      <c r="F46" s="4">
        <v>1092</v>
      </c>
      <c r="G46" s="6">
        <v>40908</v>
      </c>
      <c r="H46" s="7">
        <v>271363</v>
      </c>
      <c r="I46" s="7">
        <v>0</v>
      </c>
      <c r="J46" s="7">
        <v>0</v>
      </c>
      <c r="K46" s="7">
        <v>0</v>
      </c>
      <c r="L46" s="7">
        <f t="shared" si="0"/>
        <v>271363</v>
      </c>
      <c r="M46" s="7">
        <v>-94814</v>
      </c>
      <c r="N46" s="7">
        <v>-10188</v>
      </c>
      <c r="O46" s="7">
        <v>0</v>
      </c>
      <c r="P46" s="7">
        <f t="shared" si="1"/>
        <v>-105002</v>
      </c>
      <c r="Q46" s="7">
        <f t="shared" si="2"/>
        <v>176549</v>
      </c>
      <c r="R46" s="7">
        <f t="shared" si="3"/>
        <v>166361</v>
      </c>
      <c r="S46" s="5" t="s">
        <v>43</v>
      </c>
      <c r="T46" s="5">
        <v>100702</v>
      </c>
      <c r="U46" s="5" t="s">
        <v>27</v>
      </c>
      <c r="V46" s="5">
        <v>47020001</v>
      </c>
      <c r="W46" s="5" t="s">
        <v>28</v>
      </c>
    </row>
    <row r="47" spans="2:23" x14ac:dyDescent="0.25">
      <c r="B47" s="4">
        <v>20000921</v>
      </c>
      <c r="C47" s="4">
        <v>0</v>
      </c>
      <c r="D47" s="5">
        <v>21020001</v>
      </c>
      <c r="E47" s="4" t="s">
        <v>75</v>
      </c>
      <c r="F47" s="4">
        <v>1092</v>
      </c>
      <c r="G47" s="6">
        <v>40269</v>
      </c>
      <c r="H47" s="7">
        <v>288229</v>
      </c>
      <c r="I47" s="7">
        <v>0</v>
      </c>
      <c r="J47" s="7">
        <v>0</v>
      </c>
      <c r="K47" s="7">
        <v>0</v>
      </c>
      <c r="L47" s="7">
        <f t="shared" si="0"/>
        <v>288229</v>
      </c>
      <c r="M47" s="7">
        <v>-114182</v>
      </c>
      <c r="N47" s="7">
        <v>-9977</v>
      </c>
      <c r="O47" s="7">
        <v>0</v>
      </c>
      <c r="P47" s="7">
        <f t="shared" si="1"/>
        <v>-124159</v>
      </c>
      <c r="Q47" s="7">
        <f t="shared" si="2"/>
        <v>174047</v>
      </c>
      <c r="R47" s="7">
        <f t="shared" si="3"/>
        <v>164070</v>
      </c>
      <c r="S47" s="5" t="s">
        <v>43</v>
      </c>
      <c r="T47" s="5">
        <v>100702</v>
      </c>
      <c r="U47" s="5" t="s">
        <v>27</v>
      </c>
      <c r="V47" s="5">
        <v>47020001</v>
      </c>
      <c r="W47" s="5" t="s">
        <v>28</v>
      </c>
    </row>
    <row r="48" spans="2:23" x14ac:dyDescent="0.25">
      <c r="B48" s="4">
        <v>20000936</v>
      </c>
      <c r="C48" s="4">
        <v>0</v>
      </c>
      <c r="D48" s="5">
        <v>21020001</v>
      </c>
      <c r="E48" s="4" t="s">
        <v>76</v>
      </c>
      <c r="F48" s="4">
        <v>1091</v>
      </c>
      <c r="G48" s="6">
        <v>40634</v>
      </c>
      <c r="H48" s="7">
        <v>590796</v>
      </c>
      <c r="I48" s="7">
        <v>0</v>
      </c>
      <c r="J48" s="7">
        <v>0</v>
      </c>
      <c r="K48" s="7">
        <v>0</v>
      </c>
      <c r="L48" s="7">
        <f t="shared" si="0"/>
        <v>590796</v>
      </c>
      <c r="M48" s="7">
        <v>-219884</v>
      </c>
      <c r="N48" s="7">
        <v>-21674</v>
      </c>
      <c r="O48" s="7">
        <v>0</v>
      </c>
      <c r="P48" s="7">
        <f t="shared" si="1"/>
        <v>-241558</v>
      </c>
      <c r="Q48" s="7">
        <f t="shared" si="2"/>
        <v>370912</v>
      </c>
      <c r="R48" s="7">
        <f t="shared" si="3"/>
        <v>349238</v>
      </c>
      <c r="S48" s="5" t="s">
        <v>43</v>
      </c>
      <c r="T48" s="5">
        <v>100701</v>
      </c>
      <c r="U48" s="5" t="s">
        <v>32</v>
      </c>
      <c r="V48" s="5">
        <v>47020001</v>
      </c>
      <c r="W48" s="5" t="s">
        <v>28</v>
      </c>
    </row>
    <row r="49" spans="2:23" x14ac:dyDescent="0.25">
      <c r="B49" s="4">
        <v>20000943</v>
      </c>
      <c r="C49" s="4">
        <v>0</v>
      </c>
      <c r="D49" s="5">
        <v>21020001</v>
      </c>
      <c r="E49" s="4" t="s">
        <v>75</v>
      </c>
      <c r="F49" s="4">
        <v>1092</v>
      </c>
      <c r="G49" s="6">
        <v>40816</v>
      </c>
      <c r="H49" s="7">
        <v>843912</v>
      </c>
      <c r="I49" s="7">
        <v>0</v>
      </c>
      <c r="J49" s="7">
        <v>0</v>
      </c>
      <c r="K49" s="7">
        <v>0</v>
      </c>
      <c r="L49" s="7">
        <f t="shared" si="0"/>
        <v>843912</v>
      </c>
      <c r="M49" s="7">
        <v>-300541</v>
      </c>
      <c r="N49" s="7">
        <v>-31329</v>
      </c>
      <c r="O49" s="7">
        <v>0</v>
      </c>
      <c r="P49" s="7">
        <f t="shared" si="1"/>
        <v>-331870</v>
      </c>
      <c r="Q49" s="7">
        <f t="shared" si="2"/>
        <v>543371</v>
      </c>
      <c r="R49" s="7">
        <f t="shared" si="3"/>
        <v>512042</v>
      </c>
      <c r="S49" s="5" t="s">
        <v>43</v>
      </c>
      <c r="T49" s="5">
        <v>100702</v>
      </c>
      <c r="U49" s="5" t="s">
        <v>27</v>
      </c>
      <c r="V49" s="5">
        <v>47020001</v>
      </c>
      <c r="W49" s="5" t="s">
        <v>28</v>
      </c>
    </row>
    <row r="50" spans="2:23" x14ac:dyDescent="0.25">
      <c r="B50" s="4">
        <v>20000963</v>
      </c>
      <c r="C50" s="4">
        <v>0</v>
      </c>
      <c r="D50" s="5">
        <v>21020001</v>
      </c>
      <c r="E50" s="4" t="s">
        <v>77</v>
      </c>
      <c r="F50" s="4">
        <v>1091</v>
      </c>
      <c r="G50" s="6">
        <v>40602</v>
      </c>
      <c r="H50" s="7">
        <v>1803477</v>
      </c>
      <c r="I50" s="7">
        <v>0</v>
      </c>
      <c r="J50" s="7">
        <v>0</v>
      </c>
      <c r="K50" s="7">
        <v>0</v>
      </c>
      <c r="L50" s="7">
        <f t="shared" si="0"/>
        <v>1803477</v>
      </c>
      <c r="M50" s="7">
        <v>-592787</v>
      </c>
      <c r="N50" s="7">
        <v>-56273</v>
      </c>
      <c r="O50" s="7">
        <v>0</v>
      </c>
      <c r="P50" s="7">
        <f t="shared" si="1"/>
        <v>-649060</v>
      </c>
      <c r="Q50" s="7">
        <f t="shared" si="2"/>
        <v>1210690</v>
      </c>
      <c r="R50" s="7">
        <f t="shared" si="3"/>
        <v>1154417</v>
      </c>
      <c r="S50" s="5" t="s">
        <v>43</v>
      </c>
      <c r="T50" s="5">
        <v>100701</v>
      </c>
      <c r="U50" s="5" t="s">
        <v>32</v>
      </c>
      <c r="V50" s="5">
        <v>47020001</v>
      </c>
      <c r="W50" s="5" t="s">
        <v>28</v>
      </c>
    </row>
    <row r="51" spans="2:23" x14ac:dyDescent="0.25">
      <c r="B51" s="4">
        <v>20000988</v>
      </c>
      <c r="C51" s="4">
        <v>0</v>
      </c>
      <c r="D51" s="5">
        <v>21020001</v>
      </c>
      <c r="E51" s="4" t="s">
        <v>78</v>
      </c>
      <c r="F51" s="4">
        <v>1092</v>
      </c>
      <c r="G51" s="6">
        <v>40451</v>
      </c>
      <c r="H51" s="7">
        <v>4099956</v>
      </c>
      <c r="I51" s="7">
        <v>0</v>
      </c>
      <c r="J51" s="7">
        <v>0</v>
      </c>
      <c r="K51" s="7">
        <v>0</v>
      </c>
      <c r="L51" s="7">
        <f t="shared" si="0"/>
        <v>4099956</v>
      </c>
      <c r="M51" s="7">
        <v>-1406168</v>
      </c>
      <c r="N51" s="7">
        <v>-127639</v>
      </c>
      <c r="O51" s="7">
        <v>0</v>
      </c>
      <c r="P51" s="7">
        <f t="shared" si="1"/>
        <v>-1533807</v>
      </c>
      <c r="Q51" s="7">
        <f t="shared" si="2"/>
        <v>2693788</v>
      </c>
      <c r="R51" s="7">
        <f t="shared" si="3"/>
        <v>2566149</v>
      </c>
      <c r="S51" s="5" t="s">
        <v>43</v>
      </c>
      <c r="T51" s="5">
        <v>100702</v>
      </c>
      <c r="U51" s="5" t="s">
        <v>27</v>
      </c>
      <c r="V51" s="5">
        <v>47020001</v>
      </c>
      <c r="W51" s="5" t="s">
        <v>28</v>
      </c>
    </row>
    <row r="52" spans="2:23" x14ac:dyDescent="0.25">
      <c r="B52" s="4">
        <v>20000991</v>
      </c>
      <c r="C52" s="4">
        <v>0</v>
      </c>
      <c r="D52" s="5">
        <v>21020001</v>
      </c>
      <c r="E52" s="4" t="s">
        <v>76</v>
      </c>
      <c r="F52" s="4">
        <v>1091</v>
      </c>
      <c r="G52" s="6">
        <v>40360</v>
      </c>
      <c r="H52" s="7">
        <v>4894783</v>
      </c>
      <c r="I52" s="7">
        <v>0</v>
      </c>
      <c r="J52" s="7">
        <v>0</v>
      </c>
      <c r="K52" s="7">
        <v>0</v>
      </c>
      <c r="L52" s="7">
        <f t="shared" si="0"/>
        <v>4894783</v>
      </c>
      <c r="M52" s="7">
        <v>-1919592</v>
      </c>
      <c r="N52" s="7">
        <v>-173354</v>
      </c>
      <c r="O52" s="7">
        <v>0</v>
      </c>
      <c r="P52" s="7">
        <f t="shared" si="1"/>
        <v>-2092946</v>
      </c>
      <c r="Q52" s="7">
        <f t="shared" si="2"/>
        <v>2975191</v>
      </c>
      <c r="R52" s="7">
        <f t="shared" si="3"/>
        <v>2801837</v>
      </c>
      <c r="S52" s="5" t="s">
        <v>43</v>
      </c>
      <c r="T52" s="5">
        <v>100701</v>
      </c>
      <c r="U52" s="5" t="s">
        <v>32</v>
      </c>
      <c r="V52" s="5">
        <v>47020001</v>
      </c>
      <c r="W52" s="5" t="s">
        <v>28</v>
      </c>
    </row>
    <row r="53" spans="2:23" x14ac:dyDescent="0.25">
      <c r="B53" s="4">
        <v>20000993</v>
      </c>
      <c r="C53" s="4">
        <v>0</v>
      </c>
      <c r="D53" s="5">
        <v>21020001</v>
      </c>
      <c r="E53" s="4" t="s">
        <v>79</v>
      </c>
      <c r="F53" s="4">
        <v>1092</v>
      </c>
      <c r="G53" s="6">
        <v>40451</v>
      </c>
      <c r="H53" s="7">
        <v>5124945</v>
      </c>
      <c r="I53" s="7">
        <v>0</v>
      </c>
      <c r="J53" s="7">
        <v>0</v>
      </c>
      <c r="K53" s="7">
        <v>0</v>
      </c>
      <c r="L53" s="7">
        <f t="shared" si="0"/>
        <v>5124945</v>
      </c>
      <c r="M53" s="7">
        <v>-1757712</v>
      </c>
      <c r="N53" s="7">
        <v>-159549</v>
      </c>
      <c r="O53" s="7">
        <v>0</v>
      </c>
      <c r="P53" s="7">
        <f t="shared" si="1"/>
        <v>-1917261</v>
      </c>
      <c r="Q53" s="7">
        <f t="shared" si="2"/>
        <v>3367233</v>
      </c>
      <c r="R53" s="7">
        <f t="shared" si="3"/>
        <v>3207684</v>
      </c>
      <c r="S53" s="5" t="s">
        <v>43</v>
      </c>
      <c r="T53" s="5">
        <v>100702</v>
      </c>
      <c r="U53" s="5" t="s">
        <v>27</v>
      </c>
      <c r="V53" s="5">
        <v>47020001</v>
      </c>
      <c r="W53" s="5" t="s">
        <v>28</v>
      </c>
    </row>
    <row r="54" spans="2:23" x14ac:dyDescent="0.25">
      <c r="B54" s="4">
        <v>20001008</v>
      </c>
      <c r="C54" s="4">
        <v>0</v>
      </c>
      <c r="D54" s="5">
        <v>21020001</v>
      </c>
      <c r="E54" s="4" t="s">
        <v>76</v>
      </c>
      <c r="F54" s="4">
        <v>1091</v>
      </c>
      <c r="G54" s="6">
        <v>40908</v>
      </c>
      <c r="H54" s="7">
        <v>7658443</v>
      </c>
      <c r="I54" s="7">
        <v>0</v>
      </c>
      <c r="J54" s="7">
        <v>0</v>
      </c>
      <c r="K54" s="7">
        <v>0</v>
      </c>
      <c r="L54" s="7">
        <f t="shared" si="0"/>
        <v>7658443</v>
      </c>
      <c r="M54" s="7">
        <v>-2697921</v>
      </c>
      <c r="N54" s="7">
        <v>-290679</v>
      </c>
      <c r="O54" s="7">
        <v>0</v>
      </c>
      <c r="P54" s="7">
        <f t="shared" si="1"/>
        <v>-2988600</v>
      </c>
      <c r="Q54" s="7">
        <f t="shared" si="2"/>
        <v>4960522</v>
      </c>
      <c r="R54" s="7">
        <f t="shared" si="3"/>
        <v>4669843</v>
      </c>
      <c r="S54" s="5" t="s">
        <v>43</v>
      </c>
      <c r="T54" s="5">
        <v>100701</v>
      </c>
      <c r="U54" s="5" t="s">
        <v>32</v>
      </c>
      <c r="V54" s="5">
        <v>47020001</v>
      </c>
      <c r="W54" s="5" t="s">
        <v>28</v>
      </c>
    </row>
    <row r="55" spans="2:23" x14ac:dyDescent="0.25">
      <c r="B55" s="4">
        <v>20001009</v>
      </c>
      <c r="C55" s="4">
        <v>0</v>
      </c>
      <c r="D55" s="5">
        <v>21020001</v>
      </c>
      <c r="E55" s="4" t="s">
        <v>76</v>
      </c>
      <c r="F55" s="4">
        <v>1091</v>
      </c>
      <c r="G55" s="6">
        <v>40269</v>
      </c>
      <c r="H55" s="7">
        <v>8134452</v>
      </c>
      <c r="I55" s="7">
        <v>0</v>
      </c>
      <c r="J55" s="7">
        <v>0</v>
      </c>
      <c r="K55" s="7">
        <v>0</v>
      </c>
      <c r="L55" s="7">
        <f t="shared" si="0"/>
        <v>8134452</v>
      </c>
      <c r="M55" s="7">
        <v>-3244095</v>
      </c>
      <c r="N55" s="7">
        <v>-284663</v>
      </c>
      <c r="O55" s="7">
        <v>0</v>
      </c>
      <c r="P55" s="7">
        <f t="shared" si="1"/>
        <v>-3528758</v>
      </c>
      <c r="Q55" s="7">
        <f t="shared" si="2"/>
        <v>4890357</v>
      </c>
      <c r="R55" s="7">
        <f t="shared" si="3"/>
        <v>4605694</v>
      </c>
      <c r="S55" s="5" t="s">
        <v>43</v>
      </c>
      <c r="T55" s="5">
        <v>100701</v>
      </c>
      <c r="U55" s="5" t="s">
        <v>32</v>
      </c>
      <c r="V55" s="5">
        <v>47020001</v>
      </c>
      <c r="W55" s="5" t="s">
        <v>28</v>
      </c>
    </row>
    <row r="56" spans="2:23" x14ac:dyDescent="0.25">
      <c r="B56" s="4">
        <v>20001035</v>
      </c>
      <c r="C56" s="4">
        <v>0</v>
      </c>
      <c r="D56" s="5">
        <v>21020001</v>
      </c>
      <c r="E56" s="4" t="s">
        <v>76</v>
      </c>
      <c r="F56" s="4">
        <v>1091</v>
      </c>
      <c r="G56" s="6">
        <v>40816</v>
      </c>
      <c r="H56" s="7">
        <v>23817072</v>
      </c>
      <c r="I56" s="7">
        <v>0</v>
      </c>
      <c r="J56" s="7">
        <v>0</v>
      </c>
      <c r="K56" s="7">
        <v>0</v>
      </c>
      <c r="L56" s="7">
        <f t="shared" si="0"/>
        <v>23817072</v>
      </c>
      <c r="M56" s="7">
        <v>-8550488</v>
      </c>
      <c r="N56" s="7">
        <v>-893969</v>
      </c>
      <c r="O56" s="7">
        <v>0</v>
      </c>
      <c r="P56" s="7">
        <f t="shared" si="1"/>
        <v>-9444457</v>
      </c>
      <c r="Q56" s="7">
        <f t="shared" si="2"/>
        <v>15266584</v>
      </c>
      <c r="R56" s="7">
        <f t="shared" si="3"/>
        <v>14372615</v>
      </c>
      <c r="S56" s="5" t="s">
        <v>43</v>
      </c>
      <c r="T56" s="5">
        <v>100701</v>
      </c>
      <c r="U56" s="5" t="s">
        <v>32</v>
      </c>
      <c r="V56" s="5">
        <v>47020001</v>
      </c>
      <c r="W56" s="5" t="s">
        <v>28</v>
      </c>
    </row>
    <row r="57" spans="2:23" x14ac:dyDescent="0.25">
      <c r="B57" s="4">
        <v>20001064</v>
      </c>
      <c r="C57" s="4">
        <v>0</v>
      </c>
      <c r="D57" s="5">
        <v>21020001</v>
      </c>
      <c r="E57" s="4" t="s">
        <v>80</v>
      </c>
      <c r="F57" s="4">
        <v>1093</v>
      </c>
      <c r="G57" s="6">
        <v>39356</v>
      </c>
      <c r="H57" s="7">
        <v>9780</v>
      </c>
      <c r="I57" s="7">
        <v>0</v>
      </c>
      <c r="J57" s="7">
        <v>0</v>
      </c>
      <c r="K57" s="7">
        <v>0</v>
      </c>
      <c r="L57" s="7">
        <f t="shared" si="0"/>
        <v>9780</v>
      </c>
      <c r="M57" s="7">
        <v>-5768</v>
      </c>
      <c r="N57" s="7">
        <v>-214</v>
      </c>
      <c r="O57" s="7">
        <v>0</v>
      </c>
      <c r="P57" s="7">
        <f t="shared" si="1"/>
        <v>-5982</v>
      </c>
      <c r="Q57" s="7">
        <f t="shared" si="2"/>
        <v>4012</v>
      </c>
      <c r="R57" s="7">
        <f t="shared" si="3"/>
        <v>3798</v>
      </c>
      <c r="S57" s="5" t="s">
        <v>43</v>
      </c>
      <c r="T57" s="5">
        <v>100703</v>
      </c>
      <c r="U57" s="5" t="s">
        <v>40</v>
      </c>
      <c r="V57" s="5">
        <v>47020001</v>
      </c>
      <c r="W57" s="5" t="s">
        <v>28</v>
      </c>
    </row>
    <row r="58" spans="2:23" x14ac:dyDescent="0.25">
      <c r="B58" s="4">
        <v>20001079</v>
      </c>
      <c r="C58" s="4">
        <v>0</v>
      </c>
      <c r="D58" s="5">
        <v>21020001</v>
      </c>
      <c r="E58" s="4" t="s">
        <v>81</v>
      </c>
      <c r="F58" s="4">
        <v>1091</v>
      </c>
      <c r="G58" s="6">
        <v>39173</v>
      </c>
      <c r="H58" s="7">
        <v>239217</v>
      </c>
      <c r="I58" s="7">
        <v>0</v>
      </c>
      <c r="J58" s="7">
        <v>0</v>
      </c>
      <c r="K58" s="7">
        <v>0</v>
      </c>
      <c r="L58" s="7">
        <f t="shared" si="0"/>
        <v>239217</v>
      </c>
      <c r="M58" s="7">
        <v>-151057</v>
      </c>
      <c r="N58" s="7">
        <v>-4762</v>
      </c>
      <c r="O58" s="7">
        <v>0</v>
      </c>
      <c r="P58" s="7">
        <f t="shared" si="1"/>
        <v>-155819</v>
      </c>
      <c r="Q58" s="7">
        <f t="shared" si="2"/>
        <v>88160</v>
      </c>
      <c r="R58" s="7">
        <f t="shared" si="3"/>
        <v>83398</v>
      </c>
      <c r="S58" s="5" t="s">
        <v>43</v>
      </c>
      <c r="T58" s="5">
        <v>100701</v>
      </c>
      <c r="U58" s="5" t="s">
        <v>32</v>
      </c>
      <c r="V58" s="5">
        <v>47020001</v>
      </c>
      <c r="W58" s="5" t="s">
        <v>28</v>
      </c>
    </row>
    <row r="59" spans="2:23" x14ac:dyDescent="0.25">
      <c r="B59" s="4">
        <v>20001081</v>
      </c>
      <c r="C59" s="4">
        <v>0</v>
      </c>
      <c r="D59" s="5">
        <v>21020001</v>
      </c>
      <c r="E59" s="4" t="s">
        <v>82</v>
      </c>
      <c r="F59" s="4">
        <v>1091</v>
      </c>
      <c r="G59" s="6">
        <v>39173</v>
      </c>
      <c r="H59" s="7">
        <v>661942</v>
      </c>
      <c r="I59" s="7">
        <v>0</v>
      </c>
      <c r="J59" s="7">
        <v>0</v>
      </c>
      <c r="K59" s="7">
        <v>0</v>
      </c>
      <c r="L59" s="7">
        <f t="shared" si="0"/>
        <v>661942</v>
      </c>
      <c r="M59" s="7">
        <v>-417990</v>
      </c>
      <c r="N59" s="7">
        <v>-13178</v>
      </c>
      <c r="O59" s="7">
        <v>0</v>
      </c>
      <c r="P59" s="7">
        <f t="shared" si="1"/>
        <v>-431168</v>
      </c>
      <c r="Q59" s="7">
        <f t="shared" si="2"/>
        <v>243952</v>
      </c>
      <c r="R59" s="7">
        <f t="shared" si="3"/>
        <v>230774</v>
      </c>
      <c r="S59" s="5" t="s">
        <v>43</v>
      </c>
      <c r="T59" s="5">
        <v>100701</v>
      </c>
      <c r="U59" s="5" t="s">
        <v>32</v>
      </c>
      <c r="V59" s="5">
        <v>47020001</v>
      </c>
      <c r="W59" s="5" t="s">
        <v>28</v>
      </c>
    </row>
    <row r="60" spans="2:23" x14ac:dyDescent="0.25">
      <c r="B60" s="4">
        <v>20001086</v>
      </c>
      <c r="C60" s="4">
        <v>0</v>
      </c>
      <c r="D60" s="5">
        <v>21020001</v>
      </c>
      <c r="E60" s="4" t="s">
        <v>83</v>
      </c>
      <c r="F60" s="4">
        <v>1091</v>
      </c>
      <c r="G60" s="6">
        <v>39173</v>
      </c>
      <c r="H60" s="7">
        <v>6109939</v>
      </c>
      <c r="I60" s="7">
        <v>0</v>
      </c>
      <c r="J60" s="7">
        <v>0</v>
      </c>
      <c r="K60" s="7">
        <v>0</v>
      </c>
      <c r="L60" s="7">
        <f t="shared" si="0"/>
        <v>6109939</v>
      </c>
      <c r="M60" s="7">
        <v>-3858201</v>
      </c>
      <c r="N60" s="7">
        <v>-121640</v>
      </c>
      <c r="O60" s="7">
        <v>0</v>
      </c>
      <c r="P60" s="7">
        <f t="shared" si="1"/>
        <v>-3979841</v>
      </c>
      <c r="Q60" s="7">
        <f t="shared" si="2"/>
        <v>2251738</v>
      </c>
      <c r="R60" s="7">
        <f t="shared" si="3"/>
        <v>2130098</v>
      </c>
      <c r="S60" s="5" t="s">
        <v>43</v>
      </c>
      <c r="T60" s="5">
        <v>100701</v>
      </c>
      <c r="U60" s="5" t="s">
        <v>32</v>
      </c>
      <c r="V60" s="5">
        <v>47020001</v>
      </c>
      <c r="W60" s="5" t="s">
        <v>28</v>
      </c>
    </row>
    <row r="61" spans="2:23" x14ac:dyDescent="0.25">
      <c r="B61" s="4">
        <v>20001164</v>
      </c>
      <c r="C61" s="4">
        <v>0</v>
      </c>
      <c r="D61" s="5">
        <v>21020001</v>
      </c>
      <c r="E61" s="4" t="s">
        <v>84</v>
      </c>
      <c r="F61" s="4">
        <v>1093</v>
      </c>
      <c r="G61" s="6">
        <v>42826</v>
      </c>
      <c r="H61" s="7">
        <v>23010447</v>
      </c>
      <c r="I61" s="7">
        <v>0</v>
      </c>
      <c r="J61" s="7">
        <v>0</v>
      </c>
      <c r="K61" s="7">
        <v>0</v>
      </c>
      <c r="L61" s="7">
        <f t="shared" si="0"/>
        <v>23010447</v>
      </c>
      <c r="M61" s="7">
        <v>-10206057</v>
      </c>
      <c r="N61" s="7">
        <v>-739896</v>
      </c>
      <c r="O61" s="7">
        <v>0</v>
      </c>
      <c r="P61" s="7">
        <f t="shared" si="1"/>
        <v>-10945953</v>
      </c>
      <c r="Q61" s="7">
        <f t="shared" si="2"/>
        <v>12804390</v>
      </c>
      <c r="R61" s="7">
        <f t="shared" si="3"/>
        <v>12064494</v>
      </c>
      <c r="S61" s="5" t="s">
        <v>43</v>
      </c>
      <c r="T61" s="5">
        <v>100703</v>
      </c>
      <c r="U61" s="5" t="s">
        <v>40</v>
      </c>
      <c r="V61" s="5">
        <v>47020001</v>
      </c>
      <c r="W61" s="5" t="s">
        <v>28</v>
      </c>
    </row>
    <row r="62" spans="2:23" x14ac:dyDescent="0.25">
      <c r="B62" s="4">
        <v>20001165</v>
      </c>
      <c r="C62" s="4">
        <v>0</v>
      </c>
      <c r="D62" s="5">
        <v>21020001</v>
      </c>
      <c r="E62" s="4" t="s">
        <v>85</v>
      </c>
      <c r="F62" s="4">
        <v>1093</v>
      </c>
      <c r="G62" s="6">
        <v>42826</v>
      </c>
      <c r="H62" s="7">
        <v>8003345</v>
      </c>
      <c r="I62" s="7">
        <v>0</v>
      </c>
      <c r="J62" s="7">
        <v>0</v>
      </c>
      <c r="K62" s="7">
        <v>0</v>
      </c>
      <c r="L62" s="7">
        <f t="shared" si="0"/>
        <v>8003345</v>
      </c>
      <c r="M62" s="7">
        <v>-3549806</v>
      </c>
      <c r="N62" s="7">
        <v>-257346</v>
      </c>
      <c r="O62" s="7">
        <v>0</v>
      </c>
      <c r="P62" s="7">
        <f t="shared" si="1"/>
        <v>-3807152</v>
      </c>
      <c r="Q62" s="7">
        <f t="shared" si="2"/>
        <v>4453539</v>
      </c>
      <c r="R62" s="7">
        <f t="shared" si="3"/>
        <v>4196193</v>
      </c>
      <c r="S62" s="5" t="s">
        <v>43</v>
      </c>
      <c r="T62" s="5">
        <v>100703</v>
      </c>
      <c r="U62" s="5" t="s">
        <v>40</v>
      </c>
      <c r="V62" s="5">
        <v>47020001</v>
      </c>
      <c r="W62" s="5" t="s">
        <v>28</v>
      </c>
    </row>
    <row r="63" spans="2:23" x14ac:dyDescent="0.25">
      <c r="B63" s="4">
        <v>20001166</v>
      </c>
      <c r="C63" s="4">
        <v>0</v>
      </c>
      <c r="D63" s="5">
        <v>21020001</v>
      </c>
      <c r="E63" s="4" t="s">
        <v>86</v>
      </c>
      <c r="F63" s="4">
        <v>1093</v>
      </c>
      <c r="G63" s="6">
        <v>42826</v>
      </c>
      <c r="H63" s="7">
        <v>1130284</v>
      </c>
      <c r="I63" s="7">
        <v>0</v>
      </c>
      <c r="J63" s="7">
        <v>0</v>
      </c>
      <c r="K63" s="7">
        <v>0</v>
      </c>
      <c r="L63" s="7">
        <f t="shared" si="0"/>
        <v>1130284</v>
      </c>
      <c r="M63" s="7">
        <v>-475659</v>
      </c>
      <c r="N63" s="7">
        <v>-35895</v>
      </c>
      <c r="O63" s="7">
        <v>0</v>
      </c>
      <c r="P63" s="7">
        <f t="shared" si="1"/>
        <v>-511554</v>
      </c>
      <c r="Q63" s="7">
        <f t="shared" si="2"/>
        <v>654625</v>
      </c>
      <c r="R63" s="7">
        <f t="shared" si="3"/>
        <v>618730</v>
      </c>
      <c r="S63" s="5" t="s">
        <v>43</v>
      </c>
      <c r="T63" s="5">
        <v>100703</v>
      </c>
      <c r="U63" s="5" t="s">
        <v>40</v>
      </c>
      <c r="V63" s="5">
        <v>47020001</v>
      </c>
      <c r="W63" s="5" t="s">
        <v>28</v>
      </c>
    </row>
    <row r="64" spans="2:23" x14ac:dyDescent="0.25">
      <c r="B64" s="4">
        <v>20001167</v>
      </c>
      <c r="C64" s="4">
        <v>0</v>
      </c>
      <c r="D64" s="5">
        <v>21020001</v>
      </c>
      <c r="E64" s="4" t="s">
        <v>87</v>
      </c>
      <c r="F64" s="4">
        <v>1093</v>
      </c>
      <c r="G64" s="6">
        <v>42826</v>
      </c>
      <c r="H64" s="7">
        <v>736035</v>
      </c>
      <c r="I64" s="7">
        <v>0</v>
      </c>
      <c r="J64" s="7">
        <v>0</v>
      </c>
      <c r="K64" s="7">
        <v>0</v>
      </c>
      <c r="L64" s="7">
        <f t="shared" si="0"/>
        <v>736035</v>
      </c>
      <c r="M64" s="7">
        <v>-326462</v>
      </c>
      <c r="N64" s="7">
        <v>-23667</v>
      </c>
      <c r="O64" s="7">
        <v>0</v>
      </c>
      <c r="P64" s="7">
        <f t="shared" si="1"/>
        <v>-350129</v>
      </c>
      <c r="Q64" s="7">
        <f t="shared" si="2"/>
        <v>409573</v>
      </c>
      <c r="R64" s="7">
        <f t="shared" si="3"/>
        <v>385906</v>
      </c>
      <c r="S64" s="5" t="s">
        <v>43</v>
      </c>
      <c r="T64" s="5">
        <v>100703</v>
      </c>
      <c r="U64" s="5" t="s">
        <v>40</v>
      </c>
      <c r="V64" s="5">
        <v>47020001</v>
      </c>
      <c r="W64" s="5" t="s">
        <v>28</v>
      </c>
    </row>
    <row r="65" spans="2:23" x14ac:dyDescent="0.25">
      <c r="B65" s="4">
        <v>20001168</v>
      </c>
      <c r="C65" s="4">
        <v>0</v>
      </c>
      <c r="D65" s="5">
        <v>21020001</v>
      </c>
      <c r="E65" s="4" t="s">
        <v>88</v>
      </c>
      <c r="F65" s="4">
        <v>1093</v>
      </c>
      <c r="G65" s="6">
        <v>42826</v>
      </c>
      <c r="H65" s="7">
        <v>54390</v>
      </c>
      <c r="I65" s="7">
        <v>0</v>
      </c>
      <c r="J65" s="7">
        <v>0</v>
      </c>
      <c r="K65" s="7">
        <v>0</v>
      </c>
      <c r="L65" s="7">
        <f t="shared" si="0"/>
        <v>54390</v>
      </c>
      <c r="M65" s="7">
        <v>-34042</v>
      </c>
      <c r="N65" s="7">
        <v>-1102</v>
      </c>
      <c r="O65" s="7">
        <v>0</v>
      </c>
      <c r="P65" s="7">
        <f t="shared" si="1"/>
        <v>-35144</v>
      </c>
      <c r="Q65" s="7">
        <f t="shared" si="2"/>
        <v>20348</v>
      </c>
      <c r="R65" s="7">
        <f t="shared" si="3"/>
        <v>19246</v>
      </c>
      <c r="S65" s="5" t="s">
        <v>43</v>
      </c>
      <c r="T65" s="5">
        <v>100703</v>
      </c>
      <c r="U65" s="5" t="s">
        <v>40</v>
      </c>
      <c r="V65" s="5">
        <v>47020001</v>
      </c>
      <c r="W65" s="5" t="s">
        <v>28</v>
      </c>
    </row>
    <row r="66" spans="2:23" x14ac:dyDescent="0.25">
      <c r="B66" s="4">
        <v>20001169</v>
      </c>
      <c r="C66" s="4">
        <v>0</v>
      </c>
      <c r="D66" s="5">
        <v>21020001</v>
      </c>
      <c r="E66" s="4" t="s">
        <v>89</v>
      </c>
      <c r="F66" s="4">
        <v>1093</v>
      </c>
      <c r="G66" s="6">
        <v>42826</v>
      </c>
      <c r="H66" s="7">
        <v>779797</v>
      </c>
      <c r="I66" s="7">
        <v>0</v>
      </c>
      <c r="J66" s="7">
        <v>0</v>
      </c>
      <c r="K66" s="7">
        <v>0</v>
      </c>
      <c r="L66" s="7">
        <f t="shared" si="0"/>
        <v>779797</v>
      </c>
      <c r="M66" s="7">
        <v>-488057</v>
      </c>
      <c r="N66" s="7">
        <v>-15797</v>
      </c>
      <c r="O66" s="7">
        <v>0</v>
      </c>
      <c r="P66" s="7">
        <f t="shared" si="1"/>
        <v>-503854</v>
      </c>
      <c r="Q66" s="7">
        <f t="shared" si="2"/>
        <v>291740</v>
      </c>
      <c r="R66" s="7">
        <f t="shared" si="3"/>
        <v>275943</v>
      </c>
      <c r="S66" s="5" t="s">
        <v>43</v>
      </c>
      <c r="T66" s="5">
        <v>100703</v>
      </c>
      <c r="U66" s="5" t="s">
        <v>40</v>
      </c>
      <c r="V66" s="5">
        <v>47020001</v>
      </c>
      <c r="W66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8923-7D0E-41C8-9794-6E22C6720378}">
  <dimension ref="B2:W61"/>
  <sheetViews>
    <sheetView topLeftCell="C1" workbookViewId="0">
      <selection activeCell="B2" sqref="B2:W61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21001026</v>
      </c>
      <c r="C5" s="4">
        <v>0</v>
      </c>
      <c r="D5" s="5">
        <v>21020011</v>
      </c>
      <c r="E5" s="4" t="s">
        <v>90</v>
      </c>
      <c r="F5" s="4">
        <v>1091</v>
      </c>
      <c r="G5" s="6">
        <v>39082</v>
      </c>
      <c r="H5" s="7">
        <v>168444975</v>
      </c>
      <c r="I5" s="7">
        <v>0</v>
      </c>
      <c r="J5" s="7">
        <v>0</v>
      </c>
      <c r="K5" s="7">
        <v>0</v>
      </c>
      <c r="L5" s="7">
        <f t="shared" ref="L5:L61" si="0">SUM(H5:K5)</f>
        <v>168444975</v>
      </c>
      <c r="M5" s="7">
        <v>-37951794</v>
      </c>
      <c r="N5" s="7">
        <v>-2668177</v>
      </c>
      <c r="O5" s="7">
        <v>0</v>
      </c>
      <c r="P5" s="7">
        <f t="shared" ref="P5:P61" si="1">SUM(M5:O5)</f>
        <v>-40619971</v>
      </c>
      <c r="Q5" s="7">
        <f t="shared" ref="Q5:Q61" si="2">H5+M5</f>
        <v>130493181</v>
      </c>
      <c r="R5" s="7">
        <f t="shared" ref="R5:R61" si="3">L5+P5</f>
        <v>127825004</v>
      </c>
      <c r="S5" s="5" t="s">
        <v>43</v>
      </c>
      <c r="T5" s="5">
        <v>100701</v>
      </c>
      <c r="U5" s="5" t="s">
        <v>32</v>
      </c>
      <c r="V5" s="5">
        <v>47020001</v>
      </c>
      <c r="W5" s="5" t="s">
        <v>28</v>
      </c>
    </row>
    <row r="6" spans="2:23" x14ac:dyDescent="0.25">
      <c r="B6" s="4">
        <v>21001030</v>
      </c>
      <c r="C6" s="4">
        <v>0</v>
      </c>
      <c r="D6" s="5">
        <v>21020011</v>
      </c>
      <c r="E6" s="4" t="s">
        <v>91</v>
      </c>
      <c r="F6" s="4">
        <v>1091</v>
      </c>
      <c r="G6" s="6">
        <v>39263</v>
      </c>
      <c r="H6" s="7">
        <v>91617239</v>
      </c>
      <c r="I6" s="7">
        <v>0</v>
      </c>
      <c r="J6" s="7">
        <v>0</v>
      </c>
      <c r="K6" s="7">
        <v>0</v>
      </c>
      <c r="L6" s="7">
        <f t="shared" si="0"/>
        <v>91617239</v>
      </c>
      <c r="M6" s="7">
        <v>-20102044</v>
      </c>
      <c r="N6" s="7">
        <v>-1447422</v>
      </c>
      <c r="O6" s="7">
        <v>0</v>
      </c>
      <c r="P6" s="7">
        <f t="shared" si="1"/>
        <v>-21549466</v>
      </c>
      <c r="Q6" s="7">
        <f t="shared" si="2"/>
        <v>71515195</v>
      </c>
      <c r="R6" s="7">
        <f t="shared" si="3"/>
        <v>70067773</v>
      </c>
      <c r="S6" s="5" t="s">
        <v>43</v>
      </c>
      <c r="T6" s="5">
        <v>100701</v>
      </c>
      <c r="U6" s="5" t="s">
        <v>32</v>
      </c>
      <c r="V6" s="5">
        <v>47020001</v>
      </c>
      <c r="W6" s="5" t="s">
        <v>28</v>
      </c>
    </row>
    <row r="7" spans="2:23" x14ac:dyDescent="0.25">
      <c r="B7" s="4">
        <v>21001032</v>
      </c>
      <c r="C7" s="4">
        <v>0</v>
      </c>
      <c r="D7" s="5">
        <v>21020011</v>
      </c>
      <c r="E7" s="4" t="s">
        <v>92</v>
      </c>
      <c r="F7" s="4">
        <v>1091</v>
      </c>
      <c r="G7" s="6">
        <v>39082</v>
      </c>
      <c r="H7" s="7">
        <v>74946843</v>
      </c>
      <c r="I7" s="7">
        <v>0</v>
      </c>
      <c r="J7" s="7">
        <v>0</v>
      </c>
      <c r="K7" s="7">
        <v>0</v>
      </c>
      <c r="L7" s="7">
        <f t="shared" si="0"/>
        <v>74946843</v>
      </c>
      <c r="M7" s="7">
        <v>-16886033</v>
      </c>
      <c r="N7" s="7">
        <v>-1187162</v>
      </c>
      <c r="O7" s="7">
        <v>0</v>
      </c>
      <c r="P7" s="7">
        <f t="shared" si="1"/>
        <v>-18073195</v>
      </c>
      <c r="Q7" s="7">
        <f t="shared" si="2"/>
        <v>58060810</v>
      </c>
      <c r="R7" s="7">
        <f t="shared" si="3"/>
        <v>56873648</v>
      </c>
      <c r="S7" s="5" t="s">
        <v>43</v>
      </c>
      <c r="T7" s="5">
        <v>100701</v>
      </c>
      <c r="U7" s="5" t="s">
        <v>32</v>
      </c>
      <c r="V7" s="5">
        <v>47020001</v>
      </c>
      <c r="W7" s="5" t="s">
        <v>28</v>
      </c>
    </row>
    <row r="8" spans="2:23" x14ac:dyDescent="0.25">
      <c r="B8" s="4">
        <v>21001039</v>
      </c>
      <c r="C8" s="4">
        <v>0</v>
      </c>
      <c r="D8" s="5">
        <v>21020011</v>
      </c>
      <c r="E8" s="4" t="s">
        <v>93</v>
      </c>
      <c r="F8" s="4">
        <v>1091</v>
      </c>
      <c r="G8" s="6">
        <v>39309</v>
      </c>
      <c r="H8" s="7">
        <v>70031849</v>
      </c>
      <c r="I8" s="7">
        <v>0</v>
      </c>
      <c r="J8" s="7">
        <v>0</v>
      </c>
      <c r="K8" s="7">
        <v>0</v>
      </c>
      <c r="L8" s="7">
        <f t="shared" si="0"/>
        <v>70031849</v>
      </c>
      <c r="M8" s="7">
        <v>-15246818</v>
      </c>
      <c r="N8" s="7">
        <v>-1105965</v>
      </c>
      <c r="O8" s="7">
        <v>0</v>
      </c>
      <c r="P8" s="7">
        <f t="shared" si="1"/>
        <v>-16352783</v>
      </c>
      <c r="Q8" s="7">
        <f t="shared" si="2"/>
        <v>54785031</v>
      </c>
      <c r="R8" s="7">
        <f t="shared" si="3"/>
        <v>53679066</v>
      </c>
      <c r="S8" s="5" t="s">
        <v>43</v>
      </c>
      <c r="T8" s="5">
        <v>100701</v>
      </c>
      <c r="U8" s="5" t="s">
        <v>32</v>
      </c>
      <c r="V8" s="5">
        <v>47020001</v>
      </c>
      <c r="W8" s="5" t="s">
        <v>28</v>
      </c>
    </row>
    <row r="9" spans="2:23" x14ac:dyDescent="0.25">
      <c r="B9" s="4">
        <v>21001057</v>
      </c>
      <c r="C9" s="4">
        <v>0</v>
      </c>
      <c r="D9" s="5">
        <v>21020011</v>
      </c>
      <c r="E9" s="4" t="s">
        <v>94</v>
      </c>
      <c r="F9" s="4">
        <v>1091</v>
      </c>
      <c r="G9" s="6">
        <v>39082</v>
      </c>
      <c r="H9" s="7">
        <v>32006981</v>
      </c>
      <c r="I9" s="7">
        <v>0</v>
      </c>
      <c r="J9" s="7">
        <v>0</v>
      </c>
      <c r="K9" s="7">
        <v>0</v>
      </c>
      <c r="L9" s="7">
        <f t="shared" si="0"/>
        <v>32006981</v>
      </c>
      <c r="M9" s="7">
        <v>-7211387</v>
      </c>
      <c r="N9" s="7">
        <v>-506992</v>
      </c>
      <c r="O9" s="7">
        <v>0</v>
      </c>
      <c r="P9" s="7">
        <f t="shared" si="1"/>
        <v>-7718379</v>
      </c>
      <c r="Q9" s="7">
        <f t="shared" si="2"/>
        <v>24795594</v>
      </c>
      <c r="R9" s="7">
        <f t="shared" si="3"/>
        <v>24288602</v>
      </c>
      <c r="S9" s="5" t="s">
        <v>43</v>
      </c>
      <c r="T9" s="5">
        <v>100701</v>
      </c>
      <c r="U9" s="5" t="s">
        <v>32</v>
      </c>
      <c r="V9" s="5">
        <v>47020001</v>
      </c>
      <c r="W9" s="5" t="s">
        <v>28</v>
      </c>
    </row>
    <row r="10" spans="2:23" x14ac:dyDescent="0.25">
      <c r="B10" s="4">
        <v>21001061</v>
      </c>
      <c r="C10" s="4">
        <v>0</v>
      </c>
      <c r="D10" s="5">
        <v>21020011</v>
      </c>
      <c r="E10" s="4" t="s">
        <v>95</v>
      </c>
      <c r="F10" s="4">
        <v>1091</v>
      </c>
      <c r="G10" s="6">
        <v>39082</v>
      </c>
      <c r="H10" s="7">
        <v>27721106</v>
      </c>
      <c r="I10" s="7">
        <v>0</v>
      </c>
      <c r="J10" s="7">
        <v>0</v>
      </c>
      <c r="K10" s="7">
        <v>0</v>
      </c>
      <c r="L10" s="7">
        <f t="shared" si="0"/>
        <v>27721106</v>
      </c>
      <c r="M10" s="7">
        <v>-6245754</v>
      </c>
      <c r="N10" s="7">
        <v>-439104</v>
      </c>
      <c r="O10" s="7">
        <v>0</v>
      </c>
      <c r="P10" s="7">
        <f t="shared" si="1"/>
        <v>-6684858</v>
      </c>
      <c r="Q10" s="7">
        <f t="shared" si="2"/>
        <v>21475352</v>
      </c>
      <c r="R10" s="7">
        <f t="shared" si="3"/>
        <v>21036248</v>
      </c>
      <c r="S10" s="5" t="s">
        <v>43</v>
      </c>
      <c r="T10" s="5">
        <v>100701</v>
      </c>
      <c r="U10" s="5" t="s">
        <v>32</v>
      </c>
      <c r="V10" s="5">
        <v>47020001</v>
      </c>
      <c r="W10" s="5" t="s">
        <v>28</v>
      </c>
    </row>
    <row r="11" spans="2:23" x14ac:dyDescent="0.25">
      <c r="B11" s="4">
        <v>21001077</v>
      </c>
      <c r="C11" s="4">
        <v>0</v>
      </c>
      <c r="D11" s="5">
        <v>21020011</v>
      </c>
      <c r="E11" s="4" t="s">
        <v>90</v>
      </c>
      <c r="F11" s="4">
        <v>1091</v>
      </c>
      <c r="G11" s="6">
        <v>39813</v>
      </c>
      <c r="H11" s="7">
        <v>31582902</v>
      </c>
      <c r="I11" s="7">
        <v>0</v>
      </c>
      <c r="J11" s="7">
        <v>0</v>
      </c>
      <c r="K11" s="7">
        <v>0</v>
      </c>
      <c r="L11" s="7">
        <f t="shared" si="0"/>
        <v>31582902</v>
      </c>
      <c r="M11" s="7">
        <v>-6251379</v>
      </c>
      <c r="N11" s="7">
        <v>-497425</v>
      </c>
      <c r="O11" s="7">
        <v>0</v>
      </c>
      <c r="P11" s="7">
        <f t="shared" si="1"/>
        <v>-6748804</v>
      </c>
      <c r="Q11" s="7">
        <f t="shared" si="2"/>
        <v>25331523</v>
      </c>
      <c r="R11" s="7">
        <f t="shared" si="3"/>
        <v>24834098</v>
      </c>
      <c r="S11" s="5" t="s">
        <v>43</v>
      </c>
      <c r="T11" s="5">
        <v>100701</v>
      </c>
      <c r="U11" s="5" t="s">
        <v>32</v>
      </c>
      <c r="V11" s="5">
        <v>47020001</v>
      </c>
      <c r="W11" s="5" t="s">
        <v>28</v>
      </c>
    </row>
    <row r="12" spans="2:23" x14ac:dyDescent="0.25">
      <c r="B12" s="4">
        <v>21001098</v>
      </c>
      <c r="C12" s="4">
        <v>0</v>
      </c>
      <c r="D12" s="5">
        <v>21020011</v>
      </c>
      <c r="E12" s="4" t="s">
        <v>96</v>
      </c>
      <c r="F12" s="4">
        <v>1091</v>
      </c>
      <c r="G12" s="6">
        <v>39082</v>
      </c>
      <c r="H12" s="7">
        <v>16881065</v>
      </c>
      <c r="I12" s="7">
        <v>0</v>
      </c>
      <c r="J12" s="7">
        <v>0</v>
      </c>
      <c r="K12" s="7">
        <v>0</v>
      </c>
      <c r="L12" s="7">
        <f t="shared" si="0"/>
        <v>16881065</v>
      </c>
      <c r="M12" s="7">
        <v>-3803419</v>
      </c>
      <c r="N12" s="7">
        <v>-267397</v>
      </c>
      <c r="O12" s="7">
        <v>0</v>
      </c>
      <c r="P12" s="7">
        <f t="shared" si="1"/>
        <v>-4070816</v>
      </c>
      <c r="Q12" s="7">
        <f t="shared" si="2"/>
        <v>13077646</v>
      </c>
      <c r="R12" s="7">
        <f t="shared" si="3"/>
        <v>12810249</v>
      </c>
      <c r="S12" s="5" t="s">
        <v>43</v>
      </c>
      <c r="T12" s="5">
        <v>100701</v>
      </c>
      <c r="U12" s="5" t="s">
        <v>32</v>
      </c>
      <c r="V12" s="5">
        <v>47020001</v>
      </c>
      <c r="W12" s="5" t="s">
        <v>28</v>
      </c>
    </row>
    <row r="13" spans="2:23" x14ac:dyDescent="0.25">
      <c r="B13" s="4">
        <v>21001100</v>
      </c>
      <c r="C13" s="4">
        <v>0</v>
      </c>
      <c r="D13" s="5">
        <v>21020011</v>
      </c>
      <c r="E13" s="4" t="s">
        <v>97</v>
      </c>
      <c r="F13" s="4">
        <v>1091</v>
      </c>
      <c r="G13" s="6">
        <v>39202</v>
      </c>
      <c r="H13" s="7">
        <v>19204824</v>
      </c>
      <c r="I13" s="7">
        <v>0</v>
      </c>
      <c r="J13" s="7">
        <v>0</v>
      </c>
      <c r="K13" s="7">
        <v>0</v>
      </c>
      <c r="L13" s="7">
        <f t="shared" si="0"/>
        <v>19204824</v>
      </c>
      <c r="M13" s="7">
        <v>-4256758</v>
      </c>
      <c r="N13" s="7">
        <v>-303577</v>
      </c>
      <c r="O13" s="7">
        <v>0</v>
      </c>
      <c r="P13" s="7">
        <f t="shared" si="1"/>
        <v>-4560335</v>
      </c>
      <c r="Q13" s="7">
        <f t="shared" si="2"/>
        <v>14948066</v>
      </c>
      <c r="R13" s="7">
        <f t="shared" si="3"/>
        <v>14644489</v>
      </c>
      <c r="S13" s="5" t="s">
        <v>43</v>
      </c>
      <c r="T13" s="5">
        <v>100701</v>
      </c>
      <c r="U13" s="5" t="s">
        <v>32</v>
      </c>
      <c r="V13" s="5">
        <v>47020001</v>
      </c>
      <c r="W13" s="5" t="s">
        <v>28</v>
      </c>
    </row>
    <row r="14" spans="2:23" x14ac:dyDescent="0.25">
      <c r="B14" s="4">
        <v>21001103</v>
      </c>
      <c r="C14" s="4">
        <v>0</v>
      </c>
      <c r="D14" s="5">
        <v>21020011</v>
      </c>
      <c r="E14" s="4" t="s">
        <v>98</v>
      </c>
      <c r="F14" s="4">
        <v>1091</v>
      </c>
      <c r="G14" s="6">
        <v>39082</v>
      </c>
      <c r="H14" s="7">
        <v>16056243</v>
      </c>
      <c r="I14" s="7">
        <v>0</v>
      </c>
      <c r="J14" s="7">
        <v>0</v>
      </c>
      <c r="K14" s="7">
        <v>0</v>
      </c>
      <c r="L14" s="7">
        <f t="shared" si="0"/>
        <v>16056243</v>
      </c>
      <c r="M14" s="7">
        <v>-3617583</v>
      </c>
      <c r="N14" s="7">
        <v>-254332</v>
      </c>
      <c r="O14" s="7">
        <v>0</v>
      </c>
      <c r="P14" s="7">
        <f t="shared" si="1"/>
        <v>-3871915</v>
      </c>
      <c r="Q14" s="7">
        <f t="shared" si="2"/>
        <v>12438660</v>
      </c>
      <c r="R14" s="7">
        <f t="shared" si="3"/>
        <v>12184328</v>
      </c>
      <c r="S14" s="5" t="s">
        <v>43</v>
      </c>
      <c r="T14" s="5">
        <v>100701</v>
      </c>
      <c r="U14" s="5" t="s">
        <v>32</v>
      </c>
      <c r="V14" s="5">
        <v>47020001</v>
      </c>
      <c r="W14" s="5" t="s">
        <v>28</v>
      </c>
    </row>
    <row r="15" spans="2:23" x14ac:dyDescent="0.25">
      <c r="B15" s="4">
        <v>21001118</v>
      </c>
      <c r="C15" s="4">
        <v>0</v>
      </c>
      <c r="D15" s="5">
        <v>21020011</v>
      </c>
      <c r="E15" s="4" t="s">
        <v>99</v>
      </c>
      <c r="F15" s="4">
        <v>1092</v>
      </c>
      <c r="G15" s="6">
        <v>39173</v>
      </c>
      <c r="H15" s="7">
        <v>15441178</v>
      </c>
      <c r="I15" s="7">
        <v>0</v>
      </c>
      <c r="J15" s="7">
        <v>0</v>
      </c>
      <c r="K15" s="7">
        <v>0</v>
      </c>
      <c r="L15" s="7">
        <f t="shared" si="0"/>
        <v>15441178</v>
      </c>
      <c r="M15" s="7">
        <v>-3443405</v>
      </c>
      <c r="N15" s="7">
        <v>-244037</v>
      </c>
      <c r="O15" s="7">
        <v>0</v>
      </c>
      <c r="P15" s="7">
        <f t="shared" si="1"/>
        <v>-3687442</v>
      </c>
      <c r="Q15" s="7">
        <f t="shared" si="2"/>
        <v>11997773</v>
      </c>
      <c r="R15" s="7">
        <f t="shared" si="3"/>
        <v>11753736</v>
      </c>
      <c r="S15" s="5" t="s">
        <v>43</v>
      </c>
      <c r="T15" s="5">
        <v>100702</v>
      </c>
      <c r="U15" s="5" t="s">
        <v>27</v>
      </c>
      <c r="V15" s="5">
        <v>47020001</v>
      </c>
      <c r="W15" s="5" t="s">
        <v>28</v>
      </c>
    </row>
    <row r="16" spans="2:23" x14ac:dyDescent="0.25">
      <c r="B16" s="4">
        <v>21001119</v>
      </c>
      <c r="C16" s="4">
        <v>0</v>
      </c>
      <c r="D16" s="5">
        <v>21020011</v>
      </c>
      <c r="E16" s="4" t="s">
        <v>100</v>
      </c>
      <c r="F16" s="4">
        <v>1091</v>
      </c>
      <c r="G16" s="6">
        <v>39082</v>
      </c>
      <c r="H16" s="7">
        <v>13160388</v>
      </c>
      <c r="I16" s="7">
        <v>0</v>
      </c>
      <c r="J16" s="7">
        <v>0</v>
      </c>
      <c r="K16" s="7">
        <v>0</v>
      </c>
      <c r="L16" s="7">
        <f t="shared" si="0"/>
        <v>13160388</v>
      </c>
      <c r="M16" s="7">
        <v>-2965123</v>
      </c>
      <c r="N16" s="7">
        <v>-208461</v>
      </c>
      <c r="O16" s="7">
        <v>0</v>
      </c>
      <c r="P16" s="7">
        <f t="shared" si="1"/>
        <v>-3173584</v>
      </c>
      <c r="Q16" s="7">
        <f t="shared" si="2"/>
        <v>10195265</v>
      </c>
      <c r="R16" s="7">
        <f t="shared" si="3"/>
        <v>9986804</v>
      </c>
      <c r="S16" s="5" t="s">
        <v>43</v>
      </c>
      <c r="T16" s="5">
        <v>100701</v>
      </c>
      <c r="U16" s="5" t="s">
        <v>32</v>
      </c>
      <c r="V16" s="5">
        <v>47020001</v>
      </c>
      <c r="W16" s="5" t="s">
        <v>28</v>
      </c>
    </row>
    <row r="17" spans="2:23" x14ac:dyDescent="0.25">
      <c r="B17" s="4">
        <v>21001144</v>
      </c>
      <c r="C17" s="4">
        <v>0</v>
      </c>
      <c r="D17" s="5">
        <v>21020011</v>
      </c>
      <c r="E17" s="4" t="s">
        <v>101</v>
      </c>
      <c r="F17" s="4">
        <v>1091</v>
      </c>
      <c r="G17" s="6">
        <v>39082</v>
      </c>
      <c r="H17" s="7">
        <v>9277066</v>
      </c>
      <c r="I17" s="7">
        <v>0</v>
      </c>
      <c r="J17" s="7">
        <v>0</v>
      </c>
      <c r="K17" s="7">
        <v>0</v>
      </c>
      <c r="L17" s="7">
        <f t="shared" si="0"/>
        <v>9277066</v>
      </c>
      <c r="M17" s="7">
        <v>-2090184</v>
      </c>
      <c r="N17" s="7">
        <v>-146949</v>
      </c>
      <c r="O17" s="7">
        <v>0</v>
      </c>
      <c r="P17" s="7">
        <f t="shared" si="1"/>
        <v>-2237133</v>
      </c>
      <c r="Q17" s="7">
        <f t="shared" si="2"/>
        <v>7186882</v>
      </c>
      <c r="R17" s="7">
        <f t="shared" si="3"/>
        <v>7039933</v>
      </c>
      <c r="S17" s="5" t="s">
        <v>43</v>
      </c>
      <c r="T17" s="5">
        <v>100701</v>
      </c>
      <c r="U17" s="5" t="s">
        <v>32</v>
      </c>
      <c r="V17" s="5">
        <v>47020001</v>
      </c>
      <c r="W17" s="5" t="s">
        <v>28</v>
      </c>
    </row>
    <row r="18" spans="2:23" x14ac:dyDescent="0.25">
      <c r="B18" s="4">
        <v>21001155</v>
      </c>
      <c r="C18" s="4">
        <v>0</v>
      </c>
      <c r="D18" s="5">
        <v>21020011</v>
      </c>
      <c r="E18" s="4" t="s">
        <v>102</v>
      </c>
      <c r="F18" s="4">
        <v>1092</v>
      </c>
      <c r="G18" s="6">
        <v>39173</v>
      </c>
      <c r="H18" s="7">
        <v>9094887</v>
      </c>
      <c r="I18" s="7">
        <v>0</v>
      </c>
      <c r="J18" s="7">
        <v>0</v>
      </c>
      <c r="K18" s="7">
        <v>0</v>
      </c>
      <c r="L18" s="7">
        <f t="shared" si="0"/>
        <v>9094887</v>
      </c>
      <c r="M18" s="7">
        <v>-2028172</v>
      </c>
      <c r="N18" s="7">
        <v>-143738</v>
      </c>
      <c r="O18" s="7">
        <v>0</v>
      </c>
      <c r="P18" s="7">
        <f t="shared" si="1"/>
        <v>-2171910</v>
      </c>
      <c r="Q18" s="7">
        <f t="shared" si="2"/>
        <v>7066715</v>
      </c>
      <c r="R18" s="7">
        <f t="shared" si="3"/>
        <v>6922977</v>
      </c>
      <c r="S18" s="5" t="s">
        <v>43</v>
      </c>
      <c r="T18" s="5">
        <v>100702</v>
      </c>
      <c r="U18" s="5" t="s">
        <v>27</v>
      </c>
      <c r="V18" s="5">
        <v>47020001</v>
      </c>
      <c r="W18" s="5" t="s">
        <v>28</v>
      </c>
    </row>
    <row r="19" spans="2:23" x14ac:dyDescent="0.25">
      <c r="B19" s="4">
        <v>21001162</v>
      </c>
      <c r="C19" s="4">
        <v>0</v>
      </c>
      <c r="D19" s="5">
        <v>21020011</v>
      </c>
      <c r="E19" s="4" t="s">
        <v>103</v>
      </c>
      <c r="F19" s="4">
        <v>1091</v>
      </c>
      <c r="G19" s="6">
        <v>39082</v>
      </c>
      <c r="H19" s="7">
        <v>7183071</v>
      </c>
      <c r="I19" s="7">
        <v>0</v>
      </c>
      <c r="J19" s="7">
        <v>0</v>
      </c>
      <c r="K19" s="7">
        <v>0</v>
      </c>
      <c r="L19" s="7">
        <f t="shared" si="0"/>
        <v>7183071</v>
      </c>
      <c r="M19" s="7">
        <v>-1618393</v>
      </c>
      <c r="N19" s="7">
        <v>-113780</v>
      </c>
      <c r="O19" s="7">
        <v>0</v>
      </c>
      <c r="P19" s="7">
        <f t="shared" si="1"/>
        <v>-1732173</v>
      </c>
      <c r="Q19" s="7">
        <f t="shared" si="2"/>
        <v>5564678</v>
      </c>
      <c r="R19" s="7">
        <f t="shared" si="3"/>
        <v>5450898</v>
      </c>
      <c r="S19" s="5" t="s">
        <v>43</v>
      </c>
      <c r="T19" s="5">
        <v>100701</v>
      </c>
      <c r="U19" s="5" t="s">
        <v>32</v>
      </c>
      <c r="V19" s="5">
        <v>47020001</v>
      </c>
      <c r="W19" s="5" t="s">
        <v>28</v>
      </c>
    </row>
    <row r="20" spans="2:23" x14ac:dyDescent="0.25">
      <c r="B20" s="4">
        <v>21001165</v>
      </c>
      <c r="C20" s="4">
        <v>0</v>
      </c>
      <c r="D20" s="5">
        <v>21020011</v>
      </c>
      <c r="E20" s="4" t="s">
        <v>104</v>
      </c>
      <c r="F20" s="4">
        <v>1092</v>
      </c>
      <c r="G20" s="6">
        <v>39173</v>
      </c>
      <c r="H20" s="7">
        <v>11241137</v>
      </c>
      <c r="I20" s="7">
        <v>0</v>
      </c>
      <c r="J20" s="7">
        <v>0</v>
      </c>
      <c r="K20" s="7">
        <v>0</v>
      </c>
      <c r="L20" s="7">
        <f t="shared" si="0"/>
        <v>11241137</v>
      </c>
      <c r="M20" s="7">
        <v>-2529539</v>
      </c>
      <c r="N20" s="7">
        <v>-177164</v>
      </c>
      <c r="O20" s="7">
        <v>0</v>
      </c>
      <c r="P20" s="7">
        <f t="shared" si="1"/>
        <v>-2706703</v>
      </c>
      <c r="Q20" s="7">
        <f t="shared" si="2"/>
        <v>8711598</v>
      </c>
      <c r="R20" s="7">
        <f t="shared" si="3"/>
        <v>8534434</v>
      </c>
      <c r="S20" s="5" t="s">
        <v>43</v>
      </c>
      <c r="T20" s="5">
        <v>100702</v>
      </c>
      <c r="U20" s="5" t="s">
        <v>27</v>
      </c>
      <c r="V20" s="5">
        <v>47020001</v>
      </c>
      <c r="W20" s="5" t="s">
        <v>28</v>
      </c>
    </row>
    <row r="21" spans="2:23" x14ac:dyDescent="0.25">
      <c r="B21" s="4">
        <v>21001189</v>
      </c>
      <c r="C21" s="4">
        <v>0</v>
      </c>
      <c r="D21" s="5">
        <v>21020011</v>
      </c>
      <c r="E21" s="4" t="s">
        <v>105</v>
      </c>
      <c r="F21" s="4">
        <v>1091</v>
      </c>
      <c r="G21" s="6">
        <v>39082</v>
      </c>
      <c r="H21" s="7">
        <v>5184063</v>
      </c>
      <c r="I21" s="7">
        <v>0</v>
      </c>
      <c r="J21" s="7">
        <v>0</v>
      </c>
      <c r="K21" s="7">
        <v>0</v>
      </c>
      <c r="L21" s="7">
        <f t="shared" si="0"/>
        <v>5184063</v>
      </c>
      <c r="M21" s="7">
        <v>-1168005</v>
      </c>
      <c r="N21" s="7">
        <v>-82116</v>
      </c>
      <c r="O21" s="7">
        <v>0</v>
      </c>
      <c r="P21" s="7">
        <f t="shared" si="1"/>
        <v>-1250121</v>
      </c>
      <c r="Q21" s="7">
        <f t="shared" si="2"/>
        <v>4016058</v>
      </c>
      <c r="R21" s="7">
        <f t="shared" si="3"/>
        <v>3933942</v>
      </c>
      <c r="S21" s="5" t="s">
        <v>43</v>
      </c>
      <c r="T21" s="5">
        <v>100701</v>
      </c>
      <c r="U21" s="5" t="s">
        <v>32</v>
      </c>
      <c r="V21" s="5">
        <v>47020001</v>
      </c>
      <c r="W21" s="5" t="s">
        <v>28</v>
      </c>
    </row>
    <row r="22" spans="2:23" x14ac:dyDescent="0.25">
      <c r="B22" s="4">
        <v>21001224</v>
      </c>
      <c r="C22" s="4">
        <v>0</v>
      </c>
      <c r="D22" s="5">
        <v>21020011</v>
      </c>
      <c r="E22" s="4" t="s">
        <v>106</v>
      </c>
      <c r="F22" s="4">
        <v>1091</v>
      </c>
      <c r="G22" s="6">
        <v>39082</v>
      </c>
      <c r="H22" s="7">
        <v>4039215</v>
      </c>
      <c r="I22" s="7">
        <v>0</v>
      </c>
      <c r="J22" s="7">
        <v>0</v>
      </c>
      <c r="K22" s="7">
        <v>0</v>
      </c>
      <c r="L22" s="7">
        <f t="shared" si="0"/>
        <v>4039215</v>
      </c>
      <c r="M22" s="7">
        <v>-910060</v>
      </c>
      <c r="N22" s="7">
        <v>-63981</v>
      </c>
      <c r="O22" s="7">
        <v>0</v>
      </c>
      <c r="P22" s="7">
        <f t="shared" si="1"/>
        <v>-974041</v>
      </c>
      <c r="Q22" s="7">
        <f t="shared" si="2"/>
        <v>3129155</v>
      </c>
      <c r="R22" s="7">
        <f t="shared" si="3"/>
        <v>3065174</v>
      </c>
      <c r="S22" s="5" t="s">
        <v>43</v>
      </c>
      <c r="T22" s="5">
        <v>100701</v>
      </c>
      <c r="U22" s="5" t="s">
        <v>32</v>
      </c>
      <c r="V22" s="5">
        <v>47020001</v>
      </c>
      <c r="W22" s="5" t="s">
        <v>28</v>
      </c>
    </row>
    <row r="23" spans="2:23" x14ac:dyDescent="0.25">
      <c r="B23" s="4">
        <v>21001253</v>
      </c>
      <c r="C23" s="4">
        <v>0</v>
      </c>
      <c r="D23" s="5">
        <v>21020011</v>
      </c>
      <c r="E23" s="4" t="s">
        <v>107</v>
      </c>
      <c r="F23" s="4">
        <v>1091</v>
      </c>
      <c r="G23" s="6">
        <v>39082</v>
      </c>
      <c r="H23" s="7">
        <v>3427959</v>
      </c>
      <c r="I23" s="7">
        <v>0</v>
      </c>
      <c r="J23" s="7">
        <v>0</v>
      </c>
      <c r="K23" s="7">
        <v>0</v>
      </c>
      <c r="L23" s="7">
        <f t="shared" si="0"/>
        <v>3427959</v>
      </c>
      <c r="M23" s="7">
        <v>-772342</v>
      </c>
      <c r="N23" s="7">
        <v>-54299</v>
      </c>
      <c r="O23" s="7">
        <v>0</v>
      </c>
      <c r="P23" s="7">
        <f t="shared" si="1"/>
        <v>-826641</v>
      </c>
      <c r="Q23" s="7">
        <f t="shared" si="2"/>
        <v>2655617</v>
      </c>
      <c r="R23" s="7">
        <f t="shared" si="3"/>
        <v>2601318</v>
      </c>
      <c r="S23" s="5" t="s">
        <v>43</v>
      </c>
      <c r="T23" s="5">
        <v>100701</v>
      </c>
      <c r="U23" s="5" t="s">
        <v>32</v>
      </c>
      <c r="V23" s="5">
        <v>47020001</v>
      </c>
      <c r="W23" s="5" t="s">
        <v>28</v>
      </c>
    </row>
    <row r="24" spans="2:23" x14ac:dyDescent="0.25">
      <c r="B24" s="4">
        <v>21001257</v>
      </c>
      <c r="C24" s="4">
        <v>0</v>
      </c>
      <c r="D24" s="5">
        <v>21020011</v>
      </c>
      <c r="E24" s="4" t="s">
        <v>108</v>
      </c>
      <c r="F24" s="4">
        <v>1091</v>
      </c>
      <c r="G24" s="6">
        <v>39082</v>
      </c>
      <c r="H24" s="7">
        <v>3384739</v>
      </c>
      <c r="I24" s="7">
        <v>0</v>
      </c>
      <c r="J24" s="7">
        <v>0</v>
      </c>
      <c r="K24" s="7">
        <v>0</v>
      </c>
      <c r="L24" s="7">
        <f t="shared" si="0"/>
        <v>3384739</v>
      </c>
      <c r="M24" s="7">
        <v>-762603</v>
      </c>
      <c r="N24" s="7">
        <v>-53614</v>
      </c>
      <c r="O24" s="7">
        <v>0</v>
      </c>
      <c r="P24" s="7">
        <f t="shared" si="1"/>
        <v>-816217</v>
      </c>
      <c r="Q24" s="7">
        <f t="shared" si="2"/>
        <v>2622136</v>
      </c>
      <c r="R24" s="7">
        <f t="shared" si="3"/>
        <v>2568522</v>
      </c>
      <c r="S24" s="5" t="s">
        <v>43</v>
      </c>
      <c r="T24" s="5">
        <v>100701</v>
      </c>
      <c r="U24" s="5" t="s">
        <v>32</v>
      </c>
      <c r="V24" s="5">
        <v>47020001</v>
      </c>
      <c r="W24" s="5" t="s">
        <v>28</v>
      </c>
    </row>
    <row r="25" spans="2:23" x14ac:dyDescent="0.25">
      <c r="B25" s="4">
        <v>21001322</v>
      </c>
      <c r="C25" s="4">
        <v>0</v>
      </c>
      <c r="D25" s="5">
        <v>21020011</v>
      </c>
      <c r="E25" s="4" t="s">
        <v>109</v>
      </c>
      <c r="F25" s="4">
        <v>1091</v>
      </c>
      <c r="G25" s="6">
        <v>39082</v>
      </c>
      <c r="H25" s="7">
        <v>2142032</v>
      </c>
      <c r="I25" s="7">
        <v>0</v>
      </c>
      <c r="J25" s="7">
        <v>0</v>
      </c>
      <c r="K25" s="7">
        <v>0</v>
      </c>
      <c r="L25" s="7">
        <f t="shared" si="0"/>
        <v>2142032</v>
      </c>
      <c r="M25" s="7">
        <v>-482615</v>
      </c>
      <c r="N25" s="7">
        <v>-33930</v>
      </c>
      <c r="O25" s="7">
        <v>0</v>
      </c>
      <c r="P25" s="7">
        <f t="shared" si="1"/>
        <v>-516545</v>
      </c>
      <c r="Q25" s="7">
        <f t="shared" si="2"/>
        <v>1659417</v>
      </c>
      <c r="R25" s="7">
        <f t="shared" si="3"/>
        <v>1625487</v>
      </c>
      <c r="S25" s="5" t="s">
        <v>43</v>
      </c>
      <c r="T25" s="5">
        <v>100701</v>
      </c>
      <c r="U25" s="5" t="s">
        <v>32</v>
      </c>
      <c r="V25" s="5">
        <v>47020001</v>
      </c>
      <c r="W25" s="5" t="s">
        <v>28</v>
      </c>
    </row>
    <row r="26" spans="2:23" x14ac:dyDescent="0.25">
      <c r="B26" s="4">
        <v>21001327</v>
      </c>
      <c r="C26" s="4">
        <v>0</v>
      </c>
      <c r="D26" s="5">
        <v>21020011</v>
      </c>
      <c r="E26" s="4" t="s">
        <v>110</v>
      </c>
      <c r="F26" s="4">
        <v>1092</v>
      </c>
      <c r="G26" s="6">
        <v>39173</v>
      </c>
      <c r="H26" s="7">
        <v>2457261</v>
      </c>
      <c r="I26" s="7">
        <v>0</v>
      </c>
      <c r="J26" s="7">
        <v>0</v>
      </c>
      <c r="K26" s="7">
        <v>0</v>
      </c>
      <c r="L26" s="7">
        <f t="shared" si="0"/>
        <v>2457261</v>
      </c>
      <c r="M26" s="7">
        <v>-547970</v>
      </c>
      <c r="N26" s="7">
        <v>-38835</v>
      </c>
      <c r="O26" s="7">
        <v>0</v>
      </c>
      <c r="P26" s="7">
        <f t="shared" si="1"/>
        <v>-586805</v>
      </c>
      <c r="Q26" s="7">
        <f t="shared" si="2"/>
        <v>1909291</v>
      </c>
      <c r="R26" s="7">
        <f t="shared" si="3"/>
        <v>1870456</v>
      </c>
      <c r="S26" s="5" t="s">
        <v>43</v>
      </c>
      <c r="T26" s="5">
        <v>100702</v>
      </c>
      <c r="U26" s="5" t="s">
        <v>27</v>
      </c>
      <c r="V26" s="5">
        <v>47020001</v>
      </c>
      <c r="W26" s="5" t="s">
        <v>28</v>
      </c>
    </row>
    <row r="27" spans="2:23" x14ac:dyDescent="0.25">
      <c r="B27" s="4">
        <v>21001333</v>
      </c>
      <c r="C27" s="4">
        <v>0</v>
      </c>
      <c r="D27" s="5">
        <v>21020011</v>
      </c>
      <c r="E27" s="4" t="s">
        <v>111</v>
      </c>
      <c r="F27" s="4">
        <v>1091</v>
      </c>
      <c r="G27" s="6">
        <v>39082</v>
      </c>
      <c r="H27" s="7">
        <v>1987292</v>
      </c>
      <c r="I27" s="7">
        <v>0</v>
      </c>
      <c r="J27" s="7">
        <v>0</v>
      </c>
      <c r="K27" s="7">
        <v>0</v>
      </c>
      <c r="L27" s="7">
        <f t="shared" si="0"/>
        <v>1987292</v>
      </c>
      <c r="M27" s="7">
        <v>-447751</v>
      </c>
      <c r="N27" s="7">
        <v>-31479</v>
      </c>
      <c r="O27" s="7">
        <v>0</v>
      </c>
      <c r="P27" s="7">
        <f t="shared" si="1"/>
        <v>-479230</v>
      </c>
      <c r="Q27" s="7">
        <f t="shared" si="2"/>
        <v>1539541</v>
      </c>
      <c r="R27" s="7">
        <f t="shared" si="3"/>
        <v>1508062</v>
      </c>
      <c r="S27" s="5" t="s">
        <v>43</v>
      </c>
      <c r="T27" s="5">
        <v>100701</v>
      </c>
      <c r="U27" s="5" t="s">
        <v>32</v>
      </c>
      <c r="V27" s="5">
        <v>47020001</v>
      </c>
      <c r="W27" s="5" t="s">
        <v>28</v>
      </c>
    </row>
    <row r="28" spans="2:23" x14ac:dyDescent="0.25">
      <c r="B28" s="4">
        <v>21001334</v>
      </c>
      <c r="C28" s="4">
        <v>0</v>
      </c>
      <c r="D28" s="5">
        <v>21020011</v>
      </c>
      <c r="E28" s="4" t="s">
        <v>112</v>
      </c>
      <c r="F28" s="4">
        <v>1092</v>
      </c>
      <c r="G28" s="6">
        <v>39173</v>
      </c>
      <c r="H28" s="7">
        <v>2327385</v>
      </c>
      <c r="I28" s="7">
        <v>0</v>
      </c>
      <c r="J28" s="7">
        <v>0</v>
      </c>
      <c r="K28" s="7">
        <v>0</v>
      </c>
      <c r="L28" s="7">
        <f t="shared" si="0"/>
        <v>2327385</v>
      </c>
      <c r="M28" s="7">
        <v>-519012</v>
      </c>
      <c r="N28" s="7">
        <v>-36783</v>
      </c>
      <c r="O28" s="7">
        <v>0</v>
      </c>
      <c r="P28" s="7">
        <f t="shared" si="1"/>
        <v>-555795</v>
      </c>
      <c r="Q28" s="7">
        <f t="shared" si="2"/>
        <v>1808373</v>
      </c>
      <c r="R28" s="7">
        <f t="shared" si="3"/>
        <v>1771590</v>
      </c>
      <c r="S28" s="5" t="s">
        <v>43</v>
      </c>
      <c r="T28" s="5">
        <v>100702</v>
      </c>
      <c r="U28" s="5" t="s">
        <v>27</v>
      </c>
      <c r="V28" s="5">
        <v>47020001</v>
      </c>
      <c r="W28" s="5" t="s">
        <v>28</v>
      </c>
    </row>
    <row r="29" spans="2:23" x14ac:dyDescent="0.25">
      <c r="B29" s="4">
        <v>21001363</v>
      </c>
      <c r="C29" s="4">
        <v>0</v>
      </c>
      <c r="D29" s="5">
        <v>21020011</v>
      </c>
      <c r="E29" s="4" t="s">
        <v>113</v>
      </c>
      <c r="F29" s="4">
        <v>1091</v>
      </c>
      <c r="G29" s="6">
        <v>39082</v>
      </c>
      <c r="H29" s="7">
        <v>1571309</v>
      </c>
      <c r="I29" s="7">
        <v>0</v>
      </c>
      <c r="J29" s="7">
        <v>0</v>
      </c>
      <c r="K29" s="7">
        <v>0</v>
      </c>
      <c r="L29" s="7">
        <f t="shared" si="0"/>
        <v>1571309</v>
      </c>
      <c r="M29" s="7">
        <v>-354030</v>
      </c>
      <c r="N29" s="7">
        <v>-24890</v>
      </c>
      <c r="O29" s="7">
        <v>0</v>
      </c>
      <c r="P29" s="7">
        <f t="shared" si="1"/>
        <v>-378920</v>
      </c>
      <c r="Q29" s="7">
        <f t="shared" si="2"/>
        <v>1217279</v>
      </c>
      <c r="R29" s="7">
        <f t="shared" si="3"/>
        <v>1192389</v>
      </c>
      <c r="S29" s="5" t="s">
        <v>43</v>
      </c>
      <c r="T29" s="5">
        <v>100701</v>
      </c>
      <c r="U29" s="5" t="s">
        <v>32</v>
      </c>
      <c r="V29" s="5">
        <v>47020001</v>
      </c>
      <c r="W29" s="5" t="s">
        <v>28</v>
      </c>
    </row>
    <row r="30" spans="2:23" x14ac:dyDescent="0.25">
      <c r="B30" s="4">
        <v>21001416</v>
      </c>
      <c r="C30" s="4">
        <v>0</v>
      </c>
      <c r="D30" s="5">
        <v>21020011</v>
      </c>
      <c r="E30" s="4" t="s">
        <v>114</v>
      </c>
      <c r="F30" s="4">
        <v>1091</v>
      </c>
      <c r="G30" s="6">
        <v>39082</v>
      </c>
      <c r="H30" s="7">
        <v>997007</v>
      </c>
      <c r="I30" s="7">
        <v>0</v>
      </c>
      <c r="J30" s="7">
        <v>0</v>
      </c>
      <c r="K30" s="7">
        <v>0</v>
      </c>
      <c r="L30" s="7">
        <f t="shared" si="0"/>
        <v>997007</v>
      </c>
      <c r="M30" s="7">
        <v>-224635</v>
      </c>
      <c r="N30" s="7">
        <v>-15793</v>
      </c>
      <c r="O30" s="7">
        <v>0</v>
      </c>
      <c r="P30" s="7">
        <f t="shared" si="1"/>
        <v>-240428</v>
      </c>
      <c r="Q30" s="7">
        <f t="shared" si="2"/>
        <v>772372</v>
      </c>
      <c r="R30" s="7">
        <f t="shared" si="3"/>
        <v>756579</v>
      </c>
      <c r="S30" s="5" t="s">
        <v>43</v>
      </c>
      <c r="T30" s="5">
        <v>100701</v>
      </c>
      <c r="U30" s="5" t="s">
        <v>32</v>
      </c>
      <c r="V30" s="5">
        <v>47020001</v>
      </c>
      <c r="W30" s="5" t="s">
        <v>28</v>
      </c>
    </row>
    <row r="31" spans="2:23" x14ac:dyDescent="0.25">
      <c r="B31" s="4">
        <v>21001452</v>
      </c>
      <c r="C31" s="4">
        <v>0</v>
      </c>
      <c r="D31" s="5">
        <v>21020011</v>
      </c>
      <c r="E31" s="4" t="s">
        <v>115</v>
      </c>
      <c r="F31" s="4">
        <v>1091</v>
      </c>
      <c r="G31" s="6">
        <v>39416</v>
      </c>
      <c r="H31" s="7">
        <v>949087</v>
      </c>
      <c r="I31" s="7">
        <v>0</v>
      </c>
      <c r="J31" s="7">
        <v>0</v>
      </c>
      <c r="K31" s="7">
        <v>0</v>
      </c>
      <c r="L31" s="7">
        <f t="shared" si="0"/>
        <v>949087</v>
      </c>
      <c r="M31" s="7">
        <v>-202831</v>
      </c>
      <c r="N31" s="7">
        <v>-14975</v>
      </c>
      <c r="O31" s="7">
        <v>0</v>
      </c>
      <c r="P31" s="7">
        <f t="shared" si="1"/>
        <v>-217806</v>
      </c>
      <c r="Q31" s="7">
        <f t="shared" si="2"/>
        <v>746256</v>
      </c>
      <c r="R31" s="7">
        <f t="shared" si="3"/>
        <v>731281</v>
      </c>
      <c r="S31" s="5" t="s">
        <v>43</v>
      </c>
      <c r="T31" s="5">
        <v>100701</v>
      </c>
      <c r="U31" s="5" t="s">
        <v>32</v>
      </c>
      <c r="V31" s="5">
        <v>47020001</v>
      </c>
      <c r="W31" s="5" t="s">
        <v>28</v>
      </c>
    </row>
    <row r="32" spans="2:23" x14ac:dyDescent="0.25">
      <c r="B32" s="4">
        <v>21001459</v>
      </c>
      <c r="C32" s="4">
        <v>0</v>
      </c>
      <c r="D32" s="5">
        <v>21020011</v>
      </c>
      <c r="E32" s="4" t="s">
        <v>116</v>
      </c>
      <c r="F32" s="4">
        <v>1091</v>
      </c>
      <c r="G32" s="6">
        <v>39082</v>
      </c>
      <c r="H32" s="7">
        <v>717315</v>
      </c>
      <c r="I32" s="7">
        <v>0</v>
      </c>
      <c r="J32" s="7">
        <v>0</v>
      </c>
      <c r="K32" s="7">
        <v>0</v>
      </c>
      <c r="L32" s="7">
        <f t="shared" si="0"/>
        <v>717315</v>
      </c>
      <c r="M32" s="7">
        <v>-161614</v>
      </c>
      <c r="N32" s="7">
        <v>-11362</v>
      </c>
      <c r="O32" s="7">
        <v>0</v>
      </c>
      <c r="P32" s="7">
        <f t="shared" si="1"/>
        <v>-172976</v>
      </c>
      <c r="Q32" s="7">
        <f t="shared" si="2"/>
        <v>555701</v>
      </c>
      <c r="R32" s="7">
        <f t="shared" si="3"/>
        <v>544339</v>
      </c>
      <c r="S32" s="5" t="s">
        <v>43</v>
      </c>
      <c r="T32" s="5">
        <v>100701</v>
      </c>
      <c r="U32" s="5" t="s">
        <v>32</v>
      </c>
      <c r="V32" s="5">
        <v>47020001</v>
      </c>
      <c r="W32" s="5" t="s">
        <v>28</v>
      </c>
    </row>
    <row r="33" spans="2:23" x14ac:dyDescent="0.25">
      <c r="B33" s="4">
        <v>21001566</v>
      </c>
      <c r="C33" s="4">
        <v>0</v>
      </c>
      <c r="D33" s="5">
        <v>21020011</v>
      </c>
      <c r="E33" s="4" t="s">
        <v>117</v>
      </c>
      <c r="F33" s="4">
        <v>1092</v>
      </c>
      <c r="G33" s="6">
        <v>39173</v>
      </c>
      <c r="H33" s="7">
        <v>335056</v>
      </c>
      <c r="I33" s="7">
        <v>0</v>
      </c>
      <c r="J33" s="7">
        <v>0</v>
      </c>
      <c r="K33" s="7">
        <v>0</v>
      </c>
      <c r="L33" s="7">
        <f t="shared" si="0"/>
        <v>335056</v>
      </c>
      <c r="M33" s="7">
        <v>-74716</v>
      </c>
      <c r="N33" s="7">
        <v>-5295</v>
      </c>
      <c r="O33" s="7">
        <v>0</v>
      </c>
      <c r="P33" s="7">
        <f t="shared" si="1"/>
        <v>-80011</v>
      </c>
      <c r="Q33" s="7">
        <f t="shared" si="2"/>
        <v>260340</v>
      </c>
      <c r="R33" s="7">
        <f t="shared" si="3"/>
        <v>255045</v>
      </c>
      <c r="S33" s="5" t="s">
        <v>43</v>
      </c>
      <c r="T33" s="5">
        <v>100702</v>
      </c>
      <c r="U33" s="5" t="s">
        <v>27</v>
      </c>
      <c r="V33" s="5">
        <v>47020001</v>
      </c>
      <c r="W33" s="5" t="s">
        <v>28</v>
      </c>
    </row>
    <row r="34" spans="2:23" x14ac:dyDescent="0.25">
      <c r="B34" s="4">
        <v>21001572</v>
      </c>
      <c r="C34" s="4">
        <v>0</v>
      </c>
      <c r="D34" s="5">
        <v>21020011</v>
      </c>
      <c r="E34" s="4" t="s">
        <v>118</v>
      </c>
      <c r="F34" s="4">
        <v>1092</v>
      </c>
      <c r="G34" s="6">
        <v>39173</v>
      </c>
      <c r="H34" s="7">
        <v>313299</v>
      </c>
      <c r="I34" s="7">
        <v>0</v>
      </c>
      <c r="J34" s="7">
        <v>0</v>
      </c>
      <c r="K34" s="7">
        <v>0</v>
      </c>
      <c r="L34" s="7">
        <f t="shared" si="0"/>
        <v>313299</v>
      </c>
      <c r="M34" s="7">
        <v>-69866</v>
      </c>
      <c r="N34" s="7">
        <v>-4951</v>
      </c>
      <c r="O34" s="7">
        <v>0</v>
      </c>
      <c r="P34" s="7">
        <f t="shared" si="1"/>
        <v>-74817</v>
      </c>
      <c r="Q34" s="7">
        <f t="shared" si="2"/>
        <v>243433</v>
      </c>
      <c r="R34" s="7">
        <f t="shared" si="3"/>
        <v>238482</v>
      </c>
      <c r="S34" s="5" t="s">
        <v>43</v>
      </c>
      <c r="T34" s="5">
        <v>100702</v>
      </c>
      <c r="U34" s="5" t="s">
        <v>27</v>
      </c>
      <c r="V34" s="5">
        <v>47020001</v>
      </c>
      <c r="W34" s="5" t="s">
        <v>28</v>
      </c>
    </row>
    <row r="35" spans="2:23" x14ac:dyDescent="0.25">
      <c r="B35" s="4">
        <v>21001609</v>
      </c>
      <c r="C35" s="4">
        <v>0</v>
      </c>
      <c r="D35" s="5">
        <v>21020011</v>
      </c>
      <c r="E35" s="4" t="s">
        <v>119</v>
      </c>
      <c r="F35" s="4">
        <v>1092</v>
      </c>
      <c r="G35" s="6">
        <v>39173</v>
      </c>
      <c r="H35" s="7">
        <v>234112</v>
      </c>
      <c r="I35" s="7">
        <v>0</v>
      </c>
      <c r="J35" s="7">
        <v>0</v>
      </c>
      <c r="K35" s="7">
        <v>0</v>
      </c>
      <c r="L35" s="7">
        <f t="shared" si="0"/>
        <v>234112</v>
      </c>
      <c r="M35" s="7">
        <v>-52208</v>
      </c>
      <c r="N35" s="7">
        <v>-3700</v>
      </c>
      <c r="O35" s="7">
        <v>0</v>
      </c>
      <c r="P35" s="7">
        <f t="shared" si="1"/>
        <v>-55908</v>
      </c>
      <c r="Q35" s="7">
        <f t="shared" si="2"/>
        <v>181904</v>
      </c>
      <c r="R35" s="7">
        <f t="shared" si="3"/>
        <v>178204</v>
      </c>
      <c r="S35" s="5" t="s">
        <v>43</v>
      </c>
      <c r="T35" s="5">
        <v>100702</v>
      </c>
      <c r="U35" s="5" t="s">
        <v>27</v>
      </c>
      <c r="V35" s="5">
        <v>47020001</v>
      </c>
      <c r="W35" s="5" t="s">
        <v>28</v>
      </c>
    </row>
    <row r="36" spans="2:23" x14ac:dyDescent="0.25">
      <c r="B36" s="4">
        <v>21001614</v>
      </c>
      <c r="C36" s="4">
        <v>0</v>
      </c>
      <c r="D36" s="5">
        <v>21020011</v>
      </c>
      <c r="E36" s="4" t="s">
        <v>120</v>
      </c>
      <c r="F36" s="4">
        <v>1092</v>
      </c>
      <c r="G36" s="6">
        <v>39828</v>
      </c>
      <c r="H36" s="7">
        <v>344776</v>
      </c>
      <c r="I36" s="7">
        <v>0</v>
      </c>
      <c r="J36" s="7">
        <v>0</v>
      </c>
      <c r="K36" s="7">
        <v>0</v>
      </c>
      <c r="L36" s="7">
        <f t="shared" si="0"/>
        <v>344776</v>
      </c>
      <c r="M36" s="7">
        <v>-68196</v>
      </c>
      <c r="N36" s="7">
        <v>-5426</v>
      </c>
      <c r="O36" s="7">
        <v>0</v>
      </c>
      <c r="P36" s="7">
        <f t="shared" si="1"/>
        <v>-73622</v>
      </c>
      <c r="Q36" s="7">
        <f t="shared" si="2"/>
        <v>276580</v>
      </c>
      <c r="R36" s="7">
        <f t="shared" si="3"/>
        <v>271154</v>
      </c>
      <c r="S36" s="5" t="s">
        <v>43</v>
      </c>
      <c r="T36" s="5">
        <v>100702</v>
      </c>
      <c r="U36" s="5" t="s">
        <v>27</v>
      </c>
      <c r="V36" s="5">
        <v>47020001</v>
      </c>
      <c r="W36" s="5" t="s">
        <v>28</v>
      </c>
    </row>
    <row r="37" spans="2:23" x14ac:dyDescent="0.25">
      <c r="B37" s="4">
        <v>21001629</v>
      </c>
      <c r="C37" s="4">
        <v>0</v>
      </c>
      <c r="D37" s="5">
        <v>21020011</v>
      </c>
      <c r="E37" s="4" t="s">
        <v>121</v>
      </c>
      <c r="F37" s="4">
        <v>1092</v>
      </c>
      <c r="G37" s="6">
        <v>39173</v>
      </c>
      <c r="H37" s="7">
        <v>191831</v>
      </c>
      <c r="I37" s="7">
        <v>0</v>
      </c>
      <c r="J37" s="7">
        <v>0</v>
      </c>
      <c r="K37" s="7">
        <v>0</v>
      </c>
      <c r="L37" s="7">
        <f t="shared" si="0"/>
        <v>191831</v>
      </c>
      <c r="M37" s="7">
        <v>-42781</v>
      </c>
      <c r="N37" s="7">
        <v>-3032</v>
      </c>
      <c r="O37" s="7">
        <v>0</v>
      </c>
      <c r="P37" s="7">
        <f t="shared" si="1"/>
        <v>-45813</v>
      </c>
      <c r="Q37" s="7">
        <f t="shared" si="2"/>
        <v>149050</v>
      </c>
      <c r="R37" s="7">
        <f t="shared" si="3"/>
        <v>146018</v>
      </c>
      <c r="S37" s="5" t="s">
        <v>43</v>
      </c>
      <c r="T37" s="5">
        <v>100702</v>
      </c>
      <c r="U37" s="5" t="s">
        <v>27</v>
      </c>
      <c r="V37" s="5">
        <v>47020001</v>
      </c>
      <c r="W37" s="5" t="s">
        <v>28</v>
      </c>
    </row>
    <row r="38" spans="2:23" x14ac:dyDescent="0.25">
      <c r="B38" s="4">
        <v>21001638</v>
      </c>
      <c r="C38" s="4">
        <v>0</v>
      </c>
      <c r="D38" s="5">
        <v>21020011</v>
      </c>
      <c r="E38" s="4" t="s">
        <v>122</v>
      </c>
      <c r="F38" s="4">
        <v>1091</v>
      </c>
      <c r="G38" s="6">
        <v>40086</v>
      </c>
      <c r="H38" s="7">
        <v>615587</v>
      </c>
      <c r="I38" s="7">
        <v>0</v>
      </c>
      <c r="J38" s="7">
        <v>0</v>
      </c>
      <c r="K38" s="7">
        <v>0</v>
      </c>
      <c r="L38" s="7">
        <f t="shared" si="0"/>
        <v>615587</v>
      </c>
      <c r="M38" s="7">
        <v>-115297</v>
      </c>
      <c r="N38" s="7">
        <v>-9681</v>
      </c>
      <c r="O38" s="7">
        <v>0</v>
      </c>
      <c r="P38" s="7">
        <f t="shared" si="1"/>
        <v>-124978</v>
      </c>
      <c r="Q38" s="7">
        <f t="shared" si="2"/>
        <v>500290</v>
      </c>
      <c r="R38" s="7">
        <f t="shared" si="3"/>
        <v>490609</v>
      </c>
      <c r="S38" s="5" t="s">
        <v>43</v>
      </c>
      <c r="T38" s="5">
        <v>100701</v>
      </c>
      <c r="U38" s="5" t="s">
        <v>32</v>
      </c>
      <c r="V38" s="5">
        <v>47020001</v>
      </c>
      <c r="W38" s="5" t="s">
        <v>28</v>
      </c>
    </row>
    <row r="39" spans="2:23" x14ac:dyDescent="0.25">
      <c r="B39" s="4">
        <v>21001642</v>
      </c>
      <c r="C39" s="4">
        <v>0</v>
      </c>
      <c r="D39" s="5">
        <v>21020011</v>
      </c>
      <c r="E39" s="4" t="s">
        <v>123</v>
      </c>
      <c r="F39" s="4">
        <v>1091</v>
      </c>
      <c r="G39" s="6">
        <v>40086</v>
      </c>
      <c r="H39" s="7">
        <v>249899</v>
      </c>
      <c r="I39" s="7">
        <v>0</v>
      </c>
      <c r="J39" s="7">
        <v>0</v>
      </c>
      <c r="K39" s="7">
        <v>0</v>
      </c>
      <c r="L39" s="7">
        <f t="shared" si="0"/>
        <v>249899</v>
      </c>
      <c r="M39" s="7">
        <v>-46692</v>
      </c>
      <c r="N39" s="7">
        <v>-3932</v>
      </c>
      <c r="O39" s="7">
        <v>0</v>
      </c>
      <c r="P39" s="7">
        <f t="shared" si="1"/>
        <v>-50624</v>
      </c>
      <c r="Q39" s="7">
        <f t="shared" si="2"/>
        <v>203207</v>
      </c>
      <c r="R39" s="7">
        <f t="shared" si="3"/>
        <v>199275</v>
      </c>
      <c r="S39" s="5" t="s">
        <v>43</v>
      </c>
      <c r="T39" s="5">
        <v>100701</v>
      </c>
      <c r="U39" s="5" t="s">
        <v>32</v>
      </c>
      <c r="V39" s="5">
        <v>47020001</v>
      </c>
      <c r="W39" s="5" t="s">
        <v>28</v>
      </c>
    </row>
    <row r="40" spans="2:23" x14ac:dyDescent="0.25">
      <c r="B40" s="4">
        <v>21001648</v>
      </c>
      <c r="C40" s="4">
        <v>0</v>
      </c>
      <c r="D40" s="5">
        <v>21020011</v>
      </c>
      <c r="E40" s="4" t="s">
        <v>124</v>
      </c>
      <c r="F40" s="4">
        <v>1092</v>
      </c>
      <c r="G40" s="6">
        <v>39173</v>
      </c>
      <c r="H40" s="7">
        <v>150616</v>
      </c>
      <c r="I40" s="7">
        <v>0</v>
      </c>
      <c r="J40" s="7">
        <v>0</v>
      </c>
      <c r="K40" s="7">
        <v>0</v>
      </c>
      <c r="L40" s="7">
        <f t="shared" si="0"/>
        <v>150616</v>
      </c>
      <c r="M40" s="7">
        <v>-33585</v>
      </c>
      <c r="N40" s="7">
        <v>-2380</v>
      </c>
      <c r="O40" s="7">
        <v>0</v>
      </c>
      <c r="P40" s="7">
        <f t="shared" si="1"/>
        <v>-35965</v>
      </c>
      <c r="Q40" s="7">
        <f t="shared" si="2"/>
        <v>117031</v>
      </c>
      <c r="R40" s="7">
        <f t="shared" si="3"/>
        <v>114651</v>
      </c>
      <c r="S40" s="5" t="s">
        <v>43</v>
      </c>
      <c r="T40" s="5">
        <v>100702</v>
      </c>
      <c r="U40" s="5" t="s">
        <v>27</v>
      </c>
      <c r="V40" s="5">
        <v>47020001</v>
      </c>
      <c r="W40" s="5" t="s">
        <v>28</v>
      </c>
    </row>
    <row r="41" spans="2:23" x14ac:dyDescent="0.25">
      <c r="B41" s="4">
        <v>21001650</v>
      </c>
      <c r="C41" s="4">
        <v>0</v>
      </c>
      <c r="D41" s="5">
        <v>21020011</v>
      </c>
      <c r="E41" s="4" t="s">
        <v>125</v>
      </c>
      <c r="F41" s="4">
        <v>1091</v>
      </c>
      <c r="G41" s="6">
        <v>39416</v>
      </c>
      <c r="H41" s="7">
        <v>156837</v>
      </c>
      <c r="I41" s="7">
        <v>0</v>
      </c>
      <c r="J41" s="7">
        <v>0</v>
      </c>
      <c r="K41" s="7">
        <v>0</v>
      </c>
      <c r="L41" s="7">
        <f t="shared" si="0"/>
        <v>156837</v>
      </c>
      <c r="M41" s="7">
        <v>-33520</v>
      </c>
      <c r="N41" s="7">
        <v>-2475</v>
      </c>
      <c r="O41" s="7">
        <v>0</v>
      </c>
      <c r="P41" s="7">
        <f t="shared" si="1"/>
        <v>-35995</v>
      </c>
      <c r="Q41" s="7">
        <f t="shared" si="2"/>
        <v>123317</v>
      </c>
      <c r="R41" s="7">
        <f t="shared" si="3"/>
        <v>120842</v>
      </c>
      <c r="S41" s="5" t="s">
        <v>43</v>
      </c>
      <c r="T41" s="5">
        <v>100701</v>
      </c>
      <c r="U41" s="5" t="s">
        <v>32</v>
      </c>
      <c r="V41" s="5">
        <v>47020001</v>
      </c>
      <c r="W41" s="5" t="s">
        <v>28</v>
      </c>
    </row>
    <row r="42" spans="2:23" x14ac:dyDescent="0.25">
      <c r="B42" s="4">
        <v>21001690</v>
      </c>
      <c r="C42" s="4">
        <v>0</v>
      </c>
      <c r="D42" s="5">
        <v>21020011</v>
      </c>
      <c r="E42" s="4" t="s">
        <v>91</v>
      </c>
      <c r="F42" s="4">
        <v>1091</v>
      </c>
      <c r="G42" s="6">
        <v>39903</v>
      </c>
      <c r="H42" s="7">
        <v>178169</v>
      </c>
      <c r="I42" s="7">
        <v>0</v>
      </c>
      <c r="J42" s="7">
        <v>0</v>
      </c>
      <c r="K42" s="7">
        <v>0</v>
      </c>
      <c r="L42" s="7">
        <f t="shared" si="0"/>
        <v>178169</v>
      </c>
      <c r="M42" s="7">
        <v>-34776</v>
      </c>
      <c r="N42" s="7">
        <v>-2802</v>
      </c>
      <c r="O42" s="7">
        <v>0</v>
      </c>
      <c r="P42" s="7">
        <f t="shared" si="1"/>
        <v>-37578</v>
      </c>
      <c r="Q42" s="7">
        <f t="shared" si="2"/>
        <v>143393</v>
      </c>
      <c r="R42" s="7">
        <f t="shared" si="3"/>
        <v>140591</v>
      </c>
      <c r="S42" s="5" t="s">
        <v>43</v>
      </c>
      <c r="T42" s="5">
        <v>100701</v>
      </c>
      <c r="U42" s="5" t="s">
        <v>32</v>
      </c>
      <c r="V42" s="5">
        <v>47020001</v>
      </c>
      <c r="W42" s="5" t="s">
        <v>28</v>
      </c>
    </row>
    <row r="43" spans="2:23" x14ac:dyDescent="0.25">
      <c r="B43" s="4">
        <v>21001707</v>
      </c>
      <c r="C43" s="4">
        <v>0</v>
      </c>
      <c r="D43" s="5">
        <v>21020011</v>
      </c>
      <c r="E43" s="4" t="s">
        <v>126</v>
      </c>
      <c r="F43" s="4">
        <v>1092</v>
      </c>
      <c r="G43" s="6">
        <v>39448</v>
      </c>
      <c r="H43" s="7">
        <v>48156</v>
      </c>
      <c r="I43" s="7">
        <v>0</v>
      </c>
      <c r="J43" s="7">
        <v>0</v>
      </c>
      <c r="K43" s="7">
        <v>0</v>
      </c>
      <c r="L43" s="7">
        <f t="shared" si="0"/>
        <v>48156</v>
      </c>
      <c r="M43" s="7">
        <v>-10242</v>
      </c>
      <c r="N43" s="7">
        <v>-759</v>
      </c>
      <c r="O43" s="7">
        <v>0</v>
      </c>
      <c r="P43" s="7">
        <f t="shared" si="1"/>
        <v>-11001</v>
      </c>
      <c r="Q43" s="7">
        <f t="shared" si="2"/>
        <v>37914</v>
      </c>
      <c r="R43" s="7">
        <f t="shared" si="3"/>
        <v>37155</v>
      </c>
      <c r="S43" s="5" t="s">
        <v>43</v>
      </c>
      <c r="T43" s="5">
        <v>100702</v>
      </c>
      <c r="U43" s="5" t="s">
        <v>27</v>
      </c>
      <c r="V43" s="5">
        <v>47020001</v>
      </c>
      <c r="W43" s="5" t="s">
        <v>28</v>
      </c>
    </row>
    <row r="44" spans="2:23" x14ac:dyDescent="0.25">
      <c r="B44" s="4">
        <v>21001712</v>
      </c>
      <c r="C44" s="4">
        <v>0</v>
      </c>
      <c r="D44" s="5">
        <v>21020011</v>
      </c>
      <c r="E44" s="4" t="s">
        <v>127</v>
      </c>
      <c r="F44" s="4">
        <v>1091</v>
      </c>
      <c r="G44" s="6">
        <v>39722</v>
      </c>
      <c r="H44" s="7">
        <v>46040</v>
      </c>
      <c r="I44" s="7">
        <v>0</v>
      </c>
      <c r="J44" s="7">
        <v>0</v>
      </c>
      <c r="K44" s="7">
        <v>0</v>
      </c>
      <c r="L44" s="7">
        <f t="shared" si="0"/>
        <v>46040</v>
      </c>
      <c r="M44" s="7">
        <v>-9294</v>
      </c>
      <c r="N44" s="7">
        <v>-725</v>
      </c>
      <c r="O44" s="7">
        <v>0</v>
      </c>
      <c r="P44" s="7">
        <f t="shared" si="1"/>
        <v>-10019</v>
      </c>
      <c r="Q44" s="7">
        <f t="shared" si="2"/>
        <v>36746</v>
      </c>
      <c r="R44" s="7">
        <f t="shared" si="3"/>
        <v>36021</v>
      </c>
      <c r="S44" s="5" t="s">
        <v>43</v>
      </c>
      <c r="T44" s="5">
        <v>100701</v>
      </c>
      <c r="U44" s="5" t="s">
        <v>32</v>
      </c>
      <c r="V44" s="5">
        <v>47020001</v>
      </c>
      <c r="W44" s="5" t="s">
        <v>28</v>
      </c>
    </row>
    <row r="45" spans="2:23" x14ac:dyDescent="0.25">
      <c r="B45" s="4">
        <v>21001759</v>
      </c>
      <c r="C45" s="4">
        <v>0</v>
      </c>
      <c r="D45" s="5">
        <v>21020011</v>
      </c>
      <c r="E45" s="4" t="s">
        <v>128</v>
      </c>
      <c r="F45" s="4">
        <v>1092</v>
      </c>
      <c r="G45" s="6">
        <v>40634</v>
      </c>
      <c r="H45" s="7">
        <v>67454</v>
      </c>
      <c r="I45" s="7">
        <v>0</v>
      </c>
      <c r="J45" s="7">
        <v>0</v>
      </c>
      <c r="K45" s="7">
        <v>0</v>
      </c>
      <c r="L45" s="7">
        <f t="shared" si="0"/>
        <v>67454</v>
      </c>
      <c r="M45" s="7">
        <v>-11713</v>
      </c>
      <c r="N45" s="7">
        <v>-1138</v>
      </c>
      <c r="O45" s="7">
        <v>0</v>
      </c>
      <c r="P45" s="7">
        <f t="shared" si="1"/>
        <v>-12851</v>
      </c>
      <c r="Q45" s="7">
        <f t="shared" si="2"/>
        <v>55741</v>
      </c>
      <c r="R45" s="7">
        <f t="shared" si="3"/>
        <v>54603</v>
      </c>
      <c r="S45" s="5" t="s">
        <v>43</v>
      </c>
      <c r="T45" s="5">
        <v>100702</v>
      </c>
      <c r="U45" s="5" t="s">
        <v>27</v>
      </c>
      <c r="V45" s="5">
        <v>47020001</v>
      </c>
      <c r="W45" s="5" t="s">
        <v>28</v>
      </c>
    </row>
    <row r="46" spans="2:23" x14ac:dyDescent="0.25">
      <c r="B46" s="4">
        <v>21001829</v>
      </c>
      <c r="C46" s="4">
        <v>0</v>
      </c>
      <c r="D46" s="5">
        <v>21020011</v>
      </c>
      <c r="E46" s="4" t="s">
        <v>128</v>
      </c>
      <c r="F46" s="4">
        <v>1092</v>
      </c>
      <c r="G46" s="6">
        <v>40360</v>
      </c>
      <c r="H46" s="7">
        <v>558854</v>
      </c>
      <c r="I46" s="7">
        <v>0</v>
      </c>
      <c r="J46" s="7">
        <v>0</v>
      </c>
      <c r="K46" s="7">
        <v>0</v>
      </c>
      <c r="L46" s="7">
        <f t="shared" si="0"/>
        <v>558854</v>
      </c>
      <c r="M46" s="7">
        <v>-103811</v>
      </c>
      <c r="N46" s="7">
        <v>-9285</v>
      </c>
      <c r="O46" s="7">
        <v>0</v>
      </c>
      <c r="P46" s="7">
        <f t="shared" si="1"/>
        <v>-113096</v>
      </c>
      <c r="Q46" s="7">
        <f t="shared" si="2"/>
        <v>455043</v>
      </c>
      <c r="R46" s="7">
        <f t="shared" si="3"/>
        <v>445758</v>
      </c>
      <c r="S46" s="5" t="s">
        <v>43</v>
      </c>
      <c r="T46" s="5">
        <v>100702</v>
      </c>
      <c r="U46" s="5" t="s">
        <v>27</v>
      </c>
      <c r="V46" s="5">
        <v>47020001</v>
      </c>
      <c r="W46" s="5" t="s">
        <v>28</v>
      </c>
    </row>
    <row r="47" spans="2:23" x14ac:dyDescent="0.25">
      <c r="B47" s="4">
        <v>21001857</v>
      </c>
      <c r="C47" s="4">
        <v>0</v>
      </c>
      <c r="D47" s="5">
        <v>21020011</v>
      </c>
      <c r="E47" s="4" t="s">
        <v>128</v>
      </c>
      <c r="F47" s="4">
        <v>1092</v>
      </c>
      <c r="G47" s="6">
        <v>40908</v>
      </c>
      <c r="H47" s="7">
        <v>874388</v>
      </c>
      <c r="I47" s="7">
        <v>0</v>
      </c>
      <c r="J47" s="7">
        <v>0</v>
      </c>
      <c r="K47" s="7">
        <v>0</v>
      </c>
      <c r="L47" s="7">
        <f t="shared" si="0"/>
        <v>874388</v>
      </c>
      <c r="M47" s="7">
        <v>-141357</v>
      </c>
      <c r="N47" s="7">
        <v>-14986</v>
      </c>
      <c r="O47" s="7">
        <v>0</v>
      </c>
      <c r="P47" s="7">
        <f t="shared" si="1"/>
        <v>-156343</v>
      </c>
      <c r="Q47" s="7">
        <f t="shared" si="2"/>
        <v>733031</v>
      </c>
      <c r="R47" s="7">
        <f t="shared" si="3"/>
        <v>718045</v>
      </c>
      <c r="S47" s="5" t="s">
        <v>43</v>
      </c>
      <c r="T47" s="5">
        <v>100702</v>
      </c>
      <c r="U47" s="5" t="s">
        <v>27</v>
      </c>
      <c r="V47" s="5">
        <v>47020001</v>
      </c>
      <c r="W47" s="5" t="s">
        <v>28</v>
      </c>
    </row>
    <row r="48" spans="2:23" x14ac:dyDescent="0.25">
      <c r="B48" s="4">
        <v>21001859</v>
      </c>
      <c r="C48" s="4">
        <v>0</v>
      </c>
      <c r="D48" s="5">
        <v>21020011</v>
      </c>
      <c r="E48" s="4" t="s">
        <v>129</v>
      </c>
      <c r="F48" s="4">
        <v>1091</v>
      </c>
      <c r="G48" s="6">
        <v>40634</v>
      </c>
      <c r="H48" s="7">
        <v>888519</v>
      </c>
      <c r="I48" s="7">
        <v>0</v>
      </c>
      <c r="J48" s="7">
        <v>0</v>
      </c>
      <c r="K48" s="7">
        <v>0</v>
      </c>
      <c r="L48" s="7">
        <f t="shared" si="0"/>
        <v>888519</v>
      </c>
      <c r="M48" s="7">
        <v>-154824</v>
      </c>
      <c r="N48" s="7">
        <v>-15066</v>
      </c>
      <c r="O48" s="7">
        <v>0</v>
      </c>
      <c r="P48" s="7">
        <f t="shared" si="1"/>
        <v>-169890</v>
      </c>
      <c r="Q48" s="7">
        <f t="shared" si="2"/>
        <v>733695</v>
      </c>
      <c r="R48" s="7">
        <f t="shared" si="3"/>
        <v>718629</v>
      </c>
      <c r="S48" s="5" t="s">
        <v>43</v>
      </c>
      <c r="T48" s="5">
        <v>100701</v>
      </c>
      <c r="U48" s="5" t="s">
        <v>32</v>
      </c>
      <c r="V48" s="5">
        <v>47020001</v>
      </c>
      <c r="W48" s="5" t="s">
        <v>28</v>
      </c>
    </row>
    <row r="49" spans="2:23" x14ac:dyDescent="0.25">
      <c r="B49" s="4">
        <v>21001864</v>
      </c>
      <c r="C49" s="4">
        <v>0</v>
      </c>
      <c r="D49" s="5">
        <v>21020011</v>
      </c>
      <c r="E49" s="4" t="s">
        <v>128</v>
      </c>
      <c r="F49" s="4">
        <v>1092</v>
      </c>
      <c r="G49" s="6">
        <v>40269</v>
      </c>
      <c r="H49" s="7">
        <v>928736</v>
      </c>
      <c r="I49" s="7">
        <v>0</v>
      </c>
      <c r="J49" s="7">
        <v>0</v>
      </c>
      <c r="K49" s="7">
        <v>0</v>
      </c>
      <c r="L49" s="7">
        <f t="shared" si="0"/>
        <v>928736</v>
      </c>
      <c r="M49" s="7">
        <v>-176238</v>
      </c>
      <c r="N49" s="7">
        <v>-15349</v>
      </c>
      <c r="O49" s="7">
        <v>0</v>
      </c>
      <c r="P49" s="7">
        <f t="shared" si="1"/>
        <v>-191587</v>
      </c>
      <c r="Q49" s="7">
        <f t="shared" si="2"/>
        <v>752498</v>
      </c>
      <c r="R49" s="7">
        <f t="shared" si="3"/>
        <v>737149</v>
      </c>
      <c r="S49" s="5" t="s">
        <v>43</v>
      </c>
      <c r="T49" s="5">
        <v>100702</v>
      </c>
      <c r="U49" s="5" t="s">
        <v>27</v>
      </c>
      <c r="V49" s="5">
        <v>47020001</v>
      </c>
      <c r="W49" s="5" t="s">
        <v>28</v>
      </c>
    </row>
    <row r="50" spans="2:23" x14ac:dyDescent="0.25">
      <c r="B50" s="4">
        <v>21001911</v>
      </c>
      <c r="C50" s="4">
        <v>0</v>
      </c>
      <c r="D50" s="5">
        <v>21020011</v>
      </c>
      <c r="E50" s="4" t="s">
        <v>128</v>
      </c>
      <c r="F50" s="4">
        <v>1092</v>
      </c>
      <c r="G50" s="6">
        <v>40816</v>
      </c>
      <c r="H50" s="7">
        <v>2719272</v>
      </c>
      <c r="I50" s="7">
        <v>0</v>
      </c>
      <c r="J50" s="7">
        <v>0</v>
      </c>
      <c r="K50" s="7">
        <v>0</v>
      </c>
      <c r="L50" s="7">
        <f t="shared" si="0"/>
        <v>2719272</v>
      </c>
      <c r="M50" s="7">
        <v>-450594</v>
      </c>
      <c r="N50" s="7">
        <v>-46366</v>
      </c>
      <c r="O50" s="7">
        <v>0</v>
      </c>
      <c r="P50" s="7">
        <f t="shared" si="1"/>
        <v>-496960</v>
      </c>
      <c r="Q50" s="7">
        <f t="shared" si="2"/>
        <v>2268678</v>
      </c>
      <c r="R50" s="7">
        <f t="shared" si="3"/>
        <v>2222312</v>
      </c>
      <c r="S50" s="5" t="s">
        <v>43</v>
      </c>
      <c r="T50" s="5">
        <v>100702</v>
      </c>
      <c r="U50" s="5" t="s">
        <v>27</v>
      </c>
      <c r="V50" s="5">
        <v>47020001</v>
      </c>
      <c r="W50" s="5" t="s">
        <v>28</v>
      </c>
    </row>
    <row r="51" spans="2:23" x14ac:dyDescent="0.25">
      <c r="B51" s="4">
        <v>21001912</v>
      </c>
      <c r="C51" s="4">
        <v>0</v>
      </c>
      <c r="D51" s="5">
        <v>21020011</v>
      </c>
      <c r="E51" s="4" t="s">
        <v>130</v>
      </c>
      <c r="F51" s="4">
        <v>1091</v>
      </c>
      <c r="G51" s="6">
        <v>40454</v>
      </c>
      <c r="H51" s="7">
        <v>2778417</v>
      </c>
      <c r="I51" s="7">
        <v>0</v>
      </c>
      <c r="J51" s="7">
        <v>0</v>
      </c>
      <c r="K51" s="7">
        <v>0</v>
      </c>
      <c r="L51" s="7">
        <f t="shared" si="0"/>
        <v>2778417</v>
      </c>
      <c r="M51" s="7">
        <v>-473585</v>
      </c>
      <c r="N51" s="7">
        <v>-43750</v>
      </c>
      <c r="O51" s="7">
        <v>0</v>
      </c>
      <c r="P51" s="7">
        <f t="shared" si="1"/>
        <v>-517335</v>
      </c>
      <c r="Q51" s="7">
        <f t="shared" si="2"/>
        <v>2304832</v>
      </c>
      <c r="R51" s="7">
        <f t="shared" si="3"/>
        <v>2261082</v>
      </c>
      <c r="S51" s="5" t="s">
        <v>43</v>
      </c>
      <c r="T51" s="5">
        <v>100701</v>
      </c>
      <c r="U51" s="5" t="s">
        <v>32</v>
      </c>
      <c r="V51" s="5">
        <v>47020001</v>
      </c>
      <c r="W51" s="5" t="s">
        <v>28</v>
      </c>
    </row>
    <row r="52" spans="2:23" x14ac:dyDescent="0.25">
      <c r="B52" s="4">
        <v>21001964</v>
      </c>
      <c r="C52" s="4">
        <v>0</v>
      </c>
      <c r="D52" s="5">
        <v>21020011</v>
      </c>
      <c r="E52" s="4" t="s">
        <v>129</v>
      </c>
      <c r="F52" s="4">
        <v>1091</v>
      </c>
      <c r="G52" s="6">
        <v>40360</v>
      </c>
      <c r="H52" s="7">
        <v>7361445</v>
      </c>
      <c r="I52" s="7">
        <v>0</v>
      </c>
      <c r="J52" s="7">
        <v>0</v>
      </c>
      <c r="K52" s="7">
        <v>0</v>
      </c>
      <c r="L52" s="7">
        <f t="shared" si="0"/>
        <v>7361445</v>
      </c>
      <c r="M52" s="7">
        <v>-1371472</v>
      </c>
      <c r="N52" s="7">
        <v>-122881</v>
      </c>
      <c r="O52" s="7">
        <v>0</v>
      </c>
      <c r="P52" s="7">
        <f t="shared" si="1"/>
        <v>-1494353</v>
      </c>
      <c r="Q52" s="7">
        <f t="shared" si="2"/>
        <v>5989973</v>
      </c>
      <c r="R52" s="7">
        <f t="shared" si="3"/>
        <v>5867092</v>
      </c>
      <c r="S52" s="5" t="s">
        <v>43</v>
      </c>
      <c r="T52" s="5">
        <v>100701</v>
      </c>
      <c r="U52" s="5" t="s">
        <v>32</v>
      </c>
      <c r="V52" s="5">
        <v>47020001</v>
      </c>
      <c r="W52" s="5" t="s">
        <v>28</v>
      </c>
    </row>
    <row r="53" spans="2:23" x14ac:dyDescent="0.25">
      <c r="B53" s="4">
        <v>21001974</v>
      </c>
      <c r="C53" s="4">
        <v>0</v>
      </c>
      <c r="D53" s="5">
        <v>21020011</v>
      </c>
      <c r="E53" s="4" t="s">
        <v>131</v>
      </c>
      <c r="F53" s="4">
        <v>1091</v>
      </c>
      <c r="G53" s="6">
        <v>40482</v>
      </c>
      <c r="H53" s="7">
        <v>8204313</v>
      </c>
      <c r="I53" s="7">
        <v>0</v>
      </c>
      <c r="J53" s="7">
        <v>0</v>
      </c>
      <c r="K53" s="7">
        <v>0</v>
      </c>
      <c r="L53" s="7">
        <f t="shared" si="0"/>
        <v>8204313</v>
      </c>
      <c r="M53" s="7">
        <v>-1387696</v>
      </c>
      <c r="N53" s="7">
        <v>-129204</v>
      </c>
      <c r="O53" s="7">
        <v>0</v>
      </c>
      <c r="P53" s="7">
        <f t="shared" si="1"/>
        <v>-1516900</v>
      </c>
      <c r="Q53" s="7">
        <f t="shared" si="2"/>
        <v>6816617</v>
      </c>
      <c r="R53" s="7">
        <f t="shared" si="3"/>
        <v>6687413</v>
      </c>
      <c r="S53" s="5" t="s">
        <v>43</v>
      </c>
      <c r="T53" s="5">
        <v>100701</v>
      </c>
      <c r="U53" s="5" t="s">
        <v>32</v>
      </c>
      <c r="V53" s="5">
        <v>47020001</v>
      </c>
      <c r="W53" s="5" t="s">
        <v>28</v>
      </c>
    </row>
    <row r="54" spans="2:23" x14ac:dyDescent="0.25">
      <c r="B54" s="4">
        <v>21001991</v>
      </c>
      <c r="C54" s="4">
        <v>0</v>
      </c>
      <c r="D54" s="5">
        <v>21020011</v>
      </c>
      <c r="E54" s="4" t="s">
        <v>129</v>
      </c>
      <c r="F54" s="4">
        <v>1091</v>
      </c>
      <c r="G54" s="6">
        <v>40908</v>
      </c>
      <c r="H54" s="7">
        <v>11517815</v>
      </c>
      <c r="I54" s="7">
        <v>0</v>
      </c>
      <c r="J54" s="7">
        <v>0</v>
      </c>
      <c r="K54" s="7">
        <v>0</v>
      </c>
      <c r="L54" s="7">
        <f t="shared" si="0"/>
        <v>11517815</v>
      </c>
      <c r="M54" s="7">
        <v>-1868544</v>
      </c>
      <c r="N54" s="7">
        <v>-198334</v>
      </c>
      <c r="O54" s="7">
        <v>0</v>
      </c>
      <c r="P54" s="7">
        <f t="shared" si="1"/>
        <v>-2066878</v>
      </c>
      <c r="Q54" s="7">
        <f t="shared" si="2"/>
        <v>9649271</v>
      </c>
      <c r="R54" s="7">
        <f t="shared" si="3"/>
        <v>9450937</v>
      </c>
      <c r="S54" s="5" t="s">
        <v>43</v>
      </c>
      <c r="T54" s="5">
        <v>100701</v>
      </c>
      <c r="U54" s="5" t="s">
        <v>32</v>
      </c>
      <c r="V54" s="5">
        <v>47020001</v>
      </c>
      <c r="W54" s="5" t="s">
        <v>28</v>
      </c>
    </row>
    <row r="55" spans="2:23" x14ac:dyDescent="0.25">
      <c r="B55" s="4">
        <v>21001997</v>
      </c>
      <c r="C55" s="4">
        <v>0</v>
      </c>
      <c r="D55" s="5">
        <v>21020011</v>
      </c>
      <c r="E55" s="4" t="s">
        <v>129</v>
      </c>
      <c r="F55" s="4">
        <v>1091</v>
      </c>
      <c r="G55" s="6">
        <v>40269</v>
      </c>
      <c r="H55" s="7">
        <v>12233703</v>
      </c>
      <c r="I55" s="7">
        <v>0</v>
      </c>
      <c r="J55" s="7">
        <v>0</v>
      </c>
      <c r="K55" s="7">
        <v>0</v>
      </c>
      <c r="L55" s="7">
        <f t="shared" si="0"/>
        <v>12233703</v>
      </c>
      <c r="M55" s="7">
        <v>-2328187</v>
      </c>
      <c r="N55" s="7">
        <v>-203141</v>
      </c>
      <c r="O55" s="7">
        <v>0</v>
      </c>
      <c r="P55" s="7">
        <f t="shared" si="1"/>
        <v>-2531328</v>
      </c>
      <c r="Q55" s="7">
        <f t="shared" si="2"/>
        <v>9905516</v>
      </c>
      <c r="R55" s="7">
        <f t="shared" si="3"/>
        <v>9702375</v>
      </c>
      <c r="S55" s="5" t="s">
        <v>43</v>
      </c>
      <c r="T55" s="5">
        <v>100701</v>
      </c>
      <c r="U55" s="5" t="s">
        <v>32</v>
      </c>
      <c r="V55" s="5">
        <v>47020001</v>
      </c>
      <c r="W55" s="5" t="s">
        <v>28</v>
      </c>
    </row>
    <row r="56" spans="2:23" x14ac:dyDescent="0.25">
      <c r="B56" s="4">
        <v>21002017</v>
      </c>
      <c r="C56" s="4">
        <v>0</v>
      </c>
      <c r="D56" s="5">
        <v>21020011</v>
      </c>
      <c r="E56" s="4" t="s">
        <v>132</v>
      </c>
      <c r="F56" s="4">
        <v>1091</v>
      </c>
      <c r="G56" s="6">
        <v>41121</v>
      </c>
      <c r="H56" s="7">
        <v>19080581</v>
      </c>
      <c r="I56" s="7">
        <v>0</v>
      </c>
      <c r="J56" s="7">
        <v>0</v>
      </c>
      <c r="K56" s="7">
        <v>0</v>
      </c>
      <c r="L56" s="7">
        <f t="shared" si="0"/>
        <v>19080581</v>
      </c>
      <c r="M56" s="7">
        <v>-2658280</v>
      </c>
      <c r="N56" s="7">
        <v>-301341</v>
      </c>
      <c r="O56" s="7">
        <v>0</v>
      </c>
      <c r="P56" s="7">
        <f t="shared" si="1"/>
        <v>-2959621</v>
      </c>
      <c r="Q56" s="7">
        <f t="shared" si="2"/>
        <v>16422301</v>
      </c>
      <c r="R56" s="7">
        <f t="shared" si="3"/>
        <v>16120960</v>
      </c>
      <c r="S56" s="5" t="s">
        <v>43</v>
      </c>
      <c r="T56" s="5">
        <v>100701</v>
      </c>
      <c r="U56" s="5" t="s">
        <v>32</v>
      </c>
      <c r="V56" s="5">
        <v>47020001</v>
      </c>
      <c r="W56" s="5" t="s">
        <v>28</v>
      </c>
    </row>
    <row r="57" spans="2:23" x14ac:dyDescent="0.25">
      <c r="B57" s="4">
        <v>21002037</v>
      </c>
      <c r="C57" s="4">
        <v>0</v>
      </c>
      <c r="D57" s="5">
        <v>21020011</v>
      </c>
      <c r="E57" s="4" t="s">
        <v>129</v>
      </c>
      <c r="F57" s="4">
        <v>1091</v>
      </c>
      <c r="G57" s="6">
        <v>40816</v>
      </c>
      <c r="H57" s="7">
        <v>35819376</v>
      </c>
      <c r="I57" s="7">
        <v>0</v>
      </c>
      <c r="J57" s="7">
        <v>0</v>
      </c>
      <c r="K57" s="7">
        <v>0</v>
      </c>
      <c r="L57" s="7">
        <f t="shared" si="0"/>
        <v>35819376</v>
      </c>
      <c r="M57" s="7">
        <v>-5955855</v>
      </c>
      <c r="N57" s="7">
        <v>-613672</v>
      </c>
      <c r="O57" s="7">
        <v>0</v>
      </c>
      <c r="P57" s="7">
        <f t="shared" si="1"/>
        <v>-6569527</v>
      </c>
      <c r="Q57" s="7">
        <f t="shared" si="2"/>
        <v>29863521</v>
      </c>
      <c r="R57" s="7">
        <f t="shared" si="3"/>
        <v>29249849</v>
      </c>
      <c r="S57" s="5" t="s">
        <v>43</v>
      </c>
      <c r="T57" s="5">
        <v>100701</v>
      </c>
      <c r="U57" s="5" t="s">
        <v>32</v>
      </c>
      <c r="V57" s="5">
        <v>47020001</v>
      </c>
      <c r="W57" s="5" t="s">
        <v>28</v>
      </c>
    </row>
    <row r="58" spans="2:23" x14ac:dyDescent="0.25">
      <c r="B58" s="4">
        <v>21002078</v>
      </c>
      <c r="C58" s="4">
        <v>0</v>
      </c>
      <c r="D58" s="5">
        <v>21020011</v>
      </c>
      <c r="E58" s="4" t="s">
        <v>133</v>
      </c>
      <c r="F58" s="4">
        <v>1091</v>
      </c>
      <c r="G58" s="6">
        <v>39173</v>
      </c>
      <c r="H58" s="7">
        <v>69958</v>
      </c>
      <c r="I58" s="7">
        <v>0</v>
      </c>
      <c r="J58" s="7">
        <v>0</v>
      </c>
      <c r="K58" s="7">
        <v>0</v>
      </c>
      <c r="L58" s="7">
        <f t="shared" si="0"/>
        <v>69958</v>
      </c>
      <c r="M58" s="7">
        <v>-33611</v>
      </c>
      <c r="N58" s="7">
        <v>-714</v>
      </c>
      <c r="O58" s="7">
        <v>0</v>
      </c>
      <c r="P58" s="7">
        <f t="shared" si="1"/>
        <v>-34325</v>
      </c>
      <c r="Q58" s="7">
        <f t="shared" si="2"/>
        <v>36347</v>
      </c>
      <c r="R58" s="7">
        <f t="shared" si="3"/>
        <v>35633</v>
      </c>
      <c r="S58" s="5" t="s">
        <v>43</v>
      </c>
      <c r="T58" s="5">
        <v>100701</v>
      </c>
      <c r="U58" s="5" t="s">
        <v>32</v>
      </c>
      <c r="V58" s="5">
        <v>47020001</v>
      </c>
      <c r="W58" s="5" t="s">
        <v>28</v>
      </c>
    </row>
    <row r="59" spans="2:23" x14ac:dyDescent="0.25">
      <c r="B59" s="4">
        <v>21002083</v>
      </c>
      <c r="C59" s="4">
        <v>0</v>
      </c>
      <c r="D59" s="5">
        <v>21020011</v>
      </c>
      <c r="E59" s="4" t="s">
        <v>134</v>
      </c>
      <c r="F59" s="4">
        <v>1091</v>
      </c>
      <c r="G59" s="6">
        <v>39173</v>
      </c>
      <c r="H59" s="7">
        <v>164535</v>
      </c>
      <c r="I59" s="7">
        <v>0</v>
      </c>
      <c r="J59" s="7">
        <v>0</v>
      </c>
      <c r="K59" s="7">
        <v>0</v>
      </c>
      <c r="L59" s="7">
        <f t="shared" si="0"/>
        <v>164535</v>
      </c>
      <c r="M59" s="7">
        <v>-79052</v>
      </c>
      <c r="N59" s="7">
        <v>-1679</v>
      </c>
      <c r="O59" s="7">
        <v>0</v>
      </c>
      <c r="P59" s="7">
        <f t="shared" si="1"/>
        <v>-80731</v>
      </c>
      <c r="Q59" s="7">
        <f t="shared" si="2"/>
        <v>85483</v>
      </c>
      <c r="R59" s="7">
        <f t="shared" si="3"/>
        <v>83804</v>
      </c>
      <c r="S59" s="5" t="s">
        <v>43</v>
      </c>
      <c r="T59" s="5">
        <v>100701</v>
      </c>
      <c r="U59" s="5" t="s">
        <v>32</v>
      </c>
      <c r="V59" s="5">
        <v>47020001</v>
      </c>
      <c r="W59" s="5" t="s">
        <v>28</v>
      </c>
    </row>
    <row r="60" spans="2:23" x14ac:dyDescent="0.25">
      <c r="B60" s="4">
        <v>21002086</v>
      </c>
      <c r="C60" s="4">
        <v>0</v>
      </c>
      <c r="D60" s="5">
        <v>21020011</v>
      </c>
      <c r="E60" s="4" t="s">
        <v>135</v>
      </c>
      <c r="F60" s="4">
        <v>1091</v>
      </c>
      <c r="G60" s="6">
        <v>39173</v>
      </c>
      <c r="H60" s="7">
        <v>493117</v>
      </c>
      <c r="I60" s="7">
        <v>0</v>
      </c>
      <c r="J60" s="7">
        <v>0</v>
      </c>
      <c r="K60" s="7">
        <v>0</v>
      </c>
      <c r="L60" s="7">
        <f t="shared" si="0"/>
        <v>493117</v>
      </c>
      <c r="M60" s="7">
        <v>-236921</v>
      </c>
      <c r="N60" s="7">
        <v>-5033</v>
      </c>
      <c r="O60" s="7">
        <v>0</v>
      </c>
      <c r="P60" s="7">
        <f t="shared" si="1"/>
        <v>-241954</v>
      </c>
      <c r="Q60" s="7">
        <f t="shared" si="2"/>
        <v>256196</v>
      </c>
      <c r="R60" s="7">
        <f t="shared" si="3"/>
        <v>251163</v>
      </c>
      <c r="S60" s="5" t="s">
        <v>43</v>
      </c>
      <c r="T60" s="5">
        <v>100701</v>
      </c>
      <c r="U60" s="5" t="s">
        <v>32</v>
      </c>
      <c r="V60" s="5">
        <v>47020001</v>
      </c>
      <c r="W60" s="5" t="s">
        <v>28</v>
      </c>
    </row>
    <row r="61" spans="2:23" x14ac:dyDescent="0.25">
      <c r="B61" s="4">
        <v>21002090</v>
      </c>
      <c r="C61" s="4">
        <v>0</v>
      </c>
      <c r="D61" s="5">
        <v>21020011</v>
      </c>
      <c r="E61" s="4" t="s">
        <v>136</v>
      </c>
      <c r="F61" s="4">
        <v>1091</v>
      </c>
      <c r="G61" s="6">
        <v>39173</v>
      </c>
      <c r="H61" s="7">
        <v>670925</v>
      </c>
      <c r="I61" s="7">
        <v>0</v>
      </c>
      <c r="J61" s="7">
        <v>0</v>
      </c>
      <c r="K61" s="7">
        <v>0</v>
      </c>
      <c r="L61" s="7">
        <f t="shared" si="0"/>
        <v>670925</v>
      </c>
      <c r="M61" s="7">
        <v>-322351</v>
      </c>
      <c r="N61" s="7">
        <v>-6848</v>
      </c>
      <c r="O61" s="7">
        <v>0</v>
      </c>
      <c r="P61" s="7">
        <f t="shared" si="1"/>
        <v>-329199</v>
      </c>
      <c r="Q61" s="7">
        <f t="shared" si="2"/>
        <v>348574</v>
      </c>
      <c r="R61" s="7">
        <f t="shared" si="3"/>
        <v>341726</v>
      </c>
      <c r="S61" s="5" t="s">
        <v>43</v>
      </c>
      <c r="T61" s="5">
        <v>100701</v>
      </c>
      <c r="U61" s="5" t="s">
        <v>32</v>
      </c>
      <c r="V61" s="5">
        <v>47020001</v>
      </c>
      <c r="W61" s="5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B8B2-AC70-45DD-A281-49FC8734BF4B}">
  <dimension ref="B2:W32"/>
  <sheetViews>
    <sheetView topLeftCell="C1" workbookViewId="0">
      <selection activeCell="B2" sqref="B2:W32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31003853</v>
      </c>
      <c r="C5" s="4">
        <v>0</v>
      </c>
      <c r="D5" s="5">
        <v>21030001</v>
      </c>
      <c r="E5" s="4" t="s">
        <v>137</v>
      </c>
      <c r="F5" s="4">
        <v>1091</v>
      </c>
      <c r="G5" s="6">
        <v>39082</v>
      </c>
      <c r="H5" s="7">
        <v>13997697.949999999</v>
      </c>
      <c r="I5" s="7">
        <v>0</v>
      </c>
      <c r="J5" s="7">
        <v>0</v>
      </c>
      <c r="K5" s="7">
        <v>0</v>
      </c>
      <c r="L5" s="7">
        <f t="shared" ref="L5:L32" si="0">SUM(H5:K5)</f>
        <v>13997697.949999999</v>
      </c>
      <c r="M5" s="7">
        <v>-12470826.949999999</v>
      </c>
      <c r="N5" s="7">
        <v>-826987</v>
      </c>
      <c r="O5" s="7">
        <v>0</v>
      </c>
      <c r="P5" s="7">
        <f t="shared" ref="P5:P32" si="1">SUM(M5:O5)</f>
        <v>-13297813.949999999</v>
      </c>
      <c r="Q5" s="7">
        <f t="shared" ref="Q5:Q32" si="2">H5+M5</f>
        <v>1526871</v>
      </c>
      <c r="R5" s="7">
        <f t="shared" ref="R5:R32" si="3">L5+P5</f>
        <v>699884</v>
      </c>
      <c r="S5" s="5" t="s">
        <v>138</v>
      </c>
      <c r="T5" s="5">
        <v>100701</v>
      </c>
      <c r="U5" s="5" t="s">
        <v>32</v>
      </c>
      <c r="V5" s="5">
        <v>47030001</v>
      </c>
      <c r="W5" s="5" t="s">
        <v>28</v>
      </c>
    </row>
    <row r="6" spans="2:23" x14ac:dyDescent="0.25">
      <c r="B6" s="4">
        <v>31003855</v>
      </c>
      <c r="C6" s="4">
        <v>0</v>
      </c>
      <c r="D6" s="5">
        <v>21030001</v>
      </c>
      <c r="E6" s="4" t="s">
        <v>139</v>
      </c>
      <c r="F6" s="4">
        <v>1091</v>
      </c>
      <c r="G6" s="6">
        <v>39082</v>
      </c>
      <c r="H6" s="7">
        <v>10057285</v>
      </c>
      <c r="I6" s="7">
        <v>0</v>
      </c>
      <c r="J6" s="7">
        <v>0</v>
      </c>
      <c r="K6" s="7">
        <v>0</v>
      </c>
      <c r="L6" s="7">
        <f t="shared" si="0"/>
        <v>10057285</v>
      </c>
      <c r="M6" s="7">
        <v>-8946018</v>
      </c>
      <c r="N6" s="7">
        <v>-608403</v>
      </c>
      <c r="O6" s="7">
        <v>0</v>
      </c>
      <c r="P6" s="7">
        <f t="shared" si="1"/>
        <v>-9554421</v>
      </c>
      <c r="Q6" s="7">
        <f t="shared" si="2"/>
        <v>1111267</v>
      </c>
      <c r="R6" s="7">
        <f t="shared" si="3"/>
        <v>502864</v>
      </c>
      <c r="S6" s="5" t="s">
        <v>138</v>
      </c>
      <c r="T6" s="5">
        <v>100701</v>
      </c>
      <c r="U6" s="5" t="s">
        <v>32</v>
      </c>
      <c r="V6" s="5">
        <v>47030001</v>
      </c>
      <c r="W6" s="5" t="s">
        <v>28</v>
      </c>
    </row>
    <row r="7" spans="2:23" x14ac:dyDescent="0.25">
      <c r="B7" s="4">
        <v>31003869</v>
      </c>
      <c r="C7" s="4">
        <v>0</v>
      </c>
      <c r="D7" s="5">
        <v>21030001</v>
      </c>
      <c r="E7" s="4" t="s">
        <v>140</v>
      </c>
      <c r="F7" s="4">
        <v>1091</v>
      </c>
      <c r="G7" s="6">
        <v>39904</v>
      </c>
      <c r="H7" s="7">
        <v>2124663</v>
      </c>
      <c r="I7" s="7">
        <v>0</v>
      </c>
      <c r="J7" s="7">
        <v>0</v>
      </c>
      <c r="K7" s="7">
        <v>0</v>
      </c>
      <c r="L7" s="7">
        <f t="shared" si="0"/>
        <v>2124663</v>
      </c>
      <c r="M7" s="7">
        <v>-1558102</v>
      </c>
      <c r="N7" s="7">
        <v>-153443</v>
      </c>
      <c r="O7" s="7">
        <v>0</v>
      </c>
      <c r="P7" s="7">
        <f t="shared" si="1"/>
        <v>-1711545</v>
      </c>
      <c r="Q7" s="7">
        <f t="shared" si="2"/>
        <v>566561</v>
      </c>
      <c r="R7" s="7">
        <f t="shared" si="3"/>
        <v>413118</v>
      </c>
      <c r="S7" s="5" t="s">
        <v>138</v>
      </c>
      <c r="T7" s="5">
        <v>100701</v>
      </c>
      <c r="U7" s="5" t="s">
        <v>32</v>
      </c>
      <c r="V7" s="5">
        <v>47030001</v>
      </c>
      <c r="W7" s="5" t="s">
        <v>28</v>
      </c>
    </row>
    <row r="8" spans="2:23" x14ac:dyDescent="0.25">
      <c r="B8" s="4">
        <v>31003877</v>
      </c>
      <c r="C8" s="4">
        <v>0</v>
      </c>
      <c r="D8" s="5">
        <v>21030001</v>
      </c>
      <c r="E8" s="4" t="s">
        <v>141</v>
      </c>
      <c r="F8" s="4">
        <v>1091</v>
      </c>
      <c r="G8" s="6">
        <v>38794</v>
      </c>
      <c r="H8" s="7">
        <v>1345433</v>
      </c>
      <c r="I8" s="7">
        <v>0</v>
      </c>
      <c r="J8" s="7">
        <v>0</v>
      </c>
      <c r="K8" s="7">
        <v>0</v>
      </c>
      <c r="L8" s="7">
        <f t="shared" si="0"/>
        <v>1345433</v>
      </c>
      <c r="M8" s="7">
        <v>-1278162</v>
      </c>
      <c r="N8" s="7">
        <v>0</v>
      </c>
      <c r="O8" s="7">
        <v>0</v>
      </c>
      <c r="P8" s="7">
        <f t="shared" si="1"/>
        <v>-1278162</v>
      </c>
      <c r="Q8" s="7">
        <f t="shared" si="2"/>
        <v>67271</v>
      </c>
      <c r="R8" s="7">
        <f t="shared" si="3"/>
        <v>67271</v>
      </c>
      <c r="S8" s="5" t="s">
        <v>138</v>
      </c>
      <c r="T8" s="5">
        <v>100701</v>
      </c>
      <c r="U8" s="5" t="s">
        <v>32</v>
      </c>
      <c r="V8" s="5">
        <v>47030001</v>
      </c>
      <c r="W8" s="5" t="s">
        <v>28</v>
      </c>
    </row>
    <row r="9" spans="2:23" x14ac:dyDescent="0.25">
      <c r="B9" s="4">
        <v>31003906</v>
      </c>
      <c r="C9" s="4">
        <v>0</v>
      </c>
      <c r="D9" s="5">
        <v>21030001</v>
      </c>
      <c r="E9" s="4" t="s">
        <v>142</v>
      </c>
      <c r="F9" s="4">
        <v>1091</v>
      </c>
      <c r="G9" s="6">
        <v>38808</v>
      </c>
      <c r="H9" s="7">
        <v>796186</v>
      </c>
      <c r="I9" s="7">
        <v>0</v>
      </c>
      <c r="J9" s="7">
        <v>0</v>
      </c>
      <c r="K9" s="7">
        <v>0</v>
      </c>
      <c r="L9" s="7">
        <f t="shared" si="0"/>
        <v>796186</v>
      </c>
      <c r="M9" s="7">
        <v>-756377</v>
      </c>
      <c r="N9" s="7">
        <v>0</v>
      </c>
      <c r="O9" s="7">
        <v>0</v>
      </c>
      <c r="P9" s="7">
        <f t="shared" si="1"/>
        <v>-756377</v>
      </c>
      <c r="Q9" s="7">
        <f t="shared" si="2"/>
        <v>39809</v>
      </c>
      <c r="R9" s="7">
        <f t="shared" si="3"/>
        <v>39809</v>
      </c>
      <c r="S9" s="5" t="s">
        <v>138</v>
      </c>
      <c r="T9" s="5">
        <v>100701</v>
      </c>
      <c r="U9" s="5" t="s">
        <v>32</v>
      </c>
      <c r="V9" s="5">
        <v>47030001</v>
      </c>
      <c r="W9" s="5" t="s">
        <v>28</v>
      </c>
    </row>
    <row r="10" spans="2:23" x14ac:dyDescent="0.25">
      <c r="B10" s="4">
        <v>31003926</v>
      </c>
      <c r="C10" s="4">
        <v>0</v>
      </c>
      <c r="D10" s="5">
        <v>21030001</v>
      </c>
      <c r="E10" s="4" t="s">
        <v>140</v>
      </c>
      <c r="F10" s="4">
        <v>1091</v>
      </c>
      <c r="G10" s="6">
        <v>39108</v>
      </c>
      <c r="H10" s="7">
        <v>3163239</v>
      </c>
      <c r="I10" s="7">
        <v>0</v>
      </c>
      <c r="J10" s="7">
        <v>0</v>
      </c>
      <c r="K10" s="7">
        <v>0</v>
      </c>
      <c r="L10" s="7">
        <f t="shared" si="0"/>
        <v>3163239</v>
      </c>
      <c r="M10" s="7">
        <v>-2802159</v>
      </c>
      <c r="N10" s="7">
        <v>-202919</v>
      </c>
      <c r="O10" s="7">
        <v>0</v>
      </c>
      <c r="P10" s="7">
        <f t="shared" si="1"/>
        <v>-3005078</v>
      </c>
      <c r="Q10" s="7">
        <f t="shared" si="2"/>
        <v>361080</v>
      </c>
      <c r="R10" s="7">
        <f t="shared" si="3"/>
        <v>158161</v>
      </c>
      <c r="S10" s="5" t="s">
        <v>138</v>
      </c>
      <c r="T10" s="5">
        <v>100701</v>
      </c>
      <c r="U10" s="5" t="s">
        <v>32</v>
      </c>
      <c r="V10" s="5">
        <v>47030001</v>
      </c>
      <c r="W10" s="5" t="s">
        <v>28</v>
      </c>
    </row>
    <row r="11" spans="2:23" x14ac:dyDescent="0.25">
      <c r="B11" s="4">
        <v>31003969</v>
      </c>
      <c r="C11" s="4">
        <v>0</v>
      </c>
      <c r="D11" s="5">
        <v>21030001</v>
      </c>
      <c r="E11" s="4" t="s">
        <v>140</v>
      </c>
      <c r="F11" s="4">
        <v>1091</v>
      </c>
      <c r="G11" s="6">
        <v>39089</v>
      </c>
      <c r="H11" s="7">
        <v>1584543</v>
      </c>
      <c r="I11" s="7">
        <v>0</v>
      </c>
      <c r="J11" s="7">
        <v>0</v>
      </c>
      <c r="K11" s="7">
        <v>0</v>
      </c>
      <c r="L11" s="7">
        <f t="shared" si="0"/>
        <v>1584543</v>
      </c>
      <c r="M11" s="7">
        <v>-1409819</v>
      </c>
      <c r="N11" s="7">
        <v>-95497</v>
      </c>
      <c r="O11" s="7">
        <v>0</v>
      </c>
      <c r="P11" s="7">
        <f t="shared" si="1"/>
        <v>-1505316</v>
      </c>
      <c r="Q11" s="7">
        <f t="shared" si="2"/>
        <v>174724</v>
      </c>
      <c r="R11" s="7">
        <f t="shared" si="3"/>
        <v>79227</v>
      </c>
      <c r="S11" s="5" t="s">
        <v>138</v>
      </c>
      <c r="T11" s="5">
        <v>100701</v>
      </c>
      <c r="U11" s="5" t="s">
        <v>32</v>
      </c>
      <c r="V11" s="5">
        <v>47030001</v>
      </c>
      <c r="W11" s="5" t="s">
        <v>28</v>
      </c>
    </row>
    <row r="12" spans="2:23" x14ac:dyDescent="0.25">
      <c r="B12" s="4">
        <v>31004000</v>
      </c>
      <c r="C12" s="4">
        <v>0</v>
      </c>
      <c r="D12" s="5">
        <v>21030001</v>
      </c>
      <c r="E12" s="4" t="s">
        <v>143</v>
      </c>
      <c r="F12" s="4">
        <v>1091</v>
      </c>
      <c r="G12" s="6">
        <v>39777</v>
      </c>
      <c r="H12" s="7">
        <v>119505</v>
      </c>
      <c r="I12" s="7">
        <v>0</v>
      </c>
      <c r="J12" s="7">
        <v>0</v>
      </c>
      <c r="K12" s="7">
        <v>0</v>
      </c>
      <c r="L12" s="7">
        <f t="shared" si="0"/>
        <v>119505</v>
      </c>
      <c r="M12" s="7">
        <v>-90628</v>
      </c>
      <c r="N12" s="7">
        <v>-8636</v>
      </c>
      <c r="O12" s="7">
        <v>0</v>
      </c>
      <c r="P12" s="7">
        <f t="shared" si="1"/>
        <v>-99264</v>
      </c>
      <c r="Q12" s="7">
        <f t="shared" si="2"/>
        <v>28877</v>
      </c>
      <c r="R12" s="7">
        <f t="shared" si="3"/>
        <v>20241</v>
      </c>
      <c r="S12" s="5" t="s">
        <v>138</v>
      </c>
      <c r="T12" s="5">
        <v>100701</v>
      </c>
      <c r="U12" s="5" t="s">
        <v>32</v>
      </c>
      <c r="V12" s="5">
        <v>47030001</v>
      </c>
      <c r="W12" s="5" t="s">
        <v>28</v>
      </c>
    </row>
    <row r="13" spans="2:23" x14ac:dyDescent="0.25">
      <c r="B13" s="4">
        <v>31004036</v>
      </c>
      <c r="C13" s="4">
        <v>0</v>
      </c>
      <c r="D13" s="5">
        <v>21030001</v>
      </c>
      <c r="E13" s="4" t="s">
        <v>144</v>
      </c>
      <c r="F13" s="4">
        <v>1092</v>
      </c>
      <c r="G13" s="6">
        <v>40634</v>
      </c>
      <c r="H13" s="7">
        <v>1104834</v>
      </c>
      <c r="I13" s="7">
        <v>0</v>
      </c>
      <c r="J13" s="7">
        <v>0</v>
      </c>
      <c r="K13" s="7">
        <v>0</v>
      </c>
      <c r="L13" s="7">
        <f t="shared" si="0"/>
        <v>1104834</v>
      </c>
      <c r="M13" s="7">
        <v>-527324</v>
      </c>
      <c r="N13" s="7">
        <v>-47479</v>
      </c>
      <c r="O13" s="7">
        <v>0</v>
      </c>
      <c r="P13" s="7">
        <f t="shared" si="1"/>
        <v>-574803</v>
      </c>
      <c r="Q13" s="7">
        <f t="shared" si="2"/>
        <v>577510</v>
      </c>
      <c r="R13" s="7">
        <f t="shared" si="3"/>
        <v>530031</v>
      </c>
      <c r="S13" s="5" t="s">
        <v>138</v>
      </c>
      <c r="T13" s="5">
        <v>100702</v>
      </c>
      <c r="U13" s="5" t="s">
        <v>27</v>
      </c>
      <c r="V13" s="5">
        <v>47030001</v>
      </c>
      <c r="W13" s="5" t="s">
        <v>28</v>
      </c>
    </row>
    <row r="14" spans="2:23" x14ac:dyDescent="0.25">
      <c r="B14" s="4">
        <v>31004040</v>
      </c>
      <c r="C14" s="4">
        <v>0</v>
      </c>
      <c r="D14" s="5">
        <v>21030001</v>
      </c>
      <c r="E14" s="4" t="s">
        <v>145</v>
      </c>
      <c r="F14" s="4">
        <v>1091</v>
      </c>
      <c r="G14" s="6">
        <v>40634</v>
      </c>
      <c r="H14" s="7">
        <v>3826215</v>
      </c>
      <c r="I14" s="7">
        <v>0</v>
      </c>
      <c r="J14" s="7">
        <v>0</v>
      </c>
      <c r="K14" s="7">
        <v>0</v>
      </c>
      <c r="L14" s="7">
        <f t="shared" si="0"/>
        <v>3826215</v>
      </c>
      <c r="M14" s="7">
        <v>-1842373</v>
      </c>
      <c r="N14" s="7">
        <v>-166737</v>
      </c>
      <c r="O14" s="7">
        <v>0</v>
      </c>
      <c r="P14" s="7">
        <f t="shared" si="1"/>
        <v>-2009110</v>
      </c>
      <c r="Q14" s="7">
        <f t="shared" si="2"/>
        <v>1983842</v>
      </c>
      <c r="R14" s="7">
        <f t="shared" si="3"/>
        <v>1817105</v>
      </c>
      <c r="S14" s="5" t="s">
        <v>138</v>
      </c>
      <c r="T14" s="5">
        <v>100701</v>
      </c>
      <c r="U14" s="5" t="s">
        <v>32</v>
      </c>
      <c r="V14" s="5">
        <v>47030001</v>
      </c>
      <c r="W14" s="5" t="s">
        <v>28</v>
      </c>
    </row>
    <row r="15" spans="2:23" x14ac:dyDescent="0.25">
      <c r="B15" s="4">
        <v>31004044</v>
      </c>
      <c r="C15" s="4">
        <v>0</v>
      </c>
      <c r="D15" s="5">
        <v>21030001</v>
      </c>
      <c r="E15" s="4" t="s">
        <v>144</v>
      </c>
      <c r="F15" s="4">
        <v>1092</v>
      </c>
      <c r="G15" s="6">
        <v>40360</v>
      </c>
      <c r="H15" s="7">
        <v>9153630</v>
      </c>
      <c r="I15" s="7">
        <v>0</v>
      </c>
      <c r="J15" s="7">
        <v>0</v>
      </c>
      <c r="K15" s="7">
        <v>0</v>
      </c>
      <c r="L15" s="7">
        <f t="shared" si="0"/>
        <v>9153630</v>
      </c>
      <c r="M15" s="7">
        <v>-4615929</v>
      </c>
      <c r="N15" s="7">
        <v>-370911</v>
      </c>
      <c r="O15" s="7">
        <v>0</v>
      </c>
      <c r="P15" s="7">
        <f t="shared" si="1"/>
        <v>-4986840</v>
      </c>
      <c r="Q15" s="7">
        <f t="shared" si="2"/>
        <v>4537701</v>
      </c>
      <c r="R15" s="7">
        <f t="shared" si="3"/>
        <v>4166790</v>
      </c>
      <c r="S15" s="5" t="s">
        <v>138</v>
      </c>
      <c r="T15" s="5">
        <v>100702</v>
      </c>
      <c r="U15" s="5" t="s">
        <v>27</v>
      </c>
      <c r="V15" s="5">
        <v>47030001</v>
      </c>
      <c r="W15" s="5" t="s">
        <v>28</v>
      </c>
    </row>
    <row r="16" spans="2:23" x14ac:dyDescent="0.25">
      <c r="B16" s="4">
        <v>31004048</v>
      </c>
      <c r="C16" s="4">
        <v>0</v>
      </c>
      <c r="D16" s="5">
        <v>21030001</v>
      </c>
      <c r="E16" s="4" t="s">
        <v>145</v>
      </c>
      <c r="F16" s="4">
        <v>1091</v>
      </c>
      <c r="G16" s="6">
        <v>39904</v>
      </c>
      <c r="H16" s="7">
        <v>11036318</v>
      </c>
      <c r="I16" s="7">
        <v>0</v>
      </c>
      <c r="J16" s="7">
        <v>0</v>
      </c>
      <c r="K16" s="7">
        <v>0</v>
      </c>
      <c r="L16" s="7">
        <f t="shared" si="0"/>
        <v>11036318</v>
      </c>
      <c r="M16" s="7">
        <v>-6100497</v>
      </c>
      <c r="N16" s="7">
        <v>-407789</v>
      </c>
      <c r="O16" s="7">
        <v>0</v>
      </c>
      <c r="P16" s="7">
        <f t="shared" si="1"/>
        <v>-6508286</v>
      </c>
      <c r="Q16" s="7">
        <f t="shared" si="2"/>
        <v>4935821</v>
      </c>
      <c r="R16" s="7">
        <f t="shared" si="3"/>
        <v>4528032</v>
      </c>
      <c r="S16" s="5" t="s">
        <v>138</v>
      </c>
      <c r="T16" s="5">
        <v>100701</v>
      </c>
      <c r="U16" s="5" t="s">
        <v>32</v>
      </c>
      <c r="V16" s="5">
        <v>47030001</v>
      </c>
      <c r="W16" s="5" t="s">
        <v>28</v>
      </c>
    </row>
    <row r="17" spans="2:23" x14ac:dyDescent="0.25">
      <c r="B17" s="4">
        <v>31004051</v>
      </c>
      <c r="C17" s="4">
        <v>0</v>
      </c>
      <c r="D17" s="5">
        <v>21030001</v>
      </c>
      <c r="E17" s="4" t="s">
        <v>144</v>
      </c>
      <c r="F17" s="4">
        <v>1092</v>
      </c>
      <c r="G17" s="6">
        <v>40908</v>
      </c>
      <c r="H17" s="7">
        <v>14321890</v>
      </c>
      <c r="I17" s="7">
        <v>0</v>
      </c>
      <c r="J17" s="7">
        <v>0</v>
      </c>
      <c r="K17" s="7">
        <v>0</v>
      </c>
      <c r="L17" s="7">
        <f t="shared" si="0"/>
        <v>14321890</v>
      </c>
      <c r="M17" s="7">
        <v>-6450971</v>
      </c>
      <c r="N17" s="7">
        <v>-650601</v>
      </c>
      <c r="O17" s="7">
        <v>0</v>
      </c>
      <c r="P17" s="7">
        <f t="shared" si="1"/>
        <v>-7101572</v>
      </c>
      <c r="Q17" s="7">
        <f t="shared" si="2"/>
        <v>7870919</v>
      </c>
      <c r="R17" s="7">
        <f t="shared" si="3"/>
        <v>7220318</v>
      </c>
      <c r="S17" s="5" t="s">
        <v>138</v>
      </c>
      <c r="T17" s="5">
        <v>100702</v>
      </c>
      <c r="U17" s="5" t="s">
        <v>27</v>
      </c>
      <c r="V17" s="5">
        <v>47030001</v>
      </c>
      <c r="W17" s="5" t="s">
        <v>28</v>
      </c>
    </row>
    <row r="18" spans="2:23" x14ac:dyDescent="0.25">
      <c r="B18" s="4">
        <v>31004052</v>
      </c>
      <c r="C18" s="4">
        <v>0</v>
      </c>
      <c r="D18" s="5">
        <v>21030001</v>
      </c>
      <c r="E18" s="4" t="s">
        <v>144</v>
      </c>
      <c r="F18" s="4">
        <v>1092</v>
      </c>
      <c r="G18" s="6">
        <v>40269</v>
      </c>
      <c r="H18" s="7">
        <v>15212065</v>
      </c>
      <c r="I18" s="7">
        <v>0</v>
      </c>
      <c r="J18" s="7">
        <v>0</v>
      </c>
      <c r="K18" s="7">
        <v>0</v>
      </c>
      <c r="L18" s="7">
        <f t="shared" si="0"/>
        <v>15212065</v>
      </c>
      <c r="M18" s="7">
        <v>-7807368</v>
      </c>
      <c r="N18" s="7">
        <v>-604009</v>
      </c>
      <c r="O18" s="7">
        <v>0</v>
      </c>
      <c r="P18" s="7">
        <f t="shared" si="1"/>
        <v>-8411377</v>
      </c>
      <c r="Q18" s="7">
        <f t="shared" si="2"/>
        <v>7404697</v>
      </c>
      <c r="R18" s="7">
        <f t="shared" si="3"/>
        <v>6800688</v>
      </c>
      <c r="S18" s="5" t="s">
        <v>138</v>
      </c>
      <c r="T18" s="5">
        <v>100702</v>
      </c>
      <c r="U18" s="5" t="s">
        <v>27</v>
      </c>
      <c r="V18" s="5">
        <v>47030001</v>
      </c>
      <c r="W18" s="5" t="s">
        <v>28</v>
      </c>
    </row>
    <row r="19" spans="2:23" x14ac:dyDescent="0.25">
      <c r="B19" s="4">
        <v>31004060</v>
      </c>
      <c r="C19" s="4">
        <v>0</v>
      </c>
      <c r="D19" s="5">
        <v>21030001</v>
      </c>
      <c r="E19" s="4" t="s">
        <v>145</v>
      </c>
      <c r="F19" s="4">
        <v>1091</v>
      </c>
      <c r="G19" s="6">
        <v>40360</v>
      </c>
      <c r="H19" s="7">
        <v>31700466</v>
      </c>
      <c r="I19" s="7">
        <v>0</v>
      </c>
      <c r="J19" s="7">
        <v>0</v>
      </c>
      <c r="K19" s="7">
        <v>0</v>
      </c>
      <c r="L19" s="7">
        <f t="shared" si="0"/>
        <v>31700466</v>
      </c>
      <c r="M19" s="7">
        <v>-16111982</v>
      </c>
      <c r="N19" s="7">
        <v>-1302565</v>
      </c>
      <c r="O19" s="7">
        <v>0</v>
      </c>
      <c r="P19" s="7">
        <f t="shared" si="1"/>
        <v>-17414547</v>
      </c>
      <c r="Q19" s="7">
        <f t="shared" si="2"/>
        <v>15588484</v>
      </c>
      <c r="R19" s="7">
        <f t="shared" si="3"/>
        <v>14285919</v>
      </c>
      <c r="S19" s="5" t="s">
        <v>138</v>
      </c>
      <c r="T19" s="5">
        <v>100701</v>
      </c>
      <c r="U19" s="5" t="s">
        <v>32</v>
      </c>
      <c r="V19" s="5">
        <v>47030001</v>
      </c>
      <c r="W19" s="5" t="s">
        <v>28</v>
      </c>
    </row>
    <row r="20" spans="2:23" x14ac:dyDescent="0.25">
      <c r="B20" s="4">
        <v>31004065</v>
      </c>
      <c r="C20" s="4">
        <v>0</v>
      </c>
      <c r="D20" s="5">
        <v>21030001</v>
      </c>
      <c r="E20" s="4" t="s">
        <v>144</v>
      </c>
      <c r="F20" s="4">
        <v>1092</v>
      </c>
      <c r="G20" s="6">
        <v>40816</v>
      </c>
      <c r="H20" s="7">
        <v>44539800</v>
      </c>
      <c r="I20" s="7">
        <v>0</v>
      </c>
      <c r="J20" s="7">
        <v>0</v>
      </c>
      <c r="K20" s="7">
        <v>0</v>
      </c>
      <c r="L20" s="7">
        <f t="shared" si="0"/>
        <v>44539800</v>
      </c>
      <c r="M20" s="7">
        <v>-20464502</v>
      </c>
      <c r="N20" s="7">
        <v>-1986705</v>
      </c>
      <c r="O20" s="7">
        <v>0</v>
      </c>
      <c r="P20" s="7">
        <f t="shared" si="1"/>
        <v>-22451207</v>
      </c>
      <c r="Q20" s="7">
        <f t="shared" si="2"/>
        <v>24075298</v>
      </c>
      <c r="R20" s="7">
        <f t="shared" si="3"/>
        <v>22088593</v>
      </c>
      <c r="S20" s="5" t="s">
        <v>138</v>
      </c>
      <c r="T20" s="5">
        <v>100702</v>
      </c>
      <c r="U20" s="5" t="s">
        <v>27</v>
      </c>
      <c r="V20" s="5">
        <v>47030001</v>
      </c>
      <c r="W20" s="5" t="s">
        <v>28</v>
      </c>
    </row>
    <row r="21" spans="2:23" x14ac:dyDescent="0.25">
      <c r="B21" s="4">
        <v>31004071</v>
      </c>
      <c r="C21" s="4">
        <v>0</v>
      </c>
      <c r="D21" s="5">
        <v>21030001</v>
      </c>
      <c r="E21" s="4" t="s">
        <v>145</v>
      </c>
      <c r="F21" s="4">
        <v>1091</v>
      </c>
      <c r="G21" s="6">
        <v>40908</v>
      </c>
      <c r="H21" s="7">
        <v>49598967</v>
      </c>
      <c r="I21" s="7">
        <v>0</v>
      </c>
      <c r="J21" s="7">
        <v>0</v>
      </c>
      <c r="K21" s="7">
        <v>0</v>
      </c>
      <c r="L21" s="7">
        <f t="shared" si="0"/>
        <v>49598967</v>
      </c>
      <c r="M21" s="7">
        <v>-22562283</v>
      </c>
      <c r="N21" s="7">
        <v>-2284784</v>
      </c>
      <c r="O21" s="7">
        <v>0</v>
      </c>
      <c r="P21" s="7">
        <f t="shared" si="1"/>
        <v>-24847067</v>
      </c>
      <c r="Q21" s="7">
        <f t="shared" si="2"/>
        <v>27036684</v>
      </c>
      <c r="R21" s="7">
        <f t="shared" si="3"/>
        <v>24751900</v>
      </c>
      <c r="S21" s="5" t="s">
        <v>138</v>
      </c>
      <c r="T21" s="5">
        <v>100701</v>
      </c>
      <c r="U21" s="5" t="s">
        <v>32</v>
      </c>
      <c r="V21" s="5">
        <v>47030001</v>
      </c>
      <c r="W21" s="5" t="s">
        <v>28</v>
      </c>
    </row>
    <row r="22" spans="2:23" x14ac:dyDescent="0.25">
      <c r="B22" s="4">
        <v>31004073</v>
      </c>
      <c r="C22" s="4">
        <v>0</v>
      </c>
      <c r="D22" s="5">
        <v>21030001</v>
      </c>
      <c r="E22" s="4" t="s">
        <v>145</v>
      </c>
      <c r="F22" s="4">
        <v>1091</v>
      </c>
      <c r="G22" s="6">
        <v>40269</v>
      </c>
      <c r="H22" s="7">
        <v>52681783</v>
      </c>
      <c r="I22" s="7">
        <v>0</v>
      </c>
      <c r="J22" s="7">
        <v>0</v>
      </c>
      <c r="K22" s="7">
        <v>0</v>
      </c>
      <c r="L22" s="7">
        <f t="shared" si="0"/>
        <v>52681783</v>
      </c>
      <c r="M22" s="7">
        <v>-27243809</v>
      </c>
      <c r="N22" s="7">
        <v>-2121156</v>
      </c>
      <c r="O22" s="7">
        <v>0</v>
      </c>
      <c r="P22" s="7">
        <f t="shared" si="1"/>
        <v>-29364965</v>
      </c>
      <c r="Q22" s="7">
        <f t="shared" si="2"/>
        <v>25437974</v>
      </c>
      <c r="R22" s="7">
        <f t="shared" si="3"/>
        <v>23316818</v>
      </c>
      <c r="S22" s="5" t="s">
        <v>138</v>
      </c>
      <c r="T22" s="5">
        <v>100701</v>
      </c>
      <c r="U22" s="5" t="s">
        <v>32</v>
      </c>
      <c r="V22" s="5">
        <v>47030001</v>
      </c>
      <c r="W22" s="5" t="s">
        <v>28</v>
      </c>
    </row>
    <row r="23" spans="2:23" x14ac:dyDescent="0.25">
      <c r="B23" s="4">
        <v>31004081</v>
      </c>
      <c r="C23" s="4">
        <v>0</v>
      </c>
      <c r="D23" s="5">
        <v>21030001</v>
      </c>
      <c r="E23" s="4" t="s">
        <v>145</v>
      </c>
      <c r="F23" s="4">
        <v>1091</v>
      </c>
      <c r="G23" s="6">
        <v>39995</v>
      </c>
      <c r="H23" s="7">
        <v>111680190</v>
      </c>
      <c r="I23" s="7">
        <v>0</v>
      </c>
      <c r="J23" s="7">
        <v>0</v>
      </c>
      <c r="K23" s="7">
        <v>0</v>
      </c>
      <c r="L23" s="7">
        <f t="shared" si="0"/>
        <v>111680190</v>
      </c>
      <c r="M23" s="7">
        <v>-60740992</v>
      </c>
      <c r="N23" s="7">
        <v>-4218819</v>
      </c>
      <c r="O23" s="7">
        <v>0</v>
      </c>
      <c r="P23" s="7">
        <f t="shared" si="1"/>
        <v>-64959811</v>
      </c>
      <c r="Q23" s="7">
        <f t="shared" si="2"/>
        <v>50939198</v>
      </c>
      <c r="R23" s="7">
        <f t="shared" si="3"/>
        <v>46720379</v>
      </c>
      <c r="S23" s="5" t="s">
        <v>138</v>
      </c>
      <c r="T23" s="5">
        <v>100701</v>
      </c>
      <c r="U23" s="5" t="s">
        <v>32</v>
      </c>
      <c r="V23" s="5">
        <v>47030001</v>
      </c>
      <c r="W23" s="5" t="s">
        <v>28</v>
      </c>
    </row>
    <row r="24" spans="2:23" x14ac:dyDescent="0.25">
      <c r="B24" s="4">
        <v>31004089</v>
      </c>
      <c r="C24" s="4">
        <v>0</v>
      </c>
      <c r="D24" s="5">
        <v>21030001</v>
      </c>
      <c r="E24" s="4" t="s">
        <v>145</v>
      </c>
      <c r="F24" s="4">
        <v>1091</v>
      </c>
      <c r="G24" s="6">
        <v>40816</v>
      </c>
      <c r="H24" s="7">
        <v>154248360</v>
      </c>
      <c r="I24" s="7">
        <v>0</v>
      </c>
      <c r="J24" s="7">
        <v>0</v>
      </c>
      <c r="K24" s="7">
        <v>0</v>
      </c>
      <c r="L24" s="7">
        <f t="shared" si="0"/>
        <v>154248360</v>
      </c>
      <c r="M24" s="7">
        <v>-71555893</v>
      </c>
      <c r="N24" s="7">
        <v>-6978000</v>
      </c>
      <c r="O24" s="7">
        <v>0</v>
      </c>
      <c r="P24" s="7">
        <f t="shared" si="1"/>
        <v>-78533893</v>
      </c>
      <c r="Q24" s="7">
        <f t="shared" si="2"/>
        <v>82692467</v>
      </c>
      <c r="R24" s="7">
        <f t="shared" si="3"/>
        <v>75714467</v>
      </c>
      <c r="S24" s="5" t="s">
        <v>138</v>
      </c>
      <c r="T24" s="5">
        <v>100701</v>
      </c>
      <c r="U24" s="5" t="s">
        <v>32</v>
      </c>
      <c r="V24" s="5">
        <v>47030001</v>
      </c>
      <c r="W24" s="5" t="s">
        <v>28</v>
      </c>
    </row>
    <row r="25" spans="2:23" x14ac:dyDescent="0.25">
      <c r="B25" s="4">
        <v>31004091</v>
      </c>
      <c r="C25" s="4">
        <v>0</v>
      </c>
      <c r="D25" s="5">
        <v>21030001</v>
      </c>
      <c r="E25" s="4" t="s">
        <v>145</v>
      </c>
      <c r="F25" s="4">
        <v>1091</v>
      </c>
      <c r="G25" s="6">
        <v>39722</v>
      </c>
      <c r="H25" s="7">
        <v>159876903</v>
      </c>
      <c r="I25" s="7">
        <v>0</v>
      </c>
      <c r="J25" s="7">
        <v>0</v>
      </c>
      <c r="K25" s="7">
        <v>0</v>
      </c>
      <c r="L25" s="7">
        <f t="shared" si="0"/>
        <v>159876903</v>
      </c>
      <c r="M25" s="7">
        <v>-91214551</v>
      </c>
      <c r="N25" s="7">
        <v>-5643222</v>
      </c>
      <c r="O25" s="7">
        <v>0</v>
      </c>
      <c r="P25" s="7">
        <f t="shared" si="1"/>
        <v>-96857773</v>
      </c>
      <c r="Q25" s="7">
        <f t="shared" si="2"/>
        <v>68662352</v>
      </c>
      <c r="R25" s="7">
        <f t="shared" si="3"/>
        <v>63019130</v>
      </c>
      <c r="S25" s="5" t="s">
        <v>138</v>
      </c>
      <c r="T25" s="5">
        <v>100701</v>
      </c>
      <c r="U25" s="5" t="s">
        <v>32</v>
      </c>
      <c r="V25" s="5">
        <v>47030001</v>
      </c>
      <c r="W25" s="5" t="s">
        <v>28</v>
      </c>
    </row>
    <row r="26" spans="2:23" x14ac:dyDescent="0.25">
      <c r="B26" s="4">
        <v>31004166</v>
      </c>
      <c r="C26" s="4">
        <v>0</v>
      </c>
      <c r="D26" s="5">
        <v>21030001</v>
      </c>
      <c r="E26" s="4" t="s">
        <v>146</v>
      </c>
      <c r="F26" s="4">
        <v>1091</v>
      </c>
      <c r="G26" s="6">
        <v>41274</v>
      </c>
      <c r="H26" s="7">
        <v>351120</v>
      </c>
      <c r="I26" s="7">
        <v>0</v>
      </c>
      <c r="J26" s="7">
        <v>0</v>
      </c>
      <c r="K26" s="7">
        <v>0</v>
      </c>
      <c r="L26" s="7">
        <f t="shared" si="0"/>
        <v>351120</v>
      </c>
      <c r="M26" s="7">
        <v>-180062</v>
      </c>
      <c r="N26" s="7">
        <v>-22739</v>
      </c>
      <c r="O26" s="7">
        <v>0</v>
      </c>
      <c r="P26" s="7">
        <f t="shared" si="1"/>
        <v>-202801</v>
      </c>
      <c r="Q26" s="7">
        <f t="shared" si="2"/>
        <v>171058</v>
      </c>
      <c r="R26" s="7">
        <f t="shared" si="3"/>
        <v>148319</v>
      </c>
      <c r="S26" s="5" t="s">
        <v>138</v>
      </c>
      <c r="T26" s="5">
        <v>100701</v>
      </c>
      <c r="U26" s="5" t="s">
        <v>32</v>
      </c>
      <c r="V26" s="5">
        <v>47030001</v>
      </c>
      <c r="W26" s="5" t="s">
        <v>28</v>
      </c>
    </row>
    <row r="27" spans="2:23" x14ac:dyDescent="0.25">
      <c r="B27" s="4">
        <v>31004249</v>
      </c>
      <c r="C27" s="4">
        <v>0</v>
      </c>
      <c r="D27" s="5">
        <v>21030001</v>
      </c>
      <c r="E27" s="4" t="s">
        <v>147</v>
      </c>
      <c r="F27" s="4">
        <v>1091</v>
      </c>
      <c r="G27" s="6">
        <v>39082</v>
      </c>
      <c r="H27" s="7">
        <v>3878848.41</v>
      </c>
      <c r="I27" s="7">
        <v>0</v>
      </c>
      <c r="J27" s="7">
        <v>0</v>
      </c>
      <c r="K27" s="7">
        <v>0</v>
      </c>
      <c r="L27" s="7">
        <f t="shared" si="0"/>
        <v>3878848.41</v>
      </c>
      <c r="M27" s="7">
        <v>-3459775.41</v>
      </c>
      <c r="N27" s="7">
        <v>-225131</v>
      </c>
      <c r="O27" s="7">
        <v>0</v>
      </c>
      <c r="P27" s="7">
        <f t="shared" si="1"/>
        <v>-3684906.41</v>
      </c>
      <c r="Q27" s="7">
        <f t="shared" si="2"/>
        <v>419073</v>
      </c>
      <c r="R27" s="7">
        <f t="shared" si="3"/>
        <v>193942</v>
      </c>
      <c r="S27" s="5" t="s">
        <v>138</v>
      </c>
      <c r="T27" s="5">
        <v>100701</v>
      </c>
      <c r="U27" s="5" t="s">
        <v>32</v>
      </c>
      <c r="V27" s="5">
        <v>47030001</v>
      </c>
      <c r="W27" s="5" t="s">
        <v>28</v>
      </c>
    </row>
    <row r="28" spans="2:23" x14ac:dyDescent="0.25">
      <c r="B28" s="4">
        <v>31004266</v>
      </c>
      <c r="C28" s="4">
        <v>0</v>
      </c>
      <c r="D28" s="5">
        <v>21030001</v>
      </c>
      <c r="E28" s="4" t="s">
        <v>148</v>
      </c>
      <c r="F28" s="4">
        <v>1091</v>
      </c>
      <c r="G28" s="6">
        <v>42978</v>
      </c>
      <c r="H28" s="7">
        <v>470365</v>
      </c>
      <c r="I28" s="7">
        <v>0</v>
      </c>
      <c r="J28" s="7">
        <v>0</v>
      </c>
      <c r="K28" s="7">
        <v>0</v>
      </c>
      <c r="L28" s="7">
        <f t="shared" si="0"/>
        <v>470365</v>
      </c>
      <c r="M28" s="7">
        <v>-106754</v>
      </c>
      <c r="N28" s="7">
        <v>-29790</v>
      </c>
      <c r="O28" s="7">
        <v>0</v>
      </c>
      <c r="P28" s="7">
        <f t="shared" si="1"/>
        <v>-136544</v>
      </c>
      <c r="Q28" s="7">
        <f t="shared" si="2"/>
        <v>363611</v>
      </c>
      <c r="R28" s="7">
        <f t="shared" si="3"/>
        <v>333821</v>
      </c>
      <c r="S28" s="5" t="s">
        <v>138</v>
      </c>
      <c r="T28" s="5">
        <v>100701</v>
      </c>
      <c r="U28" s="5" t="s">
        <v>32</v>
      </c>
      <c r="V28" s="5">
        <v>47030001</v>
      </c>
      <c r="W28" s="5" t="s">
        <v>28</v>
      </c>
    </row>
    <row r="29" spans="2:23" x14ac:dyDescent="0.25">
      <c r="B29" s="4">
        <v>31004287</v>
      </c>
      <c r="C29" s="4">
        <v>0</v>
      </c>
      <c r="D29" s="5">
        <v>21030001</v>
      </c>
      <c r="E29" s="4" t="s">
        <v>149</v>
      </c>
      <c r="F29" s="4">
        <v>1091</v>
      </c>
      <c r="G29" s="6">
        <v>43373</v>
      </c>
      <c r="H29" s="7">
        <v>257491</v>
      </c>
      <c r="I29" s="7">
        <v>0</v>
      </c>
      <c r="J29" s="7">
        <v>0</v>
      </c>
      <c r="K29" s="7">
        <v>0</v>
      </c>
      <c r="L29" s="7">
        <f t="shared" si="0"/>
        <v>257491</v>
      </c>
      <c r="M29" s="7">
        <v>-40792</v>
      </c>
      <c r="N29" s="7">
        <v>-16308</v>
      </c>
      <c r="O29" s="7">
        <v>0</v>
      </c>
      <c r="P29" s="7">
        <f t="shared" si="1"/>
        <v>-57100</v>
      </c>
      <c r="Q29" s="7">
        <f t="shared" si="2"/>
        <v>216699</v>
      </c>
      <c r="R29" s="7">
        <f t="shared" si="3"/>
        <v>200391</v>
      </c>
      <c r="S29" s="5" t="s">
        <v>138</v>
      </c>
      <c r="T29" s="5">
        <v>100701</v>
      </c>
      <c r="U29" s="5" t="s">
        <v>32</v>
      </c>
      <c r="V29" s="5">
        <v>47030001</v>
      </c>
      <c r="W29" s="5" t="s">
        <v>28</v>
      </c>
    </row>
    <row r="30" spans="2:23" x14ac:dyDescent="0.25">
      <c r="B30" s="4">
        <v>31004288</v>
      </c>
      <c r="C30" s="4">
        <v>0</v>
      </c>
      <c r="D30" s="5">
        <v>21030001</v>
      </c>
      <c r="E30" s="4" t="s">
        <v>150</v>
      </c>
      <c r="F30" s="4">
        <v>1091</v>
      </c>
      <c r="G30" s="6">
        <v>43373</v>
      </c>
      <c r="H30" s="7">
        <v>881885</v>
      </c>
      <c r="I30" s="7">
        <v>0</v>
      </c>
      <c r="J30" s="7">
        <v>0</v>
      </c>
      <c r="K30" s="7">
        <v>0</v>
      </c>
      <c r="L30" s="7">
        <f t="shared" si="0"/>
        <v>881885</v>
      </c>
      <c r="M30" s="7">
        <v>-139709</v>
      </c>
      <c r="N30" s="7">
        <v>-55853</v>
      </c>
      <c r="O30" s="7">
        <v>0</v>
      </c>
      <c r="P30" s="7">
        <f t="shared" si="1"/>
        <v>-195562</v>
      </c>
      <c r="Q30" s="7">
        <f t="shared" si="2"/>
        <v>742176</v>
      </c>
      <c r="R30" s="7">
        <f t="shared" si="3"/>
        <v>686323</v>
      </c>
      <c r="S30" s="5" t="s">
        <v>138</v>
      </c>
      <c r="T30" s="5">
        <v>100701</v>
      </c>
      <c r="U30" s="5" t="s">
        <v>32</v>
      </c>
      <c r="V30" s="5">
        <v>47030001</v>
      </c>
      <c r="W30" s="5" t="s">
        <v>28</v>
      </c>
    </row>
    <row r="31" spans="2:23" x14ac:dyDescent="0.25">
      <c r="B31" s="4">
        <v>31004289</v>
      </c>
      <c r="C31" s="4">
        <v>0</v>
      </c>
      <c r="D31" s="5">
        <v>21030001</v>
      </c>
      <c r="E31" s="4" t="s">
        <v>151</v>
      </c>
      <c r="F31" s="4">
        <v>1091</v>
      </c>
      <c r="G31" s="6">
        <v>43373</v>
      </c>
      <c r="H31" s="7">
        <v>12770</v>
      </c>
      <c r="I31" s="7">
        <v>0</v>
      </c>
      <c r="J31" s="7">
        <v>0</v>
      </c>
      <c r="K31" s="7">
        <v>0</v>
      </c>
      <c r="L31" s="7">
        <f t="shared" si="0"/>
        <v>12770</v>
      </c>
      <c r="M31" s="7">
        <v>-2024</v>
      </c>
      <c r="N31" s="7">
        <v>-809</v>
      </c>
      <c r="O31" s="7">
        <v>0</v>
      </c>
      <c r="P31" s="7">
        <f t="shared" si="1"/>
        <v>-2833</v>
      </c>
      <c r="Q31" s="7">
        <f t="shared" si="2"/>
        <v>10746</v>
      </c>
      <c r="R31" s="7">
        <f t="shared" si="3"/>
        <v>9937</v>
      </c>
      <c r="S31" s="5" t="s">
        <v>138</v>
      </c>
      <c r="T31" s="5">
        <v>100701</v>
      </c>
      <c r="U31" s="5" t="s">
        <v>32</v>
      </c>
      <c r="V31" s="5">
        <v>47030001</v>
      </c>
      <c r="W31" s="5" t="s">
        <v>28</v>
      </c>
    </row>
    <row r="32" spans="2:23" x14ac:dyDescent="0.25">
      <c r="B32" s="4">
        <v>31004290</v>
      </c>
      <c r="C32" s="4">
        <v>0</v>
      </c>
      <c r="D32" s="5">
        <v>21030001</v>
      </c>
      <c r="E32" s="4" t="s">
        <v>152</v>
      </c>
      <c r="F32" s="4">
        <v>1092</v>
      </c>
      <c r="G32" s="6">
        <v>43373</v>
      </c>
      <c r="H32" s="7">
        <v>35522</v>
      </c>
      <c r="I32" s="7">
        <v>0</v>
      </c>
      <c r="J32" s="7">
        <v>0</v>
      </c>
      <c r="K32" s="7">
        <v>0</v>
      </c>
      <c r="L32" s="7">
        <f t="shared" si="0"/>
        <v>35522</v>
      </c>
      <c r="M32" s="7">
        <v>-5628</v>
      </c>
      <c r="N32" s="7">
        <v>-2250</v>
      </c>
      <c r="O32" s="7">
        <v>0</v>
      </c>
      <c r="P32" s="7">
        <f t="shared" si="1"/>
        <v>-7878</v>
      </c>
      <c r="Q32" s="7">
        <f t="shared" si="2"/>
        <v>29894</v>
      </c>
      <c r="R32" s="7">
        <f t="shared" si="3"/>
        <v>27644</v>
      </c>
      <c r="S32" s="5" t="s">
        <v>138</v>
      </c>
      <c r="T32" s="5">
        <v>100702</v>
      </c>
      <c r="U32" s="5" t="s">
        <v>27</v>
      </c>
      <c r="V32" s="5">
        <v>47030001</v>
      </c>
      <c r="W32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7538-A6BF-4B21-894F-4BBEA7D6C460}">
  <dimension ref="B2:W337"/>
  <sheetViews>
    <sheetView topLeftCell="C1" workbookViewId="0">
      <selection activeCell="B2" sqref="B2:W337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30000816</v>
      </c>
      <c r="C5" s="4">
        <v>0</v>
      </c>
      <c r="D5" s="5">
        <v>21030011</v>
      </c>
      <c r="E5" s="4" t="s">
        <v>153</v>
      </c>
      <c r="F5" s="4">
        <v>1091</v>
      </c>
      <c r="G5" s="6">
        <v>39082</v>
      </c>
      <c r="H5" s="7">
        <v>335392840</v>
      </c>
      <c r="I5" s="7">
        <v>0</v>
      </c>
      <c r="J5" s="7">
        <v>0</v>
      </c>
      <c r="K5" s="7">
        <v>0</v>
      </c>
      <c r="L5" s="7">
        <f t="shared" ref="L5:L8" si="0">SUM(H5:K5)</f>
        <v>335392840</v>
      </c>
      <c r="M5" s="7">
        <v>-196981923</v>
      </c>
      <c r="N5" s="7">
        <v>-11314747</v>
      </c>
      <c r="O5" s="7">
        <v>0</v>
      </c>
      <c r="P5" s="7">
        <f t="shared" ref="P5:P68" si="1">SUM(M5:O5)</f>
        <v>-208296670</v>
      </c>
      <c r="Q5" s="7">
        <f t="shared" ref="Q5:Q68" si="2">H5+M5</f>
        <v>138410917</v>
      </c>
      <c r="R5" s="7">
        <f t="shared" ref="R5:R68" si="3">L5+P5</f>
        <v>127096170</v>
      </c>
      <c r="S5" s="5" t="s">
        <v>138</v>
      </c>
      <c r="T5" s="5">
        <v>100701</v>
      </c>
      <c r="U5" s="5" t="s">
        <v>32</v>
      </c>
      <c r="V5" s="5">
        <v>47030001</v>
      </c>
      <c r="W5" s="5" t="s">
        <v>28</v>
      </c>
    </row>
    <row r="6" spans="2:23" x14ac:dyDescent="0.25">
      <c r="B6" s="4">
        <v>30000840</v>
      </c>
      <c r="C6" s="4">
        <v>0</v>
      </c>
      <c r="D6" s="5">
        <v>21030011</v>
      </c>
      <c r="E6" s="4" t="s">
        <v>154</v>
      </c>
      <c r="F6" s="4">
        <v>1091</v>
      </c>
      <c r="G6" s="6">
        <v>39082</v>
      </c>
      <c r="H6" s="7">
        <v>119528653</v>
      </c>
      <c r="I6" s="7">
        <v>0</v>
      </c>
      <c r="J6" s="7">
        <v>0</v>
      </c>
      <c r="K6" s="7">
        <v>0</v>
      </c>
      <c r="L6" s="7">
        <f t="shared" si="0"/>
        <v>119528653</v>
      </c>
      <c r="M6" s="7">
        <v>-69549470</v>
      </c>
      <c r="N6" s="7">
        <v>-4093018</v>
      </c>
      <c r="O6" s="7">
        <v>0</v>
      </c>
      <c r="P6" s="7">
        <f t="shared" si="1"/>
        <v>-73642488</v>
      </c>
      <c r="Q6" s="7">
        <f t="shared" si="2"/>
        <v>49979183</v>
      </c>
      <c r="R6" s="7">
        <f t="shared" si="3"/>
        <v>45886165</v>
      </c>
      <c r="S6" s="5" t="s">
        <v>138</v>
      </c>
      <c r="T6" s="5">
        <v>100701</v>
      </c>
      <c r="U6" s="5" t="s">
        <v>32</v>
      </c>
      <c r="V6" s="5">
        <v>47030001</v>
      </c>
      <c r="W6" s="5" t="s">
        <v>28</v>
      </c>
    </row>
    <row r="7" spans="2:23" x14ac:dyDescent="0.25">
      <c r="B7" s="4">
        <v>30000867</v>
      </c>
      <c r="C7" s="4">
        <v>0</v>
      </c>
      <c r="D7" s="5">
        <v>21030011</v>
      </c>
      <c r="E7" s="4" t="s">
        <v>155</v>
      </c>
      <c r="F7" s="4">
        <v>1091</v>
      </c>
      <c r="G7" s="6">
        <v>39082</v>
      </c>
      <c r="H7" s="7">
        <v>115467189</v>
      </c>
      <c r="I7" s="7">
        <v>0</v>
      </c>
      <c r="J7" s="7">
        <v>0</v>
      </c>
      <c r="K7" s="7">
        <v>0</v>
      </c>
      <c r="L7" s="7">
        <f t="shared" si="0"/>
        <v>115467189</v>
      </c>
      <c r="M7" s="7">
        <v>-67815886</v>
      </c>
      <c r="N7" s="7">
        <v>-3895375</v>
      </c>
      <c r="O7" s="7">
        <v>0</v>
      </c>
      <c r="P7" s="7">
        <f t="shared" si="1"/>
        <v>-71711261</v>
      </c>
      <c r="Q7" s="7">
        <f t="shared" si="2"/>
        <v>47651303</v>
      </c>
      <c r="R7" s="7">
        <f t="shared" si="3"/>
        <v>43755928</v>
      </c>
      <c r="S7" s="5" t="s">
        <v>138</v>
      </c>
      <c r="T7" s="5">
        <v>100701</v>
      </c>
      <c r="U7" s="5" t="s">
        <v>32</v>
      </c>
      <c r="V7" s="5">
        <v>47030001</v>
      </c>
      <c r="W7" s="5" t="s">
        <v>28</v>
      </c>
    </row>
    <row r="8" spans="2:23" x14ac:dyDescent="0.25">
      <c r="B8" s="4">
        <v>30000892</v>
      </c>
      <c r="C8" s="4">
        <v>0</v>
      </c>
      <c r="D8" s="5">
        <v>21030011</v>
      </c>
      <c r="E8" s="4" t="s">
        <v>156</v>
      </c>
      <c r="F8" s="4">
        <v>1093</v>
      </c>
      <c r="G8" s="6">
        <v>39356</v>
      </c>
      <c r="H8" s="7">
        <v>142044281</v>
      </c>
      <c r="I8" s="7">
        <v>0</v>
      </c>
      <c r="J8" s="7">
        <f>-42613284-8811858.76</f>
        <v>-51425142.759999998</v>
      </c>
      <c r="K8" s="7">
        <v>0</v>
      </c>
      <c r="L8" s="7">
        <f t="shared" si="0"/>
        <v>90619138.24000001</v>
      </c>
      <c r="M8" s="7">
        <v>-79889748</v>
      </c>
      <c r="N8" s="7">
        <v>-4640513.2699999996</v>
      </c>
      <c r="O8" s="7">
        <v>0</v>
      </c>
      <c r="P8" s="7">
        <f t="shared" si="1"/>
        <v>-84530261.269999996</v>
      </c>
      <c r="Q8" s="7">
        <f t="shared" si="2"/>
        <v>62154533</v>
      </c>
      <c r="R8" s="7">
        <f t="shared" si="3"/>
        <v>6088876.9700000137</v>
      </c>
      <c r="S8" s="5" t="s">
        <v>138</v>
      </c>
      <c r="T8" s="5">
        <v>100703</v>
      </c>
      <c r="U8" s="5" t="s">
        <v>40</v>
      </c>
      <c r="V8" s="5">
        <v>47030001</v>
      </c>
      <c r="W8" s="5" t="s">
        <v>28</v>
      </c>
    </row>
    <row r="9" spans="2:23" x14ac:dyDescent="0.25">
      <c r="B9" s="4">
        <v>30000966</v>
      </c>
      <c r="C9" s="4">
        <v>0</v>
      </c>
      <c r="D9" s="5">
        <v>21030011</v>
      </c>
      <c r="E9" s="4" t="s">
        <v>157</v>
      </c>
      <c r="F9" s="4">
        <v>1091</v>
      </c>
      <c r="G9" s="6">
        <v>39082</v>
      </c>
      <c r="H9" s="7">
        <v>5986103.5999999996</v>
      </c>
      <c r="I9" s="7">
        <v>0</v>
      </c>
      <c r="J9" s="7">
        <v>-5986103.5999999996</v>
      </c>
      <c r="K9" s="7">
        <v>0</v>
      </c>
      <c r="L9" s="7">
        <f t="shared" ref="L9:L72" si="4">SUM(H9:K9)</f>
        <v>0</v>
      </c>
      <c r="M9" s="7">
        <v>-3531869.6</v>
      </c>
      <c r="N9" s="7">
        <v>-183422</v>
      </c>
      <c r="O9" s="7">
        <v>0</v>
      </c>
      <c r="P9" s="7">
        <f t="shared" si="1"/>
        <v>-3715291.6</v>
      </c>
      <c r="Q9" s="7">
        <f t="shared" si="2"/>
        <v>2454233.9999999995</v>
      </c>
      <c r="R9" s="7">
        <f t="shared" si="3"/>
        <v>-3715291.6</v>
      </c>
      <c r="S9" s="5" t="s">
        <v>138</v>
      </c>
      <c r="T9" s="5">
        <v>100701</v>
      </c>
      <c r="U9" s="5" t="s">
        <v>32</v>
      </c>
      <c r="V9" s="5">
        <v>47030001</v>
      </c>
      <c r="W9" s="5" t="s">
        <v>28</v>
      </c>
    </row>
    <row r="10" spans="2:23" x14ac:dyDescent="0.25">
      <c r="B10" s="4">
        <v>30000979</v>
      </c>
      <c r="C10" s="4">
        <v>0</v>
      </c>
      <c r="D10" s="5">
        <v>21030011</v>
      </c>
      <c r="E10" s="4" t="s">
        <v>158</v>
      </c>
      <c r="F10" s="4">
        <v>1092</v>
      </c>
      <c r="G10" s="6">
        <v>39173</v>
      </c>
      <c r="H10" s="7">
        <v>84074030</v>
      </c>
      <c r="I10" s="7">
        <v>0</v>
      </c>
      <c r="J10" s="7">
        <v>0</v>
      </c>
      <c r="K10" s="7">
        <v>0</v>
      </c>
      <c r="L10" s="7">
        <f t="shared" si="4"/>
        <v>84074030</v>
      </c>
      <c r="M10" s="7">
        <v>-49183733</v>
      </c>
      <c r="N10" s="7">
        <v>-2789691</v>
      </c>
      <c r="O10" s="7">
        <v>0</v>
      </c>
      <c r="P10" s="7">
        <f t="shared" si="1"/>
        <v>-51973424</v>
      </c>
      <c r="Q10" s="7">
        <f t="shared" si="2"/>
        <v>34890297</v>
      </c>
      <c r="R10" s="7">
        <f t="shared" si="3"/>
        <v>32100606</v>
      </c>
      <c r="S10" s="5" t="s">
        <v>138</v>
      </c>
      <c r="T10" s="5">
        <v>100702</v>
      </c>
      <c r="U10" s="5" t="s">
        <v>27</v>
      </c>
      <c r="V10" s="5">
        <v>47030001</v>
      </c>
      <c r="W10" s="5" t="s">
        <v>28</v>
      </c>
    </row>
    <row r="11" spans="2:23" x14ac:dyDescent="0.25">
      <c r="B11" s="4">
        <v>30000984</v>
      </c>
      <c r="C11" s="4">
        <v>0</v>
      </c>
      <c r="D11" s="5">
        <v>21030011</v>
      </c>
      <c r="E11" s="4" t="s">
        <v>159</v>
      </c>
      <c r="F11" s="4">
        <v>1091</v>
      </c>
      <c r="G11" s="6">
        <v>39082</v>
      </c>
      <c r="H11" s="7">
        <v>15302996.949999999</v>
      </c>
      <c r="I11" s="7">
        <v>0</v>
      </c>
      <c r="J11" s="7">
        <v>0</v>
      </c>
      <c r="K11" s="7">
        <v>0</v>
      </c>
      <c r="L11" s="7">
        <f t="shared" si="4"/>
        <v>15302996.949999999</v>
      </c>
      <c r="M11" s="7">
        <v>-8987710.9499999993</v>
      </c>
      <c r="N11" s="7">
        <v>-516259</v>
      </c>
      <c r="O11" s="7">
        <v>0</v>
      </c>
      <c r="P11" s="7">
        <f t="shared" si="1"/>
        <v>-9503969.9499999993</v>
      </c>
      <c r="Q11" s="7">
        <f t="shared" si="2"/>
        <v>6315286</v>
      </c>
      <c r="R11" s="7">
        <f t="shared" si="3"/>
        <v>5799027</v>
      </c>
      <c r="S11" s="5" t="s">
        <v>138</v>
      </c>
      <c r="T11" s="5">
        <v>100701</v>
      </c>
      <c r="U11" s="5" t="s">
        <v>32</v>
      </c>
      <c r="V11" s="5">
        <v>47030001</v>
      </c>
      <c r="W11" s="5" t="s">
        <v>28</v>
      </c>
    </row>
    <row r="12" spans="2:23" x14ac:dyDescent="0.25">
      <c r="B12" s="4">
        <v>30001029</v>
      </c>
      <c r="C12" s="4">
        <v>0</v>
      </c>
      <c r="D12" s="5">
        <v>21030011</v>
      </c>
      <c r="E12" s="4" t="s">
        <v>160</v>
      </c>
      <c r="F12" s="4">
        <v>1091</v>
      </c>
      <c r="G12" s="6">
        <v>39082</v>
      </c>
      <c r="H12" s="7">
        <v>31187756.800000001</v>
      </c>
      <c r="I12" s="7">
        <v>0</v>
      </c>
      <c r="J12" s="7">
        <v>0</v>
      </c>
      <c r="K12" s="7">
        <v>0</v>
      </c>
      <c r="L12" s="7">
        <f t="shared" si="4"/>
        <v>31187756.800000001</v>
      </c>
      <c r="M12" s="7">
        <v>-18317100.800000001</v>
      </c>
      <c r="N12" s="7">
        <v>-1052144</v>
      </c>
      <c r="O12" s="7">
        <v>0</v>
      </c>
      <c r="P12" s="7">
        <f t="shared" si="1"/>
        <v>-19369244.800000001</v>
      </c>
      <c r="Q12" s="7">
        <f t="shared" si="2"/>
        <v>12870656</v>
      </c>
      <c r="R12" s="7">
        <f t="shared" si="3"/>
        <v>11818512</v>
      </c>
      <c r="S12" s="5" t="s">
        <v>138</v>
      </c>
      <c r="T12" s="5">
        <v>100701</v>
      </c>
      <c r="U12" s="5" t="s">
        <v>32</v>
      </c>
      <c r="V12" s="5">
        <v>47030001</v>
      </c>
      <c r="W12" s="5" t="s">
        <v>28</v>
      </c>
    </row>
    <row r="13" spans="2:23" x14ac:dyDescent="0.25">
      <c r="B13" s="4">
        <v>30001033</v>
      </c>
      <c r="C13" s="4">
        <v>0</v>
      </c>
      <c r="D13" s="5">
        <v>21030011</v>
      </c>
      <c r="E13" s="4" t="s">
        <v>161</v>
      </c>
      <c r="F13" s="4">
        <v>1091</v>
      </c>
      <c r="G13" s="6">
        <v>39355</v>
      </c>
      <c r="H13" s="7">
        <v>39420356</v>
      </c>
      <c r="I13" s="7">
        <v>0</v>
      </c>
      <c r="J13" s="7">
        <v>0</v>
      </c>
      <c r="K13" s="7">
        <v>0</v>
      </c>
      <c r="L13" s="7">
        <f t="shared" si="4"/>
        <v>39420356</v>
      </c>
      <c r="M13" s="7">
        <v>-21995003</v>
      </c>
      <c r="N13" s="7">
        <v>-1344336</v>
      </c>
      <c r="O13" s="7">
        <v>0</v>
      </c>
      <c r="P13" s="7">
        <f t="shared" si="1"/>
        <v>-23339339</v>
      </c>
      <c r="Q13" s="7">
        <f t="shared" si="2"/>
        <v>17425353</v>
      </c>
      <c r="R13" s="7">
        <f t="shared" si="3"/>
        <v>16081017</v>
      </c>
      <c r="S13" s="5" t="s">
        <v>138</v>
      </c>
      <c r="T13" s="5">
        <v>100701</v>
      </c>
      <c r="U13" s="5" t="s">
        <v>32</v>
      </c>
      <c r="V13" s="5">
        <v>47030001</v>
      </c>
      <c r="W13" s="5" t="s">
        <v>28</v>
      </c>
    </row>
    <row r="14" spans="2:23" x14ac:dyDescent="0.25">
      <c r="B14" s="4">
        <v>30001046</v>
      </c>
      <c r="C14" s="4">
        <v>0</v>
      </c>
      <c r="D14" s="5">
        <v>21030011</v>
      </c>
      <c r="E14" s="4" t="s">
        <v>162</v>
      </c>
      <c r="F14" s="4">
        <v>1092</v>
      </c>
      <c r="G14" s="6">
        <v>39173</v>
      </c>
      <c r="H14" s="7">
        <v>61527205</v>
      </c>
      <c r="I14" s="7">
        <v>0</v>
      </c>
      <c r="J14" s="7">
        <v>-61527205</v>
      </c>
      <c r="K14" s="7">
        <v>0</v>
      </c>
      <c r="L14" s="7">
        <f t="shared" si="4"/>
        <v>0</v>
      </c>
      <c r="M14" s="7">
        <v>-35993724</v>
      </c>
      <c r="N14" s="7">
        <v>-2041556</v>
      </c>
      <c r="O14" s="7">
        <v>0</v>
      </c>
      <c r="P14" s="7">
        <f t="shared" si="1"/>
        <v>-38035280</v>
      </c>
      <c r="Q14" s="7">
        <f t="shared" si="2"/>
        <v>25533481</v>
      </c>
      <c r="R14" s="7">
        <f t="shared" si="3"/>
        <v>-38035280</v>
      </c>
      <c r="S14" s="5" t="s">
        <v>138</v>
      </c>
      <c r="T14" s="5">
        <v>100702</v>
      </c>
      <c r="U14" s="5" t="s">
        <v>27</v>
      </c>
      <c r="V14" s="5">
        <v>47030001</v>
      </c>
      <c r="W14" s="5" t="s">
        <v>28</v>
      </c>
    </row>
    <row r="15" spans="2:23" x14ac:dyDescent="0.25">
      <c r="B15" s="4">
        <v>30001062</v>
      </c>
      <c r="C15" s="4">
        <v>0</v>
      </c>
      <c r="D15" s="5">
        <v>21030011</v>
      </c>
      <c r="E15" s="4" t="s">
        <v>163</v>
      </c>
      <c r="F15" s="4">
        <v>1091</v>
      </c>
      <c r="G15" s="6">
        <v>39082</v>
      </c>
      <c r="H15" s="7">
        <v>33564686</v>
      </c>
      <c r="I15" s="7">
        <v>0</v>
      </c>
      <c r="J15" s="7">
        <v>0</v>
      </c>
      <c r="K15" s="7">
        <v>0</v>
      </c>
      <c r="L15" s="7">
        <f t="shared" si="4"/>
        <v>33564686</v>
      </c>
      <c r="M15" s="7">
        <v>-19713123</v>
      </c>
      <c r="N15" s="7">
        <v>-1132331</v>
      </c>
      <c r="O15" s="7">
        <v>0</v>
      </c>
      <c r="P15" s="7">
        <f t="shared" si="1"/>
        <v>-20845454</v>
      </c>
      <c r="Q15" s="7">
        <f t="shared" si="2"/>
        <v>13851563</v>
      </c>
      <c r="R15" s="7">
        <f t="shared" si="3"/>
        <v>12719232</v>
      </c>
      <c r="S15" s="5" t="s">
        <v>138</v>
      </c>
      <c r="T15" s="5">
        <v>100701</v>
      </c>
      <c r="U15" s="5" t="s">
        <v>32</v>
      </c>
      <c r="V15" s="5">
        <v>47030001</v>
      </c>
      <c r="W15" s="5" t="s">
        <v>28</v>
      </c>
    </row>
    <row r="16" spans="2:23" x14ac:dyDescent="0.25">
      <c r="B16" s="4">
        <v>30001107</v>
      </c>
      <c r="C16" s="4">
        <v>0</v>
      </c>
      <c r="D16" s="5">
        <v>21030011</v>
      </c>
      <c r="E16" s="4" t="s">
        <v>164</v>
      </c>
      <c r="F16" s="4">
        <v>1092</v>
      </c>
      <c r="G16" s="6">
        <v>39173</v>
      </c>
      <c r="H16" s="7">
        <v>47458230</v>
      </c>
      <c r="I16" s="7">
        <v>0</v>
      </c>
      <c r="J16" s="7">
        <v>0</v>
      </c>
      <c r="K16" s="7">
        <v>0</v>
      </c>
      <c r="L16" s="7">
        <f t="shared" si="4"/>
        <v>47458230</v>
      </c>
      <c r="M16" s="7">
        <v>-27763305</v>
      </c>
      <c r="N16" s="7">
        <v>-1574729</v>
      </c>
      <c r="O16" s="7">
        <v>0</v>
      </c>
      <c r="P16" s="7">
        <f t="shared" si="1"/>
        <v>-29338034</v>
      </c>
      <c r="Q16" s="7">
        <f t="shared" si="2"/>
        <v>19694925</v>
      </c>
      <c r="R16" s="7">
        <f t="shared" si="3"/>
        <v>18120196</v>
      </c>
      <c r="S16" s="5" t="s">
        <v>138</v>
      </c>
      <c r="T16" s="5">
        <v>100702</v>
      </c>
      <c r="U16" s="5" t="s">
        <v>27</v>
      </c>
      <c r="V16" s="5">
        <v>47030001</v>
      </c>
      <c r="W16" s="5" t="s">
        <v>28</v>
      </c>
    </row>
    <row r="17" spans="2:23" x14ac:dyDescent="0.25">
      <c r="B17" s="4">
        <v>30001133</v>
      </c>
      <c r="C17" s="4">
        <v>0</v>
      </c>
      <c r="D17" s="5">
        <v>21030011</v>
      </c>
      <c r="E17" s="4" t="s">
        <v>165</v>
      </c>
      <c r="F17" s="4">
        <v>1091</v>
      </c>
      <c r="G17" s="6">
        <v>39082</v>
      </c>
      <c r="H17" s="7">
        <v>25086125</v>
      </c>
      <c r="I17" s="7">
        <v>0</v>
      </c>
      <c r="J17" s="7">
        <v>0</v>
      </c>
      <c r="K17" s="7">
        <v>0</v>
      </c>
      <c r="L17" s="7">
        <f t="shared" si="4"/>
        <v>25086125</v>
      </c>
      <c r="M17" s="7">
        <v>-14733509</v>
      </c>
      <c r="N17" s="7">
        <v>-846300</v>
      </c>
      <c r="O17" s="7">
        <v>0</v>
      </c>
      <c r="P17" s="7">
        <f t="shared" si="1"/>
        <v>-15579809</v>
      </c>
      <c r="Q17" s="7">
        <f t="shared" si="2"/>
        <v>10352616</v>
      </c>
      <c r="R17" s="7">
        <f t="shared" si="3"/>
        <v>9506316</v>
      </c>
      <c r="S17" s="5" t="s">
        <v>138</v>
      </c>
      <c r="T17" s="5">
        <v>100701</v>
      </c>
      <c r="U17" s="5" t="s">
        <v>32</v>
      </c>
      <c r="V17" s="5">
        <v>47030001</v>
      </c>
      <c r="W17" s="5" t="s">
        <v>28</v>
      </c>
    </row>
    <row r="18" spans="2:23" x14ac:dyDescent="0.25">
      <c r="B18" s="4">
        <v>30001137</v>
      </c>
      <c r="C18" s="4">
        <v>0</v>
      </c>
      <c r="D18" s="5">
        <v>21030011</v>
      </c>
      <c r="E18" s="4" t="s">
        <v>166</v>
      </c>
      <c r="F18" s="4">
        <v>1091</v>
      </c>
      <c r="G18" s="6">
        <v>39082</v>
      </c>
      <c r="H18" s="7">
        <v>52637787</v>
      </c>
      <c r="I18" s="7">
        <v>0</v>
      </c>
      <c r="J18" s="7">
        <v>0</v>
      </c>
      <c r="K18" s="7">
        <v>0</v>
      </c>
      <c r="L18" s="7">
        <f t="shared" si="4"/>
        <v>52637787</v>
      </c>
      <c r="M18" s="7">
        <v>-31453801</v>
      </c>
      <c r="N18" s="7">
        <v>-1725667</v>
      </c>
      <c r="O18" s="7">
        <v>0</v>
      </c>
      <c r="P18" s="7">
        <f t="shared" si="1"/>
        <v>-33179468</v>
      </c>
      <c r="Q18" s="7">
        <f t="shared" si="2"/>
        <v>21183986</v>
      </c>
      <c r="R18" s="7">
        <f t="shared" si="3"/>
        <v>19458319</v>
      </c>
      <c r="S18" s="5" t="s">
        <v>138</v>
      </c>
      <c r="T18" s="5">
        <v>100701</v>
      </c>
      <c r="U18" s="5" t="s">
        <v>32</v>
      </c>
      <c r="V18" s="5">
        <v>47030001</v>
      </c>
      <c r="W18" s="5" t="s">
        <v>28</v>
      </c>
    </row>
    <row r="19" spans="2:23" x14ac:dyDescent="0.25">
      <c r="B19" s="4">
        <v>30001138</v>
      </c>
      <c r="C19" s="4">
        <v>0</v>
      </c>
      <c r="D19" s="5">
        <v>21030011</v>
      </c>
      <c r="E19" s="4" t="s">
        <v>167</v>
      </c>
      <c r="F19" s="4">
        <v>1093</v>
      </c>
      <c r="G19" s="6">
        <v>39528</v>
      </c>
      <c r="H19" s="7">
        <v>49423560</v>
      </c>
      <c r="I19" s="7">
        <v>0</v>
      </c>
      <c r="J19" s="7">
        <v>0</v>
      </c>
      <c r="K19" s="7">
        <v>0</v>
      </c>
      <c r="L19" s="7">
        <f t="shared" si="4"/>
        <v>49423560</v>
      </c>
      <c r="M19" s="7">
        <v>-26945966</v>
      </c>
      <c r="N19" s="7">
        <v>-1671399</v>
      </c>
      <c r="O19" s="7">
        <v>0</v>
      </c>
      <c r="P19" s="7">
        <f t="shared" si="1"/>
        <v>-28617365</v>
      </c>
      <c r="Q19" s="7">
        <f t="shared" si="2"/>
        <v>22477594</v>
      </c>
      <c r="R19" s="7">
        <f t="shared" si="3"/>
        <v>20806195</v>
      </c>
      <c r="S19" s="5" t="s">
        <v>138</v>
      </c>
      <c r="T19" s="5">
        <v>100703</v>
      </c>
      <c r="U19" s="5" t="s">
        <v>40</v>
      </c>
      <c r="V19" s="5">
        <v>47030001</v>
      </c>
      <c r="W19" s="5" t="s">
        <v>28</v>
      </c>
    </row>
    <row r="20" spans="2:23" x14ac:dyDescent="0.25">
      <c r="B20" s="4">
        <v>30001165</v>
      </c>
      <c r="C20" s="4">
        <v>0</v>
      </c>
      <c r="D20" s="5">
        <v>21030011</v>
      </c>
      <c r="E20" s="4" t="s">
        <v>168</v>
      </c>
      <c r="F20" s="4">
        <v>1092</v>
      </c>
      <c r="G20" s="6">
        <v>39173</v>
      </c>
      <c r="H20" s="7">
        <v>39741543</v>
      </c>
      <c r="I20" s="7">
        <v>0</v>
      </c>
      <c r="J20" s="7">
        <v>0</v>
      </c>
      <c r="K20" s="7">
        <v>0</v>
      </c>
      <c r="L20" s="7">
        <f t="shared" si="4"/>
        <v>39741543</v>
      </c>
      <c r="M20" s="7">
        <v>-23249002</v>
      </c>
      <c r="N20" s="7">
        <v>-1318679</v>
      </c>
      <c r="O20" s="7">
        <v>0</v>
      </c>
      <c r="P20" s="7">
        <f t="shared" si="1"/>
        <v>-24567681</v>
      </c>
      <c r="Q20" s="7">
        <f t="shared" si="2"/>
        <v>16492541</v>
      </c>
      <c r="R20" s="7">
        <f t="shared" si="3"/>
        <v>15173862</v>
      </c>
      <c r="S20" s="5" t="s">
        <v>138</v>
      </c>
      <c r="T20" s="5">
        <v>100702</v>
      </c>
      <c r="U20" s="5" t="s">
        <v>27</v>
      </c>
      <c r="V20" s="5">
        <v>47030001</v>
      </c>
      <c r="W20" s="5" t="s">
        <v>28</v>
      </c>
    </row>
    <row r="21" spans="2:23" x14ac:dyDescent="0.25">
      <c r="B21" s="4">
        <v>30001214</v>
      </c>
      <c r="C21" s="4">
        <v>0</v>
      </c>
      <c r="D21" s="5">
        <v>21030011</v>
      </c>
      <c r="E21" s="4" t="s">
        <v>169</v>
      </c>
      <c r="F21" s="4">
        <v>1091</v>
      </c>
      <c r="G21" s="6">
        <v>39082</v>
      </c>
      <c r="H21" s="7">
        <v>20412433</v>
      </c>
      <c r="I21" s="7">
        <v>0</v>
      </c>
      <c r="J21" s="7">
        <v>0</v>
      </c>
      <c r="K21" s="7">
        <v>0</v>
      </c>
      <c r="L21" s="7">
        <f t="shared" si="4"/>
        <v>20412433</v>
      </c>
      <c r="M21" s="7">
        <v>-11988571</v>
      </c>
      <c r="N21" s="7">
        <v>-688630</v>
      </c>
      <c r="O21" s="7">
        <v>0</v>
      </c>
      <c r="P21" s="7">
        <f t="shared" si="1"/>
        <v>-12677201</v>
      </c>
      <c r="Q21" s="7">
        <f t="shared" si="2"/>
        <v>8423862</v>
      </c>
      <c r="R21" s="7">
        <f t="shared" si="3"/>
        <v>7735232</v>
      </c>
      <c r="S21" s="5" t="s">
        <v>138</v>
      </c>
      <c r="T21" s="5">
        <v>100701</v>
      </c>
      <c r="U21" s="5" t="s">
        <v>32</v>
      </c>
      <c r="V21" s="5">
        <v>47030001</v>
      </c>
      <c r="W21" s="5" t="s">
        <v>28</v>
      </c>
    </row>
    <row r="22" spans="2:23" x14ac:dyDescent="0.25">
      <c r="B22" s="4">
        <v>30001224</v>
      </c>
      <c r="C22" s="4">
        <v>0</v>
      </c>
      <c r="D22" s="5">
        <v>21030011</v>
      </c>
      <c r="E22" s="4" t="s">
        <v>170</v>
      </c>
      <c r="F22" s="4">
        <v>1092</v>
      </c>
      <c r="G22" s="6">
        <v>39173</v>
      </c>
      <c r="H22" s="7">
        <v>20604836</v>
      </c>
      <c r="I22" s="7">
        <v>0</v>
      </c>
      <c r="J22" s="7">
        <v>0</v>
      </c>
      <c r="K22" s="7">
        <v>0</v>
      </c>
      <c r="L22" s="7">
        <f t="shared" si="4"/>
        <v>20604836</v>
      </c>
      <c r="M22" s="7">
        <v>-11907281</v>
      </c>
      <c r="N22" s="7">
        <v>-697029</v>
      </c>
      <c r="O22" s="7">
        <v>0</v>
      </c>
      <c r="P22" s="7">
        <f t="shared" si="1"/>
        <v>-12604310</v>
      </c>
      <c r="Q22" s="7">
        <f t="shared" si="2"/>
        <v>8697555</v>
      </c>
      <c r="R22" s="7">
        <f t="shared" si="3"/>
        <v>8000526</v>
      </c>
      <c r="S22" s="5" t="s">
        <v>138</v>
      </c>
      <c r="T22" s="5">
        <v>100702</v>
      </c>
      <c r="U22" s="5" t="s">
        <v>27</v>
      </c>
      <c r="V22" s="5">
        <v>47030001</v>
      </c>
      <c r="W22" s="5" t="s">
        <v>28</v>
      </c>
    </row>
    <row r="23" spans="2:23" x14ac:dyDescent="0.25">
      <c r="B23" s="4">
        <v>30001228</v>
      </c>
      <c r="C23" s="4">
        <v>0</v>
      </c>
      <c r="D23" s="5">
        <v>21030011</v>
      </c>
      <c r="E23" s="4" t="s">
        <v>171</v>
      </c>
      <c r="F23" s="4">
        <v>1092</v>
      </c>
      <c r="G23" s="6">
        <v>39173</v>
      </c>
      <c r="H23" s="7">
        <v>34198484</v>
      </c>
      <c r="I23" s="7">
        <v>0</v>
      </c>
      <c r="J23" s="7">
        <v>0</v>
      </c>
      <c r="K23" s="7">
        <v>0</v>
      </c>
      <c r="L23" s="7">
        <f t="shared" si="4"/>
        <v>34198484</v>
      </c>
      <c r="M23" s="7">
        <v>-20006285</v>
      </c>
      <c r="N23" s="7">
        <v>-1134752</v>
      </c>
      <c r="O23" s="7">
        <v>0</v>
      </c>
      <c r="P23" s="7">
        <f t="shared" si="1"/>
        <v>-21141037</v>
      </c>
      <c r="Q23" s="7">
        <f t="shared" si="2"/>
        <v>14192199</v>
      </c>
      <c r="R23" s="7">
        <f t="shared" si="3"/>
        <v>13057447</v>
      </c>
      <c r="S23" s="5" t="s">
        <v>138</v>
      </c>
      <c r="T23" s="5">
        <v>100702</v>
      </c>
      <c r="U23" s="5" t="s">
        <v>27</v>
      </c>
      <c r="V23" s="5">
        <v>47030001</v>
      </c>
      <c r="W23" s="5" t="s">
        <v>28</v>
      </c>
    </row>
    <row r="24" spans="2:23" x14ac:dyDescent="0.25">
      <c r="B24" s="4">
        <v>30001229</v>
      </c>
      <c r="C24" s="4">
        <v>0</v>
      </c>
      <c r="D24" s="5">
        <v>21030011</v>
      </c>
      <c r="E24" s="4" t="s">
        <v>172</v>
      </c>
      <c r="F24" s="4">
        <v>1093</v>
      </c>
      <c r="G24" s="6">
        <v>39528</v>
      </c>
      <c r="H24" s="7">
        <v>39662067</v>
      </c>
      <c r="I24" s="7">
        <v>0</v>
      </c>
      <c r="J24" s="7">
        <v>0</v>
      </c>
      <c r="K24" s="7">
        <v>0</v>
      </c>
      <c r="L24" s="7">
        <f t="shared" si="4"/>
        <v>39662067</v>
      </c>
      <c r="M24" s="7">
        <v>-21623951</v>
      </c>
      <c r="N24" s="7">
        <v>-1341286</v>
      </c>
      <c r="O24" s="7">
        <v>0</v>
      </c>
      <c r="P24" s="7">
        <f t="shared" si="1"/>
        <v>-22965237</v>
      </c>
      <c r="Q24" s="7">
        <f t="shared" si="2"/>
        <v>18038116</v>
      </c>
      <c r="R24" s="7">
        <f t="shared" si="3"/>
        <v>16696830</v>
      </c>
      <c r="S24" s="5" t="s">
        <v>138</v>
      </c>
      <c r="T24" s="5">
        <v>100703</v>
      </c>
      <c r="U24" s="5" t="s">
        <v>40</v>
      </c>
      <c r="V24" s="5">
        <v>47030001</v>
      </c>
      <c r="W24" s="5" t="s">
        <v>28</v>
      </c>
    </row>
    <row r="25" spans="2:23" x14ac:dyDescent="0.25">
      <c r="B25" s="4">
        <v>30001247</v>
      </c>
      <c r="C25" s="4">
        <v>0</v>
      </c>
      <c r="D25" s="5">
        <v>21030011</v>
      </c>
      <c r="E25" s="4" t="s">
        <v>173</v>
      </c>
      <c r="F25" s="4">
        <v>1092</v>
      </c>
      <c r="G25" s="6">
        <v>39173</v>
      </c>
      <c r="H25" s="7">
        <v>32216069</v>
      </c>
      <c r="I25" s="7">
        <v>0</v>
      </c>
      <c r="J25" s="7">
        <v>0</v>
      </c>
      <c r="K25" s="7">
        <v>0</v>
      </c>
      <c r="L25" s="7">
        <f t="shared" si="4"/>
        <v>32216069</v>
      </c>
      <c r="M25" s="7">
        <v>-18846564</v>
      </c>
      <c r="N25" s="7">
        <v>-1068973</v>
      </c>
      <c r="O25" s="7">
        <v>0</v>
      </c>
      <c r="P25" s="7">
        <f t="shared" si="1"/>
        <v>-19915537</v>
      </c>
      <c r="Q25" s="7">
        <f t="shared" si="2"/>
        <v>13369505</v>
      </c>
      <c r="R25" s="7">
        <f t="shared" si="3"/>
        <v>12300532</v>
      </c>
      <c r="S25" s="5" t="s">
        <v>138</v>
      </c>
      <c r="T25" s="5">
        <v>100702</v>
      </c>
      <c r="U25" s="5" t="s">
        <v>27</v>
      </c>
      <c r="V25" s="5">
        <v>47030001</v>
      </c>
      <c r="W25" s="5" t="s">
        <v>28</v>
      </c>
    </row>
    <row r="26" spans="2:23" x14ac:dyDescent="0.25">
      <c r="B26" s="4">
        <v>30001270</v>
      </c>
      <c r="C26" s="4">
        <v>0</v>
      </c>
      <c r="D26" s="5">
        <v>21030011</v>
      </c>
      <c r="E26" s="4" t="s">
        <v>174</v>
      </c>
      <c r="F26" s="4">
        <v>1092</v>
      </c>
      <c r="G26" s="6">
        <v>39173</v>
      </c>
      <c r="H26" s="7">
        <v>29900527</v>
      </c>
      <c r="I26" s="7">
        <v>0</v>
      </c>
      <c r="J26" s="7">
        <v>0</v>
      </c>
      <c r="K26" s="7">
        <v>0</v>
      </c>
      <c r="L26" s="7">
        <f t="shared" si="4"/>
        <v>29900527</v>
      </c>
      <c r="M26" s="7">
        <v>-17491959</v>
      </c>
      <c r="N26" s="7">
        <v>-992140</v>
      </c>
      <c r="O26" s="7">
        <v>0</v>
      </c>
      <c r="P26" s="7">
        <f t="shared" si="1"/>
        <v>-18484099</v>
      </c>
      <c r="Q26" s="7">
        <f t="shared" si="2"/>
        <v>12408568</v>
      </c>
      <c r="R26" s="7">
        <f t="shared" si="3"/>
        <v>11416428</v>
      </c>
      <c r="S26" s="5" t="s">
        <v>138</v>
      </c>
      <c r="T26" s="5">
        <v>100702</v>
      </c>
      <c r="U26" s="5" t="s">
        <v>27</v>
      </c>
      <c r="V26" s="5">
        <v>47030001</v>
      </c>
      <c r="W26" s="5" t="s">
        <v>28</v>
      </c>
    </row>
    <row r="27" spans="2:23" x14ac:dyDescent="0.25">
      <c r="B27" s="4">
        <v>30001271</v>
      </c>
      <c r="C27" s="4">
        <v>0</v>
      </c>
      <c r="D27" s="5">
        <v>21030011</v>
      </c>
      <c r="E27" s="4" t="s">
        <v>175</v>
      </c>
      <c r="F27" s="4">
        <v>1092</v>
      </c>
      <c r="G27" s="6">
        <v>39173</v>
      </c>
      <c r="H27" s="7">
        <v>29750196</v>
      </c>
      <c r="I27" s="7">
        <v>0</v>
      </c>
      <c r="J27" s="7">
        <v>0</v>
      </c>
      <c r="K27" s="7">
        <v>0</v>
      </c>
      <c r="L27" s="7">
        <f t="shared" si="4"/>
        <v>29750196</v>
      </c>
      <c r="M27" s="7">
        <v>-17404016</v>
      </c>
      <c r="N27" s="7">
        <v>-987152</v>
      </c>
      <c r="O27" s="7">
        <v>0</v>
      </c>
      <c r="P27" s="7">
        <f t="shared" si="1"/>
        <v>-18391168</v>
      </c>
      <c r="Q27" s="7">
        <f t="shared" si="2"/>
        <v>12346180</v>
      </c>
      <c r="R27" s="7">
        <f t="shared" si="3"/>
        <v>11359028</v>
      </c>
      <c r="S27" s="5" t="s">
        <v>138</v>
      </c>
      <c r="T27" s="5">
        <v>100702</v>
      </c>
      <c r="U27" s="5" t="s">
        <v>27</v>
      </c>
      <c r="V27" s="5">
        <v>47030001</v>
      </c>
      <c r="W27" s="5" t="s">
        <v>28</v>
      </c>
    </row>
    <row r="28" spans="2:23" x14ac:dyDescent="0.25">
      <c r="B28" s="4">
        <v>30001313</v>
      </c>
      <c r="C28" s="4">
        <v>0</v>
      </c>
      <c r="D28" s="5">
        <v>21030011</v>
      </c>
      <c r="E28" s="4" t="s">
        <v>176</v>
      </c>
      <c r="F28" s="4">
        <v>1092</v>
      </c>
      <c r="G28" s="6">
        <v>39263</v>
      </c>
      <c r="H28" s="7">
        <v>17059418</v>
      </c>
      <c r="I28" s="7">
        <v>0</v>
      </c>
      <c r="J28" s="7">
        <v>0</v>
      </c>
      <c r="K28" s="7">
        <v>0</v>
      </c>
      <c r="L28" s="7">
        <f t="shared" si="4"/>
        <v>17059418</v>
      </c>
      <c r="M28" s="7">
        <v>-9708731</v>
      </c>
      <c r="N28" s="7">
        <v>-577891</v>
      </c>
      <c r="O28" s="7">
        <v>0</v>
      </c>
      <c r="P28" s="7">
        <f t="shared" si="1"/>
        <v>-10286622</v>
      </c>
      <c r="Q28" s="7">
        <f t="shared" si="2"/>
        <v>7350687</v>
      </c>
      <c r="R28" s="7">
        <f t="shared" si="3"/>
        <v>6772796</v>
      </c>
      <c r="S28" s="5" t="s">
        <v>138</v>
      </c>
      <c r="T28" s="5">
        <v>100702</v>
      </c>
      <c r="U28" s="5" t="s">
        <v>27</v>
      </c>
      <c r="V28" s="5">
        <v>47030001</v>
      </c>
      <c r="W28" s="5" t="s">
        <v>28</v>
      </c>
    </row>
    <row r="29" spans="2:23" x14ac:dyDescent="0.25">
      <c r="B29" s="4">
        <v>30001338</v>
      </c>
      <c r="C29" s="4">
        <v>0</v>
      </c>
      <c r="D29" s="5">
        <v>21030011</v>
      </c>
      <c r="E29" s="4" t="s">
        <v>177</v>
      </c>
      <c r="F29" s="4">
        <v>1092</v>
      </c>
      <c r="G29" s="6">
        <v>39173</v>
      </c>
      <c r="H29" s="7">
        <v>24934754</v>
      </c>
      <c r="I29" s="7">
        <v>0</v>
      </c>
      <c r="J29" s="7">
        <v>0</v>
      </c>
      <c r="K29" s="7">
        <v>0</v>
      </c>
      <c r="L29" s="7">
        <f t="shared" si="4"/>
        <v>24934754</v>
      </c>
      <c r="M29" s="7">
        <v>-14586957</v>
      </c>
      <c r="N29" s="7">
        <v>-827369</v>
      </c>
      <c r="O29" s="7">
        <v>0</v>
      </c>
      <c r="P29" s="7">
        <f t="shared" si="1"/>
        <v>-15414326</v>
      </c>
      <c r="Q29" s="7">
        <f t="shared" si="2"/>
        <v>10347797</v>
      </c>
      <c r="R29" s="7">
        <f t="shared" si="3"/>
        <v>9520428</v>
      </c>
      <c r="S29" s="5" t="s">
        <v>138</v>
      </c>
      <c r="T29" s="5">
        <v>100702</v>
      </c>
      <c r="U29" s="5" t="s">
        <v>27</v>
      </c>
      <c r="V29" s="5">
        <v>47030001</v>
      </c>
      <c r="W29" s="5" t="s">
        <v>28</v>
      </c>
    </row>
    <row r="30" spans="2:23" x14ac:dyDescent="0.25">
      <c r="B30" s="4">
        <v>30001359</v>
      </c>
      <c r="C30" s="4">
        <v>0</v>
      </c>
      <c r="D30" s="5">
        <v>21030011</v>
      </c>
      <c r="E30" s="4" t="s">
        <v>178</v>
      </c>
      <c r="F30" s="4">
        <v>1091</v>
      </c>
      <c r="G30" s="6">
        <v>39082</v>
      </c>
      <c r="H30" s="7">
        <v>13621920</v>
      </c>
      <c r="I30" s="7">
        <v>0</v>
      </c>
      <c r="J30" s="7">
        <v>0</v>
      </c>
      <c r="K30" s="7">
        <v>0</v>
      </c>
      <c r="L30" s="7">
        <f t="shared" si="4"/>
        <v>13621920</v>
      </c>
      <c r="M30" s="7">
        <v>-8000389</v>
      </c>
      <c r="N30" s="7">
        <v>-459546</v>
      </c>
      <c r="O30" s="7">
        <v>0</v>
      </c>
      <c r="P30" s="7">
        <f t="shared" si="1"/>
        <v>-8459935</v>
      </c>
      <c r="Q30" s="7">
        <f t="shared" si="2"/>
        <v>5621531</v>
      </c>
      <c r="R30" s="7">
        <f t="shared" si="3"/>
        <v>5161985</v>
      </c>
      <c r="S30" s="5" t="s">
        <v>138</v>
      </c>
      <c r="T30" s="5">
        <v>100701</v>
      </c>
      <c r="U30" s="5" t="s">
        <v>32</v>
      </c>
      <c r="V30" s="5">
        <v>47030001</v>
      </c>
      <c r="W30" s="5" t="s">
        <v>28</v>
      </c>
    </row>
    <row r="31" spans="2:23" x14ac:dyDescent="0.25">
      <c r="B31" s="4">
        <v>30001361</v>
      </c>
      <c r="C31" s="4">
        <v>0</v>
      </c>
      <c r="D31" s="5">
        <v>21030011</v>
      </c>
      <c r="E31" s="4" t="s">
        <v>179</v>
      </c>
      <c r="F31" s="4">
        <v>1091</v>
      </c>
      <c r="G31" s="6">
        <v>39082</v>
      </c>
      <c r="H31" s="7">
        <v>13536457</v>
      </c>
      <c r="I31" s="7">
        <v>0</v>
      </c>
      <c r="J31" s="7">
        <v>0</v>
      </c>
      <c r="K31" s="7">
        <v>0</v>
      </c>
      <c r="L31" s="7">
        <f t="shared" si="4"/>
        <v>13536457</v>
      </c>
      <c r="M31" s="7">
        <v>-7950269</v>
      </c>
      <c r="N31" s="7">
        <v>-456656</v>
      </c>
      <c r="O31" s="7">
        <v>0</v>
      </c>
      <c r="P31" s="7">
        <f t="shared" si="1"/>
        <v>-8406925</v>
      </c>
      <c r="Q31" s="7">
        <f t="shared" si="2"/>
        <v>5586188</v>
      </c>
      <c r="R31" s="7">
        <f t="shared" si="3"/>
        <v>5129532</v>
      </c>
      <c r="S31" s="5" t="s">
        <v>138</v>
      </c>
      <c r="T31" s="5">
        <v>100701</v>
      </c>
      <c r="U31" s="5" t="s">
        <v>32</v>
      </c>
      <c r="V31" s="5">
        <v>47030001</v>
      </c>
      <c r="W31" s="5" t="s">
        <v>28</v>
      </c>
    </row>
    <row r="32" spans="2:23" x14ac:dyDescent="0.25">
      <c r="B32" s="4">
        <v>30001381</v>
      </c>
      <c r="C32" s="4">
        <v>0</v>
      </c>
      <c r="D32" s="5">
        <v>21030011</v>
      </c>
      <c r="E32" s="4" t="s">
        <v>180</v>
      </c>
      <c r="F32" s="4">
        <v>1092</v>
      </c>
      <c r="G32" s="6">
        <v>39173</v>
      </c>
      <c r="H32" s="7">
        <v>22443768</v>
      </c>
      <c r="I32" s="7">
        <v>0</v>
      </c>
      <c r="J32" s="7">
        <v>0</v>
      </c>
      <c r="K32" s="7">
        <v>0</v>
      </c>
      <c r="L32" s="7">
        <f t="shared" si="4"/>
        <v>22443768</v>
      </c>
      <c r="M32" s="7">
        <v>-13129720</v>
      </c>
      <c r="N32" s="7">
        <v>-744715</v>
      </c>
      <c r="O32" s="7">
        <v>0</v>
      </c>
      <c r="P32" s="7">
        <f t="shared" si="1"/>
        <v>-13874435</v>
      </c>
      <c r="Q32" s="7">
        <f t="shared" si="2"/>
        <v>9314048</v>
      </c>
      <c r="R32" s="7">
        <f t="shared" si="3"/>
        <v>8569333</v>
      </c>
      <c r="S32" s="5" t="s">
        <v>138</v>
      </c>
      <c r="T32" s="5">
        <v>100702</v>
      </c>
      <c r="U32" s="5" t="s">
        <v>27</v>
      </c>
      <c r="V32" s="5">
        <v>47030001</v>
      </c>
      <c r="W32" s="5" t="s">
        <v>28</v>
      </c>
    </row>
    <row r="33" spans="2:23" x14ac:dyDescent="0.25">
      <c r="B33" s="4">
        <v>30001402</v>
      </c>
      <c r="C33" s="4">
        <v>0</v>
      </c>
      <c r="D33" s="5">
        <v>21030011</v>
      </c>
      <c r="E33" s="4" t="s">
        <v>181</v>
      </c>
      <c r="F33" s="4">
        <v>1092</v>
      </c>
      <c r="G33" s="6">
        <v>39173</v>
      </c>
      <c r="H33" s="7">
        <v>21479024</v>
      </c>
      <c r="I33" s="7">
        <v>0</v>
      </c>
      <c r="J33" s="7">
        <v>0</v>
      </c>
      <c r="K33" s="7">
        <v>0</v>
      </c>
      <c r="L33" s="7">
        <f t="shared" si="4"/>
        <v>21479024</v>
      </c>
      <c r="M33" s="7">
        <v>-12565336</v>
      </c>
      <c r="N33" s="7">
        <v>-712703</v>
      </c>
      <c r="O33" s="7">
        <v>0</v>
      </c>
      <c r="P33" s="7">
        <f t="shared" si="1"/>
        <v>-13278039</v>
      </c>
      <c r="Q33" s="7">
        <f t="shared" si="2"/>
        <v>8913688</v>
      </c>
      <c r="R33" s="7">
        <f t="shared" si="3"/>
        <v>8200985</v>
      </c>
      <c r="S33" s="5" t="s">
        <v>138</v>
      </c>
      <c r="T33" s="5">
        <v>100702</v>
      </c>
      <c r="U33" s="5" t="s">
        <v>27</v>
      </c>
      <c r="V33" s="5">
        <v>47030001</v>
      </c>
      <c r="W33" s="5" t="s">
        <v>28</v>
      </c>
    </row>
    <row r="34" spans="2:23" x14ac:dyDescent="0.25">
      <c r="B34" s="4">
        <v>30001419</v>
      </c>
      <c r="C34" s="4">
        <v>0</v>
      </c>
      <c r="D34" s="5">
        <v>21030011</v>
      </c>
      <c r="E34" s="4" t="s">
        <v>182</v>
      </c>
      <c r="F34" s="4">
        <v>1092</v>
      </c>
      <c r="G34" s="6">
        <v>39173</v>
      </c>
      <c r="H34" s="7">
        <v>12432307</v>
      </c>
      <c r="I34" s="7">
        <v>0</v>
      </c>
      <c r="J34" s="7">
        <v>0</v>
      </c>
      <c r="K34" s="7">
        <v>0</v>
      </c>
      <c r="L34" s="7">
        <f t="shared" si="4"/>
        <v>12432307</v>
      </c>
      <c r="M34" s="7">
        <v>-7184476</v>
      </c>
      <c r="N34" s="7">
        <v>-420565</v>
      </c>
      <c r="O34" s="7">
        <v>0</v>
      </c>
      <c r="P34" s="7">
        <f t="shared" si="1"/>
        <v>-7605041</v>
      </c>
      <c r="Q34" s="7">
        <f t="shared" si="2"/>
        <v>5247831</v>
      </c>
      <c r="R34" s="7">
        <f t="shared" si="3"/>
        <v>4827266</v>
      </c>
      <c r="S34" s="5" t="s">
        <v>138</v>
      </c>
      <c r="T34" s="5">
        <v>100702</v>
      </c>
      <c r="U34" s="5" t="s">
        <v>27</v>
      </c>
      <c r="V34" s="5">
        <v>47030001</v>
      </c>
      <c r="W34" s="5" t="s">
        <v>28</v>
      </c>
    </row>
    <row r="35" spans="2:23" x14ac:dyDescent="0.25">
      <c r="B35" s="4">
        <v>30001440</v>
      </c>
      <c r="C35" s="4">
        <v>0</v>
      </c>
      <c r="D35" s="5">
        <v>21030011</v>
      </c>
      <c r="E35" s="4" t="s">
        <v>183</v>
      </c>
      <c r="F35" s="4">
        <v>1092</v>
      </c>
      <c r="G35" s="6">
        <v>39173</v>
      </c>
      <c r="H35" s="7">
        <v>20135917</v>
      </c>
      <c r="I35" s="7">
        <v>0</v>
      </c>
      <c r="J35" s="7">
        <v>0</v>
      </c>
      <c r="K35" s="7">
        <v>0</v>
      </c>
      <c r="L35" s="7">
        <f t="shared" si="4"/>
        <v>20135917</v>
      </c>
      <c r="M35" s="7">
        <v>-11779613</v>
      </c>
      <c r="N35" s="7">
        <v>-668137</v>
      </c>
      <c r="O35" s="7">
        <v>0</v>
      </c>
      <c r="P35" s="7">
        <f t="shared" si="1"/>
        <v>-12447750</v>
      </c>
      <c r="Q35" s="7">
        <f t="shared" si="2"/>
        <v>8356304</v>
      </c>
      <c r="R35" s="7">
        <f t="shared" si="3"/>
        <v>7688167</v>
      </c>
      <c r="S35" s="5" t="s">
        <v>138</v>
      </c>
      <c r="T35" s="5">
        <v>100702</v>
      </c>
      <c r="U35" s="5" t="s">
        <v>27</v>
      </c>
      <c r="V35" s="5">
        <v>47030001</v>
      </c>
      <c r="W35" s="5" t="s">
        <v>28</v>
      </c>
    </row>
    <row r="36" spans="2:23" x14ac:dyDescent="0.25">
      <c r="B36" s="4">
        <v>30001492</v>
      </c>
      <c r="C36" s="4">
        <v>0</v>
      </c>
      <c r="D36" s="5">
        <v>21030011</v>
      </c>
      <c r="E36" s="4" t="s">
        <v>184</v>
      </c>
      <c r="F36" s="4">
        <v>1091</v>
      </c>
      <c r="G36" s="6">
        <v>39082</v>
      </c>
      <c r="H36" s="7">
        <v>15779357</v>
      </c>
      <c r="I36" s="7">
        <v>0</v>
      </c>
      <c r="J36" s="7">
        <v>0</v>
      </c>
      <c r="K36" s="7">
        <v>0</v>
      </c>
      <c r="L36" s="7">
        <f t="shared" si="4"/>
        <v>15779357</v>
      </c>
      <c r="M36" s="7">
        <v>-9372181</v>
      </c>
      <c r="N36" s="7">
        <v>-522591</v>
      </c>
      <c r="O36" s="7">
        <v>0</v>
      </c>
      <c r="P36" s="7">
        <f t="shared" si="1"/>
        <v>-9894772</v>
      </c>
      <c r="Q36" s="7">
        <f t="shared" si="2"/>
        <v>6407176</v>
      </c>
      <c r="R36" s="7">
        <f t="shared" si="3"/>
        <v>5884585</v>
      </c>
      <c r="S36" s="5" t="s">
        <v>138</v>
      </c>
      <c r="T36" s="5">
        <v>100701</v>
      </c>
      <c r="U36" s="5" t="s">
        <v>32</v>
      </c>
      <c r="V36" s="5">
        <v>47030001</v>
      </c>
      <c r="W36" s="5" t="s">
        <v>28</v>
      </c>
    </row>
    <row r="37" spans="2:23" x14ac:dyDescent="0.25">
      <c r="B37" s="4">
        <v>30001503</v>
      </c>
      <c r="C37" s="4">
        <v>0</v>
      </c>
      <c r="D37" s="5">
        <v>21030011</v>
      </c>
      <c r="E37" s="4" t="s">
        <v>185</v>
      </c>
      <c r="F37" s="4">
        <v>1093</v>
      </c>
      <c r="G37" s="6">
        <v>39356</v>
      </c>
      <c r="H37" s="7">
        <v>13800338</v>
      </c>
      <c r="I37" s="7">
        <v>0</v>
      </c>
      <c r="J37" s="7">
        <v>0</v>
      </c>
      <c r="K37" s="7">
        <v>0</v>
      </c>
      <c r="L37" s="7">
        <f t="shared" si="4"/>
        <v>13800338</v>
      </c>
      <c r="M37" s="7">
        <v>-7751014</v>
      </c>
      <c r="N37" s="7">
        <v>-466082</v>
      </c>
      <c r="O37" s="7">
        <v>0</v>
      </c>
      <c r="P37" s="7">
        <f t="shared" si="1"/>
        <v>-8217096</v>
      </c>
      <c r="Q37" s="7">
        <f t="shared" si="2"/>
        <v>6049324</v>
      </c>
      <c r="R37" s="7">
        <f t="shared" si="3"/>
        <v>5583242</v>
      </c>
      <c r="S37" s="5" t="s">
        <v>138</v>
      </c>
      <c r="T37" s="5">
        <v>100703</v>
      </c>
      <c r="U37" s="5" t="s">
        <v>40</v>
      </c>
      <c r="V37" s="5">
        <v>47030001</v>
      </c>
      <c r="W37" s="5" t="s">
        <v>28</v>
      </c>
    </row>
    <row r="38" spans="2:23" x14ac:dyDescent="0.25">
      <c r="B38" s="4">
        <v>30001520</v>
      </c>
      <c r="C38" s="4">
        <v>0</v>
      </c>
      <c r="D38" s="5">
        <v>21030011</v>
      </c>
      <c r="E38" s="4" t="s">
        <v>186</v>
      </c>
      <c r="F38" s="4">
        <v>1092</v>
      </c>
      <c r="G38" s="6">
        <v>39173</v>
      </c>
      <c r="H38" s="7">
        <v>16755679</v>
      </c>
      <c r="I38" s="7">
        <v>0</v>
      </c>
      <c r="J38" s="7">
        <v>0</v>
      </c>
      <c r="K38" s="7">
        <v>0</v>
      </c>
      <c r="L38" s="7">
        <f t="shared" si="4"/>
        <v>16755679</v>
      </c>
      <c r="M38" s="7">
        <v>-9802156</v>
      </c>
      <c r="N38" s="7">
        <v>-555976</v>
      </c>
      <c r="O38" s="7">
        <v>0</v>
      </c>
      <c r="P38" s="7">
        <f t="shared" si="1"/>
        <v>-10358132</v>
      </c>
      <c r="Q38" s="7">
        <f t="shared" si="2"/>
        <v>6953523</v>
      </c>
      <c r="R38" s="7">
        <f t="shared" si="3"/>
        <v>6397547</v>
      </c>
      <c r="S38" s="5" t="s">
        <v>138</v>
      </c>
      <c r="T38" s="5">
        <v>100702</v>
      </c>
      <c r="U38" s="5" t="s">
        <v>27</v>
      </c>
      <c r="V38" s="5">
        <v>47030001</v>
      </c>
      <c r="W38" s="5" t="s">
        <v>28</v>
      </c>
    </row>
    <row r="39" spans="2:23" x14ac:dyDescent="0.25">
      <c r="B39" s="4">
        <v>30001546</v>
      </c>
      <c r="C39" s="4">
        <v>0</v>
      </c>
      <c r="D39" s="5">
        <v>21030011</v>
      </c>
      <c r="E39" s="4" t="s">
        <v>187</v>
      </c>
      <c r="F39" s="4">
        <v>1091</v>
      </c>
      <c r="G39" s="6">
        <v>39082</v>
      </c>
      <c r="H39" s="7">
        <v>9277683</v>
      </c>
      <c r="I39" s="7">
        <v>0</v>
      </c>
      <c r="J39" s="7">
        <v>0</v>
      </c>
      <c r="K39" s="7">
        <v>0</v>
      </c>
      <c r="L39" s="7">
        <f t="shared" si="4"/>
        <v>9277683</v>
      </c>
      <c r="M39" s="7">
        <v>-5448941</v>
      </c>
      <c r="N39" s="7">
        <v>-312990</v>
      </c>
      <c r="O39" s="7">
        <v>0</v>
      </c>
      <c r="P39" s="7">
        <f t="shared" si="1"/>
        <v>-5761931</v>
      </c>
      <c r="Q39" s="7">
        <f t="shared" si="2"/>
        <v>3828742</v>
      </c>
      <c r="R39" s="7">
        <f t="shared" si="3"/>
        <v>3515752</v>
      </c>
      <c r="S39" s="5" t="s">
        <v>138</v>
      </c>
      <c r="T39" s="5">
        <v>100701</v>
      </c>
      <c r="U39" s="5" t="s">
        <v>32</v>
      </c>
      <c r="V39" s="5">
        <v>47030001</v>
      </c>
      <c r="W39" s="5" t="s">
        <v>28</v>
      </c>
    </row>
    <row r="40" spans="2:23" x14ac:dyDescent="0.25">
      <c r="B40" s="4">
        <v>30001575</v>
      </c>
      <c r="C40" s="4">
        <v>0</v>
      </c>
      <c r="D40" s="5">
        <v>21030011</v>
      </c>
      <c r="E40" s="4" t="s">
        <v>188</v>
      </c>
      <c r="F40" s="4">
        <v>1091</v>
      </c>
      <c r="G40" s="6">
        <v>39082</v>
      </c>
      <c r="H40" s="7">
        <v>8607359</v>
      </c>
      <c r="I40" s="7">
        <v>0</v>
      </c>
      <c r="J40" s="7">
        <v>0</v>
      </c>
      <c r="K40" s="7">
        <v>0</v>
      </c>
      <c r="L40" s="7">
        <f t="shared" si="4"/>
        <v>8607359</v>
      </c>
      <c r="M40" s="7">
        <v>-5055247</v>
      </c>
      <c r="N40" s="7">
        <v>-290376</v>
      </c>
      <c r="O40" s="7">
        <v>0</v>
      </c>
      <c r="P40" s="7">
        <f t="shared" si="1"/>
        <v>-5345623</v>
      </c>
      <c r="Q40" s="7">
        <f t="shared" si="2"/>
        <v>3552112</v>
      </c>
      <c r="R40" s="7">
        <f t="shared" si="3"/>
        <v>3261736</v>
      </c>
      <c r="S40" s="5" t="s">
        <v>138</v>
      </c>
      <c r="T40" s="5">
        <v>100701</v>
      </c>
      <c r="U40" s="5" t="s">
        <v>32</v>
      </c>
      <c r="V40" s="5">
        <v>47030001</v>
      </c>
      <c r="W40" s="5" t="s">
        <v>28</v>
      </c>
    </row>
    <row r="41" spans="2:23" x14ac:dyDescent="0.25">
      <c r="B41" s="4">
        <v>30001585</v>
      </c>
      <c r="C41" s="4">
        <v>0</v>
      </c>
      <c r="D41" s="5">
        <v>21030011</v>
      </c>
      <c r="E41" s="4" t="s">
        <v>189</v>
      </c>
      <c r="F41" s="4">
        <v>1092</v>
      </c>
      <c r="G41" s="6">
        <v>39173</v>
      </c>
      <c r="H41" s="7">
        <v>14366628</v>
      </c>
      <c r="I41" s="7">
        <v>0</v>
      </c>
      <c r="J41" s="7">
        <v>0</v>
      </c>
      <c r="K41" s="7">
        <v>0</v>
      </c>
      <c r="L41" s="7">
        <f t="shared" si="4"/>
        <v>14366628</v>
      </c>
      <c r="M41" s="7">
        <v>-8404549</v>
      </c>
      <c r="N41" s="7">
        <v>-476704</v>
      </c>
      <c r="O41" s="7">
        <v>0</v>
      </c>
      <c r="P41" s="7">
        <f t="shared" si="1"/>
        <v>-8881253</v>
      </c>
      <c r="Q41" s="7">
        <f t="shared" si="2"/>
        <v>5962079</v>
      </c>
      <c r="R41" s="7">
        <f t="shared" si="3"/>
        <v>5485375</v>
      </c>
      <c r="S41" s="5" t="s">
        <v>138</v>
      </c>
      <c r="T41" s="5">
        <v>100702</v>
      </c>
      <c r="U41" s="5" t="s">
        <v>27</v>
      </c>
      <c r="V41" s="5">
        <v>47030001</v>
      </c>
      <c r="W41" s="5" t="s">
        <v>28</v>
      </c>
    </row>
    <row r="42" spans="2:23" x14ac:dyDescent="0.25">
      <c r="B42" s="4">
        <v>30001609</v>
      </c>
      <c r="C42" s="4">
        <v>0</v>
      </c>
      <c r="D42" s="5">
        <v>21030011</v>
      </c>
      <c r="E42" s="4" t="s">
        <v>190</v>
      </c>
      <c r="F42" s="4">
        <v>1093</v>
      </c>
      <c r="G42" s="6">
        <v>39528</v>
      </c>
      <c r="H42" s="7">
        <v>15506778</v>
      </c>
      <c r="I42" s="7">
        <v>0</v>
      </c>
      <c r="J42" s="7">
        <v>-15506778</v>
      </c>
      <c r="K42" s="7">
        <v>0</v>
      </c>
      <c r="L42" s="7">
        <f t="shared" si="4"/>
        <v>0</v>
      </c>
      <c r="M42" s="7">
        <v>-8454371</v>
      </c>
      <c r="N42" s="7">
        <v>-479867</v>
      </c>
      <c r="O42" s="7">
        <v>0</v>
      </c>
      <c r="P42" s="7">
        <f t="shared" si="1"/>
        <v>-8934238</v>
      </c>
      <c r="Q42" s="7">
        <f t="shared" si="2"/>
        <v>7052407</v>
      </c>
      <c r="R42" s="7">
        <f t="shared" si="3"/>
        <v>-8934238</v>
      </c>
      <c r="S42" s="5" t="s">
        <v>138</v>
      </c>
      <c r="T42" s="5">
        <v>100703</v>
      </c>
      <c r="U42" s="5" t="s">
        <v>40</v>
      </c>
      <c r="V42" s="5">
        <v>47030001</v>
      </c>
      <c r="W42" s="5" t="s">
        <v>28</v>
      </c>
    </row>
    <row r="43" spans="2:23" x14ac:dyDescent="0.25">
      <c r="B43" s="4">
        <v>30001618</v>
      </c>
      <c r="C43" s="4">
        <v>0</v>
      </c>
      <c r="D43" s="5">
        <v>21030011</v>
      </c>
      <c r="E43" s="4" t="s">
        <v>191</v>
      </c>
      <c r="F43" s="4">
        <v>1091</v>
      </c>
      <c r="G43" s="6">
        <v>39082</v>
      </c>
      <c r="H43" s="7">
        <v>7628819</v>
      </c>
      <c r="I43" s="7">
        <v>0</v>
      </c>
      <c r="J43" s="7">
        <v>0</v>
      </c>
      <c r="K43" s="7">
        <v>0</v>
      </c>
      <c r="L43" s="7">
        <f t="shared" si="4"/>
        <v>7628819</v>
      </c>
      <c r="M43" s="7">
        <v>-4480534</v>
      </c>
      <c r="N43" s="7">
        <v>-257365</v>
      </c>
      <c r="O43" s="7">
        <v>0</v>
      </c>
      <c r="P43" s="7">
        <f t="shared" si="1"/>
        <v>-4737899</v>
      </c>
      <c r="Q43" s="7">
        <f t="shared" si="2"/>
        <v>3148285</v>
      </c>
      <c r="R43" s="7">
        <f t="shared" si="3"/>
        <v>2890920</v>
      </c>
      <c r="S43" s="5" t="s">
        <v>138</v>
      </c>
      <c r="T43" s="5">
        <v>100701</v>
      </c>
      <c r="U43" s="5" t="s">
        <v>32</v>
      </c>
      <c r="V43" s="5">
        <v>47030001</v>
      </c>
      <c r="W43" s="5" t="s">
        <v>28</v>
      </c>
    </row>
    <row r="44" spans="2:23" x14ac:dyDescent="0.25">
      <c r="B44" s="4">
        <v>30001665</v>
      </c>
      <c r="C44" s="4">
        <v>0</v>
      </c>
      <c r="D44" s="5">
        <v>21030011</v>
      </c>
      <c r="E44" s="4" t="s">
        <v>192</v>
      </c>
      <c r="F44" s="4">
        <v>1091</v>
      </c>
      <c r="G44" s="6">
        <v>39082</v>
      </c>
      <c r="H44" s="7">
        <v>6791069</v>
      </c>
      <c r="I44" s="7">
        <v>0</v>
      </c>
      <c r="J44" s="7">
        <v>0</v>
      </c>
      <c r="K44" s="7">
        <v>0</v>
      </c>
      <c r="L44" s="7">
        <f t="shared" si="4"/>
        <v>6791069</v>
      </c>
      <c r="M44" s="7">
        <v>-3988509</v>
      </c>
      <c r="N44" s="7">
        <v>-229102</v>
      </c>
      <c r="O44" s="7">
        <v>0</v>
      </c>
      <c r="P44" s="7">
        <f t="shared" si="1"/>
        <v>-4217611</v>
      </c>
      <c r="Q44" s="7">
        <f t="shared" si="2"/>
        <v>2802560</v>
      </c>
      <c r="R44" s="7">
        <f t="shared" si="3"/>
        <v>2573458</v>
      </c>
      <c r="S44" s="5" t="s">
        <v>138</v>
      </c>
      <c r="T44" s="5">
        <v>100701</v>
      </c>
      <c r="U44" s="5" t="s">
        <v>32</v>
      </c>
      <c r="V44" s="5">
        <v>47030001</v>
      </c>
      <c r="W44" s="5" t="s">
        <v>28</v>
      </c>
    </row>
    <row r="45" spans="2:23" x14ac:dyDescent="0.25">
      <c r="B45" s="4">
        <v>30001681</v>
      </c>
      <c r="C45" s="4">
        <v>0</v>
      </c>
      <c r="D45" s="5">
        <v>21030011</v>
      </c>
      <c r="E45" s="4" t="s">
        <v>193</v>
      </c>
      <c r="F45" s="4">
        <v>1092</v>
      </c>
      <c r="G45" s="6">
        <v>39173</v>
      </c>
      <c r="H45" s="7">
        <v>11294644</v>
      </c>
      <c r="I45" s="7">
        <v>0</v>
      </c>
      <c r="J45" s="7">
        <v>0</v>
      </c>
      <c r="K45" s="7">
        <v>0</v>
      </c>
      <c r="L45" s="7">
        <f t="shared" si="4"/>
        <v>11294644</v>
      </c>
      <c r="M45" s="7">
        <v>-6607425</v>
      </c>
      <c r="N45" s="7">
        <v>-374772</v>
      </c>
      <c r="O45" s="7">
        <v>0</v>
      </c>
      <c r="P45" s="7">
        <f t="shared" si="1"/>
        <v>-6982197</v>
      </c>
      <c r="Q45" s="7">
        <f t="shared" si="2"/>
        <v>4687219</v>
      </c>
      <c r="R45" s="7">
        <f t="shared" si="3"/>
        <v>4312447</v>
      </c>
      <c r="S45" s="5" t="s">
        <v>138</v>
      </c>
      <c r="T45" s="5">
        <v>100702</v>
      </c>
      <c r="U45" s="5" t="s">
        <v>27</v>
      </c>
      <c r="V45" s="5">
        <v>47030001</v>
      </c>
      <c r="W45" s="5" t="s">
        <v>28</v>
      </c>
    </row>
    <row r="46" spans="2:23" x14ac:dyDescent="0.25">
      <c r="B46" s="4">
        <v>30001688</v>
      </c>
      <c r="C46" s="4">
        <v>0</v>
      </c>
      <c r="D46" s="5">
        <v>21030011</v>
      </c>
      <c r="E46" s="4" t="s">
        <v>194</v>
      </c>
      <c r="F46" s="4">
        <v>1091</v>
      </c>
      <c r="G46" s="6">
        <v>39082</v>
      </c>
      <c r="H46" s="7">
        <v>6517117</v>
      </c>
      <c r="I46" s="7">
        <v>0</v>
      </c>
      <c r="J46" s="7">
        <v>0</v>
      </c>
      <c r="K46" s="7">
        <v>0</v>
      </c>
      <c r="L46" s="7">
        <f t="shared" si="4"/>
        <v>6517117</v>
      </c>
      <c r="M46" s="7">
        <v>-3827613</v>
      </c>
      <c r="N46" s="7">
        <v>-219860</v>
      </c>
      <c r="O46" s="7">
        <v>0</v>
      </c>
      <c r="P46" s="7">
        <f t="shared" si="1"/>
        <v>-4047473</v>
      </c>
      <c r="Q46" s="7">
        <f t="shared" si="2"/>
        <v>2689504</v>
      </c>
      <c r="R46" s="7">
        <f t="shared" si="3"/>
        <v>2469644</v>
      </c>
      <c r="S46" s="5" t="s">
        <v>138</v>
      </c>
      <c r="T46" s="5">
        <v>100701</v>
      </c>
      <c r="U46" s="5" t="s">
        <v>32</v>
      </c>
      <c r="V46" s="5">
        <v>47030001</v>
      </c>
      <c r="W46" s="5" t="s">
        <v>28</v>
      </c>
    </row>
    <row r="47" spans="2:23" x14ac:dyDescent="0.25">
      <c r="B47" s="4">
        <v>30001692</v>
      </c>
      <c r="C47" s="4">
        <v>0</v>
      </c>
      <c r="D47" s="5">
        <v>21030011</v>
      </c>
      <c r="E47" s="4" t="s">
        <v>195</v>
      </c>
      <c r="F47" s="4">
        <v>1091</v>
      </c>
      <c r="G47" s="6">
        <v>39082</v>
      </c>
      <c r="H47" s="7">
        <v>6506639</v>
      </c>
      <c r="I47" s="7">
        <v>0</v>
      </c>
      <c r="J47" s="7">
        <v>0</v>
      </c>
      <c r="K47" s="7">
        <v>0</v>
      </c>
      <c r="L47" s="7">
        <f t="shared" si="4"/>
        <v>6506639</v>
      </c>
      <c r="M47" s="7">
        <v>-3821462</v>
      </c>
      <c r="N47" s="7">
        <v>-219507</v>
      </c>
      <c r="O47" s="7">
        <v>0</v>
      </c>
      <c r="P47" s="7">
        <f t="shared" si="1"/>
        <v>-4040969</v>
      </c>
      <c r="Q47" s="7">
        <f t="shared" si="2"/>
        <v>2685177</v>
      </c>
      <c r="R47" s="7">
        <f t="shared" si="3"/>
        <v>2465670</v>
      </c>
      <c r="S47" s="5" t="s">
        <v>138</v>
      </c>
      <c r="T47" s="5">
        <v>100701</v>
      </c>
      <c r="U47" s="5" t="s">
        <v>32</v>
      </c>
      <c r="V47" s="5">
        <v>47030001</v>
      </c>
      <c r="W47" s="5" t="s">
        <v>28</v>
      </c>
    </row>
    <row r="48" spans="2:23" x14ac:dyDescent="0.25">
      <c r="B48" s="4">
        <v>30001695</v>
      </c>
      <c r="C48" s="4">
        <v>0</v>
      </c>
      <c r="D48" s="5">
        <v>21030011</v>
      </c>
      <c r="E48" s="4" t="s">
        <v>196</v>
      </c>
      <c r="F48" s="4">
        <v>1092</v>
      </c>
      <c r="G48" s="6">
        <v>39173</v>
      </c>
      <c r="H48" s="7">
        <v>11104189</v>
      </c>
      <c r="I48" s="7">
        <v>0</v>
      </c>
      <c r="J48" s="7">
        <v>0</v>
      </c>
      <c r="K48" s="7">
        <v>0</v>
      </c>
      <c r="L48" s="7">
        <f t="shared" si="4"/>
        <v>11104189</v>
      </c>
      <c r="M48" s="7">
        <v>-6496006</v>
      </c>
      <c r="N48" s="7">
        <v>-368452</v>
      </c>
      <c r="O48" s="7">
        <v>0</v>
      </c>
      <c r="P48" s="7">
        <f t="shared" si="1"/>
        <v>-6864458</v>
      </c>
      <c r="Q48" s="7">
        <f t="shared" si="2"/>
        <v>4608183</v>
      </c>
      <c r="R48" s="7">
        <f t="shared" si="3"/>
        <v>4239731</v>
      </c>
      <c r="S48" s="5" t="s">
        <v>138</v>
      </c>
      <c r="T48" s="5">
        <v>100702</v>
      </c>
      <c r="U48" s="5" t="s">
        <v>27</v>
      </c>
      <c r="V48" s="5">
        <v>47030001</v>
      </c>
      <c r="W48" s="5" t="s">
        <v>28</v>
      </c>
    </row>
    <row r="49" spans="2:23" x14ac:dyDescent="0.25">
      <c r="B49" s="4">
        <v>30001752</v>
      </c>
      <c r="C49" s="4">
        <v>0</v>
      </c>
      <c r="D49" s="5">
        <v>21030011</v>
      </c>
      <c r="E49" s="4" t="s">
        <v>197</v>
      </c>
      <c r="F49" s="4">
        <v>1092</v>
      </c>
      <c r="G49" s="6">
        <v>39173</v>
      </c>
      <c r="H49" s="7">
        <v>9688398</v>
      </c>
      <c r="I49" s="7">
        <v>0</v>
      </c>
      <c r="J49" s="7">
        <v>0</v>
      </c>
      <c r="K49" s="7">
        <v>0</v>
      </c>
      <c r="L49" s="7">
        <f t="shared" si="4"/>
        <v>9688398</v>
      </c>
      <c r="M49" s="7">
        <v>-5667760</v>
      </c>
      <c r="N49" s="7">
        <v>-321474</v>
      </c>
      <c r="O49" s="7">
        <v>0</v>
      </c>
      <c r="P49" s="7">
        <f t="shared" si="1"/>
        <v>-5989234</v>
      </c>
      <c r="Q49" s="7">
        <f t="shared" si="2"/>
        <v>4020638</v>
      </c>
      <c r="R49" s="7">
        <f t="shared" si="3"/>
        <v>3699164</v>
      </c>
      <c r="S49" s="5" t="s">
        <v>138</v>
      </c>
      <c r="T49" s="5">
        <v>100702</v>
      </c>
      <c r="U49" s="5" t="s">
        <v>27</v>
      </c>
      <c r="V49" s="5">
        <v>47030001</v>
      </c>
      <c r="W49" s="5" t="s">
        <v>28</v>
      </c>
    </row>
    <row r="50" spans="2:23" x14ac:dyDescent="0.25">
      <c r="B50" s="4">
        <v>30001813</v>
      </c>
      <c r="C50" s="4">
        <v>0</v>
      </c>
      <c r="D50" s="5">
        <v>21030011</v>
      </c>
      <c r="E50" s="4" t="s">
        <v>198</v>
      </c>
      <c r="F50" s="4">
        <v>1092</v>
      </c>
      <c r="G50" s="6">
        <v>39173</v>
      </c>
      <c r="H50" s="7">
        <v>8356001</v>
      </c>
      <c r="I50" s="7">
        <v>0</v>
      </c>
      <c r="J50" s="7">
        <v>0</v>
      </c>
      <c r="K50" s="7">
        <v>0</v>
      </c>
      <c r="L50" s="7">
        <f t="shared" si="4"/>
        <v>8356001</v>
      </c>
      <c r="M50" s="7">
        <v>-4888302</v>
      </c>
      <c r="N50" s="7">
        <v>-277264</v>
      </c>
      <c r="O50" s="7">
        <v>0</v>
      </c>
      <c r="P50" s="7">
        <f t="shared" si="1"/>
        <v>-5165566</v>
      </c>
      <c r="Q50" s="7">
        <f t="shared" si="2"/>
        <v>3467699</v>
      </c>
      <c r="R50" s="7">
        <f t="shared" si="3"/>
        <v>3190435</v>
      </c>
      <c r="S50" s="5" t="s">
        <v>138</v>
      </c>
      <c r="T50" s="5">
        <v>100702</v>
      </c>
      <c r="U50" s="5" t="s">
        <v>27</v>
      </c>
      <c r="V50" s="5">
        <v>47030001</v>
      </c>
      <c r="W50" s="5" t="s">
        <v>28</v>
      </c>
    </row>
    <row r="51" spans="2:23" x14ac:dyDescent="0.25">
      <c r="B51" s="4">
        <v>30001829</v>
      </c>
      <c r="C51" s="4">
        <v>0</v>
      </c>
      <c r="D51" s="5">
        <v>21030011</v>
      </c>
      <c r="E51" s="4" t="s">
        <v>199</v>
      </c>
      <c r="F51" s="4">
        <v>1092</v>
      </c>
      <c r="G51" s="6">
        <v>39173</v>
      </c>
      <c r="H51" s="7">
        <v>7815078</v>
      </c>
      <c r="I51" s="7">
        <v>0</v>
      </c>
      <c r="J51" s="7">
        <v>0</v>
      </c>
      <c r="K51" s="7">
        <v>0</v>
      </c>
      <c r="L51" s="7">
        <f t="shared" si="4"/>
        <v>7815078</v>
      </c>
      <c r="M51" s="7">
        <v>-4571861</v>
      </c>
      <c r="N51" s="7">
        <v>-259315</v>
      </c>
      <c r="O51" s="7">
        <v>0</v>
      </c>
      <c r="P51" s="7">
        <f t="shared" si="1"/>
        <v>-4831176</v>
      </c>
      <c r="Q51" s="7">
        <f t="shared" si="2"/>
        <v>3243217</v>
      </c>
      <c r="R51" s="7">
        <f t="shared" si="3"/>
        <v>2983902</v>
      </c>
      <c r="S51" s="5" t="s">
        <v>138</v>
      </c>
      <c r="T51" s="5">
        <v>100702</v>
      </c>
      <c r="U51" s="5" t="s">
        <v>27</v>
      </c>
      <c r="V51" s="5">
        <v>47030001</v>
      </c>
      <c r="W51" s="5" t="s">
        <v>28</v>
      </c>
    </row>
    <row r="52" spans="2:23" x14ac:dyDescent="0.25">
      <c r="B52" s="4">
        <v>30001846</v>
      </c>
      <c r="C52" s="4">
        <v>0</v>
      </c>
      <c r="D52" s="5">
        <v>21030011</v>
      </c>
      <c r="E52" s="4" t="s">
        <v>200</v>
      </c>
      <c r="F52" s="4">
        <v>1092</v>
      </c>
      <c r="G52" s="6">
        <v>39173</v>
      </c>
      <c r="H52" s="7">
        <v>7538004</v>
      </c>
      <c r="I52" s="7">
        <v>0</v>
      </c>
      <c r="J52" s="7">
        <v>0</v>
      </c>
      <c r="K52" s="7">
        <v>0</v>
      </c>
      <c r="L52" s="7">
        <f t="shared" si="4"/>
        <v>7538004</v>
      </c>
      <c r="M52" s="7">
        <v>-4409770</v>
      </c>
      <c r="N52" s="7">
        <v>-250121</v>
      </c>
      <c r="O52" s="7">
        <v>0</v>
      </c>
      <c r="P52" s="7">
        <f t="shared" si="1"/>
        <v>-4659891</v>
      </c>
      <c r="Q52" s="7">
        <f t="shared" si="2"/>
        <v>3128234</v>
      </c>
      <c r="R52" s="7">
        <f t="shared" si="3"/>
        <v>2878113</v>
      </c>
      <c r="S52" s="5" t="s">
        <v>138</v>
      </c>
      <c r="T52" s="5">
        <v>100702</v>
      </c>
      <c r="U52" s="5" t="s">
        <v>27</v>
      </c>
      <c r="V52" s="5">
        <v>47030001</v>
      </c>
      <c r="W52" s="5" t="s">
        <v>28</v>
      </c>
    </row>
    <row r="53" spans="2:23" x14ac:dyDescent="0.25">
      <c r="B53" s="4">
        <v>30001867</v>
      </c>
      <c r="C53" s="4">
        <v>0</v>
      </c>
      <c r="D53" s="5">
        <v>21030011</v>
      </c>
      <c r="E53" s="4" t="s">
        <v>201</v>
      </c>
      <c r="F53" s="4">
        <v>1091</v>
      </c>
      <c r="G53" s="6">
        <v>39082</v>
      </c>
      <c r="H53" s="7">
        <v>4214610</v>
      </c>
      <c r="I53" s="7">
        <v>0</v>
      </c>
      <c r="J53" s="7">
        <v>0</v>
      </c>
      <c r="K53" s="7">
        <v>0</v>
      </c>
      <c r="L53" s="7">
        <f t="shared" si="4"/>
        <v>4214610</v>
      </c>
      <c r="M53" s="7">
        <v>-2475374</v>
      </c>
      <c r="N53" s="7">
        <v>-142178</v>
      </c>
      <c r="O53" s="7">
        <v>0</v>
      </c>
      <c r="P53" s="7">
        <f t="shared" si="1"/>
        <v>-2617552</v>
      </c>
      <c r="Q53" s="7">
        <f t="shared" si="2"/>
        <v>1739236</v>
      </c>
      <c r="R53" s="7">
        <f t="shared" si="3"/>
        <v>1597058</v>
      </c>
      <c r="S53" s="5" t="s">
        <v>138</v>
      </c>
      <c r="T53" s="5">
        <v>100701</v>
      </c>
      <c r="U53" s="5" t="s">
        <v>32</v>
      </c>
      <c r="V53" s="5">
        <v>47030001</v>
      </c>
      <c r="W53" s="5" t="s">
        <v>28</v>
      </c>
    </row>
    <row r="54" spans="2:23" x14ac:dyDescent="0.25">
      <c r="B54" s="4">
        <v>30001872</v>
      </c>
      <c r="C54" s="4">
        <v>0</v>
      </c>
      <c r="D54" s="5">
        <v>21030011</v>
      </c>
      <c r="E54" s="4" t="s">
        <v>202</v>
      </c>
      <c r="F54" s="4">
        <v>1091</v>
      </c>
      <c r="G54" s="6">
        <v>40025</v>
      </c>
      <c r="H54" s="7">
        <v>4492581</v>
      </c>
      <c r="I54" s="7">
        <v>0</v>
      </c>
      <c r="J54" s="7">
        <v>0</v>
      </c>
      <c r="K54" s="7">
        <v>0</v>
      </c>
      <c r="L54" s="7">
        <f t="shared" si="4"/>
        <v>4492581</v>
      </c>
      <c r="M54" s="7">
        <v>-2177581</v>
      </c>
      <c r="N54" s="7">
        <v>-156799</v>
      </c>
      <c r="O54" s="7">
        <v>0</v>
      </c>
      <c r="P54" s="7">
        <f t="shared" si="1"/>
        <v>-2334380</v>
      </c>
      <c r="Q54" s="7">
        <f t="shared" si="2"/>
        <v>2315000</v>
      </c>
      <c r="R54" s="7">
        <f t="shared" si="3"/>
        <v>2158201</v>
      </c>
      <c r="S54" s="5" t="s">
        <v>138</v>
      </c>
      <c r="T54" s="5">
        <v>100701</v>
      </c>
      <c r="U54" s="5" t="s">
        <v>32</v>
      </c>
      <c r="V54" s="5">
        <v>47030001</v>
      </c>
      <c r="W54" s="5" t="s">
        <v>28</v>
      </c>
    </row>
    <row r="55" spans="2:23" x14ac:dyDescent="0.25">
      <c r="B55" s="4">
        <v>30001929</v>
      </c>
      <c r="C55" s="4">
        <v>0</v>
      </c>
      <c r="D55" s="5">
        <v>21030011</v>
      </c>
      <c r="E55" s="4" t="s">
        <v>203</v>
      </c>
      <c r="F55" s="4">
        <v>1093</v>
      </c>
      <c r="G55" s="6">
        <v>39356</v>
      </c>
      <c r="H55" s="7">
        <v>5502454</v>
      </c>
      <c r="I55" s="7">
        <v>0</v>
      </c>
      <c r="J55" s="7">
        <v>0</v>
      </c>
      <c r="K55" s="7">
        <v>0</v>
      </c>
      <c r="L55" s="7">
        <f t="shared" si="4"/>
        <v>5502454</v>
      </c>
      <c r="M55" s="7">
        <v>-3094736</v>
      </c>
      <c r="N55" s="7">
        <v>-185465</v>
      </c>
      <c r="O55" s="7">
        <v>0</v>
      </c>
      <c r="P55" s="7">
        <f t="shared" si="1"/>
        <v>-3280201</v>
      </c>
      <c r="Q55" s="7">
        <f t="shared" si="2"/>
        <v>2407718</v>
      </c>
      <c r="R55" s="7">
        <f t="shared" si="3"/>
        <v>2222253</v>
      </c>
      <c r="S55" s="5" t="s">
        <v>138</v>
      </c>
      <c r="T55" s="5">
        <v>100703</v>
      </c>
      <c r="U55" s="5" t="s">
        <v>40</v>
      </c>
      <c r="V55" s="5">
        <v>47030001</v>
      </c>
      <c r="W55" s="5" t="s">
        <v>28</v>
      </c>
    </row>
    <row r="56" spans="2:23" x14ac:dyDescent="0.25">
      <c r="B56" s="4">
        <v>30001932</v>
      </c>
      <c r="C56" s="4">
        <v>0</v>
      </c>
      <c r="D56" s="5">
        <v>21030011</v>
      </c>
      <c r="E56" s="4" t="s">
        <v>204</v>
      </c>
      <c r="F56" s="4">
        <v>1092</v>
      </c>
      <c r="G56" s="6">
        <v>39173</v>
      </c>
      <c r="H56" s="7">
        <v>7010732</v>
      </c>
      <c r="I56" s="7">
        <v>0</v>
      </c>
      <c r="J56" s="7">
        <v>0</v>
      </c>
      <c r="K56" s="7">
        <v>0</v>
      </c>
      <c r="L56" s="7">
        <f t="shared" si="4"/>
        <v>7010732</v>
      </c>
      <c r="M56" s="7">
        <v>-4107299</v>
      </c>
      <c r="N56" s="7">
        <v>-232082</v>
      </c>
      <c r="O56" s="7">
        <v>0</v>
      </c>
      <c r="P56" s="7">
        <f t="shared" si="1"/>
        <v>-4339381</v>
      </c>
      <c r="Q56" s="7">
        <f t="shared" si="2"/>
        <v>2903433</v>
      </c>
      <c r="R56" s="7">
        <f t="shared" si="3"/>
        <v>2671351</v>
      </c>
      <c r="S56" s="5" t="s">
        <v>138</v>
      </c>
      <c r="T56" s="5">
        <v>100702</v>
      </c>
      <c r="U56" s="5" t="s">
        <v>27</v>
      </c>
      <c r="V56" s="5">
        <v>47030001</v>
      </c>
      <c r="W56" s="5" t="s">
        <v>28</v>
      </c>
    </row>
    <row r="57" spans="2:23" x14ac:dyDescent="0.25">
      <c r="B57" s="4">
        <v>30001982</v>
      </c>
      <c r="C57" s="4">
        <v>0</v>
      </c>
      <c r="D57" s="5">
        <v>21030011</v>
      </c>
      <c r="E57" s="4" t="s">
        <v>205</v>
      </c>
      <c r="F57" s="4">
        <v>1092</v>
      </c>
      <c r="G57" s="6">
        <v>39173</v>
      </c>
      <c r="H57" s="7">
        <v>5933193</v>
      </c>
      <c r="I57" s="7">
        <v>0</v>
      </c>
      <c r="J57" s="7">
        <v>0</v>
      </c>
      <c r="K57" s="7">
        <v>0</v>
      </c>
      <c r="L57" s="7">
        <f t="shared" si="4"/>
        <v>5933193</v>
      </c>
      <c r="M57" s="7">
        <v>-3470947</v>
      </c>
      <c r="N57" s="7">
        <v>-196872</v>
      </c>
      <c r="O57" s="7">
        <v>0</v>
      </c>
      <c r="P57" s="7">
        <f t="shared" si="1"/>
        <v>-3667819</v>
      </c>
      <c r="Q57" s="7">
        <f t="shared" si="2"/>
        <v>2462246</v>
      </c>
      <c r="R57" s="7">
        <f t="shared" si="3"/>
        <v>2265374</v>
      </c>
      <c r="S57" s="5" t="s">
        <v>138</v>
      </c>
      <c r="T57" s="5">
        <v>100702</v>
      </c>
      <c r="U57" s="5" t="s">
        <v>27</v>
      </c>
      <c r="V57" s="5">
        <v>47030001</v>
      </c>
      <c r="W57" s="5" t="s">
        <v>28</v>
      </c>
    </row>
    <row r="58" spans="2:23" x14ac:dyDescent="0.25">
      <c r="B58" s="4">
        <v>30002007</v>
      </c>
      <c r="C58" s="4">
        <v>0</v>
      </c>
      <c r="D58" s="5">
        <v>21030011</v>
      </c>
      <c r="E58" s="4" t="s">
        <v>206</v>
      </c>
      <c r="F58" s="4">
        <v>1092</v>
      </c>
      <c r="G58" s="6">
        <v>39173</v>
      </c>
      <c r="H58" s="7">
        <v>5364420</v>
      </c>
      <c r="I58" s="7">
        <v>0</v>
      </c>
      <c r="J58" s="7">
        <v>0</v>
      </c>
      <c r="K58" s="7">
        <v>0</v>
      </c>
      <c r="L58" s="7">
        <f t="shared" si="4"/>
        <v>5364420</v>
      </c>
      <c r="M58" s="7">
        <v>-3156786</v>
      </c>
      <c r="N58" s="7">
        <v>-176310</v>
      </c>
      <c r="O58" s="7">
        <v>0</v>
      </c>
      <c r="P58" s="7">
        <f t="shared" si="1"/>
        <v>-3333096</v>
      </c>
      <c r="Q58" s="7">
        <f t="shared" si="2"/>
        <v>2207634</v>
      </c>
      <c r="R58" s="7">
        <f t="shared" si="3"/>
        <v>2031324</v>
      </c>
      <c r="S58" s="5" t="s">
        <v>138</v>
      </c>
      <c r="T58" s="5">
        <v>100702</v>
      </c>
      <c r="U58" s="5" t="s">
        <v>27</v>
      </c>
      <c r="V58" s="5">
        <v>47030001</v>
      </c>
      <c r="W58" s="5" t="s">
        <v>28</v>
      </c>
    </row>
    <row r="59" spans="2:23" x14ac:dyDescent="0.25">
      <c r="B59" s="4">
        <v>30002031</v>
      </c>
      <c r="C59" s="4">
        <v>0</v>
      </c>
      <c r="D59" s="5">
        <v>21030011</v>
      </c>
      <c r="E59" s="4" t="s">
        <v>207</v>
      </c>
      <c r="F59" s="4">
        <v>1091</v>
      </c>
      <c r="G59" s="6">
        <v>38890</v>
      </c>
      <c r="H59" s="7">
        <v>3355575</v>
      </c>
      <c r="I59" s="7">
        <v>0</v>
      </c>
      <c r="J59" s="7">
        <v>0</v>
      </c>
      <c r="K59" s="7">
        <v>0</v>
      </c>
      <c r="L59" s="7">
        <f t="shared" si="4"/>
        <v>3355575</v>
      </c>
      <c r="M59" s="7">
        <v>-2045666</v>
      </c>
      <c r="N59" s="7">
        <v>-111704</v>
      </c>
      <c r="O59" s="7">
        <v>0</v>
      </c>
      <c r="P59" s="7">
        <f t="shared" si="1"/>
        <v>-2157370</v>
      </c>
      <c r="Q59" s="7">
        <f t="shared" si="2"/>
        <v>1309909</v>
      </c>
      <c r="R59" s="7">
        <f t="shared" si="3"/>
        <v>1198205</v>
      </c>
      <c r="S59" s="5" t="s">
        <v>138</v>
      </c>
      <c r="T59" s="5">
        <v>100701</v>
      </c>
      <c r="U59" s="5" t="s">
        <v>32</v>
      </c>
      <c r="V59" s="5">
        <v>47030001</v>
      </c>
      <c r="W59" s="5" t="s">
        <v>28</v>
      </c>
    </row>
    <row r="60" spans="2:23" x14ac:dyDescent="0.25">
      <c r="B60" s="4">
        <v>30002107</v>
      </c>
      <c r="C60" s="4">
        <v>0</v>
      </c>
      <c r="D60" s="5">
        <v>21030011</v>
      </c>
      <c r="E60" s="4" t="s">
        <v>208</v>
      </c>
      <c r="F60" s="4">
        <v>1092</v>
      </c>
      <c r="G60" s="6">
        <v>39173</v>
      </c>
      <c r="H60" s="7">
        <v>4611979</v>
      </c>
      <c r="I60" s="7">
        <v>0</v>
      </c>
      <c r="J60" s="7">
        <v>0</v>
      </c>
      <c r="K60" s="7">
        <v>0</v>
      </c>
      <c r="L60" s="7">
        <f t="shared" si="4"/>
        <v>4611979</v>
      </c>
      <c r="M60" s="7">
        <v>-2698033</v>
      </c>
      <c r="N60" s="7">
        <v>-153032</v>
      </c>
      <c r="O60" s="7">
        <v>0</v>
      </c>
      <c r="P60" s="7">
        <f t="shared" si="1"/>
        <v>-2851065</v>
      </c>
      <c r="Q60" s="7">
        <f t="shared" si="2"/>
        <v>1913946</v>
      </c>
      <c r="R60" s="7">
        <f t="shared" si="3"/>
        <v>1760914</v>
      </c>
      <c r="S60" s="5" t="s">
        <v>138</v>
      </c>
      <c r="T60" s="5">
        <v>100702</v>
      </c>
      <c r="U60" s="5" t="s">
        <v>27</v>
      </c>
      <c r="V60" s="5">
        <v>47030001</v>
      </c>
      <c r="W60" s="5" t="s">
        <v>28</v>
      </c>
    </row>
    <row r="61" spans="2:23" x14ac:dyDescent="0.25">
      <c r="B61" s="4">
        <v>30002111</v>
      </c>
      <c r="C61" s="4">
        <v>0</v>
      </c>
      <c r="D61" s="5">
        <v>21030011</v>
      </c>
      <c r="E61" s="4" t="s">
        <v>209</v>
      </c>
      <c r="F61" s="4">
        <v>1093</v>
      </c>
      <c r="G61" s="6">
        <v>39528</v>
      </c>
      <c r="H61" s="7">
        <v>5267515</v>
      </c>
      <c r="I61" s="7">
        <v>0</v>
      </c>
      <c r="J61" s="7">
        <v>0</v>
      </c>
      <c r="K61" s="7">
        <v>0</v>
      </c>
      <c r="L61" s="7">
        <f t="shared" si="4"/>
        <v>5267515</v>
      </c>
      <c r="M61" s="7">
        <v>-2871874</v>
      </c>
      <c r="N61" s="7">
        <v>-178136</v>
      </c>
      <c r="O61" s="7">
        <v>0</v>
      </c>
      <c r="P61" s="7">
        <f t="shared" si="1"/>
        <v>-3050010</v>
      </c>
      <c r="Q61" s="7">
        <f t="shared" si="2"/>
        <v>2395641</v>
      </c>
      <c r="R61" s="7">
        <f t="shared" si="3"/>
        <v>2217505</v>
      </c>
      <c r="S61" s="5" t="s">
        <v>138</v>
      </c>
      <c r="T61" s="5">
        <v>100703</v>
      </c>
      <c r="U61" s="5" t="s">
        <v>40</v>
      </c>
      <c r="V61" s="5">
        <v>47030001</v>
      </c>
      <c r="W61" s="5" t="s">
        <v>28</v>
      </c>
    </row>
    <row r="62" spans="2:23" x14ac:dyDescent="0.25">
      <c r="B62" s="4">
        <v>30002120</v>
      </c>
      <c r="C62" s="4">
        <v>0</v>
      </c>
      <c r="D62" s="5">
        <v>21030011</v>
      </c>
      <c r="E62" s="4" t="s">
        <v>210</v>
      </c>
      <c r="F62" s="4">
        <v>1092</v>
      </c>
      <c r="G62" s="6">
        <v>39173</v>
      </c>
      <c r="H62" s="7">
        <v>4469630</v>
      </c>
      <c r="I62" s="7">
        <v>0</v>
      </c>
      <c r="J62" s="7">
        <v>0</v>
      </c>
      <c r="K62" s="7">
        <v>0</v>
      </c>
      <c r="L62" s="7">
        <f t="shared" si="4"/>
        <v>4469630</v>
      </c>
      <c r="M62" s="7">
        <v>-2614755</v>
      </c>
      <c r="N62" s="7">
        <v>-148309</v>
      </c>
      <c r="O62" s="7">
        <v>0</v>
      </c>
      <c r="P62" s="7">
        <f t="shared" si="1"/>
        <v>-2763064</v>
      </c>
      <c r="Q62" s="7">
        <f t="shared" si="2"/>
        <v>1854875</v>
      </c>
      <c r="R62" s="7">
        <f t="shared" si="3"/>
        <v>1706566</v>
      </c>
      <c r="S62" s="5" t="s">
        <v>138</v>
      </c>
      <c r="T62" s="5">
        <v>100702</v>
      </c>
      <c r="U62" s="5" t="s">
        <v>27</v>
      </c>
      <c r="V62" s="5">
        <v>47030001</v>
      </c>
      <c r="W62" s="5" t="s">
        <v>28</v>
      </c>
    </row>
    <row r="63" spans="2:23" x14ac:dyDescent="0.25">
      <c r="B63" s="4">
        <v>30002121</v>
      </c>
      <c r="C63" s="4">
        <v>0</v>
      </c>
      <c r="D63" s="5">
        <v>21030011</v>
      </c>
      <c r="E63" s="4" t="s">
        <v>211</v>
      </c>
      <c r="F63" s="4">
        <v>1091</v>
      </c>
      <c r="G63" s="6">
        <v>39082</v>
      </c>
      <c r="H63" s="7">
        <v>2596007</v>
      </c>
      <c r="I63" s="7">
        <v>0</v>
      </c>
      <c r="J63" s="7">
        <v>0</v>
      </c>
      <c r="K63" s="7">
        <v>0</v>
      </c>
      <c r="L63" s="7">
        <f t="shared" si="4"/>
        <v>2596007</v>
      </c>
      <c r="M63" s="7">
        <v>-1524678</v>
      </c>
      <c r="N63" s="7">
        <v>-87579</v>
      </c>
      <c r="O63" s="7">
        <v>0</v>
      </c>
      <c r="P63" s="7">
        <f t="shared" si="1"/>
        <v>-1612257</v>
      </c>
      <c r="Q63" s="7">
        <f t="shared" si="2"/>
        <v>1071329</v>
      </c>
      <c r="R63" s="7">
        <f t="shared" si="3"/>
        <v>983750</v>
      </c>
      <c r="S63" s="5" t="s">
        <v>138</v>
      </c>
      <c r="T63" s="5">
        <v>100701</v>
      </c>
      <c r="U63" s="5" t="s">
        <v>32</v>
      </c>
      <c r="V63" s="5">
        <v>47030001</v>
      </c>
      <c r="W63" s="5" t="s">
        <v>28</v>
      </c>
    </row>
    <row r="64" spans="2:23" x14ac:dyDescent="0.25">
      <c r="B64" s="4">
        <v>30002137</v>
      </c>
      <c r="C64" s="4">
        <v>0</v>
      </c>
      <c r="D64" s="5">
        <v>21030011</v>
      </c>
      <c r="E64" s="4" t="s">
        <v>212</v>
      </c>
      <c r="F64" s="4">
        <v>1092</v>
      </c>
      <c r="G64" s="6">
        <v>39173</v>
      </c>
      <c r="H64" s="7">
        <v>4298372</v>
      </c>
      <c r="I64" s="7">
        <v>0</v>
      </c>
      <c r="J64" s="7">
        <v>0</v>
      </c>
      <c r="K64" s="7">
        <v>0</v>
      </c>
      <c r="L64" s="7">
        <f t="shared" si="4"/>
        <v>4298372</v>
      </c>
      <c r="M64" s="7">
        <v>-2514571</v>
      </c>
      <c r="N64" s="7">
        <v>-142626</v>
      </c>
      <c r="O64" s="7">
        <v>0</v>
      </c>
      <c r="P64" s="7">
        <f t="shared" si="1"/>
        <v>-2657197</v>
      </c>
      <c r="Q64" s="7">
        <f t="shared" si="2"/>
        <v>1783801</v>
      </c>
      <c r="R64" s="7">
        <f t="shared" si="3"/>
        <v>1641175</v>
      </c>
      <c r="S64" s="5" t="s">
        <v>138</v>
      </c>
      <c r="T64" s="5">
        <v>100702</v>
      </c>
      <c r="U64" s="5" t="s">
        <v>27</v>
      </c>
      <c r="V64" s="5">
        <v>47030001</v>
      </c>
      <c r="W64" s="5" t="s">
        <v>28</v>
      </c>
    </row>
    <row r="65" spans="2:23" x14ac:dyDescent="0.25">
      <c r="B65" s="4">
        <v>30002143</v>
      </c>
      <c r="C65" s="4">
        <v>0</v>
      </c>
      <c r="D65" s="5">
        <v>21030011</v>
      </c>
      <c r="E65" s="4" t="s">
        <v>213</v>
      </c>
      <c r="F65" s="4">
        <v>1093</v>
      </c>
      <c r="G65" s="6">
        <v>39528</v>
      </c>
      <c r="H65" s="7">
        <v>4954448</v>
      </c>
      <c r="I65" s="7">
        <v>0</v>
      </c>
      <c r="J65" s="7">
        <v>-4954448</v>
      </c>
      <c r="K65" s="7">
        <v>0</v>
      </c>
      <c r="L65" s="7">
        <f t="shared" si="4"/>
        <v>0</v>
      </c>
      <c r="M65" s="7">
        <v>-2701191</v>
      </c>
      <c r="N65" s="7">
        <v>-153319</v>
      </c>
      <c r="O65" s="7">
        <v>0</v>
      </c>
      <c r="P65" s="7">
        <f t="shared" si="1"/>
        <v>-2854510</v>
      </c>
      <c r="Q65" s="7">
        <f t="shared" si="2"/>
        <v>2253257</v>
      </c>
      <c r="R65" s="7">
        <f t="shared" si="3"/>
        <v>-2854510</v>
      </c>
      <c r="S65" s="5" t="s">
        <v>138</v>
      </c>
      <c r="T65" s="5">
        <v>100703</v>
      </c>
      <c r="U65" s="5" t="s">
        <v>40</v>
      </c>
      <c r="V65" s="5">
        <v>47030001</v>
      </c>
      <c r="W65" s="5" t="s">
        <v>28</v>
      </c>
    </row>
    <row r="66" spans="2:23" x14ac:dyDescent="0.25">
      <c r="B66" s="4">
        <v>30002168</v>
      </c>
      <c r="C66" s="4">
        <v>0</v>
      </c>
      <c r="D66" s="5">
        <v>21030011</v>
      </c>
      <c r="E66" s="4" t="s">
        <v>214</v>
      </c>
      <c r="F66" s="4">
        <v>1092</v>
      </c>
      <c r="G66" s="6">
        <v>39173</v>
      </c>
      <c r="H66" s="7">
        <v>4024190</v>
      </c>
      <c r="I66" s="7">
        <v>0</v>
      </c>
      <c r="J66" s="7">
        <v>0</v>
      </c>
      <c r="K66" s="7">
        <v>0</v>
      </c>
      <c r="L66" s="7">
        <f t="shared" si="4"/>
        <v>4024190</v>
      </c>
      <c r="M66" s="7">
        <v>-2354171</v>
      </c>
      <c r="N66" s="7">
        <v>-133528</v>
      </c>
      <c r="O66" s="7">
        <v>0</v>
      </c>
      <c r="P66" s="7">
        <f t="shared" si="1"/>
        <v>-2487699</v>
      </c>
      <c r="Q66" s="7">
        <f t="shared" si="2"/>
        <v>1670019</v>
      </c>
      <c r="R66" s="7">
        <f t="shared" si="3"/>
        <v>1536491</v>
      </c>
      <c r="S66" s="5" t="s">
        <v>138</v>
      </c>
      <c r="T66" s="5">
        <v>100702</v>
      </c>
      <c r="U66" s="5" t="s">
        <v>27</v>
      </c>
      <c r="V66" s="5">
        <v>47030001</v>
      </c>
      <c r="W66" s="5" t="s">
        <v>28</v>
      </c>
    </row>
    <row r="67" spans="2:23" x14ac:dyDescent="0.25">
      <c r="B67" s="4">
        <v>30002170</v>
      </c>
      <c r="C67" s="4">
        <v>0</v>
      </c>
      <c r="D67" s="5">
        <v>21030011</v>
      </c>
      <c r="E67" s="4" t="s">
        <v>215</v>
      </c>
      <c r="F67" s="4">
        <v>1092</v>
      </c>
      <c r="G67" s="6">
        <v>39173</v>
      </c>
      <c r="H67" s="7">
        <v>4366025</v>
      </c>
      <c r="I67" s="7">
        <v>0</v>
      </c>
      <c r="J67" s="7">
        <v>0</v>
      </c>
      <c r="K67" s="7">
        <v>0</v>
      </c>
      <c r="L67" s="7">
        <f t="shared" si="4"/>
        <v>4366025</v>
      </c>
      <c r="M67" s="7">
        <v>-2557844</v>
      </c>
      <c r="N67" s="7">
        <v>-144535</v>
      </c>
      <c r="O67" s="7">
        <v>0</v>
      </c>
      <c r="P67" s="7">
        <f t="shared" si="1"/>
        <v>-2702379</v>
      </c>
      <c r="Q67" s="7">
        <f t="shared" si="2"/>
        <v>1808181</v>
      </c>
      <c r="R67" s="7">
        <f t="shared" si="3"/>
        <v>1663646</v>
      </c>
      <c r="S67" s="5" t="s">
        <v>138</v>
      </c>
      <c r="T67" s="5">
        <v>100702</v>
      </c>
      <c r="U67" s="5" t="s">
        <v>27</v>
      </c>
      <c r="V67" s="5">
        <v>47030001</v>
      </c>
      <c r="W67" s="5" t="s">
        <v>28</v>
      </c>
    </row>
    <row r="68" spans="2:23" x14ac:dyDescent="0.25">
      <c r="B68" s="4">
        <v>30002191</v>
      </c>
      <c r="C68" s="4">
        <v>0</v>
      </c>
      <c r="D68" s="5">
        <v>21030011</v>
      </c>
      <c r="E68" s="4" t="s">
        <v>216</v>
      </c>
      <c r="F68" s="4">
        <v>1092</v>
      </c>
      <c r="G68" s="6">
        <v>39173</v>
      </c>
      <c r="H68" s="7">
        <v>3827463</v>
      </c>
      <c r="I68" s="7">
        <v>0</v>
      </c>
      <c r="J68" s="7">
        <v>0</v>
      </c>
      <c r="K68" s="7">
        <v>0</v>
      </c>
      <c r="L68" s="7">
        <f t="shared" si="4"/>
        <v>3827463</v>
      </c>
      <c r="M68" s="7">
        <v>-2239084</v>
      </c>
      <c r="N68" s="7">
        <v>-127001</v>
      </c>
      <c r="O68" s="7">
        <v>0</v>
      </c>
      <c r="P68" s="7">
        <f t="shared" si="1"/>
        <v>-2366085</v>
      </c>
      <c r="Q68" s="7">
        <f t="shared" si="2"/>
        <v>1588379</v>
      </c>
      <c r="R68" s="7">
        <f t="shared" si="3"/>
        <v>1461378</v>
      </c>
      <c r="S68" s="5" t="s">
        <v>138</v>
      </c>
      <c r="T68" s="5">
        <v>100702</v>
      </c>
      <c r="U68" s="5" t="s">
        <v>27</v>
      </c>
      <c r="V68" s="5">
        <v>47030001</v>
      </c>
      <c r="W68" s="5" t="s">
        <v>28</v>
      </c>
    </row>
    <row r="69" spans="2:23" x14ac:dyDescent="0.25">
      <c r="B69" s="4">
        <v>30002198</v>
      </c>
      <c r="C69" s="4">
        <v>0</v>
      </c>
      <c r="D69" s="5">
        <v>21030011</v>
      </c>
      <c r="E69" s="4" t="s">
        <v>178</v>
      </c>
      <c r="F69" s="4">
        <v>1091</v>
      </c>
      <c r="G69" s="6">
        <v>40184</v>
      </c>
      <c r="H69" s="7">
        <v>2428955</v>
      </c>
      <c r="I69" s="7">
        <v>0</v>
      </c>
      <c r="J69" s="7">
        <v>0</v>
      </c>
      <c r="K69" s="7">
        <v>0</v>
      </c>
      <c r="L69" s="7">
        <f t="shared" si="4"/>
        <v>2428955</v>
      </c>
      <c r="M69" s="7">
        <v>-1134529</v>
      </c>
      <c r="N69" s="7">
        <v>-85201</v>
      </c>
      <c r="O69" s="7">
        <v>0</v>
      </c>
      <c r="P69" s="7">
        <f t="shared" ref="P69:P132" si="5">SUM(M69:O69)</f>
        <v>-1219730</v>
      </c>
      <c r="Q69" s="7">
        <f t="shared" ref="Q69:Q132" si="6">H69+M69</f>
        <v>1294426</v>
      </c>
      <c r="R69" s="7">
        <f t="shared" ref="R69:R132" si="7">L69+P69</f>
        <v>1209225</v>
      </c>
      <c r="S69" s="5" t="s">
        <v>138</v>
      </c>
      <c r="T69" s="5">
        <v>100701</v>
      </c>
      <c r="U69" s="5" t="s">
        <v>32</v>
      </c>
      <c r="V69" s="5">
        <v>47030001</v>
      </c>
      <c r="W69" s="5" t="s">
        <v>28</v>
      </c>
    </row>
    <row r="70" spans="2:23" x14ac:dyDescent="0.25">
      <c r="B70" s="4">
        <v>30002203</v>
      </c>
      <c r="C70" s="4">
        <v>0</v>
      </c>
      <c r="D70" s="5">
        <v>21030011</v>
      </c>
      <c r="E70" s="4" t="s">
        <v>155</v>
      </c>
      <c r="F70" s="4">
        <v>1091</v>
      </c>
      <c r="G70" s="6">
        <v>39994</v>
      </c>
      <c r="H70" s="7">
        <v>2372418</v>
      </c>
      <c r="I70" s="7">
        <v>0</v>
      </c>
      <c r="J70" s="7">
        <v>0</v>
      </c>
      <c r="K70" s="7">
        <v>0</v>
      </c>
      <c r="L70" s="7">
        <f t="shared" si="4"/>
        <v>2372418</v>
      </c>
      <c r="M70" s="7">
        <v>-1158049</v>
      </c>
      <c r="N70" s="7">
        <v>-82719</v>
      </c>
      <c r="O70" s="7">
        <v>0</v>
      </c>
      <c r="P70" s="7">
        <f t="shared" si="5"/>
        <v>-1240768</v>
      </c>
      <c r="Q70" s="7">
        <f t="shared" si="6"/>
        <v>1214369</v>
      </c>
      <c r="R70" s="7">
        <f t="shared" si="7"/>
        <v>1131650</v>
      </c>
      <c r="S70" s="5" t="s">
        <v>138</v>
      </c>
      <c r="T70" s="5">
        <v>100701</v>
      </c>
      <c r="U70" s="5" t="s">
        <v>32</v>
      </c>
      <c r="V70" s="5">
        <v>47030001</v>
      </c>
      <c r="W70" s="5" t="s">
        <v>28</v>
      </c>
    </row>
    <row r="71" spans="2:23" x14ac:dyDescent="0.25">
      <c r="B71" s="4">
        <v>30002212</v>
      </c>
      <c r="C71" s="4">
        <v>0</v>
      </c>
      <c r="D71" s="5">
        <v>21030011</v>
      </c>
      <c r="E71" s="4" t="s">
        <v>217</v>
      </c>
      <c r="F71" s="4">
        <v>1091</v>
      </c>
      <c r="G71" s="6">
        <v>39082</v>
      </c>
      <c r="H71" s="7">
        <v>2149312</v>
      </c>
      <c r="I71" s="7">
        <v>0</v>
      </c>
      <c r="J71" s="7">
        <v>0</v>
      </c>
      <c r="K71" s="7">
        <v>0</v>
      </c>
      <c r="L71" s="7">
        <f t="shared" si="4"/>
        <v>2149312</v>
      </c>
      <c r="M71" s="7">
        <v>-1262329</v>
      </c>
      <c r="N71" s="7">
        <v>-72509</v>
      </c>
      <c r="O71" s="7">
        <v>0</v>
      </c>
      <c r="P71" s="7">
        <f t="shared" si="5"/>
        <v>-1334838</v>
      </c>
      <c r="Q71" s="7">
        <f t="shared" si="6"/>
        <v>886983</v>
      </c>
      <c r="R71" s="7">
        <f t="shared" si="7"/>
        <v>814474</v>
      </c>
      <c r="S71" s="5" t="s">
        <v>138</v>
      </c>
      <c r="T71" s="5">
        <v>100701</v>
      </c>
      <c r="U71" s="5" t="s">
        <v>32</v>
      </c>
      <c r="V71" s="5">
        <v>47030001</v>
      </c>
      <c r="W71" s="5" t="s">
        <v>28</v>
      </c>
    </row>
    <row r="72" spans="2:23" x14ac:dyDescent="0.25">
      <c r="B72" s="4">
        <v>30002234</v>
      </c>
      <c r="C72" s="4">
        <v>0</v>
      </c>
      <c r="D72" s="5">
        <v>21030011</v>
      </c>
      <c r="E72" s="4" t="s">
        <v>218</v>
      </c>
      <c r="F72" s="4">
        <v>1091</v>
      </c>
      <c r="G72" s="6">
        <v>40086</v>
      </c>
      <c r="H72" s="7">
        <v>2171807</v>
      </c>
      <c r="I72" s="7">
        <v>0</v>
      </c>
      <c r="J72" s="7">
        <v>0</v>
      </c>
      <c r="K72" s="7">
        <v>0</v>
      </c>
      <c r="L72" s="7">
        <f t="shared" si="4"/>
        <v>2171807</v>
      </c>
      <c r="M72" s="7">
        <v>-1038030</v>
      </c>
      <c r="N72" s="7">
        <v>-75947</v>
      </c>
      <c r="O72" s="7">
        <v>0</v>
      </c>
      <c r="P72" s="7">
        <f t="shared" si="5"/>
        <v>-1113977</v>
      </c>
      <c r="Q72" s="7">
        <f t="shared" si="6"/>
        <v>1133777</v>
      </c>
      <c r="R72" s="7">
        <f t="shared" si="7"/>
        <v>1057830</v>
      </c>
      <c r="S72" s="5" t="s">
        <v>138</v>
      </c>
      <c r="T72" s="5">
        <v>100701</v>
      </c>
      <c r="U72" s="5" t="s">
        <v>32</v>
      </c>
      <c r="V72" s="5">
        <v>47030001</v>
      </c>
      <c r="W72" s="5" t="s">
        <v>28</v>
      </c>
    </row>
    <row r="73" spans="2:23" x14ac:dyDescent="0.25">
      <c r="B73" s="4">
        <v>30002241</v>
      </c>
      <c r="C73" s="4">
        <v>0</v>
      </c>
      <c r="D73" s="5">
        <v>21030011</v>
      </c>
      <c r="E73" s="4" t="s">
        <v>219</v>
      </c>
      <c r="F73" s="4">
        <v>1091</v>
      </c>
      <c r="G73" s="6">
        <v>39082</v>
      </c>
      <c r="H73" s="7">
        <v>1983420</v>
      </c>
      <c r="I73" s="7">
        <v>0</v>
      </c>
      <c r="J73" s="7">
        <v>0</v>
      </c>
      <c r="K73" s="7">
        <v>0</v>
      </c>
      <c r="L73" s="7">
        <f t="shared" ref="L73:L136" si="8">SUM(H73:K73)</f>
        <v>1983420</v>
      </c>
      <c r="M73" s="7">
        <v>-1164894</v>
      </c>
      <c r="N73" s="7">
        <v>-66912</v>
      </c>
      <c r="O73" s="7">
        <v>0</v>
      </c>
      <c r="P73" s="7">
        <f t="shared" si="5"/>
        <v>-1231806</v>
      </c>
      <c r="Q73" s="7">
        <f t="shared" si="6"/>
        <v>818526</v>
      </c>
      <c r="R73" s="7">
        <f t="shared" si="7"/>
        <v>751614</v>
      </c>
      <c r="S73" s="5" t="s">
        <v>138</v>
      </c>
      <c r="T73" s="5">
        <v>100701</v>
      </c>
      <c r="U73" s="5" t="s">
        <v>32</v>
      </c>
      <c r="V73" s="5">
        <v>47030001</v>
      </c>
      <c r="W73" s="5" t="s">
        <v>28</v>
      </c>
    </row>
    <row r="74" spans="2:23" x14ac:dyDescent="0.25">
      <c r="B74" s="4">
        <v>30002260</v>
      </c>
      <c r="C74" s="4">
        <v>0</v>
      </c>
      <c r="D74" s="5">
        <v>21030011</v>
      </c>
      <c r="E74" s="4" t="s">
        <v>220</v>
      </c>
      <c r="F74" s="4">
        <v>1092</v>
      </c>
      <c r="G74" s="6">
        <v>39173</v>
      </c>
      <c r="H74" s="7">
        <v>3247258</v>
      </c>
      <c r="I74" s="7">
        <v>0</v>
      </c>
      <c r="J74" s="7">
        <v>0</v>
      </c>
      <c r="K74" s="7">
        <v>0</v>
      </c>
      <c r="L74" s="7">
        <f t="shared" si="8"/>
        <v>3247258</v>
      </c>
      <c r="M74" s="7">
        <v>-1899662</v>
      </c>
      <c r="N74" s="7">
        <v>-107749</v>
      </c>
      <c r="O74" s="7">
        <v>0</v>
      </c>
      <c r="P74" s="7">
        <f t="shared" si="5"/>
        <v>-2007411</v>
      </c>
      <c r="Q74" s="7">
        <f t="shared" si="6"/>
        <v>1347596</v>
      </c>
      <c r="R74" s="7">
        <f t="shared" si="7"/>
        <v>1239847</v>
      </c>
      <c r="S74" s="5" t="s">
        <v>138</v>
      </c>
      <c r="T74" s="5">
        <v>100702</v>
      </c>
      <c r="U74" s="5" t="s">
        <v>27</v>
      </c>
      <c r="V74" s="5">
        <v>47030001</v>
      </c>
      <c r="W74" s="5" t="s">
        <v>28</v>
      </c>
    </row>
    <row r="75" spans="2:23" x14ac:dyDescent="0.25">
      <c r="B75" s="4">
        <v>30002261</v>
      </c>
      <c r="C75" s="4">
        <v>0</v>
      </c>
      <c r="D75" s="5">
        <v>21030011</v>
      </c>
      <c r="E75" s="4" t="s">
        <v>221</v>
      </c>
      <c r="F75" s="4">
        <v>1091</v>
      </c>
      <c r="G75" s="6">
        <v>39416</v>
      </c>
      <c r="H75" s="7">
        <v>1486680</v>
      </c>
      <c r="I75" s="7">
        <v>0</v>
      </c>
      <c r="J75" s="7">
        <v>0</v>
      </c>
      <c r="K75" s="7">
        <v>0</v>
      </c>
      <c r="L75" s="7">
        <f t="shared" si="8"/>
        <v>1486680</v>
      </c>
      <c r="M75" s="7">
        <v>-813281</v>
      </c>
      <c r="N75" s="7">
        <v>-51365</v>
      </c>
      <c r="O75" s="7">
        <v>0</v>
      </c>
      <c r="P75" s="7">
        <f t="shared" si="5"/>
        <v>-864646</v>
      </c>
      <c r="Q75" s="7">
        <f t="shared" si="6"/>
        <v>673399</v>
      </c>
      <c r="R75" s="7">
        <f t="shared" si="7"/>
        <v>622034</v>
      </c>
      <c r="S75" s="5" t="s">
        <v>138</v>
      </c>
      <c r="T75" s="5">
        <v>100701</v>
      </c>
      <c r="U75" s="5" t="s">
        <v>32</v>
      </c>
      <c r="V75" s="5">
        <v>47030001</v>
      </c>
      <c r="W75" s="5" t="s">
        <v>28</v>
      </c>
    </row>
    <row r="76" spans="2:23" x14ac:dyDescent="0.25">
      <c r="B76" s="4">
        <v>30002282</v>
      </c>
      <c r="C76" s="4">
        <v>0</v>
      </c>
      <c r="D76" s="5">
        <v>21030011</v>
      </c>
      <c r="E76" s="4" t="s">
        <v>222</v>
      </c>
      <c r="F76" s="4">
        <v>1091</v>
      </c>
      <c r="G76" s="6">
        <v>39082</v>
      </c>
      <c r="H76" s="7">
        <v>3213943.33</v>
      </c>
      <c r="I76" s="7">
        <v>0</v>
      </c>
      <c r="J76" s="7">
        <v>0</v>
      </c>
      <c r="K76" s="7">
        <v>0</v>
      </c>
      <c r="L76" s="7">
        <f t="shared" si="8"/>
        <v>3213943.33</v>
      </c>
      <c r="M76" s="7">
        <v>-1920499.33</v>
      </c>
      <c r="N76" s="7">
        <v>-105365</v>
      </c>
      <c r="O76" s="7">
        <v>0</v>
      </c>
      <c r="P76" s="7">
        <f t="shared" si="5"/>
        <v>-2025864.33</v>
      </c>
      <c r="Q76" s="7">
        <f t="shared" si="6"/>
        <v>1293444</v>
      </c>
      <c r="R76" s="7">
        <f t="shared" si="7"/>
        <v>1188079</v>
      </c>
      <c r="S76" s="5" t="s">
        <v>138</v>
      </c>
      <c r="T76" s="5">
        <v>100701</v>
      </c>
      <c r="U76" s="5" t="s">
        <v>32</v>
      </c>
      <c r="V76" s="5">
        <v>47030001</v>
      </c>
      <c r="W76" s="5" t="s">
        <v>28</v>
      </c>
    </row>
    <row r="77" spans="2:23" x14ac:dyDescent="0.25">
      <c r="B77" s="4">
        <v>30002296</v>
      </c>
      <c r="C77" s="4">
        <v>0</v>
      </c>
      <c r="D77" s="5">
        <v>21030011</v>
      </c>
      <c r="E77" s="4" t="s">
        <v>223</v>
      </c>
      <c r="F77" s="4">
        <v>1091</v>
      </c>
      <c r="G77" s="6">
        <v>39777</v>
      </c>
      <c r="H77" s="7">
        <v>1871682</v>
      </c>
      <c r="I77" s="7">
        <v>0</v>
      </c>
      <c r="J77" s="7">
        <v>0</v>
      </c>
      <c r="K77" s="7">
        <v>0</v>
      </c>
      <c r="L77" s="7">
        <f t="shared" si="8"/>
        <v>1871682</v>
      </c>
      <c r="M77" s="7">
        <v>-958314</v>
      </c>
      <c r="N77" s="7">
        <v>-64795</v>
      </c>
      <c r="O77" s="7">
        <v>0</v>
      </c>
      <c r="P77" s="7">
        <f t="shared" si="5"/>
        <v>-1023109</v>
      </c>
      <c r="Q77" s="7">
        <f t="shared" si="6"/>
        <v>913368</v>
      </c>
      <c r="R77" s="7">
        <f t="shared" si="7"/>
        <v>848573</v>
      </c>
      <c r="S77" s="5" t="s">
        <v>138</v>
      </c>
      <c r="T77" s="5">
        <v>100701</v>
      </c>
      <c r="U77" s="5" t="s">
        <v>32</v>
      </c>
      <c r="V77" s="5">
        <v>47030001</v>
      </c>
      <c r="W77" s="5" t="s">
        <v>28</v>
      </c>
    </row>
    <row r="78" spans="2:23" x14ac:dyDescent="0.25">
      <c r="B78" s="4">
        <v>30002306</v>
      </c>
      <c r="C78" s="4">
        <v>0</v>
      </c>
      <c r="D78" s="5">
        <v>21030011</v>
      </c>
      <c r="E78" s="4" t="s">
        <v>224</v>
      </c>
      <c r="F78" s="4">
        <v>1091</v>
      </c>
      <c r="G78" s="6">
        <v>38808</v>
      </c>
      <c r="H78" s="7">
        <v>1795396</v>
      </c>
      <c r="I78" s="7">
        <v>0</v>
      </c>
      <c r="J78" s="7">
        <v>0</v>
      </c>
      <c r="K78" s="7">
        <v>0</v>
      </c>
      <c r="L78" s="7">
        <f t="shared" si="8"/>
        <v>1795396</v>
      </c>
      <c r="M78" s="7">
        <v>-1109341</v>
      </c>
      <c r="N78" s="7">
        <v>-59629</v>
      </c>
      <c r="O78" s="7">
        <v>0</v>
      </c>
      <c r="P78" s="7">
        <f t="shared" si="5"/>
        <v>-1168970</v>
      </c>
      <c r="Q78" s="7">
        <f t="shared" si="6"/>
        <v>686055</v>
      </c>
      <c r="R78" s="7">
        <f t="shared" si="7"/>
        <v>626426</v>
      </c>
      <c r="S78" s="5" t="s">
        <v>138</v>
      </c>
      <c r="T78" s="5">
        <v>100701</v>
      </c>
      <c r="U78" s="5" t="s">
        <v>32</v>
      </c>
      <c r="V78" s="5">
        <v>47030001</v>
      </c>
      <c r="W78" s="5" t="s">
        <v>28</v>
      </c>
    </row>
    <row r="79" spans="2:23" x14ac:dyDescent="0.25">
      <c r="B79" s="4">
        <v>30002324</v>
      </c>
      <c r="C79" s="4">
        <v>0</v>
      </c>
      <c r="D79" s="5">
        <v>21030011</v>
      </c>
      <c r="E79" s="4" t="s">
        <v>225</v>
      </c>
      <c r="F79" s="4">
        <v>1093</v>
      </c>
      <c r="G79" s="6">
        <v>39528</v>
      </c>
      <c r="H79" s="7">
        <v>3382235</v>
      </c>
      <c r="I79" s="7">
        <v>0</v>
      </c>
      <c r="J79" s="7">
        <v>-3382235</v>
      </c>
      <c r="K79" s="7">
        <v>0</v>
      </c>
      <c r="L79" s="7">
        <f t="shared" si="8"/>
        <v>0</v>
      </c>
      <c r="M79" s="7">
        <v>-1844011</v>
      </c>
      <c r="N79" s="7">
        <v>-104666</v>
      </c>
      <c r="O79" s="7">
        <v>0</v>
      </c>
      <c r="P79" s="7">
        <f t="shared" si="5"/>
        <v>-1948677</v>
      </c>
      <c r="Q79" s="7">
        <f t="shared" si="6"/>
        <v>1538224</v>
      </c>
      <c r="R79" s="7">
        <f t="shared" si="7"/>
        <v>-1948677</v>
      </c>
      <c r="S79" s="5" t="s">
        <v>138</v>
      </c>
      <c r="T79" s="5">
        <v>100703</v>
      </c>
      <c r="U79" s="5" t="s">
        <v>40</v>
      </c>
      <c r="V79" s="5">
        <v>47030001</v>
      </c>
      <c r="W79" s="5" t="s">
        <v>28</v>
      </c>
    </row>
    <row r="80" spans="2:23" x14ac:dyDescent="0.25">
      <c r="B80" s="4">
        <v>30002353</v>
      </c>
      <c r="C80" s="4">
        <v>0</v>
      </c>
      <c r="D80" s="5">
        <v>21030011</v>
      </c>
      <c r="E80" s="4" t="s">
        <v>226</v>
      </c>
      <c r="F80" s="4">
        <v>1092</v>
      </c>
      <c r="G80" s="6">
        <v>39173</v>
      </c>
      <c r="H80" s="7">
        <v>2733985</v>
      </c>
      <c r="I80" s="7">
        <v>0</v>
      </c>
      <c r="J80" s="7">
        <v>0</v>
      </c>
      <c r="K80" s="7">
        <v>0</v>
      </c>
      <c r="L80" s="7">
        <f t="shared" si="8"/>
        <v>2733985</v>
      </c>
      <c r="M80" s="7">
        <v>-1599393</v>
      </c>
      <c r="N80" s="7">
        <v>-90718</v>
      </c>
      <c r="O80" s="7">
        <v>0</v>
      </c>
      <c r="P80" s="7">
        <f t="shared" si="5"/>
        <v>-1690111</v>
      </c>
      <c r="Q80" s="7">
        <f t="shared" si="6"/>
        <v>1134592</v>
      </c>
      <c r="R80" s="7">
        <f t="shared" si="7"/>
        <v>1043874</v>
      </c>
      <c r="S80" s="5" t="s">
        <v>138</v>
      </c>
      <c r="T80" s="5">
        <v>100702</v>
      </c>
      <c r="U80" s="5" t="s">
        <v>27</v>
      </c>
      <c r="V80" s="5">
        <v>47030001</v>
      </c>
      <c r="W80" s="5" t="s">
        <v>28</v>
      </c>
    </row>
    <row r="81" spans="2:23" x14ac:dyDescent="0.25">
      <c r="B81" s="4">
        <v>30002371</v>
      </c>
      <c r="C81" s="4">
        <v>0</v>
      </c>
      <c r="D81" s="5">
        <v>21030011</v>
      </c>
      <c r="E81" s="4" t="s">
        <v>161</v>
      </c>
      <c r="F81" s="4">
        <v>1091</v>
      </c>
      <c r="G81" s="6">
        <v>39813</v>
      </c>
      <c r="H81" s="7">
        <v>1612741</v>
      </c>
      <c r="I81" s="7">
        <v>0</v>
      </c>
      <c r="J81" s="7">
        <v>0</v>
      </c>
      <c r="K81" s="7">
        <v>0</v>
      </c>
      <c r="L81" s="7">
        <f t="shared" si="8"/>
        <v>1612741</v>
      </c>
      <c r="M81" s="7">
        <v>-819366</v>
      </c>
      <c r="N81" s="7">
        <v>-55898</v>
      </c>
      <c r="O81" s="7">
        <v>0</v>
      </c>
      <c r="P81" s="7">
        <f t="shared" si="5"/>
        <v>-875264</v>
      </c>
      <c r="Q81" s="7">
        <f t="shared" si="6"/>
        <v>793375</v>
      </c>
      <c r="R81" s="7">
        <f t="shared" si="7"/>
        <v>737477</v>
      </c>
      <c r="S81" s="5" t="s">
        <v>138</v>
      </c>
      <c r="T81" s="5">
        <v>100701</v>
      </c>
      <c r="U81" s="5" t="s">
        <v>32</v>
      </c>
      <c r="V81" s="5">
        <v>47030001</v>
      </c>
      <c r="W81" s="5" t="s">
        <v>28</v>
      </c>
    </row>
    <row r="82" spans="2:23" x14ac:dyDescent="0.25">
      <c r="B82" s="4">
        <v>30002384</v>
      </c>
      <c r="C82" s="4">
        <v>0</v>
      </c>
      <c r="D82" s="5">
        <v>21030011</v>
      </c>
      <c r="E82" s="4" t="s">
        <v>227</v>
      </c>
      <c r="F82" s="4">
        <v>1093</v>
      </c>
      <c r="G82" s="6">
        <v>39528</v>
      </c>
      <c r="H82" s="7">
        <v>2958462</v>
      </c>
      <c r="I82" s="7">
        <v>0</v>
      </c>
      <c r="J82" s="7">
        <v>0</v>
      </c>
      <c r="K82" s="7">
        <v>0</v>
      </c>
      <c r="L82" s="7">
        <f t="shared" si="8"/>
        <v>2958462</v>
      </c>
      <c r="M82" s="7">
        <v>-1612969</v>
      </c>
      <c r="N82" s="7">
        <v>-100049</v>
      </c>
      <c r="O82" s="7">
        <v>0</v>
      </c>
      <c r="P82" s="7">
        <f t="shared" si="5"/>
        <v>-1713018</v>
      </c>
      <c r="Q82" s="7">
        <f t="shared" si="6"/>
        <v>1345493</v>
      </c>
      <c r="R82" s="7">
        <f t="shared" si="7"/>
        <v>1245444</v>
      </c>
      <c r="S82" s="5" t="s">
        <v>138</v>
      </c>
      <c r="T82" s="5">
        <v>100703</v>
      </c>
      <c r="U82" s="5" t="s">
        <v>40</v>
      </c>
      <c r="V82" s="5">
        <v>47030001</v>
      </c>
      <c r="W82" s="5" t="s">
        <v>28</v>
      </c>
    </row>
    <row r="83" spans="2:23" x14ac:dyDescent="0.25">
      <c r="B83" s="4">
        <v>30002386</v>
      </c>
      <c r="C83" s="4">
        <v>0</v>
      </c>
      <c r="D83" s="5">
        <v>21030011</v>
      </c>
      <c r="E83" s="4" t="s">
        <v>228</v>
      </c>
      <c r="F83" s="4">
        <v>1092</v>
      </c>
      <c r="G83" s="6">
        <v>39517</v>
      </c>
      <c r="H83" s="7">
        <v>3737389</v>
      </c>
      <c r="I83" s="7">
        <v>0</v>
      </c>
      <c r="J83" s="7">
        <v>-3737389</v>
      </c>
      <c r="K83" s="7">
        <v>0</v>
      </c>
      <c r="L83" s="7">
        <f t="shared" si="8"/>
        <v>0</v>
      </c>
      <c r="M83" s="7">
        <v>-2047627</v>
      </c>
      <c r="N83" s="7">
        <v>-125873</v>
      </c>
      <c r="O83" s="7">
        <v>0</v>
      </c>
      <c r="P83" s="7">
        <f t="shared" si="5"/>
        <v>-2173500</v>
      </c>
      <c r="Q83" s="7">
        <f t="shared" si="6"/>
        <v>1689762</v>
      </c>
      <c r="R83" s="7">
        <f t="shared" si="7"/>
        <v>-2173500</v>
      </c>
      <c r="S83" s="5" t="s">
        <v>138</v>
      </c>
      <c r="T83" s="5">
        <v>100702</v>
      </c>
      <c r="U83" s="5" t="s">
        <v>27</v>
      </c>
      <c r="V83" s="5">
        <v>47030001</v>
      </c>
      <c r="W83" s="5" t="s">
        <v>28</v>
      </c>
    </row>
    <row r="84" spans="2:23" x14ac:dyDescent="0.25">
      <c r="B84" s="4">
        <v>30002419</v>
      </c>
      <c r="C84" s="4">
        <v>0</v>
      </c>
      <c r="D84" s="5">
        <v>21030011</v>
      </c>
      <c r="E84" s="4" t="s">
        <v>229</v>
      </c>
      <c r="F84" s="4">
        <v>1092</v>
      </c>
      <c r="G84" s="6">
        <v>39173</v>
      </c>
      <c r="H84" s="7">
        <v>1395548</v>
      </c>
      <c r="I84" s="7">
        <v>0</v>
      </c>
      <c r="J84" s="7">
        <v>0</v>
      </c>
      <c r="K84" s="7">
        <v>0</v>
      </c>
      <c r="L84" s="7">
        <f t="shared" si="8"/>
        <v>1395548</v>
      </c>
      <c r="M84" s="7">
        <v>-806468</v>
      </c>
      <c r="N84" s="7">
        <v>-47209</v>
      </c>
      <c r="O84" s="7">
        <v>0</v>
      </c>
      <c r="P84" s="7">
        <f t="shared" si="5"/>
        <v>-853677</v>
      </c>
      <c r="Q84" s="7">
        <f t="shared" si="6"/>
        <v>589080</v>
      </c>
      <c r="R84" s="7">
        <f t="shared" si="7"/>
        <v>541871</v>
      </c>
      <c r="S84" s="5" t="s">
        <v>138</v>
      </c>
      <c r="T84" s="5">
        <v>100702</v>
      </c>
      <c r="U84" s="5" t="s">
        <v>27</v>
      </c>
      <c r="V84" s="5">
        <v>47030001</v>
      </c>
      <c r="W84" s="5" t="s">
        <v>28</v>
      </c>
    </row>
    <row r="85" spans="2:23" x14ac:dyDescent="0.25">
      <c r="B85" s="4">
        <v>30002431</v>
      </c>
      <c r="C85" s="4">
        <v>0</v>
      </c>
      <c r="D85" s="5">
        <v>21030011</v>
      </c>
      <c r="E85" s="4" t="s">
        <v>230</v>
      </c>
      <c r="F85" s="4">
        <v>1092</v>
      </c>
      <c r="G85" s="6">
        <v>39173</v>
      </c>
      <c r="H85" s="7">
        <v>2275254</v>
      </c>
      <c r="I85" s="7">
        <v>0</v>
      </c>
      <c r="J85" s="7">
        <v>0</v>
      </c>
      <c r="K85" s="7">
        <v>0</v>
      </c>
      <c r="L85" s="7">
        <f t="shared" si="8"/>
        <v>2275254</v>
      </c>
      <c r="M85" s="7">
        <v>-1331035</v>
      </c>
      <c r="N85" s="7">
        <v>-75496</v>
      </c>
      <c r="O85" s="7">
        <v>0</v>
      </c>
      <c r="P85" s="7">
        <f t="shared" si="5"/>
        <v>-1406531</v>
      </c>
      <c r="Q85" s="7">
        <f t="shared" si="6"/>
        <v>944219</v>
      </c>
      <c r="R85" s="7">
        <f t="shared" si="7"/>
        <v>868723</v>
      </c>
      <c r="S85" s="5" t="s">
        <v>138</v>
      </c>
      <c r="T85" s="5">
        <v>100702</v>
      </c>
      <c r="U85" s="5" t="s">
        <v>27</v>
      </c>
      <c r="V85" s="5">
        <v>47030001</v>
      </c>
      <c r="W85" s="5" t="s">
        <v>28</v>
      </c>
    </row>
    <row r="86" spans="2:23" x14ac:dyDescent="0.25">
      <c r="B86" s="4">
        <v>30002436</v>
      </c>
      <c r="C86" s="4">
        <v>0</v>
      </c>
      <c r="D86" s="5">
        <v>21030011</v>
      </c>
      <c r="E86" s="4" t="s">
        <v>231</v>
      </c>
      <c r="F86" s="4">
        <v>1092</v>
      </c>
      <c r="G86" s="6">
        <v>39173</v>
      </c>
      <c r="H86" s="7">
        <v>2259366</v>
      </c>
      <c r="I86" s="7">
        <v>0</v>
      </c>
      <c r="J86" s="7">
        <v>0</v>
      </c>
      <c r="K86" s="7">
        <v>0</v>
      </c>
      <c r="L86" s="7">
        <f t="shared" si="8"/>
        <v>2259366</v>
      </c>
      <c r="M86" s="7">
        <v>-1321742</v>
      </c>
      <c r="N86" s="7">
        <v>-74969</v>
      </c>
      <c r="O86" s="7">
        <v>0</v>
      </c>
      <c r="P86" s="7">
        <f t="shared" si="5"/>
        <v>-1396711</v>
      </c>
      <c r="Q86" s="7">
        <f t="shared" si="6"/>
        <v>937624</v>
      </c>
      <c r="R86" s="7">
        <f t="shared" si="7"/>
        <v>862655</v>
      </c>
      <c r="S86" s="5" t="s">
        <v>138</v>
      </c>
      <c r="T86" s="5">
        <v>100702</v>
      </c>
      <c r="U86" s="5" t="s">
        <v>27</v>
      </c>
      <c r="V86" s="5">
        <v>47030001</v>
      </c>
      <c r="W86" s="5" t="s">
        <v>28</v>
      </c>
    </row>
    <row r="87" spans="2:23" x14ac:dyDescent="0.25">
      <c r="B87" s="4">
        <v>30002442</v>
      </c>
      <c r="C87" s="4">
        <v>0</v>
      </c>
      <c r="D87" s="5">
        <v>21030011</v>
      </c>
      <c r="E87" s="4" t="s">
        <v>232</v>
      </c>
      <c r="F87" s="4">
        <v>1092</v>
      </c>
      <c r="G87" s="6">
        <v>39173</v>
      </c>
      <c r="H87" s="7">
        <v>2435007</v>
      </c>
      <c r="I87" s="7">
        <v>0</v>
      </c>
      <c r="J87" s="7">
        <v>0</v>
      </c>
      <c r="K87" s="7">
        <v>0</v>
      </c>
      <c r="L87" s="7">
        <f t="shared" si="8"/>
        <v>2435007</v>
      </c>
      <c r="M87" s="7">
        <v>-1426571</v>
      </c>
      <c r="N87" s="7">
        <v>-80608</v>
      </c>
      <c r="O87" s="7">
        <v>0</v>
      </c>
      <c r="P87" s="7">
        <f t="shared" si="5"/>
        <v>-1507179</v>
      </c>
      <c r="Q87" s="7">
        <f t="shared" si="6"/>
        <v>1008436</v>
      </c>
      <c r="R87" s="7">
        <f t="shared" si="7"/>
        <v>927828</v>
      </c>
      <c r="S87" s="5" t="s">
        <v>138</v>
      </c>
      <c r="T87" s="5">
        <v>100702</v>
      </c>
      <c r="U87" s="5" t="s">
        <v>27</v>
      </c>
      <c r="V87" s="5">
        <v>47030001</v>
      </c>
      <c r="W87" s="5" t="s">
        <v>28</v>
      </c>
    </row>
    <row r="88" spans="2:23" x14ac:dyDescent="0.25">
      <c r="B88" s="4">
        <v>30002455</v>
      </c>
      <c r="C88" s="4">
        <v>0</v>
      </c>
      <c r="D88" s="5">
        <v>21030011</v>
      </c>
      <c r="E88" s="4" t="s">
        <v>233</v>
      </c>
      <c r="F88" s="4">
        <v>1092</v>
      </c>
      <c r="G88" s="6">
        <v>39173</v>
      </c>
      <c r="H88" s="7">
        <v>2150011</v>
      </c>
      <c r="I88" s="7">
        <v>0</v>
      </c>
      <c r="J88" s="7">
        <v>0</v>
      </c>
      <c r="K88" s="7">
        <v>0</v>
      </c>
      <c r="L88" s="7">
        <f t="shared" si="8"/>
        <v>2150011</v>
      </c>
      <c r="M88" s="7">
        <v>-1257765</v>
      </c>
      <c r="N88" s="7">
        <v>-71341</v>
      </c>
      <c r="O88" s="7">
        <v>0</v>
      </c>
      <c r="P88" s="7">
        <f t="shared" si="5"/>
        <v>-1329106</v>
      </c>
      <c r="Q88" s="7">
        <f t="shared" si="6"/>
        <v>892246</v>
      </c>
      <c r="R88" s="7">
        <f t="shared" si="7"/>
        <v>820905</v>
      </c>
      <c r="S88" s="5" t="s">
        <v>138</v>
      </c>
      <c r="T88" s="5">
        <v>100702</v>
      </c>
      <c r="U88" s="5" t="s">
        <v>27</v>
      </c>
      <c r="V88" s="5">
        <v>47030001</v>
      </c>
      <c r="W88" s="5" t="s">
        <v>28</v>
      </c>
    </row>
    <row r="89" spans="2:23" x14ac:dyDescent="0.25">
      <c r="B89" s="4">
        <v>30002459</v>
      </c>
      <c r="C89" s="4">
        <v>0</v>
      </c>
      <c r="D89" s="5">
        <v>21030011</v>
      </c>
      <c r="E89" s="4" t="s">
        <v>234</v>
      </c>
      <c r="F89" s="4">
        <v>1091</v>
      </c>
      <c r="G89" s="6">
        <v>39082</v>
      </c>
      <c r="H89" s="7">
        <v>975027</v>
      </c>
      <c r="I89" s="7">
        <v>0</v>
      </c>
      <c r="J89" s="7">
        <v>0</v>
      </c>
      <c r="K89" s="7">
        <v>0</v>
      </c>
      <c r="L89" s="7">
        <f t="shared" si="8"/>
        <v>975027</v>
      </c>
      <c r="M89" s="7">
        <v>-567411</v>
      </c>
      <c r="N89" s="7">
        <v>-33381</v>
      </c>
      <c r="O89" s="7">
        <v>0</v>
      </c>
      <c r="P89" s="7">
        <f t="shared" si="5"/>
        <v>-600792</v>
      </c>
      <c r="Q89" s="7">
        <f t="shared" si="6"/>
        <v>407616</v>
      </c>
      <c r="R89" s="7">
        <f t="shared" si="7"/>
        <v>374235</v>
      </c>
      <c r="S89" s="5" t="s">
        <v>138</v>
      </c>
      <c r="T89" s="5">
        <v>100701</v>
      </c>
      <c r="U89" s="5" t="s">
        <v>32</v>
      </c>
      <c r="V89" s="5">
        <v>47030001</v>
      </c>
      <c r="W89" s="5" t="s">
        <v>28</v>
      </c>
    </row>
    <row r="90" spans="2:23" x14ac:dyDescent="0.25">
      <c r="B90" s="4">
        <v>30002460</v>
      </c>
      <c r="C90" s="4">
        <v>0</v>
      </c>
      <c r="D90" s="5">
        <v>21030011</v>
      </c>
      <c r="E90" s="4" t="s">
        <v>235</v>
      </c>
      <c r="F90" s="4">
        <v>1092</v>
      </c>
      <c r="G90" s="6">
        <v>39173</v>
      </c>
      <c r="H90" s="7">
        <v>2137042</v>
      </c>
      <c r="I90" s="7">
        <v>0</v>
      </c>
      <c r="J90" s="7">
        <v>0</v>
      </c>
      <c r="K90" s="7">
        <v>0</v>
      </c>
      <c r="L90" s="7">
        <f t="shared" si="8"/>
        <v>2137042</v>
      </c>
      <c r="M90" s="7">
        <v>-1250180</v>
      </c>
      <c r="N90" s="7">
        <v>-70910</v>
      </c>
      <c r="O90" s="7">
        <v>0</v>
      </c>
      <c r="P90" s="7">
        <f t="shared" si="5"/>
        <v>-1321090</v>
      </c>
      <c r="Q90" s="7">
        <f t="shared" si="6"/>
        <v>886862</v>
      </c>
      <c r="R90" s="7">
        <f t="shared" si="7"/>
        <v>815952</v>
      </c>
      <c r="S90" s="5" t="s">
        <v>138</v>
      </c>
      <c r="T90" s="5">
        <v>100702</v>
      </c>
      <c r="U90" s="5" t="s">
        <v>27</v>
      </c>
      <c r="V90" s="5">
        <v>47030001</v>
      </c>
      <c r="W90" s="5" t="s">
        <v>28</v>
      </c>
    </row>
    <row r="91" spans="2:23" x14ac:dyDescent="0.25">
      <c r="B91" s="4">
        <v>30002484</v>
      </c>
      <c r="C91" s="4">
        <v>0</v>
      </c>
      <c r="D91" s="5">
        <v>21030011</v>
      </c>
      <c r="E91" s="4" t="s">
        <v>236</v>
      </c>
      <c r="F91" s="4">
        <v>1091</v>
      </c>
      <c r="G91" s="6">
        <v>40086</v>
      </c>
      <c r="H91" s="7">
        <v>1281222</v>
      </c>
      <c r="I91" s="7">
        <v>0</v>
      </c>
      <c r="J91" s="7">
        <v>0</v>
      </c>
      <c r="K91" s="7">
        <v>0</v>
      </c>
      <c r="L91" s="7">
        <f t="shared" si="8"/>
        <v>1281222</v>
      </c>
      <c r="M91" s="7">
        <v>-612370</v>
      </c>
      <c r="N91" s="7">
        <v>-44804</v>
      </c>
      <c r="O91" s="7">
        <v>0</v>
      </c>
      <c r="P91" s="7">
        <f t="shared" si="5"/>
        <v>-657174</v>
      </c>
      <c r="Q91" s="7">
        <f t="shared" si="6"/>
        <v>668852</v>
      </c>
      <c r="R91" s="7">
        <f t="shared" si="7"/>
        <v>624048</v>
      </c>
      <c r="S91" s="5" t="s">
        <v>138</v>
      </c>
      <c r="T91" s="5">
        <v>100701</v>
      </c>
      <c r="U91" s="5" t="s">
        <v>32</v>
      </c>
      <c r="V91" s="5">
        <v>47030001</v>
      </c>
      <c r="W91" s="5" t="s">
        <v>28</v>
      </c>
    </row>
    <row r="92" spans="2:23" x14ac:dyDescent="0.25">
      <c r="B92" s="4">
        <v>30002520</v>
      </c>
      <c r="C92" s="4">
        <v>0</v>
      </c>
      <c r="D92" s="5">
        <v>21030011</v>
      </c>
      <c r="E92" s="4" t="s">
        <v>237</v>
      </c>
      <c r="F92" s="4">
        <v>1092</v>
      </c>
      <c r="G92" s="6">
        <v>39173</v>
      </c>
      <c r="H92" s="7">
        <v>1868373</v>
      </c>
      <c r="I92" s="7">
        <v>0</v>
      </c>
      <c r="J92" s="7">
        <v>0</v>
      </c>
      <c r="K92" s="7">
        <v>0</v>
      </c>
      <c r="L92" s="7">
        <f t="shared" si="8"/>
        <v>1868373</v>
      </c>
      <c r="M92" s="7">
        <v>-1093007</v>
      </c>
      <c r="N92" s="7">
        <v>-61995</v>
      </c>
      <c r="O92" s="7">
        <v>0</v>
      </c>
      <c r="P92" s="7">
        <f t="shared" si="5"/>
        <v>-1155002</v>
      </c>
      <c r="Q92" s="7">
        <f t="shared" si="6"/>
        <v>775366</v>
      </c>
      <c r="R92" s="7">
        <f t="shared" si="7"/>
        <v>713371</v>
      </c>
      <c r="S92" s="5" t="s">
        <v>138</v>
      </c>
      <c r="T92" s="5">
        <v>100702</v>
      </c>
      <c r="U92" s="5" t="s">
        <v>27</v>
      </c>
      <c r="V92" s="5">
        <v>47030001</v>
      </c>
      <c r="W92" s="5" t="s">
        <v>28</v>
      </c>
    </row>
    <row r="93" spans="2:23" x14ac:dyDescent="0.25">
      <c r="B93" s="4">
        <v>30002560</v>
      </c>
      <c r="C93" s="4">
        <v>0</v>
      </c>
      <c r="D93" s="5">
        <v>21030011</v>
      </c>
      <c r="E93" s="4" t="s">
        <v>238</v>
      </c>
      <c r="F93" s="4">
        <v>1092</v>
      </c>
      <c r="G93" s="6">
        <v>39173</v>
      </c>
      <c r="H93" s="7">
        <v>1667165</v>
      </c>
      <c r="I93" s="7">
        <v>0</v>
      </c>
      <c r="J93" s="7">
        <v>0</v>
      </c>
      <c r="K93" s="7">
        <v>0</v>
      </c>
      <c r="L93" s="7">
        <f t="shared" si="8"/>
        <v>1667165</v>
      </c>
      <c r="M93" s="7">
        <v>-975301</v>
      </c>
      <c r="N93" s="7">
        <v>-55319</v>
      </c>
      <c r="O93" s="7">
        <v>0</v>
      </c>
      <c r="P93" s="7">
        <f t="shared" si="5"/>
        <v>-1030620</v>
      </c>
      <c r="Q93" s="7">
        <f t="shared" si="6"/>
        <v>691864</v>
      </c>
      <c r="R93" s="7">
        <f t="shared" si="7"/>
        <v>636545</v>
      </c>
      <c r="S93" s="5" t="s">
        <v>138</v>
      </c>
      <c r="T93" s="5">
        <v>100702</v>
      </c>
      <c r="U93" s="5" t="s">
        <v>27</v>
      </c>
      <c r="V93" s="5">
        <v>47030001</v>
      </c>
      <c r="W93" s="5" t="s">
        <v>28</v>
      </c>
    </row>
    <row r="94" spans="2:23" x14ac:dyDescent="0.25">
      <c r="B94" s="4">
        <v>30002562</v>
      </c>
      <c r="C94" s="4">
        <v>0</v>
      </c>
      <c r="D94" s="5">
        <v>21030011</v>
      </c>
      <c r="E94" s="4" t="s">
        <v>239</v>
      </c>
      <c r="F94" s="4">
        <v>1091</v>
      </c>
      <c r="G94" s="6">
        <v>39082</v>
      </c>
      <c r="H94" s="7">
        <v>963441</v>
      </c>
      <c r="I94" s="7">
        <v>0</v>
      </c>
      <c r="J94" s="7">
        <v>0</v>
      </c>
      <c r="K94" s="7">
        <v>0</v>
      </c>
      <c r="L94" s="7">
        <f t="shared" si="8"/>
        <v>963441</v>
      </c>
      <c r="M94" s="7">
        <v>-565845</v>
      </c>
      <c r="N94" s="7">
        <v>-32502</v>
      </c>
      <c r="O94" s="7">
        <v>0</v>
      </c>
      <c r="P94" s="7">
        <f t="shared" si="5"/>
        <v>-598347</v>
      </c>
      <c r="Q94" s="7">
        <f t="shared" si="6"/>
        <v>397596</v>
      </c>
      <c r="R94" s="7">
        <f t="shared" si="7"/>
        <v>365094</v>
      </c>
      <c r="S94" s="5" t="s">
        <v>138</v>
      </c>
      <c r="T94" s="5">
        <v>100701</v>
      </c>
      <c r="U94" s="5" t="s">
        <v>32</v>
      </c>
      <c r="V94" s="5">
        <v>47030001</v>
      </c>
      <c r="W94" s="5" t="s">
        <v>28</v>
      </c>
    </row>
    <row r="95" spans="2:23" x14ac:dyDescent="0.25">
      <c r="B95" s="4">
        <v>30002564</v>
      </c>
      <c r="C95" s="4">
        <v>0</v>
      </c>
      <c r="D95" s="5">
        <v>21030011</v>
      </c>
      <c r="E95" s="4" t="s">
        <v>240</v>
      </c>
      <c r="F95" s="4">
        <v>1092</v>
      </c>
      <c r="G95" s="6">
        <v>39173</v>
      </c>
      <c r="H95" s="7">
        <v>1652792</v>
      </c>
      <c r="I95" s="7">
        <v>0</v>
      </c>
      <c r="J95" s="7">
        <v>0</v>
      </c>
      <c r="K95" s="7">
        <v>0</v>
      </c>
      <c r="L95" s="7">
        <f t="shared" si="8"/>
        <v>1652792</v>
      </c>
      <c r="M95" s="7">
        <v>-966893</v>
      </c>
      <c r="N95" s="7">
        <v>-54842</v>
      </c>
      <c r="O95" s="7">
        <v>0</v>
      </c>
      <c r="P95" s="7">
        <f t="shared" si="5"/>
        <v>-1021735</v>
      </c>
      <c r="Q95" s="7">
        <f t="shared" si="6"/>
        <v>685899</v>
      </c>
      <c r="R95" s="7">
        <f t="shared" si="7"/>
        <v>631057</v>
      </c>
      <c r="S95" s="5" t="s">
        <v>138</v>
      </c>
      <c r="T95" s="5">
        <v>100702</v>
      </c>
      <c r="U95" s="5" t="s">
        <v>27</v>
      </c>
      <c r="V95" s="5">
        <v>47030001</v>
      </c>
      <c r="W95" s="5" t="s">
        <v>28</v>
      </c>
    </row>
    <row r="96" spans="2:23" x14ac:dyDescent="0.25">
      <c r="B96" s="4">
        <v>30002573</v>
      </c>
      <c r="C96" s="4">
        <v>0</v>
      </c>
      <c r="D96" s="5">
        <v>21030011</v>
      </c>
      <c r="E96" s="4" t="s">
        <v>241</v>
      </c>
      <c r="F96" s="4">
        <v>1092</v>
      </c>
      <c r="G96" s="6">
        <v>39173</v>
      </c>
      <c r="H96" s="7">
        <v>863458</v>
      </c>
      <c r="I96" s="7">
        <v>0</v>
      </c>
      <c r="J96" s="7">
        <v>0</v>
      </c>
      <c r="K96" s="7">
        <v>0</v>
      </c>
      <c r="L96" s="7">
        <f t="shared" si="8"/>
        <v>863458</v>
      </c>
      <c r="M96" s="7">
        <v>-497199</v>
      </c>
      <c r="N96" s="7">
        <v>-29372</v>
      </c>
      <c r="O96" s="7">
        <v>0</v>
      </c>
      <c r="P96" s="7">
        <f t="shared" si="5"/>
        <v>-526571</v>
      </c>
      <c r="Q96" s="7">
        <f t="shared" si="6"/>
        <v>366259</v>
      </c>
      <c r="R96" s="7">
        <f t="shared" si="7"/>
        <v>336887</v>
      </c>
      <c r="S96" s="5" t="s">
        <v>138</v>
      </c>
      <c r="T96" s="5">
        <v>100702</v>
      </c>
      <c r="U96" s="5" t="s">
        <v>27</v>
      </c>
      <c r="V96" s="5">
        <v>47030001</v>
      </c>
      <c r="W96" s="5" t="s">
        <v>28</v>
      </c>
    </row>
    <row r="97" spans="2:23" x14ac:dyDescent="0.25">
      <c r="B97" s="4">
        <v>30002620</v>
      </c>
      <c r="C97" s="4">
        <v>0</v>
      </c>
      <c r="D97" s="5">
        <v>21030011</v>
      </c>
      <c r="E97" s="4" t="s">
        <v>242</v>
      </c>
      <c r="F97" s="4">
        <v>1092</v>
      </c>
      <c r="G97" s="6">
        <v>39173</v>
      </c>
      <c r="H97" s="7">
        <v>1449511</v>
      </c>
      <c r="I97" s="7">
        <v>0</v>
      </c>
      <c r="J97" s="7">
        <v>0</v>
      </c>
      <c r="K97" s="7">
        <v>0</v>
      </c>
      <c r="L97" s="7">
        <f t="shared" si="8"/>
        <v>1449511</v>
      </c>
      <c r="M97" s="7">
        <v>-847973</v>
      </c>
      <c r="N97" s="7">
        <v>-48097</v>
      </c>
      <c r="O97" s="7">
        <v>0</v>
      </c>
      <c r="P97" s="7">
        <f t="shared" si="5"/>
        <v>-896070</v>
      </c>
      <c r="Q97" s="7">
        <f t="shared" si="6"/>
        <v>601538</v>
      </c>
      <c r="R97" s="7">
        <f t="shared" si="7"/>
        <v>553441</v>
      </c>
      <c r="S97" s="5" t="s">
        <v>138</v>
      </c>
      <c r="T97" s="5">
        <v>100702</v>
      </c>
      <c r="U97" s="5" t="s">
        <v>27</v>
      </c>
      <c r="V97" s="5">
        <v>47030001</v>
      </c>
      <c r="W97" s="5" t="s">
        <v>28</v>
      </c>
    </row>
    <row r="98" spans="2:23" x14ac:dyDescent="0.25">
      <c r="B98" s="4">
        <v>30002621</v>
      </c>
      <c r="C98" s="4">
        <v>0</v>
      </c>
      <c r="D98" s="5">
        <v>21030011</v>
      </c>
      <c r="E98" s="4" t="s">
        <v>243</v>
      </c>
      <c r="F98" s="4">
        <v>1092</v>
      </c>
      <c r="G98" s="6">
        <v>39173</v>
      </c>
      <c r="H98" s="7">
        <v>1449505</v>
      </c>
      <c r="I98" s="7">
        <v>0</v>
      </c>
      <c r="J98" s="7">
        <v>0</v>
      </c>
      <c r="K98" s="7">
        <v>0</v>
      </c>
      <c r="L98" s="7">
        <f t="shared" si="8"/>
        <v>1449505</v>
      </c>
      <c r="M98" s="7">
        <v>-847968</v>
      </c>
      <c r="N98" s="7">
        <v>-48097</v>
      </c>
      <c r="O98" s="7">
        <v>0</v>
      </c>
      <c r="P98" s="7">
        <f t="shared" si="5"/>
        <v>-896065</v>
      </c>
      <c r="Q98" s="7">
        <f t="shared" si="6"/>
        <v>601537</v>
      </c>
      <c r="R98" s="7">
        <f t="shared" si="7"/>
        <v>553440</v>
      </c>
      <c r="S98" s="5" t="s">
        <v>138</v>
      </c>
      <c r="T98" s="5">
        <v>100702</v>
      </c>
      <c r="U98" s="5" t="s">
        <v>27</v>
      </c>
      <c r="V98" s="5">
        <v>47030001</v>
      </c>
      <c r="W98" s="5" t="s">
        <v>28</v>
      </c>
    </row>
    <row r="99" spans="2:23" x14ac:dyDescent="0.25">
      <c r="B99" s="4">
        <v>30002634</v>
      </c>
      <c r="C99" s="4">
        <v>0</v>
      </c>
      <c r="D99" s="5">
        <v>21030011</v>
      </c>
      <c r="E99" s="4" t="s">
        <v>244</v>
      </c>
      <c r="F99" s="4">
        <v>1093</v>
      </c>
      <c r="G99" s="6">
        <v>39721</v>
      </c>
      <c r="H99" s="7">
        <v>1836960</v>
      </c>
      <c r="I99" s="7">
        <v>0</v>
      </c>
      <c r="J99" s="7">
        <v>0</v>
      </c>
      <c r="K99" s="7">
        <v>0</v>
      </c>
      <c r="L99" s="7">
        <f t="shared" si="8"/>
        <v>1836960</v>
      </c>
      <c r="M99" s="7">
        <v>-960892</v>
      </c>
      <c r="N99" s="7">
        <v>-62744</v>
      </c>
      <c r="O99" s="7">
        <v>0</v>
      </c>
      <c r="P99" s="7">
        <f t="shared" si="5"/>
        <v>-1023636</v>
      </c>
      <c r="Q99" s="7">
        <f t="shared" si="6"/>
        <v>876068</v>
      </c>
      <c r="R99" s="7">
        <f t="shared" si="7"/>
        <v>813324</v>
      </c>
      <c r="S99" s="5" t="s">
        <v>138</v>
      </c>
      <c r="T99" s="5">
        <v>100703</v>
      </c>
      <c r="U99" s="5" t="s">
        <v>40</v>
      </c>
      <c r="V99" s="5">
        <v>47030001</v>
      </c>
      <c r="W99" s="5" t="s">
        <v>28</v>
      </c>
    </row>
    <row r="100" spans="2:23" x14ac:dyDescent="0.25">
      <c r="B100" s="4">
        <v>30002639</v>
      </c>
      <c r="C100" s="4">
        <v>0</v>
      </c>
      <c r="D100" s="5">
        <v>21030011</v>
      </c>
      <c r="E100" s="4" t="s">
        <v>245</v>
      </c>
      <c r="F100" s="4">
        <v>1092</v>
      </c>
      <c r="G100" s="6">
        <v>39173</v>
      </c>
      <c r="H100" s="7">
        <v>1379723</v>
      </c>
      <c r="I100" s="7">
        <v>0</v>
      </c>
      <c r="J100" s="7">
        <v>0</v>
      </c>
      <c r="K100" s="7">
        <v>0</v>
      </c>
      <c r="L100" s="7">
        <f t="shared" si="8"/>
        <v>1379723</v>
      </c>
      <c r="M100" s="7">
        <v>-807144</v>
      </c>
      <c r="N100" s="7">
        <v>-45781</v>
      </c>
      <c r="O100" s="7">
        <v>0</v>
      </c>
      <c r="P100" s="7">
        <f t="shared" si="5"/>
        <v>-852925</v>
      </c>
      <c r="Q100" s="7">
        <f t="shared" si="6"/>
        <v>572579</v>
      </c>
      <c r="R100" s="7">
        <f t="shared" si="7"/>
        <v>526798</v>
      </c>
      <c r="S100" s="5" t="s">
        <v>138</v>
      </c>
      <c r="T100" s="5">
        <v>100702</v>
      </c>
      <c r="U100" s="5" t="s">
        <v>27</v>
      </c>
      <c r="V100" s="5">
        <v>47030001</v>
      </c>
      <c r="W100" s="5" t="s">
        <v>28</v>
      </c>
    </row>
    <row r="101" spans="2:23" x14ac:dyDescent="0.25">
      <c r="B101" s="4">
        <v>30002658</v>
      </c>
      <c r="C101" s="4">
        <v>0</v>
      </c>
      <c r="D101" s="5">
        <v>21030011</v>
      </c>
      <c r="E101" s="4" t="s">
        <v>246</v>
      </c>
      <c r="F101" s="4">
        <v>1092</v>
      </c>
      <c r="G101" s="6">
        <v>39173</v>
      </c>
      <c r="H101" s="7">
        <v>1297566</v>
      </c>
      <c r="I101" s="7">
        <v>0</v>
      </c>
      <c r="J101" s="7">
        <v>0</v>
      </c>
      <c r="K101" s="7">
        <v>0</v>
      </c>
      <c r="L101" s="7">
        <f t="shared" si="8"/>
        <v>1297566</v>
      </c>
      <c r="M101" s="7">
        <v>-759082</v>
      </c>
      <c r="N101" s="7">
        <v>-43055</v>
      </c>
      <c r="O101" s="7">
        <v>0</v>
      </c>
      <c r="P101" s="7">
        <f t="shared" si="5"/>
        <v>-802137</v>
      </c>
      <c r="Q101" s="7">
        <f t="shared" si="6"/>
        <v>538484</v>
      </c>
      <c r="R101" s="7">
        <f t="shared" si="7"/>
        <v>495429</v>
      </c>
      <c r="S101" s="5" t="s">
        <v>138</v>
      </c>
      <c r="T101" s="5">
        <v>100702</v>
      </c>
      <c r="U101" s="5" t="s">
        <v>27</v>
      </c>
      <c r="V101" s="5">
        <v>47030001</v>
      </c>
      <c r="W101" s="5" t="s">
        <v>28</v>
      </c>
    </row>
    <row r="102" spans="2:23" x14ac:dyDescent="0.25">
      <c r="B102" s="4">
        <v>30002659</v>
      </c>
      <c r="C102" s="4">
        <v>0</v>
      </c>
      <c r="D102" s="5">
        <v>21030011</v>
      </c>
      <c r="E102" s="4" t="s">
        <v>247</v>
      </c>
      <c r="F102" s="4">
        <v>1092</v>
      </c>
      <c r="G102" s="6">
        <v>39173</v>
      </c>
      <c r="H102" s="7">
        <v>1291428</v>
      </c>
      <c r="I102" s="7">
        <v>0</v>
      </c>
      <c r="J102" s="7">
        <v>0</v>
      </c>
      <c r="K102" s="7">
        <v>0</v>
      </c>
      <c r="L102" s="7">
        <f t="shared" si="8"/>
        <v>1291428</v>
      </c>
      <c r="M102" s="7">
        <v>-755490</v>
      </c>
      <c r="N102" s="7">
        <v>-42852</v>
      </c>
      <c r="O102" s="7">
        <v>0</v>
      </c>
      <c r="P102" s="7">
        <f t="shared" si="5"/>
        <v>-798342</v>
      </c>
      <c r="Q102" s="7">
        <f t="shared" si="6"/>
        <v>535938</v>
      </c>
      <c r="R102" s="7">
        <f t="shared" si="7"/>
        <v>493086</v>
      </c>
      <c r="S102" s="5" t="s">
        <v>138</v>
      </c>
      <c r="T102" s="5">
        <v>100702</v>
      </c>
      <c r="U102" s="5" t="s">
        <v>27</v>
      </c>
      <c r="V102" s="5">
        <v>47030001</v>
      </c>
      <c r="W102" s="5" t="s">
        <v>28</v>
      </c>
    </row>
    <row r="103" spans="2:23" x14ac:dyDescent="0.25">
      <c r="B103" s="4">
        <v>30002711</v>
      </c>
      <c r="C103" s="4">
        <v>0</v>
      </c>
      <c r="D103" s="5">
        <v>21030011</v>
      </c>
      <c r="E103" s="4" t="s">
        <v>248</v>
      </c>
      <c r="F103" s="4">
        <v>1091</v>
      </c>
      <c r="G103" s="6">
        <v>39721</v>
      </c>
      <c r="H103" s="7">
        <v>1911253</v>
      </c>
      <c r="I103" s="7">
        <v>0</v>
      </c>
      <c r="J103" s="7">
        <v>0</v>
      </c>
      <c r="K103" s="7">
        <v>0</v>
      </c>
      <c r="L103" s="7">
        <f t="shared" si="8"/>
        <v>1911253</v>
      </c>
      <c r="M103" s="7">
        <v>-1001764</v>
      </c>
      <c r="N103" s="7">
        <v>-65121</v>
      </c>
      <c r="O103" s="7">
        <v>0</v>
      </c>
      <c r="P103" s="7">
        <f t="shared" si="5"/>
        <v>-1066885</v>
      </c>
      <c r="Q103" s="7">
        <f t="shared" si="6"/>
        <v>909489</v>
      </c>
      <c r="R103" s="7">
        <f t="shared" si="7"/>
        <v>844368</v>
      </c>
      <c r="S103" s="5" t="s">
        <v>138</v>
      </c>
      <c r="T103" s="5">
        <v>100701</v>
      </c>
      <c r="U103" s="5" t="s">
        <v>32</v>
      </c>
      <c r="V103" s="5">
        <v>47030001</v>
      </c>
      <c r="W103" s="5" t="s">
        <v>28</v>
      </c>
    </row>
    <row r="104" spans="2:23" x14ac:dyDescent="0.25">
      <c r="B104" s="4">
        <v>30002717</v>
      </c>
      <c r="C104" s="4">
        <v>0</v>
      </c>
      <c r="D104" s="5">
        <v>21030011</v>
      </c>
      <c r="E104" s="4" t="s">
        <v>249</v>
      </c>
      <c r="F104" s="4">
        <v>1092</v>
      </c>
      <c r="G104" s="6">
        <v>39173</v>
      </c>
      <c r="H104" s="7">
        <v>1089405</v>
      </c>
      <c r="I104" s="7">
        <v>0</v>
      </c>
      <c r="J104" s="7">
        <v>0</v>
      </c>
      <c r="K104" s="7">
        <v>0</v>
      </c>
      <c r="L104" s="7">
        <f t="shared" si="8"/>
        <v>1089405</v>
      </c>
      <c r="M104" s="7">
        <v>-637308</v>
      </c>
      <c r="N104" s="7">
        <v>-36148</v>
      </c>
      <c r="O104" s="7">
        <v>0</v>
      </c>
      <c r="P104" s="7">
        <f t="shared" si="5"/>
        <v>-673456</v>
      </c>
      <c r="Q104" s="7">
        <f t="shared" si="6"/>
        <v>452097</v>
      </c>
      <c r="R104" s="7">
        <f t="shared" si="7"/>
        <v>415949</v>
      </c>
      <c r="S104" s="5" t="s">
        <v>138</v>
      </c>
      <c r="T104" s="5">
        <v>100702</v>
      </c>
      <c r="U104" s="5" t="s">
        <v>27</v>
      </c>
      <c r="V104" s="5">
        <v>47030001</v>
      </c>
      <c r="W104" s="5" t="s">
        <v>28</v>
      </c>
    </row>
    <row r="105" spans="2:23" x14ac:dyDescent="0.25">
      <c r="B105" s="4">
        <v>30002729</v>
      </c>
      <c r="C105" s="4">
        <v>0</v>
      </c>
      <c r="D105" s="5">
        <v>21030011</v>
      </c>
      <c r="E105" s="4" t="s">
        <v>250</v>
      </c>
      <c r="F105" s="4">
        <v>1092</v>
      </c>
      <c r="G105" s="6">
        <v>39173</v>
      </c>
      <c r="H105" s="7">
        <v>1054496</v>
      </c>
      <c r="I105" s="7">
        <v>0</v>
      </c>
      <c r="J105" s="7">
        <v>0</v>
      </c>
      <c r="K105" s="7">
        <v>0</v>
      </c>
      <c r="L105" s="7">
        <f t="shared" si="8"/>
        <v>1054496</v>
      </c>
      <c r="M105" s="7">
        <v>-616887</v>
      </c>
      <c r="N105" s="7">
        <v>-34990</v>
      </c>
      <c r="O105" s="7">
        <v>0</v>
      </c>
      <c r="P105" s="7">
        <f t="shared" si="5"/>
        <v>-651877</v>
      </c>
      <c r="Q105" s="7">
        <f t="shared" si="6"/>
        <v>437609</v>
      </c>
      <c r="R105" s="7">
        <f t="shared" si="7"/>
        <v>402619</v>
      </c>
      <c r="S105" s="5" t="s">
        <v>138</v>
      </c>
      <c r="T105" s="5">
        <v>100702</v>
      </c>
      <c r="U105" s="5" t="s">
        <v>27</v>
      </c>
      <c r="V105" s="5">
        <v>47030001</v>
      </c>
      <c r="W105" s="5" t="s">
        <v>28</v>
      </c>
    </row>
    <row r="106" spans="2:23" x14ac:dyDescent="0.25">
      <c r="B106" s="4">
        <v>30002771</v>
      </c>
      <c r="C106" s="4">
        <v>0</v>
      </c>
      <c r="D106" s="5">
        <v>21030011</v>
      </c>
      <c r="E106" s="4" t="s">
        <v>251</v>
      </c>
      <c r="F106" s="4">
        <v>1092</v>
      </c>
      <c r="G106" s="6">
        <v>39173</v>
      </c>
      <c r="H106" s="7">
        <v>975722</v>
      </c>
      <c r="I106" s="7">
        <v>0</v>
      </c>
      <c r="J106" s="7">
        <v>0</v>
      </c>
      <c r="K106" s="7">
        <v>0</v>
      </c>
      <c r="L106" s="7">
        <f t="shared" si="8"/>
        <v>975722</v>
      </c>
      <c r="M106" s="7">
        <v>-570804</v>
      </c>
      <c r="N106" s="7">
        <v>-32376</v>
      </c>
      <c r="O106" s="7">
        <v>0</v>
      </c>
      <c r="P106" s="7">
        <f t="shared" si="5"/>
        <v>-603180</v>
      </c>
      <c r="Q106" s="7">
        <f t="shared" si="6"/>
        <v>404918</v>
      </c>
      <c r="R106" s="7">
        <f t="shared" si="7"/>
        <v>372542</v>
      </c>
      <c r="S106" s="5" t="s">
        <v>138</v>
      </c>
      <c r="T106" s="5">
        <v>100702</v>
      </c>
      <c r="U106" s="5" t="s">
        <v>27</v>
      </c>
      <c r="V106" s="5">
        <v>47030001</v>
      </c>
      <c r="W106" s="5" t="s">
        <v>28</v>
      </c>
    </row>
    <row r="107" spans="2:23" x14ac:dyDescent="0.25">
      <c r="B107" s="4">
        <v>30002795</v>
      </c>
      <c r="C107" s="4">
        <v>0</v>
      </c>
      <c r="D107" s="5">
        <v>21030011</v>
      </c>
      <c r="E107" s="4" t="s">
        <v>252</v>
      </c>
      <c r="F107" s="4">
        <v>1091</v>
      </c>
      <c r="G107" s="6">
        <v>39082</v>
      </c>
      <c r="H107" s="7">
        <v>1127340</v>
      </c>
      <c r="I107" s="7">
        <v>0</v>
      </c>
      <c r="J107" s="7">
        <v>0</v>
      </c>
      <c r="K107" s="7">
        <v>0</v>
      </c>
      <c r="L107" s="7">
        <f t="shared" si="8"/>
        <v>1127340</v>
      </c>
      <c r="M107" s="7">
        <v>-673655</v>
      </c>
      <c r="N107" s="7">
        <v>-36957</v>
      </c>
      <c r="O107" s="7">
        <v>0</v>
      </c>
      <c r="P107" s="7">
        <f t="shared" si="5"/>
        <v>-710612</v>
      </c>
      <c r="Q107" s="7">
        <f t="shared" si="6"/>
        <v>453685</v>
      </c>
      <c r="R107" s="7">
        <f t="shared" si="7"/>
        <v>416728</v>
      </c>
      <c r="S107" s="5" t="s">
        <v>138</v>
      </c>
      <c r="T107" s="5">
        <v>100701</v>
      </c>
      <c r="U107" s="5" t="s">
        <v>32</v>
      </c>
      <c r="V107" s="5">
        <v>47030001</v>
      </c>
      <c r="W107" s="5" t="s">
        <v>28</v>
      </c>
    </row>
    <row r="108" spans="2:23" x14ac:dyDescent="0.25">
      <c r="B108" s="4">
        <v>30002807</v>
      </c>
      <c r="C108" s="4">
        <v>0</v>
      </c>
      <c r="D108" s="5">
        <v>21030011</v>
      </c>
      <c r="E108" s="4" t="s">
        <v>253</v>
      </c>
      <c r="F108" s="4">
        <v>1092</v>
      </c>
      <c r="G108" s="6">
        <v>39173</v>
      </c>
      <c r="H108" s="7">
        <v>887463</v>
      </c>
      <c r="I108" s="7">
        <v>0</v>
      </c>
      <c r="J108" s="7">
        <v>0</v>
      </c>
      <c r="K108" s="7">
        <v>0</v>
      </c>
      <c r="L108" s="7">
        <f t="shared" si="8"/>
        <v>887463</v>
      </c>
      <c r="M108" s="7">
        <v>-519168</v>
      </c>
      <c r="N108" s="7">
        <v>-29447</v>
      </c>
      <c r="O108" s="7">
        <v>0</v>
      </c>
      <c r="P108" s="7">
        <f t="shared" si="5"/>
        <v>-548615</v>
      </c>
      <c r="Q108" s="7">
        <f t="shared" si="6"/>
        <v>368295</v>
      </c>
      <c r="R108" s="7">
        <f t="shared" si="7"/>
        <v>338848</v>
      </c>
      <c r="S108" s="5" t="s">
        <v>138</v>
      </c>
      <c r="T108" s="5">
        <v>100702</v>
      </c>
      <c r="U108" s="5" t="s">
        <v>27</v>
      </c>
      <c r="V108" s="5">
        <v>47030001</v>
      </c>
      <c r="W108" s="5" t="s">
        <v>28</v>
      </c>
    </row>
    <row r="109" spans="2:23" x14ac:dyDescent="0.25">
      <c r="B109" s="4">
        <v>30002812</v>
      </c>
      <c r="C109" s="4">
        <v>0</v>
      </c>
      <c r="D109" s="5">
        <v>21030011</v>
      </c>
      <c r="E109" s="4" t="s">
        <v>254</v>
      </c>
      <c r="F109" s="4">
        <v>1092</v>
      </c>
      <c r="G109" s="6">
        <v>39173</v>
      </c>
      <c r="H109" s="7">
        <v>882973</v>
      </c>
      <c r="I109" s="7">
        <v>0</v>
      </c>
      <c r="J109" s="7">
        <v>0</v>
      </c>
      <c r="K109" s="7">
        <v>0</v>
      </c>
      <c r="L109" s="7">
        <f t="shared" si="8"/>
        <v>882973</v>
      </c>
      <c r="M109" s="7">
        <v>-516542</v>
      </c>
      <c r="N109" s="7">
        <v>-29298</v>
      </c>
      <c r="O109" s="7">
        <v>0</v>
      </c>
      <c r="P109" s="7">
        <f t="shared" si="5"/>
        <v>-545840</v>
      </c>
      <c r="Q109" s="7">
        <f t="shared" si="6"/>
        <v>366431</v>
      </c>
      <c r="R109" s="7">
        <f t="shared" si="7"/>
        <v>337133</v>
      </c>
      <c r="S109" s="5" t="s">
        <v>138</v>
      </c>
      <c r="T109" s="5">
        <v>100702</v>
      </c>
      <c r="U109" s="5" t="s">
        <v>27</v>
      </c>
      <c r="V109" s="5">
        <v>47030001</v>
      </c>
      <c r="W109" s="5" t="s">
        <v>28</v>
      </c>
    </row>
    <row r="110" spans="2:23" x14ac:dyDescent="0.25">
      <c r="B110" s="4">
        <v>30002829</v>
      </c>
      <c r="C110" s="4">
        <v>0</v>
      </c>
      <c r="D110" s="5">
        <v>21030011</v>
      </c>
      <c r="E110" s="4" t="s">
        <v>255</v>
      </c>
      <c r="F110" s="4">
        <v>1092</v>
      </c>
      <c r="G110" s="6">
        <v>39173</v>
      </c>
      <c r="H110" s="7">
        <v>822000</v>
      </c>
      <c r="I110" s="7">
        <v>0</v>
      </c>
      <c r="J110" s="7">
        <v>0</v>
      </c>
      <c r="K110" s="7">
        <v>0</v>
      </c>
      <c r="L110" s="7">
        <f t="shared" si="8"/>
        <v>822000</v>
      </c>
      <c r="M110" s="7">
        <v>-480873</v>
      </c>
      <c r="N110" s="7">
        <v>-27275</v>
      </c>
      <c r="O110" s="7">
        <v>0</v>
      </c>
      <c r="P110" s="7">
        <f t="shared" si="5"/>
        <v>-508148</v>
      </c>
      <c r="Q110" s="7">
        <f t="shared" si="6"/>
        <v>341127</v>
      </c>
      <c r="R110" s="7">
        <f t="shared" si="7"/>
        <v>313852</v>
      </c>
      <c r="S110" s="5" t="s">
        <v>138</v>
      </c>
      <c r="T110" s="5">
        <v>100702</v>
      </c>
      <c r="U110" s="5" t="s">
        <v>27</v>
      </c>
      <c r="V110" s="5">
        <v>47030001</v>
      </c>
      <c r="W110" s="5" t="s">
        <v>28</v>
      </c>
    </row>
    <row r="111" spans="2:23" x14ac:dyDescent="0.25">
      <c r="B111" s="4">
        <v>30002830</v>
      </c>
      <c r="C111" s="4">
        <v>0</v>
      </c>
      <c r="D111" s="5">
        <v>21030011</v>
      </c>
      <c r="E111" s="4" t="s">
        <v>256</v>
      </c>
      <c r="F111" s="4">
        <v>1092</v>
      </c>
      <c r="G111" s="6">
        <v>39173</v>
      </c>
      <c r="H111" s="7">
        <v>820287</v>
      </c>
      <c r="I111" s="7">
        <v>0</v>
      </c>
      <c r="J111" s="7">
        <v>0</v>
      </c>
      <c r="K111" s="7">
        <v>0</v>
      </c>
      <c r="L111" s="7">
        <f t="shared" si="8"/>
        <v>820287</v>
      </c>
      <c r="M111" s="7">
        <v>-479870</v>
      </c>
      <c r="N111" s="7">
        <v>-27218</v>
      </c>
      <c r="O111" s="7">
        <v>0</v>
      </c>
      <c r="P111" s="7">
        <f t="shared" si="5"/>
        <v>-507088</v>
      </c>
      <c r="Q111" s="7">
        <f t="shared" si="6"/>
        <v>340417</v>
      </c>
      <c r="R111" s="7">
        <f t="shared" si="7"/>
        <v>313199</v>
      </c>
      <c r="S111" s="5" t="s">
        <v>138</v>
      </c>
      <c r="T111" s="5">
        <v>100702</v>
      </c>
      <c r="U111" s="5" t="s">
        <v>27</v>
      </c>
      <c r="V111" s="5">
        <v>47030001</v>
      </c>
      <c r="W111" s="5" t="s">
        <v>28</v>
      </c>
    </row>
    <row r="112" spans="2:23" x14ac:dyDescent="0.25">
      <c r="B112" s="4">
        <v>30002848</v>
      </c>
      <c r="C112" s="4">
        <v>0</v>
      </c>
      <c r="D112" s="5">
        <v>21030011</v>
      </c>
      <c r="E112" s="4" t="s">
        <v>257</v>
      </c>
      <c r="F112" s="4">
        <v>1092</v>
      </c>
      <c r="G112" s="6">
        <v>39173</v>
      </c>
      <c r="H112" s="7">
        <v>795561</v>
      </c>
      <c r="I112" s="7">
        <v>0</v>
      </c>
      <c r="J112" s="7">
        <v>0</v>
      </c>
      <c r="K112" s="7">
        <v>0</v>
      </c>
      <c r="L112" s="7">
        <f t="shared" si="8"/>
        <v>795561</v>
      </c>
      <c r="M112" s="7">
        <v>-465408</v>
      </c>
      <c r="N112" s="7">
        <v>-26398</v>
      </c>
      <c r="O112" s="7">
        <v>0</v>
      </c>
      <c r="P112" s="7">
        <f t="shared" si="5"/>
        <v>-491806</v>
      </c>
      <c r="Q112" s="7">
        <f t="shared" si="6"/>
        <v>330153</v>
      </c>
      <c r="R112" s="7">
        <f t="shared" si="7"/>
        <v>303755</v>
      </c>
      <c r="S112" s="5" t="s">
        <v>138</v>
      </c>
      <c r="T112" s="5">
        <v>100702</v>
      </c>
      <c r="U112" s="5" t="s">
        <v>27</v>
      </c>
      <c r="V112" s="5">
        <v>47030001</v>
      </c>
      <c r="W112" s="5" t="s">
        <v>28</v>
      </c>
    </row>
    <row r="113" spans="2:23" x14ac:dyDescent="0.25">
      <c r="B113" s="4">
        <v>30002851</v>
      </c>
      <c r="C113" s="4">
        <v>0</v>
      </c>
      <c r="D113" s="5">
        <v>21030011</v>
      </c>
      <c r="E113" s="4" t="s">
        <v>258</v>
      </c>
      <c r="F113" s="4">
        <v>1092</v>
      </c>
      <c r="G113" s="6">
        <v>39173</v>
      </c>
      <c r="H113" s="7">
        <v>791388</v>
      </c>
      <c r="I113" s="7">
        <v>0</v>
      </c>
      <c r="J113" s="7">
        <v>0</v>
      </c>
      <c r="K113" s="7">
        <v>0</v>
      </c>
      <c r="L113" s="7">
        <f t="shared" si="8"/>
        <v>791388</v>
      </c>
      <c r="M113" s="7">
        <v>-462964</v>
      </c>
      <c r="N113" s="7">
        <v>-26260</v>
      </c>
      <c r="O113" s="7">
        <v>0</v>
      </c>
      <c r="P113" s="7">
        <f t="shared" si="5"/>
        <v>-489224</v>
      </c>
      <c r="Q113" s="7">
        <f t="shared" si="6"/>
        <v>328424</v>
      </c>
      <c r="R113" s="7">
        <f t="shared" si="7"/>
        <v>302164</v>
      </c>
      <c r="S113" s="5" t="s">
        <v>138</v>
      </c>
      <c r="T113" s="5">
        <v>100702</v>
      </c>
      <c r="U113" s="5" t="s">
        <v>27</v>
      </c>
      <c r="V113" s="5">
        <v>47030001</v>
      </c>
      <c r="W113" s="5" t="s">
        <v>28</v>
      </c>
    </row>
    <row r="114" spans="2:23" x14ac:dyDescent="0.25">
      <c r="B114" s="4">
        <v>30002857</v>
      </c>
      <c r="C114" s="4">
        <v>0</v>
      </c>
      <c r="D114" s="5">
        <v>21030011</v>
      </c>
      <c r="E114" s="4" t="s">
        <v>259</v>
      </c>
      <c r="F114" s="4">
        <v>1092</v>
      </c>
      <c r="G114" s="6">
        <v>39173</v>
      </c>
      <c r="H114" s="7">
        <v>776169</v>
      </c>
      <c r="I114" s="7">
        <v>0</v>
      </c>
      <c r="J114" s="7">
        <v>0</v>
      </c>
      <c r="K114" s="7">
        <v>0</v>
      </c>
      <c r="L114" s="7">
        <f t="shared" si="8"/>
        <v>776169</v>
      </c>
      <c r="M114" s="7">
        <v>-454061</v>
      </c>
      <c r="N114" s="7">
        <v>-25755</v>
      </c>
      <c r="O114" s="7">
        <v>0</v>
      </c>
      <c r="P114" s="7">
        <f t="shared" si="5"/>
        <v>-479816</v>
      </c>
      <c r="Q114" s="7">
        <f t="shared" si="6"/>
        <v>322108</v>
      </c>
      <c r="R114" s="7">
        <f t="shared" si="7"/>
        <v>296353</v>
      </c>
      <c r="S114" s="5" t="s">
        <v>138</v>
      </c>
      <c r="T114" s="5">
        <v>100702</v>
      </c>
      <c r="U114" s="5" t="s">
        <v>27</v>
      </c>
      <c r="V114" s="5">
        <v>47030001</v>
      </c>
      <c r="W114" s="5" t="s">
        <v>28</v>
      </c>
    </row>
    <row r="115" spans="2:23" x14ac:dyDescent="0.25">
      <c r="B115" s="4">
        <v>30002860</v>
      </c>
      <c r="C115" s="4">
        <v>0</v>
      </c>
      <c r="D115" s="5">
        <v>21030011</v>
      </c>
      <c r="E115" s="4" t="s">
        <v>260</v>
      </c>
      <c r="F115" s="4">
        <v>1092</v>
      </c>
      <c r="G115" s="6">
        <v>39173</v>
      </c>
      <c r="H115" s="7">
        <v>770107</v>
      </c>
      <c r="I115" s="7">
        <v>0</v>
      </c>
      <c r="J115" s="7">
        <v>0</v>
      </c>
      <c r="K115" s="7">
        <v>0</v>
      </c>
      <c r="L115" s="7">
        <f t="shared" si="8"/>
        <v>770107</v>
      </c>
      <c r="M115" s="7">
        <v>-450515</v>
      </c>
      <c r="N115" s="7">
        <v>-25553</v>
      </c>
      <c r="O115" s="7">
        <v>0</v>
      </c>
      <c r="P115" s="7">
        <f t="shared" si="5"/>
        <v>-476068</v>
      </c>
      <c r="Q115" s="7">
        <f t="shared" si="6"/>
        <v>319592</v>
      </c>
      <c r="R115" s="7">
        <f t="shared" si="7"/>
        <v>294039</v>
      </c>
      <c r="S115" s="5" t="s">
        <v>138</v>
      </c>
      <c r="T115" s="5">
        <v>100702</v>
      </c>
      <c r="U115" s="5" t="s">
        <v>27</v>
      </c>
      <c r="V115" s="5">
        <v>47030001</v>
      </c>
      <c r="W115" s="5" t="s">
        <v>28</v>
      </c>
    </row>
    <row r="116" spans="2:23" x14ac:dyDescent="0.25">
      <c r="B116" s="4">
        <v>30002865</v>
      </c>
      <c r="C116" s="4">
        <v>0</v>
      </c>
      <c r="D116" s="5">
        <v>21030011</v>
      </c>
      <c r="E116" s="4" t="s">
        <v>261</v>
      </c>
      <c r="F116" s="4">
        <v>1092</v>
      </c>
      <c r="G116" s="6">
        <v>39173</v>
      </c>
      <c r="H116" s="7">
        <v>760514</v>
      </c>
      <c r="I116" s="7">
        <v>0</v>
      </c>
      <c r="J116" s="7">
        <v>0</v>
      </c>
      <c r="K116" s="7">
        <v>0</v>
      </c>
      <c r="L116" s="7">
        <f t="shared" si="8"/>
        <v>760514</v>
      </c>
      <c r="M116" s="7">
        <v>-444905</v>
      </c>
      <c r="N116" s="7">
        <v>-25235</v>
      </c>
      <c r="O116" s="7">
        <v>0</v>
      </c>
      <c r="P116" s="7">
        <f t="shared" si="5"/>
        <v>-470140</v>
      </c>
      <c r="Q116" s="7">
        <f t="shared" si="6"/>
        <v>315609</v>
      </c>
      <c r="R116" s="7">
        <f t="shared" si="7"/>
        <v>290374</v>
      </c>
      <c r="S116" s="5" t="s">
        <v>138</v>
      </c>
      <c r="T116" s="5">
        <v>100702</v>
      </c>
      <c r="U116" s="5" t="s">
        <v>27</v>
      </c>
      <c r="V116" s="5">
        <v>47030001</v>
      </c>
      <c r="W116" s="5" t="s">
        <v>28</v>
      </c>
    </row>
    <row r="117" spans="2:23" x14ac:dyDescent="0.25">
      <c r="B117" s="4">
        <v>30002879</v>
      </c>
      <c r="C117" s="4">
        <v>0</v>
      </c>
      <c r="D117" s="5">
        <v>21030011</v>
      </c>
      <c r="E117" s="4" t="s">
        <v>262</v>
      </c>
      <c r="F117" s="4">
        <v>1092</v>
      </c>
      <c r="G117" s="6">
        <v>39173</v>
      </c>
      <c r="H117" s="7">
        <v>732977</v>
      </c>
      <c r="I117" s="7">
        <v>0</v>
      </c>
      <c r="J117" s="7">
        <v>0</v>
      </c>
      <c r="K117" s="7">
        <v>0</v>
      </c>
      <c r="L117" s="7">
        <f t="shared" si="8"/>
        <v>732977</v>
      </c>
      <c r="M117" s="7">
        <v>-428795</v>
      </c>
      <c r="N117" s="7">
        <v>-24321</v>
      </c>
      <c r="O117" s="7">
        <v>0</v>
      </c>
      <c r="P117" s="7">
        <f t="shared" si="5"/>
        <v>-453116</v>
      </c>
      <c r="Q117" s="7">
        <f t="shared" si="6"/>
        <v>304182</v>
      </c>
      <c r="R117" s="7">
        <f t="shared" si="7"/>
        <v>279861</v>
      </c>
      <c r="S117" s="5" t="s">
        <v>138</v>
      </c>
      <c r="T117" s="5">
        <v>100702</v>
      </c>
      <c r="U117" s="5" t="s">
        <v>27</v>
      </c>
      <c r="V117" s="5">
        <v>47030001</v>
      </c>
      <c r="W117" s="5" t="s">
        <v>28</v>
      </c>
    </row>
    <row r="118" spans="2:23" x14ac:dyDescent="0.25">
      <c r="B118" s="4">
        <v>30002892</v>
      </c>
      <c r="C118" s="4">
        <v>0</v>
      </c>
      <c r="D118" s="5">
        <v>21030011</v>
      </c>
      <c r="E118" s="4" t="s">
        <v>263</v>
      </c>
      <c r="F118" s="4">
        <v>1092</v>
      </c>
      <c r="G118" s="6">
        <v>39173</v>
      </c>
      <c r="H118" s="7">
        <v>715077</v>
      </c>
      <c r="I118" s="7">
        <v>0</v>
      </c>
      <c r="J118" s="7">
        <v>0</v>
      </c>
      <c r="K118" s="7">
        <v>0</v>
      </c>
      <c r="L118" s="7">
        <f t="shared" si="8"/>
        <v>715077</v>
      </c>
      <c r="M118" s="7">
        <v>-418322</v>
      </c>
      <c r="N118" s="7">
        <v>-23727</v>
      </c>
      <c r="O118" s="7">
        <v>0</v>
      </c>
      <c r="P118" s="7">
        <f t="shared" si="5"/>
        <v>-442049</v>
      </c>
      <c r="Q118" s="7">
        <f t="shared" si="6"/>
        <v>296755</v>
      </c>
      <c r="R118" s="7">
        <f t="shared" si="7"/>
        <v>273028</v>
      </c>
      <c r="S118" s="5" t="s">
        <v>138</v>
      </c>
      <c r="T118" s="5">
        <v>100702</v>
      </c>
      <c r="U118" s="5" t="s">
        <v>27</v>
      </c>
      <c r="V118" s="5">
        <v>47030001</v>
      </c>
      <c r="W118" s="5" t="s">
        <v>28</v>
      </c>
    </row>
    <row r="119" spans="2:23" x14ac:dyDescent="0.25">
      <c r="B119" s="4">
        <v>30002910</v>
      </c>
      <c r="C119" s="4">
        <v>0</v>
      </c>
      <c r="D119" s="5">
        <v>21030011</v>
      </c>
      <c r="E119" s="4" t="s">
        <v>264</v>
      </c>
      <c r="F119" s="4">
        <v>1092</v>
      </c>
      <c r="G119" s="6">
        <v>39173</v>
      </c>
      <c r="H119" s="7">
        <v>687500</v>
      </c>
      <c r="I119" s="7">
        <v>0</v>
      </c>
      <c r="J119" s="7">
        <v>0</v>
      </c>
      <c r="K119" s="7">
        <v>0</v>
      </c>
      <c r="L119" s="7">
        <f t="shared" si="8"/>
        <v>687500</v>
      </c>
      <c r="M119" s="7">
        <v>-402190</v>
      </c>
      <c r="N119" s="7">
        <v>-22812</v>
      </c>
      <c r="O119" s="7">
        <v>0</v>
      </c>
      <c r="P119" s="7">
        <f t="shared" si="5"/>
        <v>-425002</v>
      </c>
      <c r="Q119" s="7">
        <f t="shared" si="6"/>
        <v>285310</v>
      </c>
      <c r="R119" s="7">
        <f t="shared" si="7"/>
        <v>262498</v>
      </c>
      <c r="S119" s="5" t="s">
        <v>138</v>
      </c>
      <c r="T119" s="5">
        <v>100702</v>
      </c>
      <c r="U119" s="5" t="s">
        <v>27</v>
      </c>
      <c r="V119" s="5">
        <v>47030001</v>
      </c>
      <c r="W119" s="5" t="s">
        <v>28</v>
      </c>
    </row>
    <row r="120" spans="2:23" x14ac:dyDescent="0.25">
      <c r="B120" s="4">
        <v>30002919</v>
      </c>
      <c r="C120" s="4">
        <v>0</v>
      </c>
      <c r="D120" s="5">
        <v>21030011</v>
      </c>
      <c r="E120" s="4" t="s">
        <v>265</v>
      </c>
      <c r="F120" s="4">
        <v>1092</v>
      </c>
      <c r="G120" s="6">
        <v>39173</v>
      </c>
      <c r="H120" s="7">
        <v>674841</v>
      </c>
      <c r="I120" s="7">
        <v>0</v>
      </c>
      <c r="J120" s="7">
        <v>0</v>
      </c>
      <c r="K120" s="7">
        <v>0</v>
      </c>
      <c r="L120" s="7">
        <f t="shared" si="8"/>
        <v>674841</v>
      </c>
      <c r="M120" s="7">
        <v>-394785</v>
      </c>
      <c r="N120" s="7">
        <v>-22392</v>
      </c>
      <c r="O120" s="7">
        <v>0</v>
      </c>
      <c r="P120" s="7">
        <f t="shared" si="5"/>
        <v>-417177</v>
      </c>
      <c r="Q120" s="7">
        <f t="shared" si="6"/>
        <v>280056</v>
      </c>
      <c r="R120" s="7">
        <f t="shared" si="7"/>
        <v>257664</v>
      </c>
      <c r="S120" s="5" t="s">
        <v>138</v>
      </c>
      <c r="T120" s="5">
        <v>100702</v>
      </c>
      <c r="U120" s="5" t="s">
        <v>27</v>
      </c>
      <c r="V120" s="5">
        <v>47030001</v>
      </c>
      <c r="W120" s="5" t="s">
        <v>28</v>
      </c>
    </row>
    <row r="121" spans="2:23" x14ac:dyDescent="0.25">
      <c r="B121" s="4">
        <v>30002925</v>
      </c>
      <c r="C121" s="4">
        <v>0</v>
      </c>
      <c r="D121" s="5">
        <v>21030011</v>
      </c>
      <c r="E121" s="4" t="s">
        <v>266</v>
      </c>
      <c r="F121" s="4">
        <v>1092</v>
      </c>
      <c r="G121" s="6">
        <v>39173</v>
      </c>
      <c r="H121" s="7">
        <v>725700</v>
      </c>
      <c r="I121" s="7">
        <v>0</v>
      </c>
      <c r="J121" s="7">
        <v>0</v>
      </c>
      <c r="K121" s="7">
        <v>0</v>
      </c>
      <c r="L121" s="7">
        <f t="shared" si="8"/>
        <v>725700</v>
      </c>
      <c r="M121" s="7">
        <v>-425156</v>
      </c>
      <c r="N121" s="7">
        <v>-24024</v>
      </c>
      <c r="O121" s="7">
        <v>0</v>
      </c>
      <c r="P121" s="7">
        <f t="shared" si="5"/>
        <v>-449180</v>
      </c>
      <c r="Q121" s="7">
        <f t="shared" si="6"/>
        <v>300544</v>
      </c>
      <c r="R121" s="7">
        <f t="shared" si="7"/>
        <v>276520</v>
      </c>
      <c r="S121" s="5" t="s">
        <v>138</v>
      </c>
      <c r="T121" s="5">
        <v>100702</v>
      </c>
      <c r="U121" s="5" t="s">
        <v>27</v>
      </c>
      <c r="V121" s="5">
        <v>47030001</v>
      </c>
      <c r="W121" s="5" t="s">
        <v>28</v>
      </c>
    </row>
    <row r="122" spans="2:23" x14ac:dyDescent="0.25">
      <c r="B122" s="4">
        <v>30002946</v>
      </c>
      <c r="C122" s="4">
        <v>0</v>
      </c>
      <c r="D122" s="5">
        <v>21030011</v>
      </c>
      <c r="E122" s="4" t="s">
        <v>267</v>
      </c>
      <c r="F122" s="4">
        <v>1092</v>
      </c>
      <c r="G122" s="6">
        <v>39173</v>
      </c>
      <c r="H122" s="7">
        <v>636068</v>
      </c>
      <c r="I122" s="7">
        <v>0</v>
      </c>
      <c r="J122" s="7">
        <v>0</v>
      </c>
      <c r="K122" s="7">
        <v>0</v>
      </c>
      <c r="L122" s="7">
        <f t="shared" si="8"/>
        <v>636068</v>
      </c>
      <c r="M122" s="7">
        <v>-372104</v>
      </c>
      <c r="N122" s="7">
        <v>-21106</v>
      </c>
      <c r="O122" s="7">
        <v>0</v>
      </c>
      <c r="P122" s="7">
        <f t="shared" si="5"/>
        <v>-393210</v>
      </c>
      <c r="Q122" s="7">
        <f t="shared" si="6"/>
        <v>263964</v>
      </c>
      <c r="R122" s="7">
        <f t="shared" si="7"/>
        <v>242858</v>
      </c>
      <c r="S122" s="5" t="s">
        <v>138</v>
      </c>
      <c r="T122" s="5">
        <v>100702</v>
      </c>
      <c r="U122" s="5" t="s">
        <v>27</v>
      </c>
      <c r="V122" s="5">
        <v>47030001</v>
      </c>
      <c r="W122" s="5" t="s">
        <v>28</v>
      </c>
    </row>
    <row r="123" spans="2:23" x14ac:dyDescent="0.25">
      <c r="B123" s="4">
        <v>30002954</v>
      </c>
      <c r="C123" s="4">
        <v>0</v>
      </c>
      <c r="D123" s="5">
        <v>21030011</v>
      </c>
      <c r="E123" s="4" t="s">
        <v>268</v>
      </c>
      <c r="F123" s="4">
        <v>1092</v>
      </c>
      <c r="G123" s="6">
        <v>39173</v>
      </c>
      <c r="H123" s="7">
        <v>628703</v>
      </c>
      <c r="I123" s="7">
        <v>0</v>
      </c>
      <c r="J123" s="7">
        <v>0</v>
      </c>
      <c r="K123" s="7">
        <v>0</v>
      </c>
      <c r="L123" s="7">
        <f t="shared" si="8"/>
        <v>628703</v>
      </c>
      <c r="M123" s="7">
        <v>-367793</v>
      </c>
      <c r="N123" s="7">
        <v>-20861</v>
      </c>
      <c r="O123" s="7">
        <v>0</v>
      </c>
      <c r="P123" s="7">
        <f t="shared" si="5"/>
        <v>-388654</v>
      </c>
      <c r="Q123" s="7">
        <f t="shared" si="6"/>
        <v>260910</v>
      </c>
      <c r="R123" s="7">
        <f t="shared" si="7"/>
        <v>240049</v>
      </c>
      <c r="S123" s="5" t="s">
        <v>138</v>
      </c>
      <c r="T123" s="5">
        <v>100702</v>
      </c>
      <c r="U123" s="5" t="s">
        <v>27</v>
      </c>
      <c r="V123" s="5">
        <v>47030001</v>
      </c>
      <c r="W123" s="5" t="s">
        <v>28</v>
      </c>
    </row>
    <row r="124" spans="2:23" x14ac:dyDescent="0.25">
      <c r="B124" s="4">
        <v>30002956</v>
      </c>
      <c r="C124" s="4">
        <v>0</v>
      </c>
      <c r="D124" s="5">
        <v>21030011</v>
      </c>
      <c r="E124" s="4" t="s">
        <v>269</v>
      </c>
      <c r="F124" s="4">
        <v>1091</v>
      </c>
      <c r="G124" s="6">
        <v>39416</v>
      </c>
      <c r="H124" s="7">
        <v>341083</v>
      </c>
      <c r="I124" s="7">
        <v>0</v>
      </c>
      <c r="J124" s="7">
        <v>0</v>
      </c>
      <c r="K124" s="7">
        <v>0</v>
      </c>
      <c r="L124" s="7">
        <f t="shared" si="8"/>
        <v>341083</v>
      </c>
      <c r="M124" s="7">
        <v>-187597</v>
      </c>
      <c r="N124" s="7">
        <v>-11698</v>
      </c>
      <c r="O124" s="7">
        <v>0</v>
      </c>
      <c r="P124" s="7">
        <f t="shared" si="5"/>
        <v>-199295</v>
      </c>
      <c r="Q124" s="7">
        <f t="shared" si="6"/>
        <v>153486</v>
      </c>
      <c r="R124" s="7">
        <f t="shared" si="7"/>
        <v>141788</v>
      </c>
      <c r="S124" s="5" t="s">
        <v>138</v>
      </c>
      <c r="T124" s="5">
        <v>100701</v>
      </c>
      <c r="U124" s="5" t="s">
        <v>32</v>
      </c>
      <c r="V124" s="5">
        <v>47030001</v>
      </c>
      <c r="W124" s="5" t="s">
        <v>28</v>
      </c>
    </row>
    <row r="125" spans="2:23" x14ac:dyDescent="0.25">
      <c r="B125" s="4">
        <v>30002968</v>
      </c>
      <c r="C125" s="4">
        <v>0</v>
      </c>
      <c r="D125" s="5">
        <v>21030011</v>
      </c>
      <c r="E125" s="4" t="s">
        <v>270</v>
      </c>
      <c r="F125" s="4">
        <v>1092</v>
      </c>
      <c r="G125" s="6">
        <v>39173</v>
      </c>
      <c r="H125" s="7">
        <v>605719</v>
      </c>
      <c r="I125" s="7">
        <v>0</v>
      </c>
      <c r="J125" s="7">
        <v>0</v>
      </c>
      <c r="K125" s="7">
        <v>0</v>
      </c>
      <c r="L125" s="7">
        <f t="shared" si="8"/>
        <v>605719</v>
      </c>
      <c r="M125" s="7">
        <v>-354350</v>
      </c>
      <c r="N125" s="7">
        <v>-20099</v>
      </c>
      <c r="O125" s="7">
        <v>0</v>
      </c>
      <c r="P125" s="7">
        <f t="shared" si="5"/>
        <v>-374449</v>
      </c>
      <c r="Q125" s="7">
        <f t="shared" si="6"/>
        <v>251369</v>
      </c>
      <c r="R125" s="7">
        <f t="shared" si="7"/>
        <v>231270</v>
      </c>
      <c r="S125" s="5" t="s">
        <v>138</v>
      </c>
      <c r="T125" s="5">
        <v>100702</v>
      </c>
      <c r="U125" s="5" t="s">
        <v>27</v>
      </c>
      <c r="V125" s="5">
        <v>47030001</v>
      </c>
      <c r="W125" s="5" t="s">
        <v>28</v>
      </c>
    </row>
    <row r="126" spans="2:23" x14ac:dyDescent="0.25">
      <c r="B126" s="4">
        <v>30002984</v>
      </c>
      <c r="C126" s="4">
        <v>0</v>
      </c>
      <c r="D126" s="5">
        <v>21030011</v>
      </c>
      <c r="E126" s="4" t="s">
        <v>271</v>
      </c>
      <c r="F126" s="4">
        <v>1091</v>
      </c>
      <c r="G126" s="6">
        <v>39233</v>
      </c>
      <c r="H126" s="7">
        <v>436065</v>
      </c>
      <c r="I126" s="7">
        <v>0</v>
      </c>
      <c r="J126" s="7">
        <v>0</v>
      </c>
      <c r="K126" s="7">
        <v>0</v>
      </c>
      <c r="L126" s="7">
        <f t="shared" si="8"/>
        <v>436065</v>
      </c>
      <c r="M126" s="7">
        <v>-250664</v>
      </c>
      <c r="N126" s="7">
        <v>-14657</v>
      </c>
      <c r="O126" s="7">
        <v>0</v>
      </c>
      <c r="P126" s="7">
        <f t="shared" si="5"/>
        <v>-265321</v>
      </c>
      <c r="Q126" s="7">
        <f t="shared" si="6"/>
        <v>185401</v>
      </c>
      <c r="R126" s="7">
        <f t="shared" si="7"/>
        <v>170744</v>
      </c>
      <c r="S126" s="5" t="s">
        <v>138</v>
      </c>
      <c r="T126" s="5">
        <v>100701</v>
      </c>
      <c r="U126" s="5" t="s">
        <v>32</v>
      </c>
      <c r="V126" s="5">
        <v>47030001</v>
      </c>
      <c r="W126" s="5" t="s">
        <v>28</v>
      </c>
    </row>
    <row r="127" spans="2:23" x14ac:dyDescent="0.25">
      <c r="B127" s="4">
        <v>30002992</v>
      </c>
      <c r="C127" s="4">
        <v>0</v>
      </c>
      <c r="D127" s="5">
        <v>21030011</v>
      </c>
      <c r="E127" s="4" t="s">
        <v>272</v>
      </c>
      <c r="F127" s="4">
        <v>1092</v>
      </c>
      <c r="G127" s="6">
        <v>39173</v>
      </c>
      <c r="H127" s="7">
        <v>575525</v>
      </c>
      <c r="I127" s="7">
        <v>0</v>
      </c>
      <c r="J127" s="7">
        <v>0</v>
      </c>
      <c r="K127" s="7">
        <v>0</v>
      </c>
      <c r="L127" s="7">
        <f t="shared" si="8"/>
        <v>575525</v>
      </c>
      <c r="M127" s="7">
        <v>-336687</v>
      </c>
      <c r="N127" s="7">
        <v>-19097</v>
      </c>
      <c r="O127" s="7">
        <v>0</v>
      </c>
      <c r="P127" s="7">
        <f t="shared" si="5"/>
        <v>-355784</v>
      </c>
      <c r="Q127" s="7">
        <f t="shared" si="6"/>
        <v>238838</v>
      </c>
      <c r="R127" s="7">
        <f t="shared" si="7"/>
        <v>219741</v>
      </c>
      <c r="S127" s="5" t="s">
        <v>138</v>
      </c>
      <c r="T127" s="5">
        <v>100702</v>
      </c>
      <c r="U127" s="5" t="s">
        <v>27</v>
      </c>
      <c r="V127" s="5">
        <v>47030001</v>
      </c>
      <c r="W127" s="5" t="s">
        <v>28</v>
      </c>
    </row>
    <row r="128" spans="2:23" x14ac:dyDescent="0.25">
      <c r="B128" s="4">
        <v>30002993</v>
      </c>
      <c r="C128" s="4">
        <v>0</v>
      </c>
      <c r="D128" s="5">
        <v>21030011</v>
      </c>
      <c r="E128" s="4" t="s">
        <v>273</v>
      </c>
      <c r="F128" s="4">
        <v>1093</v>
      </c>
      <c r="G128" s="6">
        <v>39528</v>
      </c>
      <c r="H128" s="7">
        <v>663559</v>
      </c>
      <c r="I128" s="7">
        <v>0</v>
      </c>
      <c r="J128" s="7">
        <v>0</v>
      </c>
      <c r="K128" s="7">
        <v>0</v>
      </c>
      <c r="L128" s="7">
        <f t="shared" si="8"/>
        <v>663559</v>
      </c>
      <c r="M128" s="7">
        <v>-361775</v>
      </c>
      <c r="N128" s="7">
        <v>-22440</v>
      </c>
      <c r="O128" s="7">
        <v>0</v>
      </c>
      <c r="P128" s="7">
        <f t="shared" si="5"/>
        <v>-384215</v>
      </c>
      <c r="Q128" s="7">
        <f t="shared" si="6"/>
        <v>301784</v>
      </c>
      <c r="R128" s="7">
        <f t="shared" si="7"/>
        <v>279344</v>
      </c>
      <c r="S128" s="5" t="s">
        <v>138</v>
      </c>
      <c r="T128" s="5">
        <v>100703</v>
      </c>
      <c r="U128" s="5" t="s">
        <v>40</v>
      </c>
      <c r="V128" s="5">
        <v>47030001</v>
      </c>
      <c r="W128" s="5" t="s">
        <v>28</v>
      </c>
    </row>
    <row r="129" spans="2:23" x14ac:dyDescent="0.25">
      <c r="B129" s="4">
        <v>30003010</v>
      </c>
      <c r="C129" s="4">
        <v>0</v>
      </c>
      <c r="D129" s="5">
        <v>21030011</v>
      </c>
      <c r="E129" s="4" t="s">
        <v>274</v>
      </c>
      <c r="F129" s="4">
        <v>1092</v>
      </c>
      <c r="G129" s="6">
        <v>39173</v>
      </c>
      <c r="H129" s="7">
        <v>553102</v>
      </c>
      <c r="I129" s="7">
        <v>0</v>
      </c>
      <c r="J129" s="7">
        <v>0</v>
      </c>
      <c r="K129" s="7">
        <v>0</v>
      </c>
      <c r="L129" s="7">
        <f t="shared" si="8"/>
        <v>553102</v>
      </c>
      <c r="M129" s="7">
        <v>-323569</v>
      </c>
      <c r="N129" s="7">
        <v>-18353</v>
      </c>
      <c r="O129" s="7">
        <v>0</v>
      </c>
      <c r="P129" s="7">
        <f t="shared" si="5"/>
        <v>-341922</v>
      </c>
      <c r="Q129" s="7">
        <f t="shared" si="6"/>
        <v>229533</v>
      </c>
      <c r="R129" s="7">
        <f t="shared" si="7"/>
        <v>211180</v>
      </c>
      <c r="S129" s="5" t="s">
        <v>138</v>
      </c>
      <c r="T129" s="5">
        <v>100702</v>
      </c>
      <c r="U129" s="5" t="s">
        <v>27</v>
      </c>
      <c r="V129" s="5">
        <v>47030001</v>
      </c>
      <c r="W129" s="5" t="s">
        <v>28</v>
      </c>
    </row>
    <row r="130" spans="2:23" x14ac:dyDescent="0.25">
      <c r="B130" s="4">
        <v>30003022</v>
      </c>
      <c r="C130" s="4">
        <v>0</v>
      </c>
      <c r="D130" s="5">
        <v>21030011</v>
      </c>
      <c r="E130" s="4" t="s">
        <v>275</v>
      </c>
      <c r="F130" s="4">
        <v>1092</v>
      </c>
      <c r="G130" s="6">
        <v>39173</v>
      </c>
      <c r="H130" s="7">
        <v>518093</v>
      </c>
      <c r="I130" s="7">
        <v>0</v>
      </c>
      <c r="J130" s="7">
        <v>0</v>
      </c>
      <c r="K130" s="7">
        <v>0</v>
      </c>
      <c r="L130" s="7">
        <f t="shared" si="8"/>
        <v>518093</v>
      </c>
      <c r="M130" s="7">
        <v>-303087</v>
      </c>
      <c r="N130" s="7">
        <v>-17191</v>
      </c>
      <c r="O130" s="7">
        <v>0</v>
      </c>
      <c r="P130" s="7">
        <f t="shared" si="5"/>
        <v>-320278</v>
      </c>
      <c r="Q130" s="7">
        <f t="shared" si="6"/>
        <v>215006</v>
      </c>
      <c r="R130" s="7">
        <f t="shared" si="7"/>
        <v>197815</v>
      </c>
      <c r="S130" s="5" t="s">
        <v>138</v>
      </c>
      <c r="T130" s="5">
        <v>100702</v>
      </c>
      <c r="U130" s="5" t="s">
        <v>27</v>
      </c>
      <c r="V130" s="5">
        <v>47030001</v>
      </c>
      <c r="W130" s="5" t="s">
        <v>28</v>
      </c>
    </row>
    <row r="131" spans="2:23" x14ac:dyDescent="0.25">
      <c r="B131" s="4">
        <v>30003033</v>
      </c>
      <c r="C131" s="4">
        <v>0</v>
      </c>
      <c r="D131" s="5">
        <v>21030011</v>
      </c>
      <c r="E131" s="4" t="s">
        <v>276</v>
      </c>
      <c r="F131" s="4">
        <v>1092</v>
      </c>
      <c r="G131" s="6">
        <v>39173</v>
      </c>
      <c r="H131" s="7">
        <v>510139</v>
      </c>
      <c r="I131" s="7">
        <v>0</v>
      </c>
      <c r="J131" s="7">
        <v>0</v>
      </c>
      <c r="K131" s="7">
        <v>0</v>
      </c>
      <c r="L131" s="7">
        <f t="shared" si="8"/>
        <v>510139</v>
      </c>
      <c r="M131" s="7">
        <v>-298433</v>
      </c>
      <c r="N131" s="7">
        <v>-16927</v>
      </c>
      <c r="O131" s="7">
        <v>0</v>
      </c>
      <c r="P131" s="7">
        <f t="shared" si="5"/>
        <v>-315360</v>
      </c>
      <c r="Q131" s="7">
        <f t="shared" si="6"/>
        <v>211706</v>
      </c>
      <c r="R131" s="7">
        <f t="shared" si="7"/>
        <v>194779</v>
      </c>
      <c r="S131" s="5" t="s">
        <v>138</v>
      </c>
      <c r="T131" s="5">
        <v>100702</v>
      </c>
      <c r="U131" s="5" t="s">
        <v>27</v>
      </c>
      <c r="V131" s="5">
        <v>47030001</v>
      </c>
      <c r="W131" s="5" t="s">
        <v>28</v>
      </c>
    </row>
    <row r="132" spans="2:23" x14ac:dyDescent="0.25">
      <c r="B132" s="4">
        <v>30003042</v>
      </c>
      <c r="C132" s="4">
        <v>0</v>
      </c>
      <c r="D132" s="5">
        <v>21030011</v>
      </c>
      <c r="E132" s="4" t="s">
        <v>277</v>
      </c>
      <c r="F132" s="4">
        <v>1092</v>
      </c>
      <c r="G132" s="6">
        <v>39173</v>
      </c>
      <c r="H132" s="7">
        <v>491619</v>
      </c>
      <c r="I132" s="7">
        <v>0</v>
      </c>
      <c r="J132" s="7">
        <v>0</v>
      </c>
      <c r="K132" s="7">
        <v>0</v>
      </c>
      <c r="L132" s="7">
        <f t="shared" si="8"/>
        <v>491619</v>
      </c>
      <c r="M132" s="7">
        <v>-287601</v>
      </c>
      <c r="N132" s="7">
        <v>-16313</v>
      </c>
      <c r="O132" s="7">
        <v>0</v>
      </c>
      <c r="P132" s="7">
        <f t="shared" si="5"/>
        <v>-303914</v>
      </c>
      <c r="Q132" s="7">
        <f t="shared" si="6"/>
        <v>204018</v>
      </c>
      <c r="R132" s="7">
        <f t="shared" si="7"/>
        <v>187705</v>
      </c>
      <c r="S132" s="5" t="s">
        <v>138</v>
      </c>
      <c r="T132" s="5">
        <v>100702</v>
      </c>
      <c r="U132" s="5" t="s">
        <v>27</v>
      </c>
      <c r="V132" s="5">
        <v>47030001</v>
      </c>
      <c r="W132" s="5" t="s">
        <v>28</v>
      </c>
    </row>
    <row r="133" spans="2:23" x14ac:dyDescent="0.25">
      <c r="B133" s="4">
        <v>30003043</v>
      </c>
      <c r="C133" s="4">
        <v>0</v>
      </c>
      <c r="D133" s="5">
        <v>21030011</v>
      </c>
      <c r="E133" s="4" t="s">
        <v>278</v>
      </c>
      <c r="F133" s="4">
        <v>1091</v>
      </c>
      <c r="G133" s="6">
        <v>40086</v>
      </c>
      <c r="H133" s="7">
        <v>310083</v>
      </c>
      <c r="I133" s="7">
        <v>0</v>
      </c>
      <c r="J133" s="7">
        <v>0</v>
      </c>
      <c r="K133" s="7">
        <v>0</v>
      </c>
      <c r="L133" s="7">
        <f t="shared" si="8"/>
        <v>310083</v>
      </c>
      <c r="M133" s="7">
        <v>-148207</v>
      </c>
      <c r="N133" s="7">
        <v>-10843</v>
      </c>
      <c r="O133" s="7">
        <v>0</v>
      </c>
      <c r="P133" s="7">
        <f t="shared" ref="P133:P196" si="9">SUM(M133:O133)</f>
        <v>-159050</v>
      </c>
      <c r="Q133" s="7">
        <f t="shared" ref="Q133:Q196" si="10">H133+M133</f>
        <v>161876</v>
      </c>
      <c r="R133" s="7">
        <f t="shared" ref="R133:R196" si="11">L133+P133</f>
        <v>151033</v>
      </c>
      <c r="S133" s="5" t="s">
        <v>138</v>
      </c>
      <c r="T133" s="5">
        <v>100701</v>
      </c>
      <c r="U133" s="5" t="s">
        <v>32</v>
      </c>
      <c r="V133" s="5">
        <v>47030001</v>
      </c>
      <c r="W133" s="5" t="s">
        <v>28</v>
      </c>
    </row>
    <row r="134" spans="2:23" x14ac:dyDescent="0.25">
      <c r="B134" s="4">
        <v>30003082</v>
      </c>
      <c r="C134" s="4">
        <v>0</v>
      </c>
      <c r="D134" s="5">
        <v>21030011</v>
      </c>
      <c r="E134" s="4" t="s">
        <v>279</v>
      </c>
      <c r="F134" s="4">
        <v>1091</v>
      </c>
      <c r="G134" s="6">
        <v>39416</v>
      </c>
      <c r="H134" s="7">
        <v>246268</v>
      </c>
      <c r="I134" s="7">
        <v>0</v>
      </c>
      <c r="J134" s="7">
        <v>0</v>
      </c>
      <c r="K134" s="7">
        <v>0</v>
      </c>
      <c r="L134" s="7">
        <f t="shared" si="8"/>
        <v>246268</v>
      </c>
      <c r="M134" s="7">
        <v>-135447</v>
      </c>
      <c r="N134" s="7">
        <v>-8446</v>
      </c>
      <c r="O134" s="7">
        <v>0</v>
      </c>
      <c r="P134" s="7">
        <f t="shared" si="9"/>
        <v>-143893</v>
      </c>
      <c r="Q134" s="7">
        <f t="shared" si="10"/>
        <v>110821</v>
      </c>
      <c r="R134" s="7">
        <f t="shared" si="11"/>
        <v>102375</v>
      </c>
      <c r="S134" s="5" t="s">
        <v>138</v>
      </c>
      <c r="T134" s="5">
        <v>100701</v>
      </c>
      <c r="U134" s="5" t="s">
        <v>32</v>
      </c>
      <c r="V134" s="5">
        <v>47030001</v>
      </c>
      <c r="W134" s="5" t="s">
        <v>28</v>
      </c>
    </row>
    <row r="135" spans="2:23" x14ac:dyDescent="0.25">
      <c r="B135" s="4">
        <v>30003090</v>
      </c>
      <c r="C135" s="4">
        <v>0</v>
      </c>
      <c r="D135" s="5">
        <v>21030011</v>
      </c>
      <c r="E135" s="4" t="s">
        <v>280</v>
      </c>
      <c r="F135" s="4">
        <v>1092</v>
      </c>
      <c r="G135" s="6">
        <v>39173</v>
      </c>
      <c r="H135" s="7">
        <v>440628</v>
      </c>
      <c r="I135" s="7">
        <v>0</v>
      </c>
      <c r="J135" s="7">
        <v>0</v>
      </c>
      <c r="K135" s="7">
        <v>0</v>
      </c>
      <c r="L135" s="7">
        <f t="shared" si="8"/>
        <v>440628</v>
      </c>
      <c r="M135" s="7">
        <v>-257771</v>
      </c>
      <c r="N135" s="7">
        <v>-14621</v>
      </c>
      <c r="O135" s="7">
        <v>0</v>
      </c>
      <c r="P135" s="7">
        <f t="shared" si="9"/>
        <v>-272392</v>
      </c>
      <c r="Q135" s="7">
        <f t="shared" si="10"/>
        <v>182857</v>
      </c>
      <c r="R135" s="7">
        <f t="shared" si="11"/>
        <v>168236</v>
      </c>
      <c r="S135" s="5" t="s">
        <v>138</v>
      </c>
      <c r="T135" s="5">
        <v>100702</v>
      </c>
      <c r="U135" s="5" t="s">
        <v>27</v>
      </c>
      <c r="V135" s="5">
        <v>47030001</v>
      </c>
      <c r="W135" s="5" t="s">
        <v>28</v>
      </c>
    </row>
    <row r="136" spans="2:23" x14ac:dyDescent="0.25">
      <c r="B136" s="4">
        <v>30003138</v>
      </c>
      <c r="C136" s="4">
        <v>0</v>
      </c>
      <c r="D136" s="5">
        <v>21030011</v>
      </c>
      <c r="E136" s="4" t="s">
        <v>281</v>
      </c>
      <c r="F136" s="4">
        <v>1092</v>
      </c>
      <c r="G136" s="6">
        <v>39173</v>
      </c>
      <c r="H136" s="7">
        <v>425090</v>
      </c>
      <c r="I136" s="7">
        <v>0</v>
      </c>
      <c r="J136" s="7">
        <v>0</v>
      </c>
      <c r="K136" s="7">
        <v>0</v>
      </c>
      <c r="L136" s="7">
        <f t="shared" si="8"/>
        <v>425090</v>
      </c>
      <c r="M136" s="7">
        <v>-249042</v>
      </c>
      <c r="N136" s="7">
        <v>-14072</v>
      </c>
      <c r="O136" s="7">
        <v>0</v>
      </c>
      <c r="P136" s="7">
        <f t="shared" si="9"/>
        <v>-263114</v>
      </c>
      <c r="Q136" s="7">
        <f t="shared" si="10"/>
        <v>176048</v>
      </c>
      <c r="R136" s="7">
        <f t="shared" si="11"/>
        <v>161976</v>
      </c>
      <c r="S136" s="5" t="s">
        <v>138</v>
      </c>
      <c r="T136" s="5">
        <v>100702</v>
      </c>
      <c r="U136" s="5" t="s">
        <v>27</v>
      </c>
      <c r="V136" s="5">
        <v>47030001</v>
      </c>
      <c r="W136" s="5" t="s">
        <v>28</v>
      </c>
    </row>
    <row r="137" spans="2:23" x14ac:dyDescent="0.25">
      <c r="B137" s="4">
        <v>30003148</v>
      </c>
      <c r="C137" s="4">
        <v>0</v>
      </c>
      <c r="D137" s="5">
        <v>21030011</v>
      </c>
      <c r="E137" s="4" t="s">
        <v>282</v>
      </c>
      <c r="F137" s="4">
        <v>1092</v>
      </c>
      <c r="G137" s="6">
        <v>39173</v>
      </c>
      <c r="H137" s="7">
        <v>416031</v>
      </c>
      <c r="I137" s="7">
        <v>0</v>
      </c>
      <c r="J137" s="7">
        <v>0</v>
      </c>
      <c r="K137" s="7">
        <v>0</v>
      </c>
      <c r="L137" s="7">
        <f t="shared" ref="L137:L200" si="12">SUM(H137:K137)</f>
        <v>416031</v>
      </c>
      <c r="M137" s="7">
        <v>-243735</v>
      </c>
      <c r="N137" s="7">
        <v>-13772</v>
      </c>
      <c r="O137" s="7">
        <v>0</v>
      </c>
      <c r="P137" s="7">
        <f t="shared" si="9"/>
        <v>-257507</v>
      </c>
      <c r="Q137" s="7">
        <f t="shared" si="10"/>
        <v>172296</v>
      </c>
      <c r="R137" s="7">
        <f t="shared" si="11"/>
        <v>158524</v>
      </c>
      <c r="S137" s="5" t="s">
        <v>138</v>
      </c>
      <c r="T137" s="5">
        <v>100702</v>
      </c>
      <c r="U137" s="5" t="s">
        <v>27</v>
      </c>
      <c r="V137" s="5">
        <v>47030001</v>
      </c>
      <c r="W137" s="5" t="s">
        <v>28</v>
      </c>
    </row>
    <row r="138" spans="2:23" x14ac:dyDescent="0.25">
      <c r="B138" s="4">
        <v>30003153</v>
      </c>
      <c r="C138" s="4">
        <v>0</v>
      </c>
      <c r="D138" s="5">
        <v>21030011</v>
      </c>
      <c r="E138" s="4" t="s">
        <v>283</v>
      </c>
      <c r="F138" s="4">
        <v>1092</v>
      </c>
      <c r="G138" s="6">
        <v>39173</v>
      </c>
      <c r="H138" s="7">
        <v>378901</v>
      </c>
      <c r="I138" s="7">
        <v>0</v>
      </c>
      <c r="J138" s="7">
        <v>0</v>
      </c>
      <c r="K138" s="7">
        <v>0</v>
      </c>
      <c r="L138" s="7">
        <f t="shared" si="12"/>
        <v>378901</v>
      </c>
      <c r="M138" s="7">
        <v>-221658</v>
      </c>
      <c r="N138" s="7">
        <v>-12573</v>
      </c>
      <c r="O138" s="7">
        <v>0</v>
      </c>
      <c r="P138" s="7">
        <f t="shared" si="9"/>
        <v>-234231</v>
      </c>
      <c r="Q138" s="7">
        <f t="shared" si="10"/>
        <v>157243</v>
      </c>
      <c r="R138" s="7">
        <f t="shared" si="11"/>
        <v>144670</v>
      </c>
      <c r="S138" s="5" t="s">
        <v>138</v>
      </c>
      <c r="T138" s="5">
        <v>100702</v>
      </c>
      <c r="U138" s="5" t="s">
        <v>27</v>
      </c>
      <c r="V138" s="5">
        <v>47030001</v>
      </c>
      <c r="W138" s="5" t="s">
        <v>28</v>
      </c>
    </row>
    <row r="139" spans="2:23" x14ac:dyDescent="0.25">
      <c r="B139" s="4">
        <v>30003157</v>
      </c>
      <c r="C139" s="4">
        <v>0</v>
      </c>
      <c r="D139" s="5">
        <v>21030011</v>
      </c>
      <c r="E139" s="4" t="s">
        <v>284</v>
      </c>
      <c r="F139" s="4">
        <v>1092</v>
      </c>
      <c r="G139" s="6">
        <v>39173</v>
      </c>
      <c r="H139" s="7">
        <v>373344</v>
      </c>
      <c r="I139" s="7">
        <v>0</v>
      </c>
      <c r="J139" s="7">
        <v>0</v>
      </c>
      <c r="K139" s="7">
        <v>0</v>
      </c>
      <c r="L139" s="7">
        <f t="shared" si="12"/>
        <v>373344</v>
      </c>
      <c r="M139" s="7">
        <v>-218407</v>
      </c>
      <c r="N139" s="7">
        <v>-12388</v>
      </c>
      <c r="O139" s="7">
        <v>0</v>
      </c>
      <c r="P139" s="7">
        <f t="shared" si="9"/>
        <v>-230795</v>
      </c>
      <c r="Q139" s="7">
        <f t="shared" si="10"/>
        <v>154937</v>
      </c>
      <c r="R139" s="7">
        <f t="shared" si="11"/>
        <v>142549</v>
      </c>
      <c r="S139" s="5" t="s">
        <v>138</v>
      </c>
      <c r="T139" s="5">
        <v>100702</v>
      </c>
      <c r="U139" s="5" t="s">
        <v>27</v>
      </c>
      <c r="V139" s="5">
        <v>47030001</v>
      </c>
      <c r="W139" s="5" t="s">
        <v>28</v>
      </c>
    </row>
    <row r="140" spans="2:23" x14ac:dyDescent="0.25">
      <c r="B140" s="4">
        <v>30003158</v>
      </c>
      <c r="C140" s="4">
        <v>0</v>
      </c>
      <c r="D140" s="5">
        <v>21030011</v>
      </c>
      <c r="E140" s="4" t="s">
        <v>285</v>
      </c>
      <c r="F140" s="4">
        <v>1092</v>
      </c>
      <c r="G140" s="6">
        <v>39173</v>
      </c>
      <c r="H140" s="7">
        <v>373344</v>
      </c>
      <c r="I140" s="7">
        <v>0</v>
      </c>
      <c r="J140" s="7">
        <v>0</v>
      </c>
      <c r="K140" s="7">
        <v>0</v>
      </c>
      <c r="L140" s="7">
        <f t="shared" si="12"/>
        <v>373344</v>
      </c>
      <c r="M140" s="7">
        <v>-218407</v>
      </c>
      <c r="N140" s="7">
        <v>-12388</v>
      </c>
      <c r="O140" s="7">
        <v>0</v>
      </c>
      <c r="P140" s="7">
        <f t="shared" si="9"/>
        <v>-230795</v>
      </c>
      <c r="Q140" s="7">
        <f t="shared" si="10"/>
        <v>154937</v>
      </c>
      <c r="R140" s="7">
        <f t="shared" si="11"/>
        <v>142549</v>
      </c>
      <c r="S140" s="5" t="s">
        <v>138</v>
      </c>
      <c r="T140" s="5">
        <v>100702</v>
      </c>
      <c r="U140" s="5" t="s">
        <v>27</v>
      </c>
      <c r="V140" s="5">
        <v>47030001</v>
      </c>
      <c r="W140" s="5" t="s">
        <v>28</v>
      </c>
    </row>
    <row r="141" spans="2:23" x14ac:dyDescent="0.25">
      <c r="B141" s="4">
        <v>30003164</v>
      </c>
      <c r="C141" s="4">
        <v>0</v>
      </c>
      <c r="D141" s="5">
        <v>21030011</v>
      </c>
      <c r="E141" s="4" t="s">
        <v>286</v>
      </c>
      <c r="F141" s="4">
        <v>1092</v>
      </c>
      <c r="G141" s="6">
        <v>39173</v>
      </c>
      <c r="H141" s="7">
        <v>367942</v>
      </c>
      <c r="I141" s="7">
        <v>0</v>
      </c>
      <c r="J141" s="7">
        <v>0</v>
      </c>
      <c r="K141" s="7">
        <v>0</v>
      </c>
      <c r="L141" s="7">
        <f t="shared" si="12"/>
        <v>367942</v>
      </c>
      <c r="M141" s="7">
        <v>-215249</v>
      </c>
      <c r="N141" s="7">
        <v>-12209</v>
      </c>
      <c r="O141" s="7">
        <v>0</v>
      </c>
      <c r="P141" s="7">
        <f t="shared" si="9"/>
        <v>-227458</v>
      </c>
      <c r="Q141" s="7">
        <f t="shared" si="10"/>
        <v>152693</v>
      </c>
      <c r="R141" s="7">
        <f t="shared" si="11"/>
        <v>140484</v>
      </c>
      <c r="S141" s="5" t="s">
        <v>138</v>
      </c>
      <c r="T141" s="5">
        <v>100702</v>
      </c>
      <c r="U141" s="5" t="s">
        <v>27</v>
      </c>
      <c r="V141" s="5">
        <v>47030001</v>
      </c>
      <c r="W141" s="5" t="s">
        <v>28</v>
      </c>
    </row>
    <row r="142" spans="2:23" x14ac:dyDescent="0.25">
      <c r="B142" s="4">
        <v>30003172</v>
      </c>
      <c r="C142" s="4">
        <v>0</v>
      </c>
      <c r="D142" s="5">
        <v>21030011</v>
      </c>
      <c r="E142" s="4" t="s">
        <v>287</v>
      </c>
      <c r="F142" s="4">
        <v>1091</v>
      </c>
      <c r="G142" s="6">
        <v>39813</v>
      </c>
      <c r="H142" s="7">
        <v>166967</v>
      </c>
      <c r="I142" s="7">
        <v>0</v>
      </c>
      <c r="J142" s="7">
        <v>0</v>
      </c>
      <c r="K142" s="7">
        <v>0</v>
      </c>
      <c r="L142" s="7">
        <f t="shared" si="12"/>
        <v>166967</v>
      </c>
      <c r="M142" s="7">
        <v>-84404</v>
      </c>
      <c r="N142" s="7">
        <v>-5820</v>
      </c>
      <c r="O142" s="7">
        <v>0</v>
      </c>
      <c r="P142" s="7">
        <f t="shared" si="9"/>
        <v>-90224</v>
      </c>
      <c r="Q142" s="7">
        <f t="shared" si="10"/>
        <v>82563</v>
      </c>
      <c r="R142" s="7">
        <f t="shared" si="11"/>
        <v>76743</v>
      </c>
      <c r="S142" s="5" t="s">
        <v>138</v>
      </c>
      <c r="T142" s="5">
        <v>100701</v>
      </c>
      <c r="U142" s="5" t="s">
        <v>32</v>
      </c>
      <c r="V142" s="5">
        <v>47030001</v>
      </c>
      <c r="W142" s="5" t="s">
        <v>28</v>
      </c>
    </row>
    <row r="143" spans="2:23" x14ac:dyDescent="0.25">
      <c r="B143" s="4">
        <v>30003175</v>
      </c>
      <c r="C143" s="4">
        <v>0</v>
      </c>
      <c r="D143" s="5">
        <v>21030011</v>
      </c>
      <c r="E143" s="4" t="s">
        <v>288</v>
      </c>
      <c r="F143" s="4">
        <v>1092</v>
      </c>
      <c r="G143" s="6">
        <v>39173</v>
      </c>
      <c r="H143" s="7">
        <v>358131</v>
      </c>
      <c r="I143" s="7">
        <v>0</v>
      </c>
      <c r="J143" s="7">
        <v>0</v>
      </c>
      <c r="K143" s="7">
        <v>0</v>
      </c>
      <c r="L143" s="7">
        <f t="shared" si="12"/>
        <v>358131</v>
      </c>
      <c r="M143" s="7">
        <v>-209506</v>
      </c>
      <c r="N143" s="7">
        <v>-11884</v>
      </c>
      <c r="O143" s="7">
        <v>0</v>
      </c>
      <c r="P143" s="7">
        <f t="shared" si="9"/>
        <v>-221390</v>
      </c>
      <c r="Q143" s="7">
        <f t="shared" si="10"/>
        <v>148625</v>
      </c>
      <c r="R143" s="7">
        <f t="shared" si="11"/>
        <v>136741</v>
      </c>
      <c r="S143" s="5" t="s">
        <v>138</v>
      </c>
      <c r="T143" s="5">
        <v>100702</v>
      </c>
      <c r="U143" s="5" t="s">
        <v>27</v>
      </c>
      <c r="V143" s="5">
        <v>47030001</v>
      </c>
      <c r="W143" s="5" t="s">
        <v>28</v>
      </c>
    </row>
    <row r="144" spans="2:23" x14ac:dyDescent="0.25">
      <c r="B144" s="4">
        <v>30003210</v>
      </c>
      <c r="C144" s="4">
        <v>0</v>
      </c>
      <c r="D144" s="5">
        <v>21030011</v>
      </c>
      <c r="E144" s="4" t="s">
        <v>289</v>
      </c>
      <c r="F144" s="4">
        <v>1092</v>
      </c>
      <c r="G144" s="6">
        <v>39173</v>
      </c>
      <c r="H144" s="7">
        <v>318033</v>
      </c>
      <c r="I144" s="7">
        <v>0</v>
      </c>
      <c r="J144" s="7">
        <v>0</v>
      </c>
      <c r="K144" s="7">
        <v>0</v>
      </c>
      <c r="L144" s="7">
        <f t="shared" si="12"/>
        <v>318033</v>
      </c>
      <c r="M144" s="7">
        <v>-186052</v>
      </c>
      <c r="N144" s="7">
        <v>-10553</v>
      </c>
      <c r="O144" s="7">
        <v>0</v>
      </c>
      <c r="P144" s="7">
        <f t="shared" si="9"/>
        <v>-196605</v>
      </c>
      <c r="Q144" s="7">
        <f t="shared" si="10"/>
        <v>131981</v>
      </c>
      <c r="R144" s="7">
        <f t="shared" si="11"/>
        <v>121428</v>
      </c>
      <c r="S144" s="5" t="s">
        <v>138</v>
      </c>
      <c r="T144" s="5">
        <v>100702</v>
      </c>
      <c r="U144" s="5" t="s">
        <v>27</v>
      </c>
      <c r="V144" s="5">
        <v>47030001</v>
      </c>
      <c r="W144" s="5" t="s">
        <v>28</v>
      </c>
    </row>
    <row r="145" spans="2:23" x14ac:dyDescent="0.25">
      <c r="B145" s="4">
        <v>30003223</v>
      </c>
      <c r="C145" s="4">
        <v>0</v>
      </c>
      <c r="D145" s="5">
        <v>21030011</v>
      </c>
      <c r="E145" s="4" t="s">
        <v>290</v>
      </c>
      <c r="F145" s="4">
        <v>1092</v>
      </c>
      <c r="G145" s="6">
        <v>39173</v>
      </c>
      <c r="H145" s="7">
        <v>305873</v>
      </c>
      <c r="I145" s="7">
        <v>0</v>
      </c>
      <c r="J145" s="7">
        <v>0</v>
      </c>
      <c r="K145" s="7">
        <v>0</v>
      </c>
      <c r="L145" s="7">
        <f t="shared" si="12"/>
        <v>305873</v>
      </c>
      <c r="M145" s="7">
        <v>-178936</v>
      </c>
      <c r="N145" s="7">
        <v>-10149</v>
      </c>
      <c r="O145" s="7">
        <v>0</v>
      </c>
      <c r="P145" s="7">
        <f t="shared" si="9"/>
        <v>-189085</v>
      </c>
      <c r="Q145" s="7">
        <f t="shared" si="10"/>
        <v>126937</v>
      </c>
      <c r="R145" s="7">
        <f t="shared" si="11"/>
        <v>116788</v>
      </c>
      <c r="S145" s="5" t="s">
        <v>138</v>
      </c>
      <c r="T145" s="5">
        <v>100702</v>
      </c>
      <c r="U145" s="5" t="s">
        <v>27</v>
      </c>
      <c r="V145" s="5">
        <v>47030001</v>
      </c>
      <c r="W145" s="5" t="s">
        <v>28</v>
      </c>
    </row>
    <row r="146" spans="2:23" x14ac:dyDescent="0.25">
      <c r="B146" s="4">
        <v>30003240</v>
      </c>
      <c r="C146" s="4">
        <v>0</v>
      </c>
      <c r="D146" s="5">
        <v>21030011</v>
      </c>
      <c r="E146" s="4" t="s">
        <v>291</v>
      </c>
      <c r="F146" s="4">
        <v>1092</v>
      </c>
      <c r="G146" s="6">
        <v>39173</v>
      </c>
      <c r="H146" s="7">
        <v>297354</v>
      </c>
      <c r="I146" s="7">
        <v>0</v>
      </c>
      <c r="J146" s="7">
        <v>0</v>
      </c>
      <c r="K146" s="7">
        <v>0</v>
      </c>
      <c r="L146" s="7">
        <f t="shared" si="12"/>
        <v>297354</v>
      </c>
      <c r="M146" s="7">
        <v>-173955</v>
      </c>
      <c r="N146" s="7">
        <v>-9867</v>
      </c>
      <c r="O146" s="7">
        <v>0</v>
      </c>
      <c r="P146" s="7">
        <f t="shared" si="9"/>
        <v>-183822</v>
      </c>
      <c r="Q146" s="7">
        <f t="shared" si="10"/>
        <v>123399</v>
      </c>
      <c r="R146" s="7">
        <f t="shared" si="11"/>
        <v>113532</v>
      </c>
      <c r="S146" s="5" t="s">
        <v>138</v>
      </c>
      <c r="T146" s="5">
        <v>100702</v>
      </c>
      <c r="U146" s="5" t="s">
        <v>27</v>
      </c>
      <c r="V146" s="5">
        <v>47030001</v>
      </c>
      <c r="W146" s="5" t="s">
        <v>28</v>
      </c>
    </row>
    <row r="147" spans="2:23" x14ac:dyDescent="0.25">
      <c r="B147" s="4">
        <v>30003273</v>
      </c>
      <c r="C147" s="4">
        <v>0</v>
      </c>
      <c r="D147" s="5">
        <v>21030011</v>
      </c>
      <c r="E147" s="4" t="s">
        <v>292</v>
      </c>
      <c r="F147" s="4">
        <v>1092</v>
      </c>
      <c r="G147" s="6">
        <v>38726</v>
      </c>
      <c r="H147" s="7">
        <v>238481</v>
      </c>
      <c r="I147" s="7">
        <v>0</v>
      </c>
      <c r="J147" s="7">
        <v>0</v>
      </c>
      <c r="K147" s="7">
        <v>0</v>
      </c>
      <c r="L147" s="7">
        <f t="shared" si="12"/>
        <v>238481</v>
      </c>
      <c r="M147" s="7">
        <v>-151251</v>
      </c>
      <c r="N147" s="7">
        <v>-7704</v>
      </c>
      <c r="O147" s="7">
        <v>0</v>
      </c>
      <c r="P147" s="7">
        <f t="shared" si="9"/>
        <v>-158955</v>
      </c>
      <c r="Q147" s="7">
        <f t="shared" si="10"/>
        <v>87230</v>
      </c>
      <c r="R147" s="7">
        <f t="shared" si="11"/>
        <v>79526</v>
      </c>
      <c r="S147" s="5" t="s">
        <v>138</v>
      </c>
      <c r="T147" s="5">
        <v>100702</v>
      </c>
      <c r="U147" s="5" t="s">
        <v>27</v>
      </c>
      <c r="V147" s="5">
        <v>47030001</v>
      </c>
      <c r="W147" s="5" t="s">
        <v>28</v>
      </c>
    </row>
    <row r="148" spans="2:23" x14ac:dyDescent="0.25">
      <c r="B148" s="4">
        <v>30003279</v>
      </c>
      <c r="C148" s="4">
        <v>0</v>
      </c>
      <c r="D148" s="5">
        <v>21030011</v>
      </c>
      <c r="E148" s="4" t="s">
        <v>293</v>
      </c>
      <c r="F148" s="4">
        <v>1092</v>
      </c>
      <c r="G148" s="6">
        <v>39173</v>
      </c>
      <c r="H148" s="7">
        <v>265489</v>
      </c>
      <c r="I148" s="7">
        <v>0</v>
      </c>
      <c r="J148" s="7">
        <v>0</v>
      </c>
      <c r="K148" s="7">
        <v>0</v>
      </c>
      <c r="L148" s="7">
        <f t="shared" si="12"/>
        <v>265489</v>
      </c>
      <c r="M148" s="7">
        <v>-155310</v>
      </c>
      <c r="N148" s="7">
        <v>-8810</v>
      </c>
      <c r="O148" s="7">
        <v>0</v>
      </c>
      <c r="P148" s="7">
        <f t="shared" si="9"/>
        <v>-164120</v>
      </c>
      <c r="Q148" s="7">
        <f t="shared" si="10"/>
        <v>110179</v>
      </c>
      <c r="R148" s="7">
        <f t="shared" si="11"/>
        <v>101369</v>
      </c>
      <c r="S148" s="5" t="s">
        <v>138</v>
      </c>
      <c r="T148" s="5">
        <v>100702</v>
      </c>
      <c r="U148" s="5" t="s">
        <v>27</v>
      </c>
      <c r="V148" s="5">
        <v>47030001</v>
      </c>
      <c r="W148" s="5" t="s">
        <v>28</v>
      </c>
    </row>
    <row r="149" spans="2:23" x14ac:dyDescent="0.25">
      <c r="B149" s="4">
        <v>30003288</v>
      </c>
      <c r="C149" s="4">
        <v>0</v>
      </c>
      <c r="D149" s="5">
        <v>21030011</v>
      </c>
      <c r="E149" s="4" t="s">
        <v>294</v>
      </c>
      <c r="F149" s="4">
        <v>1092</v>
      </c>
      <c r="G149" s="6">
        <v>39173</v>
      </c>
      <c r="H149" s="7">
        <v>258072</v>
      </c>
      <c r="I149" s="7">
        <v>0</v>
      </c>
      <c r="J149" s="7">
        <v>0</v>
      </c>
      <c r="K149" s="7">
        <v>0</v>
      </c>
      <c r="L149" s="7">
        <f t="shared" si="12"/>
        <v>258072</v>
      </c>
      <c r="M149" s="7">
        <v>-150972</v>
      </c>
      <c r="N149" s="7">
        <v>-8563</v>
      </c>
      <c r="O149" s="7">
        <v>0</v>
      </c>
      <c r="P149" s="7">
        <f t="shared" si="9"/>
        <v>-159535</v>
      </c>
      <c r="Q149" s="7">
        <f t="shared" si="10"/>
        <v>107100</v>
      </c>
      <c r="R149" s="7">
        <f t="shared" si="11"/>
        <v>98537</v>
      </c>
      <c r="S149" s="5" t="s">
        <v>138</v>
      </c>
      <c r="T149" s="5">
        <v>100702</v>
      </c>
      <c r="U149" s="5" t="s">
        <v>27</v>
      </c>
      <c r="V149" s="5">
        <v>47030001</v>
      </c>
      <c r="W149" s="5" t="s">
        <v>28</v>
      </c>
    </row>
    <row r="150" spans="2:23" x14ac:dyDescent="0.25">
      <c r="B150" s="4">
        <v>30003290</v>
      </c>
      <c r="C150" s="4">
        <v>0</v>
      </c>
      <c r="D150" s="5">
        <v>21030011</v>
      </c>
      <c r="E150" s="4" t="s">
        <v>295</v>
      </c>
      <c r="F150" s="4">
        <v>1093</v>
      </c>
      <c r="G150" s="6">
        <v>39528</v>
      </c>
      <c r="H150" s="7">
        <v>297767</v>
      </c>
      <c r="I150" s="7">
        <v>0</v>
      </c>
      <c r="J150" s="7">
        <v>0</v>
      </c>
      <c r="K150" s="7">
        <v>0</v>
      </c>
      <c r="L150" s="7">
        <f t="shared" si="12"/>
        <v>297767</v>
      </c>
      <c r="M150" s="7">
        <v>-162345</v>
      </c>
      <c r="N150" s="7">
        <v>-10070</v>
      </c>
      <c r="O150" s="7">
        <v>0</v>
      </c>
      <c r="P150" s="7">
        <f t="shared" si="9"/>
        <v>-172415</v>
      </c>
      <c r="Q150" s="7">
        <f t="shared" si="10"/>
        <v>135422</v>
      </c>
      <c r="R150" s="7">
        <f t="shared" si="11"/>
        <v>125352</v>
      </c>
      <c r="S150" s="5" t="s">
        <v>138</v>
      </c>
      <c r="T150" s="5">
        <v>100703</v>
      </c>
      <c r="U150" s="5" t="s">
        <v>40</v>
      </c>
      <c r="V150" s="5">
        <v>47030001</v>
      </c>
      <c r="W150" s="5" t="s">
        <v>28</v>
      </c>
    </row>
    <row r="151" spans="2:23" x14ac:dyDescent="0.25">
      <c r="B151" s="4">
        <v>30003291</v>
      </c>
      <c r="C151" s="4">
        <v>0</v>
      </c>
      <c r="D151" s="5">
        <v>21030011</v>
      </c>
      <c r="E151" s="4" t="s">
        <v>296</v>
      </c>
      <c r="F151" s="4">
        <v>1091</v>
      </c>
      <c r="G151" s="6">
        <v>38852</v>
      </c>
      <c r="H151" s="7">
        <v>230290</v>
      </c>
      <c r="I151" s="7">
        <v>0</v>
      </c>
      <c r="J151" s="7">
        <v>0</v>
      </c>
      <c r="K151" s="7">
        <v>0</v>
      </c>
      <c r="L151" s="7">
        <f t="shared" si="12"/>
        <v>230290</v>
      </c>
      <c r="M151" s="7">
        <v>-142833</v>
      </c>
      <c r="N151" s="7">
        <v>-7504</v>
      </c>
      <c r="O151" s="7">
        <v>0</v>
      </c>
      <c r="P151" s="7">
        <f t="shared" si="9"/>
        <v>-150337</v>
      </c>
      <c r="Q151" s="7">
        <f t="shared" si="10"/>
        <v>87457</v>
      </c>
      <c r="R151" s="7">
        <f t="shared" si="11"/>
        <v>79953</v>
      </c>
      <c r="S151" s="5" t="s">
        <v>138</v>
      </c>
      <c r="T151" s="5">
        <v>100701</v>
      </c>
      <c r="U151" s="5" t="s">
        <v>32</v>
      </c>
      <c r="V151" s="5">
        <v>47030001</v>
      </c>
      <c r="W151" s="5" t="s">
        <v>28</v>
      </c>
    </row>
    <row r="152" spans="2:23" x14ac:dyDescent="0.25">
      <c r="B152" s="4">
        <v>30003322</v>
      </c>
      <c r="C152" s="4">
        <v>0</v>
      </c>
      <c r="D152" s="5">
        <v>21030011</v>
      </c>
      <c r="E152" s="4" t="s">
        <v>297</v>
      </c>
      <c r="F152" s="4">
        <v>1092</v>
      </c>
      <c r="G152" s="6">
        <v>39173</v>
      </c>
      <c r="H152" s="7">
        <v>241363</v>
      </c>
      <c r="I152" s="7">
        <v>0</v>
      </c>
      <c r="J152" s="7">
        <v>0</v>
      </c>
      <c r="K152" s="7">
        <v>0</v>
      </c>
      <c r="L152" s="7">
        <f t="shared" si="12"/>
        <v>241363</v>
      </c>
      <c r="M152" s="7">
        <v>-141200</v>
      </c>
      <c r="N152" s="7">
        <v>-8009</v>
      </c>
      <c r="O152" s="7">
        <v>0</v>
      </c>
      <c r="P152" s="7">
        <f t="shared" si="9"/>
        <v>-149209</v>
      </c>
      <c r="Q152" s="7">
        <f t="shared" si="10"/>
        <v>100163</v>
      </c>
      <c r="R152" s="7">
        <f t="shared" si="11"/>
        <v>92154</v>
      </c>
      <c r="S152" s="5" t="s">
        <v>138</v>
      </c>
      <c r="T152" s="5">
        <v>100702</v>
      </c>
      <c r="U152" s="5" t="s">
        <v>27</v>
      </c>
      <c r="V152" s="5">
        <v>47030001</v>
      </c>
      <c r="W152" s="5" t="s">
        <v>28</v>
      </c>
    </row>
    <row r="153" spans="2:23" x14ac:dyDescent="0.25">
      <c r="B153" s="4">
        <v>30003349</v>
      </c>
      <c r="C153" s="4">
        <v>0</v>
      </c>
      <c r="D153" s="5">
        <v>21030011</v>
      </c>
      <c r="E153" s="4" t="s">
        <v>298</v>
      </c>
      <c r="F153" s="4">
        <v>1092</v>
      </c>
      <c r="G153" s="6">
        <v>39173</v>
      </c>
      <c r="H153" s="7">
        <v>221241</v>
      </c>
      <c r="I153" s="7">
        <v>0</v>
      </c>
      <c r="J153" s="7">
        <v>0</v>
      </c>
      <c r="K153" s="7">
        <v>0</v>
      </c>
      <c r="L153" s="7">
        <f t="shared" si="12"/>
        <v>221241</v>
      </c>
      <c r="M153" s="7">
        <v>-129426</v>
      </c>
      <c r="N153" s="7">
        <v>-7341</v>
      </c>
      <c r="O153" s="7">
        <v>0</v>
      </c>
      <c r="P153" s="7">
        <f t="shared" si="9"/>
        <v>-136767</v>
      </c>
      <c r="Q153" s="7">
        <f t="shared" si="10"/>
        <v>91815</v>
      </c>
      <c r="R153" s="7">
        <f t="shared" si="11"/>
        <v>84474</v>
      </c>
      <c r="S153" s="5" t="s">
        <v>138</v>
      </c>
      <c r="T153" s="5">
        <v>100702</v>
      </c>
      <c r="U153" s="5" t="s">
        <v>27</v>
      </c>
      <c r="V153" s="5">
        <v>47030001</v>
      </c>
      <c r="W153" s="5" t="s">
        <v>28</v>
      </c>
    </row>
    <row r="154" spans="2:23" x14ac:dyDescent="0.25">
      <c r="B154" s="4">
        <v>30003379</v>
      </c>
      <c r="C154" s="4">
        <v>0</v>
      </c>
      <c r="D154" s="5">
        <v>21030011</v>
      </c>
      <c r="E154" s="4" t="s">
        <v>162</v>
      </c>
      <c r="F154" s="4">
        <v>1092</v>
      </c>
      <c r="G154" s="6">
        <v>39903</v>
      </c>
      <c r="H154" s="7">
        <v>519373</v>
      </c>
      <c r="I154" s="7">
        <v>0</v>
      </c>
      <c r="J154" s="7">
        <v>-519373</v>
      </c>
      <c r="K154" s="7">
        <v>0</v>
      </c>
      <c r="L154" s="7">
        <f t="shared" si="12"/>
        <v>0</v>
      </c>
      <c r="M154" s="7">
        <v>-261186</v>
      </c>
      <c r="N154" s="7">
        <v>-17867</v>
      </c>
      <c r="O154" s="7">
        <v>0</v>
      </c>
      <c r="P154" s="7">
        <f t="shared" si="9"/>
        <v>-279053</v>
      </c>
      <c r="Q154" s="7">
        <f t="shared" si="10"/>
        <v>258187</v>
      </c>
      <c r="R154" s="7">
        <f t="shared" si="11"/>
        <v>-279053</v>
      </c>
      <c r="S154" s="5" t="s">
        <v>138</v>
      </c>
      <c r="T154" s="5">
        <v>100702</v>
      </c>
      <c r="U154" s="5" t="s">
        <v>27</v>
      </c>
      <c r="V154" s="5">
        <v>47030001</v>
      </c>
      <c r="W154" s="5" t="s">
        <v>28</v>
      </c>
    </row>
    <row r="155" spans="2:23" x14ac:dyDescent="0.25">
      <c r="B155" s="4">
        <v>30003392</v>
      </c>
      <c r="C155" s="4">
        <v>0</v>
      </c>
      <c r="D155" s="5">
        <v>21030011</v>
      </c>
      <c r="E155" s="4" t="s">
        <v>299</v>
      </c>
      <c r="F155" s="4">
        <v>1092</v>
      </c>
      <c r="G155" s="6">
        <v>39173</v>
      </c>
      <c r="H155" s="7">
        <v>196530</v>
      </c>
      <c r="I155" s="7">
        <v>0</v>
      </c>
      <c r="J155" s="7">
        <v>0</v>
      </c>
      <c r="K155" s="7">
        <v>0</v>
      </c>
      <c r="L155" s="7">
        <f t="shared" si="12"/>
        <v>196530</v>
      </c>
      <c r="M155" s="7">
        <v>-114970</v>
      </c>
      <c r="N155" s="7">
        <v>-6521</v>
      </c>
      <c r="O155" s="7">
        <v>0</v>
      </c>
      <c r="P155" s="7">
        <f t="shared" si="9"/>
        <v>-121491</v>
      </c>
      <c r="Q155" s="7">
        <f t="shared" si="10"/>
        <v>81560</v>
      </c>
      <c r="R155" s="7">
        <f t="shared" si="11"/>
        <v>75039</v>
      </c>
      <c r="S155" s="5" t="s">
        <v>138</v>
      </c>
      <c r="T155" s="5">
        <v>100702</v>
      </c>
      <c r="U155" s="5" t="s">
        <v>27</v>
      </c>
      <c r="V155" s="5">
        <v>47030001</v>
      </c>
      <c r="W155" s="5" t="s">
        <v>28</v>
      </c>
    </row>
    <row r="156" spans="2:23" x14ac:dyDescent="0.25">
      <c r="B156" s="4">
        <v>30003407</v>
      </c>
      <c r="C156" s="4">
        <v>0</v>
      </c>
      <c r="D156" s="5">
        <v>21030011</v>
      </c>
      <c r="E156" s="4" t="s">
        <v>300</v>
      </c>
      <c r="F156" s="4">
        <v>1092</v>
      </c>
      <c r="G156" s="6">
        <v>39173</v>
      </c>
      <c r="H156" s="7">
        <v>188072</v>
      </c>
      <c r="I156" s="7">
        <v>0</v>
      </c>
      <c r="J156" s="7">
        <v>0</v>
      </c>
      <c r="K156" s="7">
        <v>0</v>
      </c>
      <c r="L156" s="7">
        <f t="shared" si="12"/>
        <v>188072</v>
      </c>
      <c r="M156" s="7">
        <v>-110023</v>
      </c>
      <c r="N156" s="7">
        <v>-6241</v>
      </c>
      <c r="O156" s="7">
        <v>0</v>
      </c>
      <c r="P156" s="7">
        <f t="shared" si="9"/>
        <v>-116264</v>
      </c>
      <c r="Q156" s="7">
        <f t="shared" si="10"/>
        <v>78049</v>
      </c>
      <c r="R156" s="7">
        <f t="shared" si="11"/>
        <v>71808</v>
      </c>
      <c r="S156" s="5" t="s">
        <v>138</v>
      </c>
      <c r="T156" s="5">
        <v>100702</v>
      </c>
      <c r="U156" s="5" t="s">
        <v>27</v>
      </c>
      <c r="V156" s="5">
        <v>47030001</v>
      </c>
      <c r="W156" s="5" t="s">
        <v>28</v>
      </c>
    </row>
    <row r="157" spans="2:23" x14ac:dyDescent="0.25">
      <c r="B157" s="4">
        <v>30003408</v>
      </c>
      <c r="C157" s="4">
        <v>0</v>
      </c>
      <c r="D157" s="5">
        <v>21030011</v>
      </c>
      <c r="E157" s="4" t="s">
        <v>301</v>
      </c>
      <c r="F157" s="4">
        <v>1092</v>
      </c>
      <c r="G157" s="6">
        <v>39173</v>
      </c>
      <c r="H157" s="7">
        <v>188073</v>
      </c>
      <c r="I157" s="7">
        <v>0</v>
      </c>
      <c r="J157" s="7">
        <v>0</v>
      </c>
      <c r="K157" s="7">
        <v>0</v>
      </c>
      <c r="L157" s="7">
        <f t="shared" si="12"/>
        <v>188073</v>
      </c>
      <c r="M157" s="7">
        <v>-110024</v>
      </c>
      <c r="N157" s="7">
        <v>-6241</v>
      </c>
      <c r="O157" s="7">
        <v>0</v>
      </c>
      <c r="P157" s="7">
        <f t="shared" si="9"/>
        <v>-116265</v>
      </c>
      <c r="Q157" s="7">
        <f t="shared" si="10"/>
        <v>78049</v>
      </c>
      <c r="R157" s="7">
        <f t="shared" si="11"/>
        <v>71808</v>
      </c>
      <c r="S157" s="5" t="s">
        <v>138</v>
      </c>
      <c r="T157" s="5">
        <v>100702</v>
      </c>
      <c r="U157" s="5" t="s">
        <v>27</v>
      </c>
      <c r="V157" s="5">
        <v>47030001</v>
      </c>
      <c r="W157" s="5" t="s">
        <v>28</v>
      </c>
    </row>
    <row r="158" spans="2:23" x14ac:dyDescent="0.25">
      <c r="B158" s="4">
        <v>30003428</v>
      </c>
      <c r="C158" s="4">
        <v>0</v>
      </c>
      <c r="D158" s="5">
        <v>21030011</v>
      </c>
      <c r="E158" s="4" t="s">
        <v>302</v>
      </c>
      <c r="F158" s="4">
        <v>1092</v>
      </c>
      <c r="G158" s="6">
        <v>39173</v>
      </c>
      <c r="H158" s="7">
        <v>179758</v>
      </c>
      <c r="I158" s="7">
        <v>0</v>
      </c>
      <c r="J158" s="7">
        <v>0</v>
      </c>
      <c r="K158" s="7">
        <v>0</v>
      </c>
      <c r="L158" s="7">
        <f t="shared" si="12"/>
        <v>179758</v>
      </c>
      <c r="M158" s="7">
        <v>-105161</v>
      </c>
      <c r="N158" s="7">
        <v>-5965</v>
      </c>
      <c r="O158" s="7">
        <v>0</v>
      </c>
      <c r="P158" s="7">
        <f t="shared" si="9"/>
        <v>-111126</v>
      </c>
      <c r="Q158" s="7">
        <f t="shared" si="10"/>
        <v>74597</v>
      </c>
      <c r="R158" s="7">
        <f t="shared" si="11"/>
        <v>68632</v>
      </c>
      <c r="S158" s="5" t="s">
        <v>138</v>
      </c>
      <c r="T158" s="5">
        <v>100702</v>
      </c>
      <c r="U158" s="5" t="s">
        <v>27</v>
      </c>
      <c r="V158" s="5">
        <v>47030001</v>
      </c>
      <c r="W158" s="5" t="s">
        <v>28</v>
      </c>
    </row>
    <row r="159" spans="2:23" x14ac:dyDescent="0.25">
      <c r="B159" s="4">
        <v>30003474</v>
      </c>
      <c r="C159" s="4">
        <v>0</v>
      </c>
      <c r="D159" s="5">
        <v>21030011</v>
      </c>
      <c r="E159" s="4" t="s">
        <v>303</v>
      </c>
      <c r="F159" s="4">
        <v>1093</v>
      </c>
      <c r="G159" s="6">
        <v>39528</v>
      </c>
      <c r="H159" s="7">
        <v>176987</v>
      </c>
      <c r="I159" s="7">
        <v>0</v>
      </c>
      <c r="J159" s="7">
        <v>0</v>
      </c>
      <c r="K159" s="7">
        <v>0</v>
      </c>
      <c r="L159" s="7">
        <f t="shared" si="12"/>
        <v>176987</v>
      </c>
      <c r="M159" s="7">
        <v>-96492</v>
      </c>
      <c r="N159" s="7">
        <v>-5986</v>
      </c>
      <c r="O159" s="7">
        <v>0</v>
      </c>
      <c r="P159" s="7">
        <f t="shared" si="9"/>
        <v>-102478</v>
      </c>
      <c r="Q159" s="7">
        <f t="shared" si="10"/>
        <v>80495</v>
      </c>
      <c r="R159" s="7">
        <f t="shared" si="11"/>
        <v>74509</v>
      </c>
      <c r="S159" s="5" t="s">
        <v>138</v>
      </c>
      <c r="T159" s="5">
        <v>100703</v>
      </c>
      <c r="U159" s="5" t="s">
        <v>40</v>
      </c>
      <c r="V159" s="5">
        <v>47030001</v>
      </c>
      <c r="W159" s="5" t="s">
        <v>28</v>
      </c>
    </row>
    <row r="160" spans="2:23" x14ac:dyDescent="0.25">
      <c r="B160" s="4">
        <v>30003479</v>
      </c>
      <c r="C160" s="4">
        <v>0</v>
      </c>
      <c r="D160" s="5">
        <v>21030011</v>
      </c>
      <c r="E160" s="4" t="s">
        <v>304</v>
      </c>
      <c r="F160" s="4">
        <v>1092</v>
      </c>
      <c r="G160" s="6">
        <v>39173</v>
      </c>
      <c r="H160" s="7">
        <v>149809</v>
      </c>
      <c r="I160" s="7">
        <v>0</v>
      </c>
      <c r="J160" s="7">
        <v>0</v>
      </c>
      <c r="K160" s="7">
        <v>0</v>
      </c>
      <c r="L160" s="7">
        <f t="shared" si="12"/>
        <v>149809</v>
      </c>
      <c r="M160" s="7">
        <v>-87640</v>
      </c>
      <c r="N160" s="7">
        <v>-4971</v>
      </c>
      <c r="O160" s="7">
        <v>0</v>
      </c>
      <c r="P160" s="7">
        <f t="shared" si="9"/>
        <v>-92611</v>
      </c>
      <c r="Q160" s="7">
        <f t="shared" si="10"/>
        <v>62169</v>
      </c>
      <c r="R160" s="7">
        <f t="shared" si="11"/>
        <v>57198</v>
      </c>
      <c r="S160" s="5" t="s">
        <v>138</v>
      </c>
      <c r="T160" s="5">
        <v>100702</v>
      </c>
      <c r="U160" s="5" t="s">
        <v>27</v>
      </c>
      <c r="V160" s="5">
        <v>47030001</v>
      </c>
      <c r="W160" s="5" t="s">
        <v>28</v>
      </c>
    </row>
    <row r="161" spans="2:23" x14ac:dyDescent="0.25">
      <c r="B161" s="4">
        <v>30003482</v>
      </c>
      <c r="C161" s="4">
        <v>0</v>
      </c>
      <c r="D161" s="5">
        <v>21030011</v>
      </c>
      <c r="E161" s="4" t="s">
        <v>305</v>
      </c>
      <c r="F161" s="4">
        <v>1092</v>
      </c>
      <c r="G161" s="6">
        <v>40086</v>
      </c>
      <c r="H161" s="7">
        <v>382582</v>
      </c>
      <c r="I161" s="7">
        <v>0</v>
      </c>
      <c r="J161" s="7">
        <v>0</v>
      </c>
      <c r="K161" s="7">
        <v>0</v>
      </c>
      <c r="L161" s="7">
        <f t="shared" si="12"/>
        <v>382582</v>
      </c>
      <c r="M161" s="7">
        <v>-183766</v>
      </c>
      <c r="N161" s="7">
        <v>-13311</v>
      </c>
      <c r="O161" s="7">
        <v>0</v>
      </c>
      <c r="P161" s="7">
        <f t="shared" si="9"/>
        <v>-197077</v>
      </c>
      <c r="Q161" s="7">
        <f t="shared" si="10"/>
        <v>198816</v>
      </c>
      <c r="R161" s="7">
        <f t="shared" si="11"/>
        <v>185505</v>
      </c>
      <c r="S161" s="5" t="s">
        <v>138</v>
      </c>
      <c r="T161" s="5">
        <v>100702</v>
      </c>
      <c r="U161" s="5" t="s">
        <v>27</v>
      </c>
      <c r="V161" s="5">
        <v>47030001</v>
      </c>
      <c r="W161" s="5" t="s">
        <v>28</v>
      </c>
    </row>
    <row r="162" spans="2:23" x14ac:dyDescent="0.25">
      <c r="B162" s="4">
        <v>30003484</v>
      </c>
      <c r="C162" s="4">
        <v>0</v>
      </c>
      <c r="D162" s="5">
        <v>21030011</v>
      </c>
      <c r="E162" s="4" t="s">
        <v>306</v>
      </c>
      <c r="F162" s="4">
        <v>1092</v>
      </c>
      <c r="G162" s="6">
        <v>39448</v>
      </c>
      <c r="H162" s="7">
        <v>184953</v>
      </c>
      <c r="I162" s="7">
        <v>0</v>
      </c>
      <c r="J162" s="7">
        <v>0</v>
      </c>
      <c r="K162" s="7">
        <v>0</v>
      </c>
      <c r="L162" s="7">
        <f t="shared" si="12"/>
        <v>184953</v>
      </c>
      <c r="M162" s="7">
        <v>-102670</v>
      </c>
      <c r="N162" s="7">
        <v>-6215</v>
      </c>
      <c r="O162" s="7">
        <v>0</v>
      </c>
      <c r="P162" s="7">
        <f t="shared" si="9"/>
        <v>-108885</v>
      </c>
      <c r="Q162" s="7">
        <f t="shared" si="10"/>
        <v>82283</v>
      </c>
      <c r="R162" s="7">
        <f t="shared" si="11"/>
        <v>76068</v>
      </c>
      <c r="S162" s="5" t="s">
        <v>138</v>
      </c>
      <c r="T162" s="5">
        <v>100702</v>
      </c>
      <c r="U162" s="5" t="s">
        <v>27</v>
      </c>
      <c r="V162" s="5">
        <v>47030001</v>
      </c>
      <c r="W162" s="5" t="s">
        <v>28</v>
      </c>
    </row>
    <row r="163" spans="2:23" x14ac:dyDescent="0.25">
      <c r="B163" s="4">
        <v>30003506</v>
      </c>
      <c r="C163" s="4">
        <v>0</v>
      </c>
      <c r="D163" s="5">
        <v>21030011</v>
      </c>
      <c r="E163" s="4" t="s">
        <v>307</v>
      </c>
      <c r="F163" s="4">
        <v>1091</v>
      </c>
      <c r="G163" s="6">
        <v>39903</v>
      </c>
      <c r="H163" s="7">
        <v>195999</v>
      </c>
      <c r="I163" s="7">
        <v>0</v>
      </c>
      <c r="J163" s="7">
        <v>0</v>
      </c>
      <c r="K163" s="7">
        <v>0</v>
      </c>
      <c r="L163" s="7">
        <f t="shared" si="12"/>
        <v>195999</v>
      </c>
      <c r="M163" s="7">
        <v>-98355</v>
      </c>
      <c r="N163" s="7">
        <v>-6759</v>
      </c>
      <c r="O163" s="7">
        <v>0</v>
      </c>
      <c r="P163" s="7">
        <f t="shared" si="9"/>
        <v>-105114</v>
      </c>
      <c r="Q163" s="7">
        <f t="shared" si="10"/>
        <v>97644</v>
      </c>
      <c r="R163" s="7">
        <f t="shared" si="11"/>
        <v>90885</v>
      </c>
      <c r="S163" s="5" t="s">
        <v>138</v>
      </c>
      <c r="T163" s="5">
        <v>100701</v>
      </c>
      <c r="U163" s="5" t="s">
        <v>32</v>
      </c>
      <c r="V163" s="5">
        <v>47030001</v>
      </c>
      <c r="W163" s="5" t="s">
        <v>28</v>
      </c>
    </row>
    <row r="164" spans="2:23" x14ac:dyDescent="0.25">
      <c r="B164" s="4">
        <v>30003516</v>
      </c>
      <c r="C164" s="4">
        <v>0</v>
      </c>
      <c r="D164" s="5">
        <v>21030011</v>
      </c>
      <c r="E164" s="4" t="s">
        <v>308</v>
      </c>
      <c r="F164" s="4">
        <v>1093</v>
      </c>
      <c r="G164" s="6">
        <v>39528</v>
      </c>
      <c r="H164" s="7">
        <v>150686</v>
      </c>
      <c r="I164" s="7">
        <v>0</v>
      </c>
      <c r="J164" s="7">
        <v>0</v>
      </c>
      <c r="K164" s="7">
        <v>0</v>
      </c>
      <c r="L164" s="7">
        <f t="shared" si="12"/>
        <v>150686</v>
      </c>
      <c r="M164" s="7">
        <v>-82156</v>
      </c>
      <c r="N164" s="7">
        <v>-5096</v>
      </c>
      <c r="O164" s="7">
        <v>0</v>
      </c>
      <c r="P164" s="7">
        <f t="shared" si="9"/>
        <v>-87252</v>
      </c>
      <c r="Q164" s="7">
        <f t="shared" si="10"/>
        <v>68530</v>
      </c>
      <c r="R164" s="7">
        <f t="shared" si="11"/>
        <v>63434</v>
      </c>
      <c r="S164" s="5" t="s">
        <v>138</v>
      </c>
      <c r="T164" s="5">
        <v>100703</v>
      </c>
      <c r="U164" s="5" t="s">
        <v>40</v>
      </c>
      <c r="V164" s="5">
        <v>47030001</v>
      </c>
      <c r="W164" s="5" t="s">
        <v>28</v>
      </c>
    </row>
    <row r="165" spans="2:23" x14ac:dyDescent="0.25">
      <c r="B165" s="4">
        <v>30003540</v>
      </c>
      <c r="C165" s="4">
        <v>0</v>
      </c>
      <c r="D165" s="5">
        <v>21030011</v>
      </c>
      <c r="E165" s="4" t="s">
        <v>309</v>
      </c>
      <c r="F165" s="4">
        <v>1092</v>
      </c>
      <c r="G165" s="6">
        <v>39173</v>
      </c>
      <c r="H165" s="7">
        <v>117535</v>
      </c>
      <c r="I165" s="7">
        <v>0</v>
      </c>
      <c r="J165" s="7">
        <v>0</v>
      </c>
      <c r="K165" s="7">
        <v>0</v>
      </c>
      <c r="L165" s="7">
        <f t="shared" si="12"/>
        <v>117535</v>
      </c>
      <c r="M165" s="7">
        <v>-68759</v>
      </c>
      <c r="N165" s="7">
        <v>-3900</v>
      </c>
      <c r="O165" s="7">
        <v>0</v>
      </c>
      <c r="P165" s="7">
        <f t="shared" si="9"/>
        <v>-72659</v>
      </c>
      <c r="Q165" s="7">
        <f t="shared" si="10"/>
        <v>48776</v>
      </c>
      <c r="R165" s="7">
        <f t="shared" si="11"/>
        <v>44876</v>
      </c>
      <c r="S165" s="5" t="s">
        <v>138</v>
      </c>
      <c r="T165" s="5">
        <v>100702</v>
      </c>
      <c r="U165" s="5" t="s">
        <v>27</v>
      </c>
      <c r="V165" s="5">
        <v>47030001</v>
      </c>
      <c r="W165" s="5" t="s">
        <v>28</v>
      </c>
    </row>
    <row r="166" spans="2:23" x14ac:dyDescent="0.25">
      <c r="B166" s="4">
        <v>30003544</v>
      </c>
      <c r="C166" s="4">
        <v>0</v>
      </c>
      <c r="D166" s="5">
        <v>21030011</v>
      </c>
      <c r="E166" s="4" t="s">
        <v>310</v>
      </c>
      <c r="F166" s="4">
        <v>1092</v>
      </c>
      <c r="G166" s="6">
        <v>39533</v>
      </c>
      <c r="H166" s="7">
        <v>94148</v>
      </c>
      <c r="I166" s="7">
        <v>0</v>
      </c>
      <c r="J166" s="7">
        <v>0</v>
      </c>
      <c r="K166" s="7">
        <v>0</v>
      </c>
      <c r="L166" s="7">
        <f t="shared" si="12"/>
        <v>94148</v>
      </c>
      <c r="M166" s="7">
        <v>-51006</v>
      </c>
      <c r="N166" s="7">
        <v>-3207</v>
      </c>
      <c r="O166" s="7">
        <v>0</v>
      </c>
      <c r="P166" s="7">
        <f t="shared" si="9"/>
        <v>-54213</v>
      </c>
      <c r="Q166" s="7">
        <f t="shared" si="10"/>
        <v>43142</v>
      </c>
      <c r="R166" s="7">
        <f t="shared" si="11"/>
        <v>39935</v>
      </c>
      <c r="S166" s="5" t="s">
        <v>138</v>
      </c>
      <c r="T166" s="5">
        <v>100702</v>
      </c>
      <c r="U166" s="5" t="s">
        <v>27</v>
      </c>
      <c r="V166" s="5">
        <v>47030001</v>
      </c>
      <c r="W166" s="5" t="s">
        <v>28</v>
      </c>
    </row>
    <row r="167" spans="2:23" x14ac:dyDescent="0.25">
      <c r="B167" s="4">
        <v>30003553</v>
      </c>
      <c r="C167" s="4">
        <v>0</v>
      </c>
      <c r="D167" s="5">
        <v>21030011</v>
      </c>
      <c r="E167" s="4" t="s">
        <v>311</v>
      </c>
      <c r="F167" s="4">
        <v>1092</v>
      </c>
      <c r="G167" s="6">
        <v>39173</v>
      </c>
      <c r="H167" s="7">
        <v>110620</v>
      </c>
      <c r="I167" s="7">
        <v>0</v>
      </c>
      <c r="J167" s="7">
        <v>0</v>
      </c>
      <c r="K167" s="7">
        <v>0</v>
      </c>
      <c r="L167" s="7">
        <f t="shared" si="12"/>
        <v>110620</v>
      </c>
      <c r="M167" s="7">
        <v>-64713</v>
      </c>
      <c r="N167" s="7">
        <v>-3671</v>
      </c>
      <c r="O167" s="7">
        <v>0</v>
      </c>
      <c r="P167" s="7">
        <f t="shared" si="9"/>
        <v>-68384</v>
      </c>
      <c r="Q167" s="7">
        <f t="shared" si="10"/>
        <v>45907</v>
      </c>
      <c r="R167" s="7">
        <f t="shared" si="11"/>
        <v>42236</v>
      </c>
      <c r="S167" s="5" t="s">
        <v>138</v>
      </c>
      <c r="T167" s="5">
        <v>100702</v>
      </c>
      <c r="U167" s="5" t="s">
        <v>27</v>
      </c>
      <c r="V167" s="5">
        <v>47030001</v>
      </c>
      <c r="W167" s="5" t="s">
        <v>28</v>
      </c>
    </row>
    <row r="168" spans="2:23" x14ac:dyDescent="0.25">
      <c r="B168" s="4">
        <v>30003557</v>
      </c>
      <c r="C168" s="4">
        <v>0</v>
      </c>
      <c r="D168" s="5">
        <v>21030011</v>
      </c>
      <c r="E168" s="4" t="s">
        <v>312</v>
      </c>
      <c r="F168" s="4">
        <v>1091</v>
      </c>
      <c r="G168" s="6">
        <v>39813</v>
      </c>
      <c r="H168" s="7">
        <v>199171</v>
      </c>
      <c r="I168" s="7">
        <v>0</v>
      </c>
      <c r="J168" s="7">
        <v>0</v>
      </c>
      <c r="K168" s="7">
        <v>0</v>
      </c>
      <c r="L168" s="7">
        <f t="shared" si="12"/>
        <v>199171</v>
      </c>
      <c r="M168" s="7">
        <v>-102218</v>
      </c>
      <c r="N168" s="7">
        <v>-6823</v>
      </c>
      <c r="O168" s="7">
        <v>0</v>
      </c>
      <c r="P168" s="7">
        <f t="shared" si="9"/>
        <v>-109041</v>
      </c>
      <c r="Q168" s="7">
        <f t="shared" si="10"/>
        <v>96953</v>
      </c>
      <c r="R168" s="7">
        <f t="shared" si="11"/>
        <v>90130</v>
      </c>
      <c r="S168" s="5" t="s">
        <v>138</v>
      </c>
      <c r="T168" s="5">
        <v>100701</v>
      </c>
      <c r="U168" s="5" t="s">
        <v>32</v>
      </c>
      <c r="V168" s="5">
        <v>47030001</v>
      </c>
      <c r="W168" s="5" t="s">
        <v>28</v>
      </c>
    </row>
    <row r="169" spans="2:23" x14ac:dyDescent="0.25">
      <c r="B169" s="4">
        <v>30003561</v>
      </c>
      <c r="C169" s="4">
        <v>0</v>
      </c>
      <c r="D169" s="5">
        <v>21030011</v>
      </c>
      <c r="E169" s="4" t="s">
        <v>313</v>
      </c>
      <c r="F169" s="4">
        <v>1092</v>
      </c>
      <c r="G169" s="6">
        <v>39173</v>
      </c>
      <c r="H169" s="7">
        <v>63384</v>
      </c>
      <c r="I169" s="7">
        <v>0</v>
      </c>
      <c r="J169" s="7">
        <v>0</v>
      </c>
      <c r="K169" s="7">
        <v>0</v>
      </c>
      <c r="L169" s="7">
        <f t="shared" si="12"/>
        <v>63384</v>
      </c>
      <c r="M169" s="7">
        <v>-36627</v>
      </c>
      <c r="N169" s="7">
        <v>-2144</v>
      </c>
      <c r="O169" s="7">
        <v>0</v>
      </c>
      <c r="P169" s="7">
        <f t="shared" si="9"/>
        <v>-38771</v>
      </c>
      <c r="Q169" s="7">
        <f t="shared" si="10"/>
        <v>26757</v>
      </c>
      <c r="R169" s="7">
        <f t="shared" si="11"/>
        <v>24613</v>
      </c>
      <c r="S169" s="5" t="s">
        <v>138</v>
      </c>
      <c r="T169" s="5">
        <v>100702</v>
      </c>
      <c r="U169" s="5" t="s">
        <v>27</v>
      </c>
      <c r="V169" s="5">
        <v>47030001</v>
      </c>
      <c r="W169" s="5" t="s">
        <v>28</v>
      </c>
    </row>
    <row r="170" spans="2:23" x14ac:dyDescent="0.25">
      <c r="B170" s="4">
        <v>30003567</v>
      </c>
      <c r="C170" s="4">
        <v>0</v>
      </c>
      <c r="D170" s="5">
        <v>21030011</v>
      </c>
      <c r="E170" s="4" t="s">
        <v>314</v>
      </c>
      <c r="F170" s="4">
        <v>1092</v>
      </c>
      <c r="G170" s="6">
        <v>39173</v>
      </c>
      <c r="H170" s="7">
        <v>103324</v>
      </c>
      <c r="I170" s="7">
        <v>0</v>
      </c>
      <c r="J170" s="7">
        <v>0</v>
      </c>
      <c r="K170" s="7">
        <v>0</v>
      </c>
      <c r="L170" s="7">
        <f t="shared" si="12"/>
        <v>103324</v>
      </c>
      <c r="M170" s="7">
        <v>-60444</v>
      </c>
      <c r="N170" s="7">
        <v>-3429</v>
      </c>
      <c r="O170" s="7">
        <v>0</v>
      </c>
      <c r="P170" s="7">
        <f t="shared" si="9"/>
        <v>-63873</v>
      </c>
      <c r="Q170" s="7">
        <f t="shared" si="10"/>
        <v>42880</v>
      </c>
      <c r="R170" s="7">
        <f t="shared" si="11"/>
        <v>39451</v>
      </c>
      <c r="S170" s="5" t="s">
        <v>138</v>
      </c>
      <c r="T170" s="5">
        <v>100702</v>
      </c>
      <c r="U170" s="5" t="s">
        <v>27</v>
      </c>
      <c r="V170" s="5">
        <v>47030001</v>
      </c>
      <c r="W170" s="5" t="s">
        <v>28</v>
      </c>
    </row>
    <row r="171" spans="2:23" x14ac:dyDescent="0.25">
      <c r="B171" s="4">
        <v>30003583</v>
      </c>
      <c r="C171" s="4">
        <v>0</v>
      </c>
      <c r="D171" s="5">
        <v>21030011</v>
      </c>
      <c r="E171" s="4" t="s">
        <v>315</v>
      </c>
      <c r="F171" s="4">
        <v>1092</v>
      </c>
      <c r="G171" s="6">
        <v>39173</v>
      </c>
      <c r="H171" s="7">
        <v>93815</v>
      </c>
      <c r="I171" s="7">
        <v>0</v>
      </c>
      <c r="J171" s="7">
        <v>0</v>
      </c>
      <c r="K171" s="7">
        <v>0</v>
      </c>
      <c r="L171" s="7">
        <f t="shared" si="12"/>
        <v>93815</v>
      </c>
      <c r="M171" s="7">
        <v>-54882</v>
      </c>
      <c r="N171" s="7">
        <v>-3113</v>
      </c>
      <c r="O171" s="7">
        <v>0</v>
      </c>
      <c r="P171" s="7">
        <f t="shared" si="9"/>
        <v>-57995</v>
      </c>
      <c r="Q171" s="7">
        <f t="shared" si="10"/>
        <v>38933</v>
      </c>
      <c r="R171" s="7">
        <f t="shared" si="11"/>
        <v>35820</v>
      </c>
      <c r="S171" s="5" t="s">
        <v>138</v>
      </c>
      <c r="T171" s="5">
        <v>100702</v>
      </c>
      <c r="U171" s="5" t="s">
        <v>27</v>
      </c>
      <c r="V171" s="5">
        <v>47030001</v>
      </c>
      <c r="W171" s="5" t="s">
        <v>28</v>
      </c>
    </row>
    <row r="172" spans="2:23" x14ac:dyDescent="0.25">
      <c r="B172" s="4">
        <v>30003597</v>
      </c>
      <c r="C172" s="4">
        <v>0</v>
      </c>
      <c r="D172" s="5">
        <v>21030011</v>
      </c>
      <c r="E172" s="4" t="s">
        <v>316</v>
      </c>
      <c r="F172" s="4">
        <v>1092</v>
      </c>
      <c r="G172" s="6">
        <v>39173</v>
      </c>
      <c r="H172" s="7">
        <v>87278</v>
      </c>
      <c r="I172" s="7">
        <v>0</v>
      </c>
      <c r="J172" s="7">
        <v>0</v>
      </c>
      <c r="K172" s="7">
        <v>0</v>
      </c>
      <c r="L172" s="7">
        <f t="shared" si="12"/>
        <v>87278</v>
      </c>
      <c r="M172" s="7">
        <v>-51058</v>
      </c>
      <c r="N172" s="7">
        <v>-2896</v>
      </c>
      <c r="O172" s="7">
        <v>0</v>
      </c>
      <c r="P172" s="7">
        <f t="shared" si="9"/>
        <v>-53954</v>
      </c>
      <c r="Q172" s="7">
        <f t="shared" si="10"/>
        <v>36220</v>
      </c>
      <c r="R172" s="7">
        <f t="shared" si="11"/>
        <v>33324</v>
      </c>
      <c r="S172" s="5" t="s">
        <v>138</v>
      </c>
      <c r="T172" s="5">
        <v>100702</v>
      </c>
      <c r="U172" s="5" t="s">
        <v>27</v>
      </c>
      <c r="V172" s="5">
        <v>47030001</v>
      </c>
      <c r="W172" s="5" t="s">
        <v>28</v>
      </c>
    </row>
    <row r="173" spans="2:23" x14ac:dyDescent="0.25">
      <c r="B173" s="4">
        <v>30003616</v>
      </c>
      <c r="C173" s="4">
        <v>0</v>
      </c>
      <c r="D173" s="5">
        <v>21030011</v>
      </c>
      <c r="E173" s="4" t="s">
        <v>307</v>
      </c>
      <c r="F173" s="4">
        <v>1091</v>
      </c>
      <c r="G173" s="6">
        <v>39903</v>
      </c>
      <c r="H173" s="7">
        <v>118597</v>
      </c>
      <c r="I173" s="7">
        <v>0</v>
      </c>
      <c r="J173" s="7">
        <v>0</v>
      </c>
      <c r="K173" s="7">
        <v>0</v>
      </c>
      <c r="L173" s="7">
        <f t="shared" si="12"/>
        <v>118597</v>
      </c>
      <c r="M173" s="7">
        <v>-59515</v>
      </c>
      <c r="N173" s="7">
        <v>-4090</v>
      </c>
      <c r="O173" s="7">
        <v>0</v>
      </c>
      <c r="P173" s="7">
        <f t="shared" si="9"/>
        <v>-63605</v>
      </c>
      <c r="Q173" s="7">
        <f t="shared" si="10"/>
        <v>59082</v>
      </c>
      <c r="R173" s="7">
        <f t="shared" si="11"/>
        <v>54992</v>
      </c>
      <c r="S173" s="5" t="s">
        <v>138</v>
      </c>
      <c r="T173" s="5">
        <v>100701</v>
      </c>
      <c r="U173" s="5" t="s">
        <v>32</v>
      </c>
      <c r="V173" s="5">
        <v>47030001</v>
      </c>
      <c r="W173" s="5" t="s">
        <v>28</v>
      </c>
    </row>
    <row r="174" spans="2:23" x14ac:dyDescent="0.25">
      <c r="B174" s="4">
        <v>30003649</v>
      </c>
      <c r="C174" s="4">
        <v>0</v>
      </c>
      <c r="D174" s="5">
        <v>21030011</v>
      </c>
      <c r="E174" s="4" t="s">
        <v>317</v>
      </c>
      <c r="F174" s="4">
        <v>1092</v>
      </c>
      <c r="G174" s="6">
        <v>40086</v>
      </c>
      <c r="H174" s="7">
        <v>282618</v>
      </c>
      <c r="I174" s="7">
        <v>0</v>
      </c>
      <c r="J174" s="7">
        <v>-282618</v>
      </c>
      <c r="K174" s="7">
        <v>0</v>
      </c>
      <c r="L174" s="7">
        <f t="shared" si="12"/>
        <v>0</v>
      </c>
      <c r="M174" s="7">
        <v>-135841</v>
      </c>
      <c r="N174" s="7">
        <v>-9827</v>
      </c>
      <c r="O174" s="7">
        <v>0</v>
      </c>
      <c r="P174" s="7">
        <f t="shared" si="9"/>
        <v>-145668</v>
      </c>
      <c r="Q174" s="7">
        <f t="shared" si="10"/>
        <v>146777</v>
      </c>
      <c r="R174" s="7">
        <f t="shared" si="11"/>
        <v>-145668</v>
      </c>
      <c r="S174" s="5" t="s">
        <v>138</v>
      </c>
      <c r="T174" s="5">
        <v>100702</v>
      </c>
      <c r="U174" s="5" t="s">
        <v>27</v>
      </c>
      <c r="V174" s="5">
        <v>47030001</v>
      </c>
      <c r="W174" s="5" t="s">
        <v>28</v>
      </c>
    </row>
    <row r="175" spans="2:23" x14ac:dyDescent="0.25">
      <c r="B175" s="4">
        <v>30003664</v>
      </c>
      <c r="C175" s="4">
        <v>0</v>
      </c>
      <c r="D175" s="5">
        <v>21030011</v>
      </c>
      <c r="E175" s="4" t="s">
        <v>318</v>
      </c>
      <c r="F175" s="4">
        <v>1092</v>
      </c>
      <c r="G175" s="6">
        <v>39173</v>
      </c>
      <c r="H175" s="7">
        <v>61004</v>
      </c>
      <c r="I175" s="7">
        <v>0</v>
      </c>
      <c r="J175" s="7">
        <v>0</v>
      </c>
      <c r="K175" s="7">
        <v>0</v>
      </c>
      <c r="L175" s="7">
        <f t="shared" si="12"/>
        <v>61004</v>
      </c>
      <c r="M175" s="7">
        <v>-35686</v>
      </c>
      <c r="N175" s="7">
        <v>-2024</v>
      </c>
      <c r="O175" s="7">
        <v>0</v>
      </c>
      <c r="P175" s="7">
        <f t="shared" si="9"/>
        <v>-37710</v>
      </c>
      <c r="Q175" s="7">
        <f t="shared" si="10"/>
        <v>25318</v>
      </c>
      <c r="R175" s="7">
        <f t="shared" si="11"/>
        <v>23294</v>
      </c>
      <c r="S175" s="5" t="s">
        <v>138</v>
      </c>
      <c r="T175" s="5">
        <v>100702</v>
      </c>
      <c r="U175" s="5" t="s">
        <v>27</v>
      </c>
      <c r="V175" s="5">
        <v>47030001</v>
      </c>
      <c r="W175" s="5" t="s">
        <v>28</v>
      </c>
    </row>
    <row r="176" spans="2:23" x14ac:dyDescent="0.25">
      <c r="B176" s="4">
        <v>30003681</v>
      </c>
      <c r="C176" s="4">
        <v>0</v>
      </c>
      <c r="D176" s="5">
        <v>21030011</v>
      </c>
      <c r="E176" s="4" t="s">
        <v>319</v>
      </c>
      <c r="F176" s="4">
        <v>1091</v>
      </c>
      <c r="G176" s="6">
        <v>39416</v>
      </c>
      <c r="H176" s="7">
        <v>74262</v>
      </c>
      <c r="I176" s="7">
        <v>0</v>
      </c>
      <c r="J176" s="7">
        <v>0</v>
      </c>
      <c r="K176" s="7">
        <v>0</v>
      </c>
      <c r="L176" s="7">
        <f t="shared" si="12"/>
        <v>74262</v>
      </c>
      <c r="M176" s="7">
        <v>-41566</v>
      </c>
      <c r="N176" s="7">
        <v>-2485</v>
      </c>
      <c r="O176" s="7">
        <v>0</v>
      </c>
      <c r="P176" s="7">
        <f t="shared" si="9"/>
        <v>-44051</v>
      </c>
      <c r="Q176" s="7">
        <f t="shared" si="10"/>
        <v>32696</v>
      </c>
      <c r="R176" s="7">
        <f t="shared" si="11"/>
        <v>30211</v>
      </c>
      <c r="S176" s="5" t="s">
        <v>138</v>
      </c>
      <c r="T176" s="5">
        <v>100701</v>
      </c>
      <c r="U176" s="5" t="s">
        <v>32</v>
      </c>
      <c r="V176" s="5">
        <v>47030001</v>
      </c>
      <c r="W176" s="5" t="s">
        <v>28</v>
      </c>
    </row>
    <row r="177" spans="2:23" x14ac:dyDescent="0.25">
      <c r="B177" s="4">
        <v>30003717</v>
      </c>
      <c r="C177" s="4">
        <v>0</v>
      </c>
      <c r="D177" s="5">
        <v>21030011</v>
      </c>
      <c r="E177" s="4" t="s">
        <v>320</v>
      </c>
      <c r="F177" s="4">
        <v>1092</v>
      </c>
      <c r="G177" s="6">
        <v>39448</v>
      </c>
      <c r="H177" s="7">
        <v>53814</v>
      </c>
      <c r="I177" s="7">
        <v>0</v>
      </c>
      <c r="J177" s="7">
        <v>0</v>
      </c>
      <c r="K177" s="7">
        <v>0</v>
      </c>
      <c r="L177" s="7">
        <f t="shared" si="12"/>
        <v>53814</v>
      </c>
      <c r="M177" s="7">
        <v>-29901</v>
      </c>
      <c r="N177" s="7">
        <v>-1806</v>
      </c>
      <c r="O177" s="7">
        <v>0</v>
      </c>
      <c r="P177" s="7">
        <f t="shared" si="9"/>
        <v>-31707</v>
      </c>
      <c r="Q177" s="7">
        <f t="shared" si="10"/>
        <v>23913</v>
      </c>
      <c r="R177" s="7">
        <f t="shared" si="11"/>
        <v>22107</v>
      </c>
      <c r="S177" s="5" t="s">
        <v>138</v>
      </c>
      <c r="T177" s="5">
        <v>100702</v>
      </c>
      <c r="U177" s="5" t="s">
        <v>27</v>
      </c>
      <c r="V177" s="5">
        <v>47030001</v>
      </c>
      <c r="W177" s="5" t="s">
        <v>28</v>
      </c>
    </row>
    <row r="178" spans="2:23" x14ac:dyDescent="0.25">
      <c r="B178" s="4">
        <v>30003767</v>
      </c>
      <c r="C178" s="4">
        <v>0</v>
      </c>
      <c r="D178" s="5">
        <v>21030011</v>
      </c>
      <c r="E178" s="4" t="s">
        <v>321</v>
      </c>
      <c r="F178" s="4">
        <v>1092</v>
      </c>
      <c r="G178" s="6">
        <v>39508</v>
      </c>
      <c r="H178" s="7">
        <v>26412</v>
      </c>
      <c r="I178" s="7">
        <v>0</v>
      </c>
      <c r="J178" s="7">
        <v>0</v>
      </c>
      <c r="K178" s="7">
        <v>0</v>
      </c>
      <c r="L178" s="7">
        <f t="shared" si="12"/>
        <v>26412</v>
      </c>
      <c r="M178" s="7">
        <v>-14496</v>
      </c>
      <c r="N178" s="7">
        <v>-889</v>
      </c>
      <c r="O178" s="7">
        <v>0</v>
      </c>
      <c r="P178" s="7">
        <f t="shared" si="9"/>
        <v>-15385</v>
      </c>
      <c r="Q178" s="7">
        <f t="shared" si="10"/>
        <v>11916</v>
      </c>
      <c r="R178" s="7">
        <f t="shared" si="11"/>
        <v>11027</v>
      </c>
      <c r="S178" s="5" t="s">
        <v>138</v>
      </c>
      <c r="T178" s="5">
        <v>100702</v>
      </c>
      <c r="U178" s="5" t="s">
        <v>27</v>
      </c>
      <c r="V178" s="5">
        <v>47030001</v>
      </c>
      <c r="W178" s="5" t="s">
        <v>28</v>
      </c>
    </row>
    <row r="179" spans="2:23" x14ac:dyDescent="0.25">
      <c r="B179" s="4">
        <v>30003774</v>
      </c>
      <c r="C179" s="4">
        <v>0</v>
      </c>
      <c r="D179" s="5">
        <v>21030011</v>
      </c>
      <c r="E179" s="4" t="s">
        <v>322</v>
      </c>
      <c r="F179" s="4">
        <v>1091</v>
      </c>
      <c r="G179" s="6">
        <v>39083</v>
      </c>
      <c r="H179" s="7">
        <v>13009</v>
      </c>
      <c r="I179" s="7">
        <v>0</v>
      </c>
      <c r="J179" s="7">
        <v>0</v>
      </c>
      <c r="K179" s="7">
        <v>0</v>
      </c>
      <c r="L179" s="7">
        <f t="shared" si="12"/>
        <v>13009</v>
      </c>
      <c r="M179" s="7">
        <v>-7708</v>
      </c>
      <c r="N179" s="7">
        <v>-433</v>
      </c>
      <c r="O179" s="7">
        <v>0</v>
      </c>
      <c r="P179" s="7">
        <f t="shared" si="9"/>
        <v>-8141</v>
      </c>
      <c r="Q179" s="7">
        <f t="shared" si="10"/>
        <v>5301</v>
      </c>
      <c r="R179" s="7">
        <f t="shared" si="11"/>
        <v>4868</v>
      </c>
      <c r="S179" s="5" t="s">
        <v>138</v>
      </c>
      <c r="T179" s="5">
        <v>100701</v>
      </c>
      <c r="U179" s="5" t="s">
        <v>32</v>
      </c>
      <c r="V179" s="5">
        <v>47030001</v>
      </c>
      <c r="W179" s="5" t="s">
        <v>28</v>
      </c>
    </row>
    <row r="180" spans="2:23" x14ac:dyDescent="0.25">
      <c r="B180" s="4">
        <v>30003817</v>
      </c>
      <c r="C180" s="4">
        <v>0</v>
      </c>
      <c r="D180" s="5">
        <v>21030011</v>
      </c>
      <c r="E180" s="4" t="s">
        <v>175</v>
      </c>
      <c r="F180" s="4">
        <v>1092</v>
      </c>
      <c r="G180" s="6">
        <v>40262</v>
      </c>
      <c r="H180" s="7">
        <v>1300638</v>
      </c>
      <c r="I180" s="7">
        <v>0</v>
      </c>
      <c r="J180" s="7">
        <v>0</v>
      </c>
      <c r="K180" s="7">
        <v>0</v>
      </c>
      <c r="L180" s="7">
        <f t="shared" si="12"/>
        <v>1300638</v>
      </c>
      <c r="M180" s="7">
        <v>-596379</v>
      </c>
      <c r="N180" s="7">
        <v>-45722</v>
      </c>
      <c r="O180" s="7">
        <v>0</v>
      </c>
      <c r="P180" s="7">
        <f t="shared" si="9"/>
        <v>-642101</v>
      </c>
      <c r="Q180" s="7">
        <f t="shared" si="10"/>
        <v>704259</v>
      </c>
      <c r="R180" s="7">
        <f t="shared" si="11"/>
        <v>658537</v>
      </c>
      <c r="S180" s="5" t="s">
        <v>138</v>
      </c>
      <c r="T180" s="5">
        <v>100702</v>
      </c>
      <c r="U180" s="5" t="s">
        <v>27</v>
      </c>
      <c r="V180" s="5">
        <v>47030001</v>
      </c>
      <c r="W180" s="5" t="s">
        <v>28</v>
      </c>
    </row>
    <row r="181" spans="2:23" x14ac:dyDescent="0.25">
      <c r="B181" s="4">
        <v>30003824</v>
      </c>
      <c r="C181" s="4">
        <v>0</v>
      </c>
      <c r="D181" s="5">
        <v>21030011</v>
      </c>
      <c r="E181" s="4" t="s">
        <v>181</v>
      </c>
      <c r="F181" s="4">
        <v>1092</v>
      </c>
      <c r="G181" s="6">
        <v>40262</v>
      </c>
      <c r="H181" s="7">
        <v>988082</v>
      </c>
      <c r="I181" s="7">
        <v>0</v>
      </c>
      <c r="J181" s="7">
        <v>0</v>
      </c>
      <c r="K181" s="7">
        <v>0</v>
      </c>
      <c r="L181" s="7">
        <f t="shared" si="12"/>
        <v>988082</v>
      </c>
      <c r="M181" s="7">
        <v>-453061</v>
      </c>
      <c r="N181" s="7">
        <v>-34735</v>
      </c>
      <c r="O181" s="7">
        <v>0</v>
      </c>
      <c r="P181" s="7">
        <f t="shared" si="9"/>
        <v>-487796</v>
      </c>
      <c r="Q181" s="7">
        <f t="shared" si="10"/>
        <v>535021</v>
      </c>
      <c r="R181" s="7">
        <f t="shared" si="11"/>
        <v>500286</v>
      </c>
      <c r="S181" s="5" t="s">
        <v>138</v>
      </c>
      <c r="T181" s="5">
        <v>100702</v>
      </c>
      <c r="U181" s="5" t="s">
        <v>27</v>
      </c>
      <c r="V181" s="5">
        <v>47030001</v>
      </c>
      <c r="W181" s="5" t="s">
        <v>28</v>
      </c>
    </row>
    <row r="182" spans="2:23" x14ac:dyDescent="0.25">
      <c r="B182" s="4">
        <v>30003841</v>
      </c>
      <c r="C182" s="4">
        <v>0</v>
      </c>
      <c r="D182" s="5">
        <v>21030011</v>
      </c>
      <c r="E182" s="4" t="s">
        <v>323</v>
      </c>
      <c r="F182" s="4">
        <v>1092</v>
      </c>
      <c r="G182" s="6">
        <v>40086</v>
      </c>
      <c r="H182" s="7">
        <v>15517</v>
      </c>
      <c r="I182" s="7">
        <v>0</v>
      </c>
      <c r="J182" s="7">
        <v>0</v>
      </c>
      <c r="K182" s="7">
        <v>0</v>
      </c>
      <c r="L182" s="7">
        <f t="shared" si="12"/>
        <v>15517</v>
      </c>
      <c r="M182" s="7">
        <v>-7459</v>
      </c>
      <c r="N182" s="7">
        <v>-540</v>
      </c>
      <c r="O182" s="7">
        <v>0</v>
      </c>
      <c r="P182" s="7">
        <f t="shared" si="9"/>
        <v>-7999</v>
      </c>
      <c r="Q182" s="7">
        <f t="shared" si="10"/>
        <v>8058</v>
      </c>
      <c r="R182" s="7">
        <f t="shared" si="11"/>
        <v>7518</v>
      </c>
      <c r="S182" s="5" t="s">
        <v>138</v>
      </c>
      <c r="T182" s="5">
        <v>100702</v>
      </c>
      <c r="U182" s="5" t="s">
        <v>27</v>
      </c>
      <c r="V182" s="5">
        <v>47030001</v>
      </c>
      <c r="W182" s="5" t="s">
        <v>28</v>
      </c>
    </row>
    <row r="183" spans="2:23" x14ac:dyDescent="0.25">
      <c r="B183" s="4">
        <v>30003843</v>
      </c>
      <c r="C183" s="4">
        <v>0</v>
      </c>
      <c r="D183" s="5">
        <v>21030011</v>
      </c>
      <c r="E183" s="4" t="s">
        <v>324</v>
      </c>
      <c r="F183" s="4">
        <v>1092</v>
      </c>
      <c r="G183" s="6">
        <v>40262</v>
      </c>
      <c r="H183" s="7">
        <v>504193</v>
      </c>
      <c r="I183" s="7">
        <v>0</v>
      </c>
      <c r="J183" s="7">
        <v>0</v>
      </c>
      <c r="K183" s="7">
        <v>0</v>
      </c>
      <c r="L183" s="7">
        <f t="shared" si="12"/>
        <v>504193</v>
      </c>
      <c r="M183" s="7">
        <v>-231186</v>
      </c>
      <c r="N183" s="7">
        <v>-17724</v>
      </c>
      <c r="O183" s="7">
        <v>0</v>
      </c>
      <c r="P183" s="7">
        <f t="shared" si="9"/>
        <v>-248910</v>
      </c>
      <c r="Q183" s="7">
        <f t="shared" si="10"/>
        <v>273007</v>
      </c>
      <c r="R183" s="7">
        <f t="shared" si="11"/>
        <v>255283</v>
      </c>
      <c r="S183" s="5" t="s">
        <v>138</v>
      </c>
      <c r="T183" s="5">
        <v>100702</v>
      </c>
      <c r="U183" s="5" t="s">
        <v>27</v>
      </c>
      <c r="V183" s="5">
        <v>47030001</v>
      </c>
      <c r="W183" s="5" t="s">
        <v>28</v>
      </c>
    </row>
    <row r="184" spans="2:23" x14ac:dyDescent="0.25">
      <c r="B184" s="4">
        <v>30003849</v>
      </c>
      <c r="C184" s="4">
        <v>0</v>
      </c>
      <c r="D184" s="5">
        <v>21030011</v>
      </c>
      <c r="E184" s="4" t="s">
        <v>325</v>
      </c>
      <c r="F184" s="4">
        <v>1092</v>
      </c>
      <c r="G184" s="6">
        <v>40182</v>
      </c>
      <c r="H184" s="7">
        <v>23260</v>
      </c>
      <c r="I184" s="7">
        <v>0</v>
      </c>
      <c r="J184" s="7">
        <v>0</v>
      </c>
      <c r="K184" s="7">
        <v>0</v>
      </c>
      <c r="L184" s="7">
        <f t="shared" si="12"/>
        <v>23260</v>
      </c>
      <c r="M184" s="7">
        <v>-10902</v>
      </c>
      <c r="N184" s="7">
        <v>-813</v>
      </c>
      <c r="O184" s="7">
        <v>0</v>
      </c>
      <c r="P184" s="7">
        <f t="shared" si="9"/>
        <v>-11715</v>
      </c>
      <c r="Q184" s="7">
        <f t="shared" si="10"/>
        <v>12358</v>
      </c>
      <c r="R184" s="7">
        <f t="shared" si="11"/>
        <v>11545</v>
      </c>
      <c r="S184" s="5" t="s">
        <v>138</v>
      </c>
      <c r="T184" s="5">
        <v>100702</v>
      </c>
      <c r="U184" s="5" t="s">
        <v>27</v>
      </c>
      <c r="V184" s="5">
        <v>47030001</v>
      </c>
      <c r="W184" s="5" t="s">
        <v>28</v>
      </c>
    </row>
    <row r="185" spans="2:23" x14ac:dyDescent="0.25">
      <c r="B185" s="4">
        <v>30003850</v>
      </c>
      <c r="C185" s="4">
        <v>0</v>
      </c>
      <c r="D185" s="5">
        <v>21030011</v>
      </c>
      <c r="E185" s="4" t="s">
        <v>326</v>
      </c>
      <c r="F185" s="4">
        <v>1092</v>
      </c>
      <c r="G185" s="6">
        <v>40262</v>
      </c>
      <c r="H185" s="7">
        <v>164600</v>
      </c>
      <c r="I185" s="7">
        <v>0</v>
      </c>
      <c r="J185" s="7">
        <v>0</v>
      </c>
      <c r="K185" s="7">
        <v>0</v>
      </c>
      <c r="L185" s="7">
        <f t="shared" si="12"/>
        <v>164600</v>
      </c>
      <c r="M185" s="7">
        <v>-75472</v>
      </c>
      <c r="N185" s="7">
        <v>-5786</v>
      </c>
      <c r="O185" s="7">
        <v>0</v>
      </c>
      <c r="P185" s="7">
        <f t="shared" si="9"/>
        <v>-81258</v>
      </c>
      <c r="Q185" s="7">
        <f t="shared" si="10"/>
        <v>89128</v>
      </c>
      <c r="R185" s="7">
        <f t="shared" si="11"/>
        <v>83342</v>
      </c>
      <c r="S185" s="5" t="s">
        <v>138</v>
      </c>
      <c r="T185" s="5">
        <v>100702</v>
      </c>
      <c r="U185" s="5" t="s">
        <v>27</v>
      </c>
      <c r="V185" s="5">
        <v>47030001</v>
      </c>
      <c r="W185" s="5" t="s">
        <v>28</v>
      </c>
    </row>
    <row r="186" spans="2:23" x14ac:dyDescent="0.25">
      <c r="B186" s="4">
        <v>30003857</v>
      </c>
      <c r="C186" s="4">
        <v>0</v>
      </c>
      <c r="D186" s="5">
        <v>21030011</v>
      </c>
      <c r="E186" s="4" t="s">
        <v>327</v>
      </c>
      <c r="F186" s="4">
        <v>1092</v>
      </c>
      <c r="G186" s="6">
        <v>40262</v>
      </c>
      <c r="H186" s="7">
        <v>83284</v>
      </c>
      <c r="I186" s="7">
        <v>0</v>
      </c>
      <c r="J186" s="7">
        <v>0</v>
      </c>
      <c r="K186" s="7">
        <v>0</v>
      </c>
      <c r="L186" s="7">
        <f t="shared" si="12"/>
        <v>83284</v>
      </c>
      <c r="M186" s="7">
        <v>-38190</v>
      </c>
      <c r="N186" s="7">
        <v>-2928</v>
      </c>
      <c r="O186" s="7">
        <v>0</v>
      </c>
      <c r="P186" s="7">
        <f t="shared" si="9"/>
        <v>-41118</v>
      </c>
      <c r="Q186" s="7">
        <f t="shared" si="10"/>
        <v>45094</v>
      </c>
      <c r="R186" s="7">
        <f t="shared" si="11"/>
        <v>42166</v>
      </c>
      <c r="S186" s="5" t="s">
        <v>138</v>
      </c>
      <c r="T186" s="5">
        <v>100702</v>
      </c>
      <c r="U186" s="5" t="s">
        <v>27</v>
      </c>
      <c r="V186" s="5">
        <v>47030001</v>
      </c>
      <c r="W186" s="5" t="s">
        <v>28</v>
      </c>
    </row>
    <row r="187" spans="2:23" x14ac:dyDescent="0.25">
      <c r="B187" s="4">
        <v>30003894</v>
      </c>
      <c r="C187" s="4">
        <v>0</v>
      </c>
      <c r="D187" s="5">
        <v>21030011</v>
      </c>
      <c r="E187" s="4" t="s">
        <v>328</v>
      </c>
      <c r="F187" s="4">
        <v>1092</v>
      </c>
      <c r="G187" s="6">
        <v>40939</v>
      </c>
      <c r="H187" s="7">
        <v>345275</v>
      </c>
      <c r="I187" s="7">
        <v>0</v>
      </c>
      <c r="J187" s="7">
        <v>-345275</v>
      </c>
      <c r="K187" s="7">
        <v>0</v>
      </c>
      <c r="L187" s="7">
        <f t="shared" si="12"/>
        <v>0</v>
      </c>
      <c r="M187" s="7">
        <v>-127983</v>
      </c>
      <c r="N187" s="7">
        <v>-12634</v>
      </c>
      <c r="O187" s="7">
        <v>0</v>
      </c>
      <c r="P187" s="7">
        <f t="shared" si="9"/>
        <v>-140617</v>
      </c>
      <c r="Q187" s="7">
        <f t="shared" si="10"/>
        <v>217292</v>
      </c>
      <c r="R187" s="7">
        <f t="shared" si="11"/>
        <v>-140617</v>
      </c>
      <c r="S187" s="5" t="s">
        <v>138</v>
      </c>
      <c r="T187" s="5">
        <v>100702</v>
      </c>
      <c r="U187" s="5" t="s">
        <v>27</v>
      </c>
      <c r="V187" s="5">
        <v>47030001</v>
      </c>
      <c r="W187" s="5" t="s">
        <v>28</v>
      </c>
    </row>
    <row r="188" spans="2:23" x14ac:dyDescent="0.25">
      <c r="B188" s="4">
        <v>30003895</v>
      </c>
      <c r="C188" s="4">
        <v>0</v>
      </c>
      <c r="D188" s="5">
        <v>21030011</v>
      </c>
      <c r="E188" s="4" t="s">
        <v>329</v>
      </c>
      <c r="F188" s="4">
        <v>1092</v>
      </c>
      <c r="G188" s="6">
        <v>41274</v>
      </c>
      <c r="H188" s="7">
        <v>398777</v>
      </c>
      <c r="I188" s="7">
        <v>0</v>
      </c>
      <c r="J188" s="7">
        <v>-398777</v>
      </c>
      <c r="K188" s="7">
        <v>0</v>
      </c>
      <c r="L188" s="7">
        <f t="shared" si="12"/>
        <v>0</v>
      </c>
      <c r="M188" s="7">
        <v>-130229</v>
      </c>
      <c r="N188" s="7">
        <v>-14842</v>
      </c>
      <c r="O188" s="7">
        <v>0</v>
      </c>
      <c r="P188" s="7">
        <f t="shared" si="9"/>
        <v>-145071</v>
      </c>
      <c r="Q188" s="7">
        <f t="shared" si="10"/>
        <v>268548</v>
      </c>
      <c r="R188" s="7">
        <f t="shared" si="11"/>
        <v>-145071</v>
      </c>
      <c r="S188" s="5" t="s">
        <v>138</v>
      </c>
      <c r="T188" s="5">
        <v>100702</v>
      </c>
      <c r="U188" s="5" t="s">
        <v>27</v>
      </c>
      <c r="V188" s="5">
        <v>47030001</v>
      </c>
      <c r="W188" s="5" t="s">
        <v>28</v>
      </c>
    </row>
    <row r="189" spans="2:23" x14ac:dyDescent="0.25">
      <c r="B189" s="4">
        <v>30003971</v>
      </c>
      <c r="C189" s="4">
        <v>0</v>
      </c>
      <c r="D189" s="5">
        <v>21030011</v>
      </c>
      <c r="E189" s="4" t="s">
        <v>330</v>
      </c>
      <c r="F189" s="4">
        <v>1092</v>
      </c>
      <c r="G189" s="6">
        <v>40451</v>
      </c>
      <c r="H189" s="7">
        <v>4612450</v>
      </c>
      <c r="I189" s="7">
        <v>0</v>
      </c>
      <c r="J189" s="7">
        <v>-4612450</v>
      </c>
      <c r="K189" s="7">
        <v>0</v>
      </c>
      <c r="L189" s="7">
        <f t="shared" si="12"/>
        <v>0</v>
      </c>
      <c r="M189" s="7">
        <v>-2002457</v>
      </c>
      <c r="N189" s="7">
        <v>-164110</v>
      </c>
      <c r="O189" s="7">
        <v>0</v>
      </c>
      <c r="P189" s="7">
        <f t="shared" si="9"/>
        <v>-2166567</v>
      </c>
      <c r="Q189" s="7">
        <f t="shared" si="10"/>
        <v>2609993</v>
      </c>
      <c r="R189" s="7">
        <f t="shared" si="11"/>
        <v>-2166567</v>
      </c>
      <c r="S189" s="5" t="s">
        <v>138</v>
      </c>
      <c r="T189" s="5">
        <v>100702</v>
      </c>
      <c r="U189" s="5" t="s">
        <v>27</v>
      </c>
      <c r="V189" s="5">
        <v>47030001</v>
      </c>
      <c r="W189" s="5" t="s">
        <v>28</v>
      </c>
    </row>
    <row r="190" spans="2:23" x14ac:dyDescent="0.25">
      <c r="B190" s="4">
        <v>30003978</v>
      </c>
      <c r="C190" s="4">
        <v>0</v>
      </c>
      <c r="D190" s="5">
        <v>21030011</v>
      </c>
      <c r="E190" s="4" t="s">
        <v>331</v>
      </c>
      <c r="F190" s="4">
        <v>1092</v>
      </c>
      <c r="G190" s="6">
        <v>40451</v>
      </c>
      <c r="H190" s="7">
        <v>5124945</v>
      </c>
      <c r="I190" s="7">
        <v>0</v>
      </c>
      <c r="J190" s="7">
        <v>-5124945</v>
      </c>
      <c r="K190" s="7">
        <v>0</v>
      </c>
      <c r="L190" s="7">
        <f t="shared" si="12"/>
        <v>0</v>
      </c>
      <c r="M190" s="7">
        <v>-2224952</v>
      </c>
      <c r="N190" s="7">
        <v>-182345</v>
      </c>
      <c r="O190" s="7">
        <v>0</v>
      </c>
      <c r="P190" s="7">
        <f t="shared" si="9"/>
        <v>-2407297</v>
      </c>
      <c r="Q190" s="7">
        <f t="shared" si="10"/>
        <v>2899993</v>
      </c>
      <c r="R190" s="7">
        <f t="shared" si="11"/>
        <v>-2407297</v>
      </c>
      <c r="S190" s="5" t="s">
        <v>138</v>
      </c>
      <c r="T190" s="5">
        <v>100702</v>
      </c>
      <c r="U190" s="5" t="s">
        <v>27</v>
      </c>
      <c r="V190" s="5">
        <v>47030001</v>
      </c>
      <c r="W190" s="5" t="s">
        <v>28</v>
      </c>
    </row>
    <row r="191" spans="2:23" x14ac:dyDescent="0.25">
      <c r="B191" s="4">
        <v>30003990</v>
      </c>
      <c r="C191" s="4">
        <v>0</v>
      </c>
      <c r="D191" s="5">
        <v>21030011</v>
      </c>
      <c r="E191" s="4" t="s">
        <v>332</v>
      </c>
      <c r="F191" s="4">
        <v>1092</v>
      </c>
      <c r="G191" s="6">
        <v>40451</v>
      </c>
      <c r="H191" s="7">
        <v>6149935</v>
      </c>
      <c r="I191" s="7">
        <v>0</v>
      </c>
      <c r="J191" s="7">
        <v>-6149935</v>
      </c>
      <c r="K191" s="7">
        <v>0</v>
      </c>
      <c r="L191" s="7">
        <f t="shared" si="12"/>
        <v>0</v>
      </c>
      <c r="M191" s="7">
        <v>-2669943</v>
      </c>
      <c r="N191" s="7">
        <v>-218813</v>
      </c>
      <c r="O191" s="7">
        <v>0</v>
      </c>
      <c r="P191" s="7">
        <f t="shared" si="9"/>
        <v>-2888756</v>
      </c>
      <c r="Q191" s="7">
        <f t="shared" si="10"/>
        <v>3479992</v>
      </c>
      <c r="R191" s="7">
        <f t="shared" si="11"/>
        <v>-2888756</v>
      </c>
      <c r="S191" s="5" t="s">
        <v>138</v>
      </c>
      <c r="T191" s="5">
        <v>100702</v>
      </c>
      <c r="U191" s="5" t="s">
        <v>27</v>
      </c>
      <c r="V191" s="5">
        <v>47030001</v>
      </c>
      <c r="W191" s="5" t="s">
        <v>28</v>
      </c>
    </row>
    <row r="192" spans="2:23" x14ac:dyDescent="0.25">
      <c r="B192" s="4">
        <v>30004004</v>
      </c>
      <c r="C192" s="4">
        <v>0</v>
      </c>
      <c r="D192" s="5">
        <v>21030011</v>
      </c>
      <c r="E192" s="4" t="s">
        <v>333</v>
      </c>
      <c r="F192" s="4">
        <v>1092</v>
      </c>
      <c r="G192" s="6">
        <v>40451</v>
      </c>
      <c r="H192" s="7">
        <v>8199912</v>
      </c>
      <c r="I192" s="7">
        <v>0</v>
      </c>
      <c r="J192" s="7">
        <v>-8199912</v>
      </c>
      <c r="K192" s="7">
        <v>0</v>
      </c>
      <c r="L192" s="7">
        <f t="shared" si="12"/>
        <v>0</v>
      </c>
      <c r="M192" s="7">
        <v>-3559924</v>
      </c>
      <c r="N192" s="7">
        <v>-291751</v>
      </c>
      <c r="O192" s="7">
        <v>0</v>
      </c>
      <c r="P192" s="7">
        <f t="shared" si="9"/>
        <v>-3851675</v>
      </c>
      <c r="Q192" s="7">
        <f t="shared" si="10"/>
        <v>4639988</v>
      </c>
      <c r="R192" s="7">
        <f t="shared" si="11"/>
        <v>-3851675</v>
      </c>
      <c r="S192" s="5" t="s">
        <v>138</v>
      </c>
      <c r="T192" s="5">
        <v>100702</v>
      </c>
      <c r="U192" s="5" t="s">
        <v>27</v>
      </c>
      <c r="V192" s="5">
        <v>47030001</v>
      </c>
      <c r="W192" s="5" t="s">
        <v>28</v>
      </c>
    </row>
    <row r="193" spans="2:23" x14ac:dyDescent="0.25">
      <c r="B193" s="4">
        <v>30004008</v>
      </c>
      <c r="C193" s="4">
        <v>0</v>
      </c>
      <c r="D193" s="5">
        <v>21030011</v>
      </c>
      <c r="E193" s="4" t="s">
        <v>334</v>
      </c>
      <c r="F193" s="4">
        <v>1092</v>
      </c>
      <c r="G193" s="6">
        <v>40451</v>
      </c>
      <c r="H193" s="7">
        <v>8712407</v>
      </c>
      <c r="I193" s="7">
        <v>0</v>
      </c>
      <c r="J193" s="7">
        <v>-8712407</v>
      </c>
      <c r="K193" s="7">
        <v>0</v>
      </c>
      <c r="L193" s="7">
        <f t="shared" si="12"/>
        <v>0</v>
      </c>
      <c r="M193" s="7">
        <v>-3782422</v>
      </c>
      <c r="N193" s="7">
        <v>-309985</v>
      </c>
      <c r="O193" s="7">
        <v>0</v>
      </c>
      <c r="P193" s="7">
        <f t="shared" si="9"/>
        <v>-4092407</v>
      </c>
      <c r="Q193" s="7">
        <f t="shared" si="10"/>
        <v>4929985</v>
      </c>
      <c r="R193" s="7">
        <f t="shared" si="11"/>
        <v>-4092407</v>
      </c>
      <c r="S193" s="5" t="s">
        <v>138</v>
      </c>
      <c r="T193" s="5">
        <v>100702</v>
      </c>
      <c r="U193" s="5" t="s">
        <v>27</v>
      </c>
      <c r="V193" s="5">
        <v>47030001</v>
      </c>
      <c r="W193" s="5" t="s">
        <v>28</v>
      </c>
    </row>
    <row r="194" spans="2:23" x14ac:dyDescent="0.25">
      <c r="B194" s="4">
        <v>30004067</v>
      </c>
      <c r="C194" s="4">
        <v>0</v>
      </c>
      <c r="D194" s="5">
        <v>21030011</v>
      </c>
      <c r="E194" s="4" t="s">
        <v>335</v>
      </c>
      <c r="F194" s="4">
        <v>1092</v>
      </c>
      <c r="G194" s="6">
        <v>40451</v>
      </c>
      <c r="H194" s="7">
        <v>54474361</v>
      </c>
      <c r="I194" s="7">
        <v>0</v>
      </c>
      <c r="J194" s="7">
        <v>-54474361</v>
      </c>
      <c r="K194" s="7">
        <v>0</v>
      </c>
      <c r="L194" s="7">
        <f t="shared" si="12"/>
        <v>0</v>
      </c>
      <c r="M194" s="7">
        <v>-23649595</v>
      </c>
      <c r="N194" s="7">
        <v>-1938186</v>
      </c>
      <c r="O194" s="7">
        <v>0</v>
      </c>
      <c r="P194" s="7">
        <f t="shared" si="9"/>
        <v>-25587781</v>
      </c>
      <c r="Q194" s="7">
        <f t="shared" si="10"/>
        <v>30824766</v>
      </c>
      <c r="R194" s="7">
        <f t="shared" si="11"/>
        <v>-25587781</v>
      </c>
      <c r="S194" s="5" t="s">
        <v>138</v>
      </c>
      <c r="T194" s="5">
        <v>100702</v>
      </c>
      <c r="U194" s="5" t="s">
        <v>27</v>
      </c>
      <c r="V194" s="5">
        <v>47030001</v>
      </c>
      <c r="W194" s="5" t="s">
        <v>28</v>
      </c>
    </row>
    <row r="195" spans="2:23" x14ac:dyDescent="0.25">
      <c r="B195" s="4">
        <v>30004091</v>
      </c>
      <c r="C195" s="4">
        <v>0</v>
      </c>
      <c r="D195" s="5">
        <v>21030011</v>
      </c>
      <c r="E195" s="4" t="s">
        <v>167</v>
      </c>
      <c r="F195" s="4">
        <v>1093</v>
      </c>
      <c r="G195" s="6">
        <v>41533</v>
      </c>
      <c r="H195" s="7">
        <v>20594405</v>
      </c>
      <c r="I195" s="7">
        <v>0</v>
      </c>
      <c r="J195" s="7">
        <v>0</v>
      </c>
      <c r="K195" s="7">
        <v>0</v>
      </c>
      <c r="L195" s="7">
        <f t="shared" si="12"/>
        <v>20594405</v>
      </c>
      <c r="M195" s="7">
        <v>-6018402</v>
      </c>
      <c r="N195" s="7">
        <v>-775834</v>
      </c>
      <c r="O195" s="7">
        <v>0</v>
      </c>
      <c r="P195" s="7">
        <f t="shared" si="9"/>
        <v>-6794236</v>
      </c>
      <c r="Q195" s="7">
        <f t="shared" si="10"/>
        <v>14576003</v>
      </c>
      <c r="R195" s="7">
        <f t="shared" si="11"/>
        <v>13800169</v>
      </c>
      <c r="S195" s="5" t="s">
        <v>138</v>
      </c>
      <c r="T195" s="5">
        <v>100703</v>
      </c>
      <c r="U195" s="5" t="s">
        <v>40</v>
      </c>
      <c r="V195" s="5">
        <v>47030001</v>
      </c>
      <c r="W195" s="5" t="s">
        <v>28</v>
      </c>
    </row>
    <row r="196" spans="2:23" x14ac:dyDescent="0.25">
      <c r="B196" s="4">
        <v>30004092</v>
      </c>
      <c r="C196" s="4">
        <v>0</v>
      </c>
      <c r="D196" s="5">
        <v>21030011</v>
      </c>
      <c r="E196" s="4" t="s">
        <v>167</v>
      </c>
      <c r="F196" s="4">
        <v>1093</v>
      </c>
      <c r="G196" s="6">
        <v>41631</v>
      </c>
      <c r="H196" s="7">
        <v>2118000</v>
      </c>
      <c r="I196" s="7">
        <v>0</v>
      </c>
      <c r="J196" s="7">
        <v>0</v>
      </c>
      <c r="K196" s="7">
        <v>0</v>
      </c>
      <c r="L196" s="7">
        <f t="shared" si="12"/>
        <v>2118000</v>
      </c>
      <c r="M196" s="7">
        <v>-591340</v>
      </c>
      <c r="N196" s="7">
        <v>-80139</v>
      </c>
      <c r="O196" s="7">
        <v>0</v>
      </c>
      <c r="P196" s="7">
        <f t="shared" si="9"/>
        <v>-671479</v>
      </c>
      <c r="Q196" s="7">
        <f t="shared" si="10"/>
        <v>1526660</v>
      </c>
      <c r="R196" s="7">
        <f t="shared" si="11"/>
        <v>1446521</v>
      </c>
      <c r="S196" s="5" t="s">
        <v>138</v>
      </c>
      <c r="T196" s="5">
        <v>100703</v>
      </c>
      <c r="U196" s="5" t="s">
        <v>40</v>
      </c>
      <c r="V196" s="5">
        <v>47030001</v>
      </c>
      <c r="W196" s="5" t="s">
        <v>28</v>
      </c>
    </row>
    <row r="197" spans="2:23" x14ac:dyDescent="0.25">
      <c r="B197" s="4">
        <v>30004115</v>
      </c>
      <c r="C197" s="4">
        <v>0</v>
      </c>
      <c r="D197" s="5">
        <v>21030011</v>
      </c>
      <c r="E197" s="4" t="s">
        <v>336</v>
      </c>
      <c r="F197" s="4">
        <v>1091</v>
      </c>
      <c r="G197" s="6">
        <v>39904</v>
      </c>
      <c r="H197" s="7">
        <v>5000</v>
      </c>
      <c r="I197" s="7">
        <v>0</v>
      </c>
      <c r="J197" s="7">
        <v>0</v>
      </c>
      <c r="K197" s="7">
        <v>0</v>
      </c>
      <c r="L197" s="7">
        <f t="shared" si="12"/>
        <v>5000</v>
      </c>
      <c r="M197" s="7">
        <v>-2520</v>
      </c>
      <c r="N197" s="7">
        <v>-172</v>
      </c>
      <c r="O197" s="7">
        <v>0</v>
      </c>
      <c r="P197" s="7">
        <f t="shared" ref="P197:P260" si="13">SUM(M197:O197)</f>
        <v>-2692</v>
      </c>
      <c r="Q197" s="7">
        <f t="shared" ref="Q197:Q260" si="14">H197+M197</f>
        <v>2480</v>
      </c>
      <c r="R197" s="7">
        <f t="shared" ref="R197:R260" si="15">L197+P197</f>
        <v>2308</v>
      </c>
      <c r="S197" s="5" t="s">
        <v>138</v>
      </c>
      <c r="T197" s="5">
        <v>100701</v>
      </c>
      <c r="U197" s="5" t="s">
        <v>32</v>
      </c>
      <c r="V197" s="5">
        <v>47030001</v>
      </c>
      <c r="W197" s="5" t="s">
        <v>28</v>
      </c>
    </row>
    <row r="198" spans="2:23" x14ac:dyDescent="0.25">
      <c r="B198" s="4">
        <v>30004292</v>
      </c>
      <c r="C198" s="4">
        <v>0</v>
      </c>
      <c r="D198" s="5">
        <v>21030011</v>
      </c>
      <c r="E198" s="4" t="s">
        <v>337</v>
      </c>
      <c r="F198" s="4">
        <v>1091</v>
      </c>
      <c r="G198" s="6">
        <v>40423</v>
      </c>
      <c r="H198" s="7">
        <v>42938.31</v>
      </c>
      <c r="I198" s="7">
        <v>0</v>
      </c>
      <c r="J198" s="7">
        <v>0</v>
      </c>
      <c r="K198" s="7">
        <v>0</v>
      </c>
      <c r="L198" s="7">
        <f t="shared" si="12"/>
        <v>42938.31</v>
      </c>
      <c r="M198" s="7">
        <v>-18796.310000000001</v>
      </c>
      <c r="N198" s="7">
        <v>-1525</v>
      </c>
      <c r="O198" s="7">
        <v>0</v>
      </c>
      <c r="P198" s="7">
        <f t="shared" si="13"/>
        <v>-20321.310000000001</v>
      </c>
      <c r="Q198" s="7">
        <f t="shared" si="14"/>
        <v>24141.999999999996</v>
      </c>
      <c r="R198" s="7">
        <f t="shared" si="15"/>
        <v>22616.999999999996</v>
      </c>
      <c r="S198" s="5" t="s">
        <v>138</v>
      </c>
      <c r="T198" s="5">
        <v>100701</v>
      </c>
      <c r="U198" s="5" t="s">
        <v>32</v>
      </c>
      <c r="V198" s="5">
        <v>47030001</v>
      </c>
      <c r="W198" s="5" t="s">
        <v>28</v>
      </c>
    </row>
    <row r="199" spans="2:23" x14ac:dyDescent="0.25">
      <c r="B199" s="4">
        <v>30004339</v>
      </c>
      <c r="C199" s="4">
        <v>0</v>
      </c>
      <c r="D199" s="5">
        <v>21030011</v>
      </c>
      <c r="E199" s="4" t="s">
        <v>338</v>
      </c>
      <c r="F199" s="4">
        <v>1093</v>
      </c>
      <c r="G199" s="6">
        <v>40968</v>
      </c>
      <c r="H199" s="7">
        <v>135278</v>
      </c>
      <c r="I199" s="7">
        <v>0</v>
      </c>
      <c r="J199" s="7">
        <v>0</v>
      </c>
      <c r="K199" s="7">
        <v>0</v>
      </c>
      <c r="L199" s="7">
        <f t="shared" si="12"/>
        <v>135278</v>
      </c>
      <c r="M199" s="7">
        <v>-49630</v>
      </c>
      <c r="N199" s="7">
        <v>-4957</v>
      </c>
      <c r="O199" s="7">
        <v>0</v>
      </c>
      <c r="P199" s="7">
        <f t="shared" si="13"/>
        <v>-54587</v>
      </c>
      <c r="Q199" s="7">
        <f t="shared" si="14"/>
        <v>85648</v>
      </c>
      <c r="R199" s="7">
        <f t="shared" si="15"/>
        <v>80691</v>
      </c>
      <c r="S199" s="5" t="s">
        <v>138</v>
      </c>
      <c r="T199" s="5">
        <v>100703</v>
      </c>
      <c r="U199" s="5" t="s">
        <v>40</v>
      </c>
      <c r="V199" s="5">
        <v>47030001</v>
      </c>
      <c r="W199" s="5" t="s">
        <v>28</v>
      </c>
    </row>
    <row r="200" spans="2:23" x14ac:dyDescent="0.25">
      <c r="B200" s="4">
        <v>30004358</v>
      </c>
      <c r="C200" s="4">
        <v>0</v>
      </c>
      <c r="D200" s="5">
        <v>21030011</v>
      </c>
      <c r="E200" s="4" t="s">
        <v>339</v>
      </c>
      <c r="F200" s="4">
        <v>1093</v>
      </c>
      <c r="G200" s="6">
        <v>40968</v>
      </c>
      <c r="H200" s="7">
        <v>159436</v>
      </c>
      <c r="I200" s="7">
        <v>0</v>
      </c>
      <c r="J200" s="7">
        <v>0</v>
      </c>
      <c r="K200" s="7">
        <v>0</v>
      </c>
      <c r="L200" s="7">
        <f t="shared" si="12"/>
        <v>159436</v>
      </c>
      <c r="M200" s="7">
        <v>-58494</v>
      </c>
      <c r="N200" s="7">
        <v>-5843</v>
      </c>
      <c r="O200" s="7">
        <v>0</v>
      </c>
      <c r="P200" s="7">
        <f t="shared" si="13"/>
        <v>-64337</v>
      </c>
      <c r="Q200" s="7">
        <f t="shared" si="14"/>
        <v>100942</v>
      </c>
      <c r="R200" s="7">
        <f t="shared" si="15"/>
        <v>95099</v>
      </c>
      <c r="S200" s="5" t="s">
        <v>138</v>
      </c>
      <c r="T200" s="5">
        <v>100703</v>
      </c>
      <c r="U200" s="5" t="s">
        <v>40</v>
      </c>
      <c r="V200" s="5">
        <v>47030001</v>
      </c>
      <c r="W200" s="5" t="s">
        <v>28</v>
      </c>
    </row>
    <row r="201" spans="2:23" x14ac:dyDescent="0.25">
      <c r="B201" s="4">
        <v>30004362</v>
      </c>
      <c r="C201" s="4">
        <v>0</v>
      </c>
      <c r="D201" s="5">
        <v>21030011</v>
      </c>
      <c r="E201" s="4" t="s">
        <v>340</v>
      </c>
      <c r="F201" s="4">
        <v>1093</v>
      </c>
      <c r="G201" s="6">
        <v>40968</v>
      </c>
      <c r="H201" s="7">
        <v>170134</v>
      </c>
      <c r="I201" s="7">
        <v>0</v>
      </c>
      <c r="J201" s="7">
        <v>0</v>
      </c>
      <c r="K201" s="7">
        <v>0</v>
      </c>
      <c r="L201" s="7">
        <f t="shared" ref="L201:L264" si="16">SUM(H201:K201)</f>
        <v>170134</v>
      </c>
      <c r="M201" s="7">
        <v>-62418</v>
      </c>
      <c r="N201" s="7">
        <v>-6235</v>
      </c>
      <c r="O201" s="7">
        <v>0</v>
      </c>
      <c r="P201" s="7">
        <f t="shared" si="13"/>
        <v>-68653</v>
      </c>
      <c r="Q201" s="7">
        <f t="shared" si="14"/>
        <v>107716</v>
      </c>
      <c r="R201" s="7">
        <f t="shared" si="15"/>
        <v>101481</v>
      </c>
      <c r="S201" s="5" t="s">
        <v>138</v>
      </c>
      <c r="T201" s="5">
        <v>100703</v>
      </c>
      <c r="U201" s="5" t="s">
        <v>40</v>
      </c>
      <c r="V201" s="5">
        <v>47030001</v>
      </c>
      <c r="W201" s="5" t="s">
        <v>28</v>
      </c>
    </row>
    <row r="202" spans="2:23" x14ac:dyDescent="0.25">
      <c r="B202" s="4">
        <v>30004384</v>
      </c>
      <c r="C202" s="4">
        <v>0</v>
      </c>
      <c r="D202" s="5">
        <v>21030011</v>
      </c>
      <c r="E202" s="4" t="s">
        <v>341</v>
      </c>
      <c r="F202" s="4">
        <v>1093</v>
      </c>
      <c r="G202" s="6">
        <v>40968</v>
      </c>
      <c r="H202" s="7">
        <v>213005</v>
      </c>
      <c r="I202" s="7">
        <v>0</v>
      </c>
      <c r="J202" s="7">
        <v>0</v>
      </c>
      <c r="K202" s="7">
        <v>0</v>
      </c>
      <c r="L202" s="7">
        <f t="shared" si="16"/>
        <v>213005</v>
      </c>
      <c r="M202" s="7">
        <v>-78146</v>
      </c>
      <c r="N202" s="7">
        <v>-7806</v>
      </c>
      <c r="O202" s="7">
        <v>0</v>
      </c>
      <c r="P202" s="7">
        <f t="shared" si="13"/>
        <v>-85952</v>
      </c>
      <c r="Q202" s="7">
        <f t="shared" si="14"/>
        <v>134859</v>
      </c>
      <c r="R202" s="7">
        <f t="shared" si="15"/>
        <v>127053</v>
      </c>
      <c r="S202" s="5" t="s">
        <v>138</v>
      </c>
      <c r="T202" s="5">
        <v>100703</v>
      </c>
      <c r="U202" s="5" t="s">
        <v>40</v>
      </c>
      <c r="V202" s="5">
        <v>47030001</v>
      </c>
      <c r="W202" s="5" t="s">
        <v>28</v>
      </c>
    </row>
    <row r="203" spans="2:23" x14ac:dyDescent="0.25">
      <c r="B203" s="4">
        <v>30004476</v>
      </c>
      <c r="C203" s="4">
        <v>0</v>
      </c>
      <c r="D203" s="5">
        <v>21030011</v>
      </c>
      <c r="E203" s="4" t="s">
        <v>342</v>
      </c>
      <c r="F203" s="4">
        <v>1093</v>
      </c>
      <c r="G203" s="6">
        <v>40968</v>
      </c>
      <c r="H203" s="7">
        <v>473859</v>
      </c>
      <c r="I203" s="7">
        <v>0</v>
      </c>
      <c r="J203" s="7">
        <v>0</v>
      </c>
      <c r="K203" s="7">
        <v>0</v>
      </c>
      <c r="L203" s="7">
        <f t="shared" si="16"/>
        <v>473859</v>
      </c>
      <c r="M203" s="7">
        <v>-173842</v>
      </c>
      <c r="N203" s="7">
        <v>-17365</v>
      </c>
      <c r="O203" s="7">
        <v>0</v>
      </c>
      <c r="P203" s="7">
        <f t="shared" si="13"/>
        <v>-191207</v>
      </c>
      <c r="Q203" s="7">
        <f t="shared" si="14"/>
        <v>300017</v>
      </c>
      <c r="R203" s="7">
        <f t="shared" si="15"/>
        <v>282652</v>
      </c>
      <c r="S203" s="5" t="s">
        <v>138</v>
      </c>
      <c r="T203" s="5">
        <v>100703</v>
      </c>
      <c r="U203" s="5" t="s">
        <v>40</v>
      </c>
      <c r="V203" s="5">
        <v>47030001</v>
      </c>
      <c r="W203" s="5" t="s">
        <v>28</v>
      </c>
    </row>
    <row r="204" spans="2:23" x14ac:dyDescent="0.25">
      <c r="B204" s="4">
        <v>30004534</v>
      </c>
      <c r="C204" s="4">
        <v>0</v>
      </c>
      <c r="D204" s="5">
        <v>21030011</v>
      </c>
      <c r="E204" s="4" t="s">
        <v>343</v>
      </c>
      <c r="F204" s="4">
        <v>1093</v>
      </c>
      <c r="G204" s="6">
        <v>40968</v>
      </c>
      <c r="H204" s="7">
        <v>954704</v>
      </c>
      <c r="I204" s="7">
        <v>0</v>
      </c>
      <c r="J204" s="7">
        <v>0</v>
      </c>
      <c r="K204" s="7">
        <v>0</v>
      </c>
      <c r="L204" s="7">
        <f t="shared" si="16"/>
        <v>954704</v>
      </c>
      <c r="M204" s="7">
        <v>-350252</v>
      </c>
      <c r="N204" s="7">
        <v>-34987</v>
      </c>
      <c r="O204" s="7">
        <v>0</v>
      </c>
      <c r="P204" s="7">
        <f t="shared" si="13"/>
        <v>-385239</v>
      </c>
      <c r="Q204" s="7">
        <f t="shared" si="14"/>
        <v>604452</v>
      </c>
      <c r="R204" s="7">
        <f t="shared" si="15"/>
        <v>569465</v>
      </c>
      <c r="S204" s="5" t="s">
        <v>138</v>
      </c>
      <c r="T204" s="5">
        <v>100703</v>
      </c>
      <c r="U204" s="5" t="s">
        <v>40</v>
      </c>
      <c r="V204" s="5">
        <v>47030001</v>
      </c>
      <c r="W204" s="5" t="s">
        <v>28</v>
      </c>
    </row>
    <row r="205" spans="2:23" x14ac:dyDescent="0.25">
      <c r="B205" s="4">
        <v>30004614</v>
      </c>
      <c r="C205" s="4">
        <v>0</v>
      </c>
      <c r="D205" s="5">
        <v>21030011</v>
      </c>
      <c r="E205" s="4" t="s">
        <v>344</v>
      </c>
      <c r="F205" s="4">
        <v>1091</v>
      </c>
      <c r="G205" s="6">
        <v>40423</v>
      </c>
      <c r="H205" s="7">
        <v>1739033</v>
      </c>
      <c r="I205" s="7">
        <v>0</v>
      </c>
      <c r="J205" s="7">
        <v>0</v>
      </c>
      <c r="K205" s="7">
        <v>0</v>
      </c>
      <c r="L205" s="7">
        <f t="shared" si="16"/>
        <v>1739033</v>
      </c>
      <c r="M205" s="7">
        <v>-761287</v>
      </c>
      <c r="N205" s="7">
        <v>-61767</v>
      </c>
      <c r="O205" s="7">
        <v>0</v>
      </c>
      <c r="P205" s="7">
        <f t="shared" si="13"/>
        <v>-823054</v>
      </c>
      <c r="Q205" s="7">
        <f t="shared" si="14"/>
        <v>977746</v>
      </c>
      <c r="R205" s="7">
        <f t="shared" si="15"/>
        <v>915979</v>
      </c>
      <c r="S205" s="5" t="s">
        <v>138</v>
      </c>
      <c r="T205" s="5">
        <v>100701</v>
      </c>
      <c r="U205" s="5" t="s">
        <v>32</v>
      </c>
      <c r="V205" s="5">
        <v>47030001</v>
      </c>
      <c r="W205" s="5" t="s">
        <v>28</v>
      </c>
    </row>
    <row r="206" spans="2:23" x14ac:dyDescent="0.25">
      <c r="B206" s="4">
        <v>30005071</v>
      </c>
      <c r="C206" s="4">
        <v>0</v>
      </c>
      <c r="D206" s="5">
        <v>21030011</v>
      </c>
      <c r="E206" s="4" t="s">
        <v>345</v>
      </c>
      <c r="F206" s="4">
        <v>1091</v>
      </c>
      <c r="G206" s="6">
        <v>41542</v>
      </c>
      <c r="H206" s="7">
        <v>2405665</v>
      </c>
      <c r="I206" s="7">
        <v>0</v>
      </c>
      <c r="J206" s="7">
        <v>0</v>
      </c>
      <c r="K206" s="7">
        <v>0</v>
      </c>
      <c r="L206" s="7">
        <f t="shared" si="16"/>
        <v>2405665</v>
      </c>
      <c r="M206" s="7">
        <v>-700139</v>
      </c>
      <c r="N206" s="7">
        <v>-90663</v>
      </c>
      <c r="O206" s="7">
        <v>0</v>
      </c>
      <c r="P206" s="7">
        <f t="shared" si="13"/>
        <v>-790802</v>
      </c>
      <c r="Q206" s="7">
        <f t="shared" si="14"/>
        <v>1705526</v>
      </c>
      <c r="R206" s="7">
        <f t="shared" si="15"/>
        <v>1614863</v>
      </c>
      <c r="S206" s="5" t="s">
        <v>138</v>
      </c>
      <c r="T206" s="5">
        <v>100701</v>
      </c>
      <c r="U206" s="5" t="s">
        <v>32</v>
      </c>
      <c r="V206" s="5">
        <v>47030001</v>
      </c>
      <c r="W206" s="5" t="s">
        <v>28</v>
      </c>
    </row>
    <row r="207" spans="2:23" x14ac:dyDescent="0.25">
      <c r="B207" s="4">
        <v>30005072</v>
      </c>
      <c r="C207" s="4">
        <v>0</v>
      </c>
      <c r="D207" s="5">
        <v>21030011</v>
      </c>
      <c r="E207" s="4" t="s">
        <v>346</v>
      </c>
      <c r="F207" s="4">
        <v>1092</v>
      </c>
      <c r="G207" s="6">
        <v>41639</v>
      </c>
      <c r="H207" s="7">
        <v>478380</v>
      </c>
      <c r="I207" s="7">
        <v>0</v>
      </c>
      <c r="J207" s="7">
        <v>0</v>
      </c>
      <c r="K207" s="7">
        <v>0</v>
      </c>
      <c r="L207" s="7">
        <f t="shared" si="16"/>
        <v>478380</v>
      </c>
      <c r="M207" s="7">
        <v>-133054</v>
      </c>
      <c r="N207" s="7">
        <v>-18107</v>
      </c>
      <c r="O207" s="7">
        <v>0</v>
      </c>
      <c r="P207" s="7">
        <f t="shared" si="13"/>
        <v>-151161</v>
      </c>
      <c r="Q207" s="7">
        <f t="shared" si="14"/>
        <v>345326</v>
      </c>
      <c r="R207" s="7">
        <f t="shared" si="15"/>
        <v>327219</v>
      </c>
      <c r="S207" s="5" t="s">
        <v>138</v>
      </c>
      <c r="T207" s="5">
        <v>100702</v>
      </c>
      <c r="U207" s="5" t="s">
        <v>27</v>
      </c>
      <c r="V207" s="5">
        <v>47030001</v>
      </c>
      <c r="W207" s="5" t="s">
        <v>28</v>
      </c>
    </row>
    <row r="208" spans="2:23" x14ac:dyDescent="0.25">
      <c r="B208" s="4">
        <v>30005135</v>
      </c>
      <c r="C208" s="4">
        <v>0</v>
      </c>
      <c r="D208" s="5">
        <v>21030011</v>
      </c>
      <c r="E208" s="4" t="s">
        <v>347</v>
      </c>
      <c r="F208" s="4">
        <v>1091</v>
      </c>
      <c r="G208" s="6">
        <v>40454</v>
      </c>
      <c r="H208" s="7">
        <v>187715</v>
      </c>
      <c r="I208" s="7">
        <v>0</v>
      </c>
      <c r="J208" s="7">
        <v>0</v>
      </c>
      <c r="K208" s="7">
        <v>0</v>
      </c>
      <c r="L208" s="7">
        <f t="shared" si="16"/>
        <v>187715</v>
      </c>
      <c r="M208" s="7">
        <v>-81421</v>
      </c>
      <c r="N208" s="7">
        <v>-6680</v>
      </c>
      <c r="O208" s="7">
        <v>0</v>
      </c>
      <c r="P208" s="7">
        <f t="shared" si="13"/>
        <v>-88101</v>
      </c>
      <c r="Q208" s="7">
        <f t="shared" si="14"/>
        <v>106294</v>
      </c>
      <c r="R208" s="7">
        <f t="shared" si="15"/>
        <v>99614</v>
      </c>
      <c r="S208" s="5" t="s">
        <v>138</v>
      </c>
      <c r="T208" s="5">
        <v>100701</v>
      </c>
      <c r="U208" s="5" t="s">
        <v>32</v>
      </c>
      <c r="V208" s="5">
        <v>47030001</v>
      </c>
      <c r="W208" s="5" t="s">
        <v>28</v>
      </c>
    </row>
    <row r="209" spans="2:23" x14ac:dyDescent="0.25">
      <c r="B209" s="4">
        <v>30005235</v>
      </c>
      <c r="C209" s="4">
        <v>0</v>
      </c>
      <c r="D209" s="5">
        <v>21030011</v>
      </c>
      <c r="E209" s="4" t="s">
        <v>176</v>
      </c>
      <c r="F209" s="4">
        <v>1092</v>
      </c>
      <c r="G209" s="6">
        <v>40392</v>
      </c>
      <c r="H209" s="7">
        <v>3226360</v>
      </c>
      <c r="I209" s="7">
        <v>0</v>
      </c>
      <c r="J209" s="7">
        <v>0</v>
      </c>
      <c r="K209" s="7">
        <v>0</v>
      </c>
      <c r="L209" s="7">
        <f t="shared" si="16"/>
        <v>3226360</v>
      </c>
      <c r="M209" s="7">
        <v>-1425310</v>
      </c>
      <c r="N209" s="7">
        <v>-114371</v>
      </c>
      <c r="O209" s="7">
        <v>0</v>
      </c>
      <c r="P209" s="7">
        <f t="shared" si="13"/>
        <v>-1539681</v>
      </c>
      <c r="Q209" s="7">
        <f t="shared" si="14"/>
        <v>1801050</v>
      </c>
      <c r="R209" s="7">
        <f t="shared" si="15"/>
        <v>1686679</v>
      </c>
      <c r="S209" s="5" t="s">
        <v>138</v>
      </c>
      <c r="T209" s="5">
        <v>100702</v>
      </c>
      <c r="U209" s="5" t="s">
        <v>27</v>
      </c>
      <c r="V209" s="5">
        <v>47030001</v>
      </c>
      <c r="W209" s="5" t="s">
        <v>28</v>
      </c>
    </row>
    <row r="210" spans="2:23" x14ac:dyDescent="0.25">
      <c r="B210" s="4">
        <v>30005290</v>
      </c>
      <c r="C210" s="4">
        <v>0</v>
      </c>
      <c r="D210" s="5">
        <v>21030011</v>
      </c>
      <c r="E210" s="4" t="s">
        <v>322</v>
      </c>
      <c r="F210" s="4">
        <v>1091</v>
      </c>
      <c r="G210" s="6">
        <v>38999</v>
      </c>
      <c r="H210" s="7">
        <v>11955</v>
      </c>
      <c r="I210" s="7">
        <v>0</v>
      </c>
      <c r="J210" s="7">
        <v>0</v>
      </c>
      <c r="K210" s="7">
        <v>0</v>
      </c>
      <c r="L210" s="7">
        <f t="shared" si="16"/>
        <v>11955</v>
      </c>
      <c r="M210" s="7">
        <v>-7543</v>
      </c>
      <c r="N210" s="7">
        <v>-363</v>
      </c>
      <c r="O210" s="7">
        <v>0</v>
      </c>
      <c r="P210" s="7">
        <f t="shared" si="13"/>
        <v>-7906</v>
      </c>
      <c r="Q210" s="7">
        <f t="shared" si="14"/>
        <v>4412</v>
      </c>
      <c r="R210" s="7">
        <f t="shared" si="15"/>
        <v>4049</v>
      </c>
      <c r="S210" s="5" t="s">
        <v>138</v>
      </c>
      <c r="T210" s="5">
        <v>100701</v>
      </c>
      <c r="U210" s="5" t="s">
        <v>32</v>
      </c>
      <c r="V210" s="5">
        <v>47030001</v>
      </c>
      <c r="W210" s="5" t="s">
        <v>28</v>
      </c>
    </row>
    <row r="211" spans="2:23" x14ac:dyDescent="0.25">
      <c r="B211" s="4">
        <v>30005292</v>
      </c>
      <c r="C211" s="4">
        <v>0</v>
      </c>
      <c r="D211" s="5">
        <v>21030011</v>
      </c>
      <c r="E211" s="4" t="s">
        <v>322</v>
      </c>
      <c r="F211" s="4">
        <v>1091</v>
      </c>
      <c r="G211" s="6">
        <v>38999</v>
      </c>
      <c r="H211" s="7">
        <v>13282</v>
      </c>
      <c r="I211" s="7">
        <v>0</v>
      </c>
      <c r="J211" s="7">
        <v>0</v>
      </c>
      <c r="K211" s="7">
        <v>0</v>
      </c>
      <c r="L211" s="7">
        <f t="shared" si="16"/>
        <v>13282</v>
      </c>
      <c r="M211" s="7">
        <v>-8382</v>
      </c>
      <c r="N211" s="7">
        <v>-403</v>
      </c>
      <c r="O211" s="7">
        <v>0</v>
      </c>
      <c r="P211" s="7">
        <f t="shared" si="13"/>
        <v>-8785</v>
      </c>
      <c r="Q211" s="7">
        <f t="shared" si="14"/>
        <v>4900</v>
      </c>
      <c r="R211" s="7">
        <f t="shared" si="15"/>
        <v>4497</v>
      </c>
      <c r="S211" s="5" t="s">
        <v>138</v>
      </c>
      <c r="T211" s="5">
        <v>100701</v>
      </c>
      <c r="U211" s="5" t="s">
        <v>32</v>
      </c>
      <c r="V211" s="5">
        <v>47030001</v>
      </c>
      <c r="W211" s="5" t="s">
        <v>28</v>
      </c>
    </row>
    <row r="212" spans="2:23" x14ac:dyDescent="0.25">
      <c r="B212" s="4">
        <v>30005296</v>
      </c>
      <c r="C212" s="4">
        <v>0</v>
      </c>
      <c r="D212" s="5">
        <v>21030011</v>
      </c>
      <c r="E212" s="4" t="s">
        <v>348</v>
      </c>
      <c r="F212" s="4">
        <v>1091</v>
      </c>
      <c r="G212" s="6">
        <v>39416</v>
      </c>
      <c r="H212" s="7">
        <v>14786</v>
      </c>
      <c r="I212" s="7">
        <v>0</v>
      </c>
      <c r="J212" s="7">
        <v>0</v>
      </c>
      <c r="K212" s="7">
        <v>0</v>
      </c>
      <c r="L212" s="7">
        <f t="shared" si="16"/>
        <v>14786</v>
      </c>
      <c r="M212" s="7">
        <v>-8556</v>
      </c>
      <c r="N212" s="7">
        <v>-471</v>
      </c>
      <c r="O212" s="7">
        <v>0</v>
      </c>
      <c r="P212" s="7">
        <f t="shared" si="13"/>
        <v>-9027</v>
      </c>
      <c r="Q212" s="7">
        <f t="shared" si="14"/>
        <v>6230</v>
      </c>
      <c r="R212" s="7">
        <f t="shared" si="15"/>
        <v>5759</v>
      </c>
      <c r="S212" s="5" t="s">
        <v>138</v>
      </c>
      <c r="T212" s="5">
        <v>100701</v>
      </c>
      <c r="U212" s="5" t="s">
        <v>32</v>
      </c>
      <c r="V212" s="5">
        <v>47030001</v>
      </c>
      <c r="W212" s="5" t="s">
        <v>28</v>
      </c>
    </row>
    <row r="213" spans="2:23" x14ac:dyDescent="0.25">
      <c r="B213" s="4">
        <v>30005297</v>
      </c>
      <c r="C213" s="4">
        <v>0</v>
      </c>
      <c r="D213" s="5">
        <v>21030011</v>
      </c>
      <c r="E213" s="4" t="s">
        <v>349</v>
      </c>
      <c r="F213" s="4">
        <v>1091</v>
      </c>
      <c r="G213" s="6">
        <v>39416</v>
      </c>
      <c r="H213" s="7">
        <v>19122</v>
      </c>
      <c r="I213" s="7">
        <v>0</v>
      </c>
      <c r="J213" s="7">
        <v>0</v>
      </c>
      <c r="K213" s="7">
        <v>0</v>
      </c>
      <c r="L213" s="7">
        <f t="shared" si="16"/>
        <v>19122</v>
      </c>
      <c r="M213" s="7">
        <v>-11057</v>
      </c>
      <c r="N213" s="7">
        <v>-610</v>
      </c>
      <c r="O213" s="7">
        <v>0</v>
      </c>
      <c r="P213" s="7">
        <f t="shared" si="13"/>
        <v>-11667</v>
      </c>
      <c r="Q213" s="7">
        <f t="shared" si="14"/>
        <v>8065</v>
      </c>
      <c r="R213" s="7">
        <f t="shared" si="15"/>
        <v>7455</v>
      </c>
      <c r="S213" s="5" t="s">
        <v>138</v>
      </c>
      <c r="T213" s="5">
        <v>100701</v>
      </c>
      <c r="U213" s="5" t="s">
        <v>32</v>
      </c>
      <c r="V213" s="5">
        <v>47030001</v>
      </c>
      <c r="W213" s="5" t="s">
        <v>28</v>
      </c>
    </row>
    <row r="214" spans="2:23" x14ac:dyDescent="0.25">
      <c r="B214" s="4">
        <v>30005300</v>
      </c>
      <c r="C214" s="4">
        <v>0</v>
      </c>
      <c r="D214" s="5">
        <v>21030011</v>
      </c>
      <c r="E214" s="4" t="s">
        <v>350</v>
      </c>
      <c r="F214" s="4">
        <v>1091</v>
      </c>
      <c r="G214" s="6">
        <v>40086</v>
      </c>
      <c r="H214" s="7">
        <v>21543</v>
      </c>
      <c r="I214" s="7">
        <v>0</v>
      </c>
      <c r="J214" s="7">
        <v>0</v>
      </c>
      <c r="K214" s="7">
        <v>0</v>
      </c>
      <c r="L214" s="7">
        <f t="shared" si="16"/>
        <v>21543</v>
      </c>
      <c r="M214" s="7">
        <v>-10446</v>
      </c>
      <c r="N214" s="7">
        <v>-742</v>
      </c>
      <c r="O214" s="7">
        <v>0</v>
      </c>
      <c r="P214" s="7">
        <f t="shared" si="13"/>
        <v>-11188</v>
      </c>
      <c r="Q214" s="7">
        <f t="shared" si="14"/>
        <v>11097</v>
      </c>
      <c r="R214" s="7">
        <f t="shared" si="15"/>
        <v>10355</v>
      </c>
      <c r="S214" s="5" t="s">
        <v>138</v>
      </c>
      <c r="T214" s="5">
        <v>100701</v>
      </c>
      <c r="U214" s="5" t="s">
        <v>32</v>
      </c>
      <c r="V214" s="5">
        <v>47030001</v>
      </c>
      <c r="W214" s="5" t="s">
        <v>28</v>
      </c>
    </row>
    <row r="215" spans="2:23" x14ac:dyDescent="0.25">
      <c r="B215" s="4">
        <v>30005303</v>
      </c>
      <c r="C215" s="4">
        <v>0</v>
      </c>
      <c r="D215" s="5">
        <v>21030011</v>
      </c>
      <c r="E215" s="4" t="s">
        <v>322</v>
      </c>
      <c r="F215" s="4">
        <v>1091</v>
      </c>
      <c r="G215" s="6">
        <v>38999</v>
      </c>
      <c r="H215" s="7">
        <v>42953</v>
      </c>
      <c r="I215" s="7">
        <v>0</v>
      </c>
      <c r="J215" s="7">
        <v>0</v>
      </c>
      <c r="K215" s="7">
        <v>0</v>
      </c>
      <c r="L215" s="7">
        <f t="shared" si="16"/>
        <v>42953</v>
      </c>
      <c r="M215" s="7">
        <v>-27108</v>
      </c>
      <c r="N215" s="7">
        <v>-1302</v>
      </c>
      <c r="O215" s="7">
        <v>0</v>
      </c>
      <c r="P215" s="7">
        <f t="shared" si="13"/>
        <v>-28410</v>
      </c>
      <c r="Q215" s="7">
        <f t="shared" si="14"/>
        <v>15845</v>
      </c>
      <c r="R215" s="7">
        <f t="shared" si="15"/>
        <v>14543</v>
      </c>
      <c r="S215" s="5" t="s">
        <v>138</v>
      </c>
      <c r="T215" s="5">
        <v>100701</v>
      </c>
      <c r="U215" s="5" t="s">
        <v>32</v>
      </c>
      <c r="V215" s="5">
        <v>47030001</v>
      </c>
      <c r="W215" s="5" t="s">
        <v>28</v>
      </c>
    </row>
    <row r="216" spans="2:23" x14ac:dyDescent="0.25">
      <c r="B216" s="4">
        <v>30005305</v>
      </c>
      <c r="C216" s="4">
        <v>0</v>
      </c>
      <c r="D216" s="5">
        <v>21030011</v>
      </c>
      <c r="E216" s="4" t="s">
        <v>351</v>
      </c>
      <c r="F216" s="4">
        <v>1091</v>
      </c>
      <c r="G216" s="6">
        <v>39416</v>
      </c>
      <c r="H216" s="7">
        <v>42290</v>
      </c>
      <c r="I216" s="7">
        <v>0</v>
      </c>
      <c r="J216" s="7">
        <v>0</v>
      </c>
      <c r="K216" s="7">
        <v>0</v>
      </c>
      <c r="L216" s="7">
        <f t="shared" si="16"/>
        <v>42290</v>
      </c>
      <c r="M216" s="7">
        <v>-24448</v>
      </c>
      <c r="N216" s="7">
        <v>-1349</v>
      </c>
      <c r="O216" s="7">
        <v>0</v>
      </c>
      <c r="P216" s="7">
        <f t="shared" si="13"/>
        <v>-25797</v>
      </c>
      <c r="Q216" s="7">
        <f t="shared" si="14"/>
        <v>17842</v>
      </c>
      <c r="R216" s="7">
        <f t="shared" si="15"/>
        <v>16493</v>
      </c>
      <c r="S216" s="5" t="s">
        <v>138</v>
      </c>
      <c r="T216" s="5">
        <v>100701</v>
      </c>
      <c r="U216" s="5" t="s">
        <v>32</v>
      </c>
      <c r="V216" s="5">
        <v>47030001</v>
      </c>
      <c r="W216" s="5" t="s">
        <v>28</v>
      </c>
    </row>
    <row r="217" spans="2:23" x14ac:dyDescent="0.25">
      <c r="B217" s="4">
        <v>30005315</v>
      </c>
      <c r="C217" s="4">
        <v>0</v>
      </c>
      <c r="D217" s="5">
        <v>21030011</v>
      </c>
      <c r="E217" s="4" t="s">
        <v>352</v>
      </c>
      <c r="F217" s="4">
        <v>1091</v>
      </c>
      <c r="G217" s="6">
        <v>39903</v>
      </c>
      <c r="H217" s="7">
        <v>72819</v>
      </c>
      <c r="I217" s="7">
        <v>0</v>
      </c>
      <c r="J217" s="7">
        <v>0</v>
      </c>
      <c r="K217" s="7">
        <v>0</v>
      </c>
      <c r="L217" s="7">
        <f t="shared" si="16"/>
        <v>72819</v>
      </c>
      <c r="M217" s="7">
        <v>-37241</v>
      </c>
      <c r="N217" s="7">
        <v>-2457</v>
      </c>
      <c r="O217" s="7">
        <v>0</v>
      </c>
      <c r="P217" s="7">
        <f t="shared" si="13"/>
        <v>-39698</v>
      </c>
      <c r="Q217" s="7">
        <f t="shared" si="14"/>
        <v>35578</v>
      </c>
      <c r="R217" s="7">
        <f t="shared" si="15"/>
        <v>33121</v>
      </c>
      <c r="S217" s="5" t="s">
        <v>138</v>
      </c>
      <c r="T217" s="5">
        <v>100701</v>
      </c>
      <c r="U217" s="5" t="s">
        <v>32</v>
      </c>
      <c r="V217" s="5">
        <v>47030001</v>
      </c>
      <c r="W217" s="5" t="s">
        <v>28</v>
      </c>
    </row>
    <row r="218" spans="2:23" x14ac:dyDescent="0.25">
      <c r="B218" s="4">
        <v>30005316</v>
      </c>
      <c r="C218" s="4">
        <v>0</v>
      </c>
      <c r="D218" s="5">
        <v>21030011</v>
      </c>
      <c r="E218" s="4" t="s">
        <v>353</v>
      </c>
      <c r="F218" s="4">
        <v>1091</v>
      </c>
      <c r="G218" s="6">
        <v>39416</v>
      </c>
      <c r="H218" s="7">
        <v>96532</v>
      </c>
      <c r="I218" s="7">
        <v>0</v>
      </c>
      <c r="J218" s="7">
        <v>0</v>
      </c>
      <c r="K218" s="7">
        <v>0</v>
      </c>
      <c r="L218" s="7">
        <f t="shared" si="16"/>
        <v>96532</v>
      </c>
      <c r="M218" s="7">
        <v>-55806</v>
      </c>
      <c r="N218" s="7">
        <v>-3078</v>
      </c>
      <c r="O218" s="7">
        <v>0</v>
      </c>
      <c r="P218" s="7">
        <f t="shared" si="13"/>
        <v>-58884</v>
      </c>
      <c r="Q218" s="7">
        <f t="shared" si="14"/>
        <v>40726</v>
      </c>
      <c r="R218" s="7">
        <f t="shared" si="15"/>
        <v>37648</v>
      </c>
      <c r="S218" s="5" t="s">
        <v>138</v>
      </c>
      <c r="T218" s="5">
        <v>100701</v>
      </c>
      <c r="U218" s="5" t="s">
        <v>32</v>
      </c>
      <c r="V218" s="5">
        <v>47030001</v>
      </c>
      <c r="W218" s="5" t="s">
        <v>28</v>
      </c>
    </row>
    <row r="219" spans="2:23" x14ac:dyDescent="0.25">
      <c r="B219" s="4">
        <v>30005322</v>
      </c>
      <c r="C219" s="4">
        <v>0</v>
      </c>
      <c r="D219" s="5">
        <v>21030011</v>
      </c>
      <c r="E219" s="4" t="s">
        <v>354</v>
      </c>
      <c r="F219" s="4">
        <v>1091</v>
      </c>
      <c r="G219" s="6">
        <v>39030</v>
      </c>
      <c r="H219" s="7">
        <v>125115</v>
      </c>
      <c r="I219" s="7">
        <v>0</v>
      </c>
      <c r="J219" s="7">
        <v>0</v>
      </c>
      <c r="K219" s="7">
        <v>-125115</v>
      </c>
      <c r="L219" s="7">
        <f t="shared" si="16"/>
        <v>0</v>
      </c>
      <c r="M219" s="7">
        <v>-80983</v>
      </c>
      <c r="N219" s="7">
        <v>-1575</v>
      </c>
      <c r="O219" s="7">
        <v>82558</v>
      </c>
      <c r="P219" s="7">
        <f t="shared" si="13"/>
        <v>0</v>
      </c>
      <c r="Q219" s="7">
        <f t="shared" si="14"/>
        <v>44132</v>
      </c>
      <c r="R219" s="7">
        <f t="shared" si="15"/>
        <v>0</v>
      </c>
      <c r="S219" s="5" t="s">
        <v>138</v>
      </c>
      <c r="T219" s="5">
        <v>100701</v>
      </c>
      <c r="U219" s="5" t="s">
        <v>32</v>
      </c>
      <c r="V219" s="5">
        <v>47030001</v>
      </c>
      <c r="W219" s="5" t="s">
        <v>28</v>
      </c>
    </row>
    <row r="220" spans="2:23" x14ac:dyDescent="0.25">
      <c r="B220" s="4">
        <v>30005323</v>
      </c>
      <c r="C220" s="4">
        <v>0</v>
      </c>
      <c r="D220" s="5">
        <v>21030011</v>
      </c>
      <c r="E220" s="4" t="s">
        <v>355</v>
      </c>
      <c r="F220" s="4">
        <v>1091</v>
      </c>
      <c r="G220" s="6">
        <v>38383</v>
      </c>
      <c r="H220" s="7">
        <v>156638</v>
      </c>
      <c r="I220" s="7">
        <v>0</v>
      </c>
      <c r="J220" s="7">
        <v>0</v>
      </c>
      <c r="K220" s="7">
        <v>0</v>
      </c>
      <c r="L220" s="7">
        <f t="shared" si="16"/>
        <v>156638</v>
      </c>
      <c r="M220" s="7">
        <v>-111057</v>
      </c>
      <c r="N220" s="7">
        <v>-4272</v>
      </c>
      <c r="O220" s="7">
        <v>0</v>
      </c>
      <c r="P220" s="7">
        <f t="shared" si="13"/>
        <v>-115329</v>
      </c>
      <c r="Q220" s="7">
        <f t="shared" si="14"/>
        <v>45581</v>
      </c>
      <c r="R220" s="7">
        <f t="shared" si="15"/>
        <v>41309</v>
      </c>
      <c r="S220" s="5" t="s">
        <v>138</v>
      </c>
      <c r="T220" s="5">
        <v>100701</v>
      </c>
      <c r="U220" s="5" t="s">
        <v>32</v>
      </c>
      <c r="V220" s="5">
        <v>47030001</v>
      </c>
      <c r="W220" s="5" t="s">
        <v>28</v>
      </c>
    </row>
    <row r="221" spans="2:23" x14ac:dyDescent="0.25">
      <c r="B221" s="4">
        <v>30005334</v>
      </c>
      <c r="C221" s="4">
        <v>0</v>
      </c>
      <c r="D221" s="5">
        <v>21030011</v>
      </c>
      <c r="E221" s="4" t="s">
        <v>356</v>
      </c>
      <c r="F221" s="4">
        <v>1091</v>
      </c>
      <c r="G221" s="6">
        <v>39416</v>
      </c>
      <c r="H221" s="7">
        <v>172966</v>
      </c>
      <c r="I221" s="7">
        <v>0</v>
      </c>
      <c r="J221" s="7">
        <v>0</v>
      </c>
      <c r="K221" s="7">
        <v>0</v>
      </c>
      <c r="L221" s="7">
        <f t="shared" si="16"/>
        <v>172966</v>
      </c>
      <c r="M221" s="7">
        <v>-99992</v>
      </c>
      <c r="N221" s="7">
        <v>-5515</v>
      </c>
      <c r="O221" s="7">
        <v>0</v>
      </c>
      <c r="P221" s="7">
        <f t="shared" si="13"/>
        <v>-105507</v>
      </c>
      <c r="Q221" s="7">
        <f t="shared" si="14"/>
        <v>72974</v>
      </c>
      <c r="R221" s="7">
        <f t="shared" si="15"/>
        <v>67459</v>
      </c>
      <c r="S221" s="5" t="s">
        <v>138</v>
      </c>
      <c r="T221" s="5">
        <v>100701</v>
      </c>
      <c r="U221" s="5" t="s">
        <v>32</v>
      </c>
      <c r="V221" s="5">
        <v>47030001</v>
      </c>
      <c r="W221" s="5" t="s">
        <v>28</v>
      </c>
    </row>
    <row r="222" spans="2:23" x14ac:dyDescent="0.25">
      <c r="B222" s="4">
        <v>30005361</v>
      </c>
      <c r="C222" s="4">
        <v>0</v>
      </c>
      <c r="D222" s="5">
        <v>21030011</v>
      </c>
      <c r="E222" s="4" t="s">
        <v>357</v>
      </c>
      <c r="F222" s="4">
        <v>1091</v>
      </c>
      <c r="G222" s="6">
        <v>39416</v>
      </c>
      <c r="H222" s="7">
        <v>380537</v>
      </c>
      <c r="I222" s="7">
        <v>0</v>
      </c>
      <c r="J222" s="7">
        <v>0</v>
      </c>
      <c r="K222" s="7">
        <v>0</v>
      </c>
      <c r="L222" s="7">
        <f t="shared" si="16"/>
        <v>380537</v>
      </c>
      <c r="M222" s="7">
        <v>-219994</v>
      </c>
      <c r="N222" s="7">
        <v>-12134</v>
      </c>
      <c r="O222" s="7">
        <v>0</v>
      </c>
      <c r="P222" s="7">
        <f t="shared" si="13"/>
        <v>-232128</v>
      </c>
      <c r="Q222" s="7">
        <f t="shared" si="14"/>
        <v>160543</v>
      </c>
      <c r="R222" s="7">
        <f t="shared" si="15"/>
        <v>148409</v>
      </c>
      <c r="S222" s="5" t="s">
        <v>138</v>
      </c>
      <c r="T222" s="5">
        <v>100701</v>
      </c>
      <c r="U222" s="5" t="s">
        <v>32</v>
      </c>
      <c r="V222" s="5">
        <v>47030001</v>
      </c>
      <c r="W222" s="5" t="s">
        <v>28</v>
      </c>
    </row>
    <row r="223" spans="2:23" x14ac:dyDescent="0.25">
      <c r="B223" s="4">
        <v>30005364</v>
      </c>
      <c r="C223" s="4">
        <v>0</v>
      </c>
      <c r="D223" s="5">
        <v>21030011</v>
      </c>
      <c r="E223" s="4" t="s">
        <v>358</v>
      </c>
      <c r="F223" s="4">
        <v>1091</v>
      </c>
      <c r="G223" s="6">
        <v>39082</v>
      </c>
      <c r="H223" s="7">
        <v>468500</v>
      </c>
      <c r="I223" s="7">
        <v>0</v>
      </c>
      <c r="J223" s="7">
        <v>0</v>
      </c>
      <c r="K223" s="7">
        <v>0</v>
      </c>
      <c r="L223" s="7">
        <f t="shared" si="16"/>
        <v>468500</v>
      </c>
      <c r="M223" s="7">
        <v>-291242</v>
      </c>
      <c r="N223" s="7">
        <v>-14309</v>
      </c>
      <c r="O223" s="7">
        <v>0</v>
      </c>
      <c r="P223" s="7">
        <f t="shared" si="13"/>
        <v>-305551</v>
      </c>
      <c r="Q223" s="7">
        <f t="shared" si="14"/>
        <v>177258</v>
      </c>
      <c r="R223" s="7">
        <f t="shared" si="15"/>
        <v>162949</v>
      </c>
      <c r="S223" s="5" t="s">
        <v>138</v>
      </c>
      <c r="T223" s="5">
        <v>100701</v>
      </c>
      <c r="U223" s="5" t="s">
        <v>32</v>
      </c>
      <c r="V223" s="5">
        <v>47030001</v>
      </c>
      <c r="W223" s="5" t="s">
        <v>28</v>
      </c>
    </row>
    <row r="224" spans="2:23" x14ac:dyDescent="0.25">
      <c r="B224" s="4">
        <v>30005380</v>
      </c>
      <c r="C224" s="4">
        <v>0</v>
      </c>
      <c r="D224" s="5">
        <v>21030011</v>
      </c>
      <c r="E224" s="4" t="s">
        <v>359</v>
      </c>
      <c r="F224" s="4">
        <v>1091</v>
      </c>
      <c r="G224" s="6">
        <v>39416</v>
      </c>
      <c r="H224" s="7">
        <v>668333</v>
      </c>
      <c r="I224" s="7">
        <v>0</v>
      </c>
      <c r="J224" s="7">
        <v>0</v>
      </c>
      <c r="K224" s="7">
        <v>0</v>
      </c>
      <c r="L224" s="7">
        <f t="shared" si="16"/>
        <v>668333</v>
      </c>
      <c r="M224" s="7">
        <v>-386372</v>
      </c>
      <c r="N224" s="7">
        <v>-21311</v>
      </c>
      <c r="O224" s="7">
        <v>0</v>
      </c>
      <c r="P224" s="7">
        <f t="shared" si="13"/>
        <v>-407683</v>
      </c>
      <c r="Q224" s="7">
        <f t="shared" si="14"/>
        <v>281961</v>
      </c>
      <c r="R224" s="7">
        <f t="shared" si="15"/>
        <v>260650</v>
      </c>
      <c r="S224" s="5" t="s">
        <v>138</v>
      </c>
      <c r="T224" s="5">
        <v>100701</v>
      </c>
      <c r="U224" s="5" t="s">
        <v>32</v>
      </c>
      <c r="V224" s="5">
        <v>47030001</v>
      </c>
      <c r="W224" s="5" t="s">
        <v>28</v>
      </c>
    </row>
    <row r="225" spans="2:23" x14ac:dyDescent="0.25">
      <c r="B225" s="4">
        <v>30005385</v>
      </c>
      <c r="C225" s="4">
        <v>0</v>
      </c>
      <c r="D225" s="5">
        <v>21030011</v>
      </c>
      <c r="E225" s="4" t="s">
        <v>360</v>
      </c>
      <c r="F225" s="4">
        <v>1091</v>
      </c>
      <c r="G225" s="6">
        <v>39082</v>
      </c>
      <c r="H225" s="7">
        <v>736079</v>
      </c>
      <c r="I225" s="7">
        <v>0</v>
      </c>
      <c r="J225" s="7">
        <v>0</v>
      </c>
      <c r="K225" s="7">
        <v>0</v>
      </c>
      <c r="L225" s="7">
        <f t="shared" si="16"/>
        <v>736079</v>
      </c>
      <c r="M225" s="7">
        <v>-469782</v>
      </c>
      <c r="N225" s="7">
        <v>-21347</v>
      </c>
      <c r="O225" s="7">
        <v>0</v>
      </c>
      <c r="P225" s="7">
        <f t="shared" si="13"/>
        <v>-491129</v>
      </c>
      <c r="Q225" s="7">
        <f t="shared" si="14"/>
        <v>266297</v>
      </c>
      <c r="R225" s="7">
        <f t="shared" si="15"/>
        <v>244950</v>
      </c>
      <c r="S225" s="5" t="s">
        <v>138</v>
      </c>
      <c r="T225" s="5">
        <v>100701</v>
      </c>
      <c r="U225" s="5" t="s">
        <v>32</v>
      </c>
      <c r="V225" s="5">
        <v>47030001</v>
      </c>
      <c r="W225" s="5" t="s">
        <v>28</v>
      </c>
    </row>
    <row r="226" spans="2:23" x14ac:dyDescent="0.25">
      <c r="B226" s="4">
        <v>30005389</v>
      </c>
      <c r="C226" s="4">
        <v>0</v>
      </c>
      <c r="D226" s="5">
        <v>21030011</v>
      </c>
      <c r="E226" s="4" t="s">
        <v>361</v>
      </c>
      <c r="F226" s="4">
        <v>1091</v>
      </c>
      <c r="G226" s="6">
        <v>39416</v>
      </c>
      <c r="H226" s="7">
        <v>782482</v>
      </c>
      <c r="I226" s="7">
        <v>0</v>
      </c>
      <c r="J226" s="7">
        <v>0</v>
      </c>
      <c r="K226" s="7">
        <v>0</v>
      </c>
      <c r="L226" s="7">
        <f t="shared" si="16"/>
        <v>782482</v>
      </c>
      <c r="M226" s="7">
        <v>-452360</v>
      </c>
      <c r="N226" s="7">
        <v>-24950</v>
      </c>
      <c r="O226" s="7">
        <v>0</v>
      </c>
      <c r="P226" s="7">
        <f t="shared" si="13"/>
        <v>-477310</v>
      </c>
      <c r="Q226" s="7">
        <f t="shared" si="14"/>
        <v>330122</v>
      </c>
      <c r="R226" s="7">
        <f t="shared" si="15"/>
        <v>305172</v>
      </c>
      <c r="S226" s="5" t="s">
        <v>138</v>
      </c>
      <c r="T226" s="5">
        <v>100701</v>
      </c>
      <c r="U226" s="5" t="s">
        <v>32</v>
      </c>
      <c r="V226" s="5">
        <v>47030001</v>
      </c>
      <c r="W226" s="5" t="s">
        <v>28</v>
      </c>
    </row>
    <row r="227" spans="2:23" x14ac:dyDescent="0.25">
      <c r="B227" s="4">
        <v>30005404</v>
      </c>
      <c r="C227" s="4">
        <v>0</v>
      </c>
      <c r="D227" s="5">
        <v>21030011</v>
      </c>
      <c r="E227" s="4" t="s">
        <v>362</v>
      </c>
      <c r="F227" s="4">
        <v>1091</v>
      </c>
      <c r="G227" s="6">
        <v>39202</v>
      </c>
      <c r="H227" s="7">
        <v>1112107</v>
      </c>
      <c r="I227" s="7">
        <v>0</v>
      </c>
      <c r="J227" s="7">
        <v>0</v>
      </c>
      <c r="K227" s="7">
        <v>0</v>
      </c>
      <c r="L227" s="7">
        <f t="shared" si="16"/>
        <v>1112107</v>
      </c>
      <c r="M227" s="7">
        <v>-674459</v>
      </c>
      <c r="N227" s="7">
        <v>-34491</v>
      </c>
      <c r="O227" s="7">
        <v>0</v>
      </c>
      <c r="P227" s="7">
        <f t="shared" si="13"/>
        <v>-708950</v>
      </c>
      <c r="Q227" s="7">
        <f t="shared" si="14"/>
        <v>437648</v>
      </c>
      <c r="R227" s="7">
        <f t="shared" si="15"/>
        <v>403157</v>
      </c>
      <c r="S227" s="5" t="s">
        <v>138</v>
      </c>
      <c r="T227" s="5">
        <v>100701</v>
      </c>
      <c r="U227" s="5" t="s">
        <v>32</v>
      </c>
      <c r="V227" s="5">
        <v>47030001</v>
      </c>
      <c r="W227" s="5" t="s">
        <v>28</v>
      </c>
    </row>
    <row r="228" spans="2:23" x14ac:dyDescent="0.25">
      <c r="B228" s="4">
        <v>30005412</v>
      </c>
      <c r="C228" s="4">
        <v>0</v>
      </c>
      <c r="D228" s="5">
        <v>21030011</v>
      </c>
      <c r="E228" s="4" t="s">
        <v>363</v>
      </c>
      <c r="F228" s="4">
        <v>1091</v>
      </c>
      <c r="G228" s="6">
        <v>39082</v>
      </c>
      <c r="H228" s="7">
        <v>1048308.34</v>
      </c>
      <c r="I228" s="7">
        <v>0</v>
      </c>
      <c r="J228" s="7">
        <v>0</v>
      </c>
      <c r="K228" s="7">
        <v>0</v>
      </c>
      <c r="L228" s="7">
        <f t="shared" si="16"/>
        <v>1048308.34</v>
      </c>
      <c r="M228" s="7">
        <v>-672494.34</v>
      </c>
      <c r="N228" s="7">
        <v>-30082</v>
      </c>
      <c r="O228" s="7">
        <v>0</v>
      </c>
      <c r="P228" s="7">
        <f t="shared" si="13"/>
        <v>-702576.34</v>
      </c>
      <c r="Q228" s="7">
        <f t="shared" si="14"/>
        <v>375814</v>
      </c>
      <c r="R228" s="7">
        <f t="shared" si="15"/>
        <v>345732</v>
      </c>
      <c r="S228" s="5" t="s">
        <v>138</v>
      </c>
      <c r="T228" s="5">
        <v>100701</v>
      </c>
      <c r="U228" s="5" t="s">
        <v>32</v>
      </c>
      <c r="V228" s="5">
        <v>47030001</v>
      </c>
      <c r="W228" s="5" t="s">
        <v>28</v>
      </c>
    </row>
    <row r="229" spans="2:23" x14ac:dyDescent="0.25">
      <c r="B229" s="4">
        <v>30005413</v>
      </c>
      <c r="C229" s="4">
        <v>0</v>
      </c>
      <c r="D229" s="5">
        <v>21030011</v>
      </c>
      <c r="E229" s="4" t="s">
        <v>364</v>
      </c>
      <c r="F229" s="4">
        <v>1091</v>
      </c>
      <c r="G229" s="6">
        <v>39082</v>
      </c>
      <c r="H229" s="7">
        <v>1488329</v>
      </c>
      <c r="I229" s="7">
        <v>0</v>
      </c>
      <c r="J229" s="7">
        <v>0</v>
      </c>
      <c r="K229" s="7">
        <v>0</v>
      </c>
      <c r="L229" s="7">
        <f t="shared" si="16"/>
        <v>1488329</v>
      </c>
      <c r="M229" s="7">
        <v>-923978</v>
      </c>
      <c r="N229" s="7">
        <v>-45572</v>
      </c>
      <c r="O229" s="7">
        <v>0</v>
      </c>
      <c r="P229" s="7">
        <f t="shared" si="13"/>
        <v>-969550</v>
      </c>
      <c r="Q229" s="7">
        <f t="shared" si="14"/>
        <v>564351</v>
      </c>
      <c r="R229" s="7">
        <f t="shared" si="15"/>
        <v>518779</v>
      </c>
      <c r="S229" s="5" t="s">
        <v>138</v>
      </c>
      <c r="T229" s="5">
        <v>100701</v>
      </c>
      <c r="U229" s="5" t="s">
        <v>32</v>
      </c>
      <c r="V229" s="5">
        <v>47030001</v>
      </c>
      <c r="W229" s="5" t="s">
        <v>28</v>
      </c>
    </row>
    <row r="230" spans="2:23" x14ac:dyDescent="0.25">
      <c r="B230" s="4">
        <v>30005419</v>
      </c>
      <c r="C230" s="4">
        <v>0</v>
      </c>
      <c r="D230" s="5">
        <v>21030011</v>
      </c>
      <c r="E230" s="4" t="s">
        <v>365</v>
      </c>
      <c r="F230" s="4">
        <v>1091</v>
      </c>
      <c r="G230" s="6">
        <v>39813</v>
      </c>
      <c r="H230" s="7">
        <v>1252789</v>
      </c>
      <c r="I230" s="7">
        <v>0</v>
      </c>
      <c r="J230" s="7">
        <v>0</v>
      </c>
      <c r="K230" s="7">
        <v>0</v>
      </c>
      <c r="L230" s="7">
        <f t="shared" si="16"/>
        <v>1252789</v>
      </c>
      <c r="M230" s="7">
        <v>-656668</v>
      </c>
      <c r="N230" s="7">
        <v>-41839</v>
      </c>
      <c r="O230" s="7">
        <v>0</v>
      </c>
      <c r="P230" s="7">
        <f t="shared" si="13"/>
        <v>-698507</v>
      </c>
      <c r="Q230" s="7">
        <f t="shared" si="14"/>
        <v>596121</v>
      </c>
      <c r="R230" s="7">
        <f t="shared" si="15"/>
        <v>554282</v>
      </c>
      <c r="S230" s="5" t="s">
        <v>138</v>
      </c>
      <c r="T230" s="5">
        <v>100701</v>
      </c>
      <c r="U230" s="5" t="s">
        <v>32</v>
      </c>
      <c r="V230" s="5">
        <v>47030001</v>
      </c>
      <c r="W230" s="5" t="s">
        <v>28</v>
      </c>
    </row>
    <row r="231" spans="2:23" x14ac:dyDescent="0.25">
      <c r="B231" s="4">
        <v>30005420</v>
      </c>
      <c r="C231" s="4">
        <v>0</v>
      </c>
      <c r="D231" s="5">
        <v>21030011</v>
      </c>
      <c r="E231" s="4" t="s">
        <v>366</v>
      </c>
      <c r="F231" s="4">
        <v>1091</v>
      </c>
      <c r="G231" s="6">
        <v>39994</v>
      </c>
      <c r="H231" s="7">
        <v>1189057</v>
      </c>
      <c r="I231" s="7">
        <v>0</v>
      </c>
      <c r="J231" s="7">
        <v>0</v>
      </c>
      <c r="K231" s="7">
        <v>0</v>
      </c>
      <c r="L231" s="7">
        <f t="shared" si="16"/>
        <v>1189057</v>
      </c>
      <c r="M231" s="7">
        <v>-592582</v>
      </c>
      <c r="N231" s="7">
        <v>-40541</v>
      </c>
      <c r="O231" s="7">
        <v>0</v>
      </c>
      <c r="P231" s="7">
        <f t="shared" si="13"/>
        <v>-633123</v>
      </c>
      <c r="Q231" s="7">
        <f t="shared" si="14"/>
        <v>596475</v>
      </c>
      <c r="R231" s="7">
        <f t="shared" si="15"/>
        <v>555934</v>
      </c>
      <c r="S231" s="5" t="s">
        <v>138</v>
      </c>
      <c r="T231" s="5">
        <v>100701</v>
      </c>
      <c r="U231" s="5" t="s">
        <v>32</v>
      </c>
      <c r="V231" s="5">
        <v>47030001</v>
      </c>
      <c r="W231" s="5" t="s">
        <v>28</v>
      </c>
    </row>
    <row r="232" spans="2:23" x14ac:dyDescent="0.25">
      <c r="B232" s="4">
        <v>30005421</v>
      </c>
      <c r="C232" s="4">
        <v>0</v>
      </c>
      <c r="D232" s="5">
        <v>21030011</v>
      </c>
      <c r="E232" s="4" t="s">
        <v>367</v>
      </c>
      <c r="F232" s="4">
        <v>1091</v>
      </c>
      <c r="G232" s="6">
        <v>39082</v>
      </c>
      <c r="H232" s="7">
        <v>1803805</v>
      </c>
      <c r="I232" s="7">
        <v>0</v>
      </c>
      <c r="J232" s="7">
        <v>0</v>
      </c>
      <c r="K232" s="7">
        <v>0</v>
      </c>
      <c r="L232" s="7">
        <f t="shared" si="16"/>
        <v>1803805</v>
      </c>
      <c r="M232" s="7">
        <v>-1119802</v>
      </c>
      <c r="N232" s="7">
        <v>-55235</v>
      </c>
      <c r="O232" s="7">
        <v>0</v>
      </c>
      <c r="P232" s="7">
        <f t="shared" si="13"/>
        <v>-1175037</v>
      </c>
      <c r="Q232" s="7">
        <f t="shared" si="14"/>
        <v>684003</v>
      </c>
      <c r="R232" s="7">
        <f t="shared" si="15"/>
        <v>628768</v>
      </c>
      <c r="S232" s="5" t="s">
        <v>138</v>
      </c>
      <c r="T232" s="5">
        <v>100701</v>
      </c>
      <c r="U232" s="5" t="s">
        <v>32</v>
      </c>
      <c r="V232" s="5">
        <v>47030001</v>
      </c>
      <c r="W232" s="5" t="s">
        <v>28</v>
      </c>
    </row>
    <row r="233" spans="2:23" x14ac:dyDescent="0.25">
      <c r="B233" s="4">
        <v>30005423</v>
      </c>
      <c r="C233" s="4">
        <v>0</v>
      </c>
      <c r="D233" s="5">
        <v>21030011</v>
      </c>
      <c r="E233" s="4" t="s">
        <v>368</v>
      </c>
      <c r="F233" s="4">
        <v>1091</v>
      </c>
      <c r="G233" s="6">
        <v>39082</v>
      </c>
      <c r="H233" s="7">
        <v>1849568</v>
      </c>
      <c r="I233" s="7">
        <v>0</v>
      </c>
      <c r="J233" s="7">
        <v>0</v>
      </c>
      <c r="K233" s="7">
        <v>0</v>
      </c>
      <c r="L233" s="7">
        <f t="shared" si="16"/>
        <v>1849568</v>
      </c>
      <c r="M233" s="7">
        <v>-1148209</v>
      </c>
      <c r="N233" s="7">
        <v>-56636</v>
      </c>
      <c r="O233" s="7">
        <v>0</v>
      </c>
      <c r="P233" s="7">
        <f t="shared" si="13"/>
        <v>-1204845</v>
      </c>
      <c r="Q233" s="7">
        <f t="shared" si="14"/>
        <v>701359</v>
      </c>
      <c r="R233" s="7">
        <f t="shared" si="15"/>
        <v>644723</v>
      </c>
      <c r="S233" s="5" t="s">
        <v>138</v>
      </c>
      <c r="T233" s="5">
        <v>100701</v>
      </c>
      <c r="U233" s="5" t="s">
        <v>32</v>
      </c>
      <c r="V233" s="5">
        <v>47030001</v>
      </c>
      <c r="W233" s="5" t="s">
        <v>28</v>
      </c>
    </row>
    <row r="234" spans="2:23" x14ac:dyDescent="0.25">
      <c r="B234" s="4">
        <v>30005424</v>
      </c>
      <c r="C234" s="4">
        <v>0</v>
      </c>
      <c r="D234" s="5">
        <v>21030011</v>
      </c>
      <c r="E234" s="4" t="s">
        <v>369</v>
      </c>
      <c r="F234" s="4">
        <v>1091</v>
      </c>
      <c r="G234" s="6">
        <v>39082</v>
      </c>
      <c r="H234" s="7">
        <v>1865874</v>
      </c>
      <c r="I234" s="7">
        <v>0</v>
      </c>
      <c r="J234" s="7">
        <v>0</v>
      </c>
      <c r="K234" s="7">
        <v>0</v>
      </c>
      <c r="L234" s="7">
        <f t="shared" si="16"/>
        <v>1865874</v>
      </c>
      <c r="M234" s="7">
        <v>-1158324</v>
      </c>
      <c r="N234" s="7">
        <v>-57137</v>
      </c>
      <c r="O234" s="7">
        <v>0</v>
      </c>
      <c r="P234" s="7">
        <f t="shared" si="13"/>
        <v>-1215461</v>
      </c>
      <c r="Q234" s="7">
        <f t="shared" si="14"/>
        <v>707550</v>
      </c>
      <c r="R234" s="7">
        <f t="shared" si="15"/>
        <v>650413</v>
      </c>
      <c r="S234" s="5" t="s">
        <v>138</v>
      </c>
      <c r="T234" s="5">
        <v>100701</v>
      </c>
      <c r="U234" s="5" t="s">
        <v>32</v>
      </c>
      <c r="V234" s="5">
        <v>47030001</v>
      </c>
      <c r="W234" s="5" t="s">
        <v>28</v>
      </c>
    </row>
    <row r="235" spans="2:23" x14ac:dyDescent="0.25">
      <c r="B235" s="4">
        <v>30005425</v>
      </c>
      <c r="C235" s="4">
        <v>0</v>
      </c>
      <c r="D235" s="5">
        <v>21030011</v>
      </c>
      <c r="E235" s="4" t="s">
        <v>370</v>
      </c>
      <c r="F235" s="4">
        <v>1091</v>
      </c>
      <c r="G235" s="6">
        <v>39082</v>
      </c>
      <c r="H235" s="7">
        <v>1899924</v>
      </c>
      <c r="I235" s="7">
        <v>0</v>
      </c>
      <c r="J235" s="7">
        <v>0</v>
      </c>
      <c r="K235" s="7">
        <v>0</v>
      </c>
      <c r="L235" s="7">
        <f t="shared" si="16"/>
        <v>1899924</v>
      </c>
      <c r="M235" s="7">
        <v>-1179464</v>
      </c>
      <c r="N235" s="7">
        <v>-58179</v>
      </c>
      <c r="O235" s="7">
        <v>0</v>
      </c>
      <c r="P235" s="7">
        <f t="shared" si="13"/>
        <v>-1237643</v>
      </c>
      <c r="Q235" s="7">
        <f t="shared" si="14"/>
        <v>720460</v>
      </c>
      <c r="R235" s="7">
        <f t="shared" si="15"/>
        <v>662281</v>
      </c>
      <c r="S235" s="5" t="s">
        <v>138</v>
      </c>
      <c r="T235" s="5">
        <v>100701</v>
      </c>
      <c r="U235" s="5" t="s">
        <v>32</v>
      </c>
      <c r="V235" s="5">
        <v>47030001</v>
      </c>
      <c r="W235" s="5" t="s">
        <v>28</v>
      </c>
    </row>
    <row r="236" spans="2:23" x14ac:dyDescent="0.25">
      <c r="B236" s="4">
        <v>30005428</v>
      </c>
      <c r="C236" s="4">
        <v>0</v>
      </c>
      <c r="D236" s="5">
        <v>21030011</v>
      </c>
      <c r="E236" s="4" t="s">
        <v>371</v>
      </c>
      <c r="F236" s="4">
        <v>1091</v>
      </c>
      <c r="G236" s="6">
        <v>39082</v>
      </c>
      <c r="H236" s="7">
        <v>1694156.66</v>
      </c>
      <c r="I236" s="7">
        <v>0</v>
      </c>
      <c r="J236" s="7">
        <v>0</v>
      </c>
      <c r="K236" s="7">
        <v>0</v>
      </c>
      <c r="L236" s="7">
        <f t="shared" si="16"/>
        <v>1694156.66</v>
      </c>
      <c r="M236" s="7">
        <v>-1051727.6599999999</v>
      </c>
      <c r="N236" s="7">
        <v>-51878</v>
      </c>
      <c r="O236" s="7">
        <v>0</v>
      </c>
      <c r="P236" s="7">
        <f t="shared" si="13"/>
        <v>-1103605.6599999999</v>
      </c>
      <c r="Q236" s="7">
        <f t="shared" si="14"/>
        <v>642429</v>
      </c>
      <c r="R236" s="7">
        <f t="shared" si="15"/>
        <v>590551</v>
      </c>
      <c r="S236" s="5" t="s">
        <v>138</v>
      </c>
      <c r="T236" s="5">
        <v>100701</v>
      </c>
      <c r="U236" s="5" t="s">
        <v>32</v>
      </c>
      <c r="V236" s="5">
        <v>47030001</v>
      </c>
      <c r="W236" s="5" t="s">
        <v>28</v>
      </c>
    </row>
    <row r="237" spans="2:23" x14ac:dyDescent="0.25">
      <c r="B237" s="4">
        <v>30005441</v>
      </c>
      <c r="C237" s="4">
        <v>0</v>
      </c>
      <c r="D237" s="5">
        <v>21030011</v>
      </c>
      <c r="E237" s="4" t="s">
        <v>372</v>
      </c>
      <c r="F237" s="4">
        <v>1091</v>
      </c>
      <c r="G237" s="6">
        <v>39082</v>
      </c>
      <c r="H237" s="7">
        <v>4658586</v>
      </c>
      <c r="I237" s="7">
        <v>0</v>
      </c>
      <c r="J237" s="7">
        <v>0</v>
      </c>
      <c r="K237" s="7">
        <v>0</v>
      </c>
      <c r="L237" s="7">
        <f t="shared" si="16"/>
        <v>4658586</v>
      </c>
      <c r="M237" s="7">
        <v>-2861658</v>
      </c>
      <c r="N237" s="7">
        <v>-145479</v>
      </c>
      <c r="O237" s="7">
        <v>0</v>
      </c>
      <c r="P237" s="7">
        <f t="shared" si="13"/>
        <v>-3007137</v>
      </c>
      <c r="Q237" s="7">
        <f t="shared" si="14"/>
        <v>1796928</v>
      </c>
      <c r="R237" s="7">
        <f t="shared" si="15"/>
        <v>1651449</v>
      </c>
      <c r="S237" s="5" t="s">
        <v>138</v>
      </c>
      <c r="T237" s="5">
        <v>100701</v>
      </c>
      <c r="U237" s="5" t="s">
        <v>32</v>
      </c>
      <c r="V237" s="5">
        <v>47030001</v>
      </c>
      <c r="W237" s="5" t="s">
        <v>28</v>
      </c>
    </row>
    <row r="238" spans="2:23" x14ac:dyDescent="0.25">
      <c r="B238" s="4">
        <v>30005446</v>
      </c>
      <c r="C238" s="4">
        <v>0</v>
      </c>
      <c r="D238" s="5">
        <v>21030011</v>
      </c>
      <c r="E238" s="4" t="s">
        <v>373</v>
      </c>
      <c r="F238" s="4">
        <v>1091</v>
      </c>
      <c r="G238" s="6">
        <v>39082</v>
      </c>
      <c r="H238" s="7">
        <v>2595865</v>
      </c>
      <c r="I238" s="7">
        <v>0</v>
      </c>
      <c r="J238" s="7">
        <v>0</v>
      </c>
      <c r="K238" s="7">
        <v>0</v>
      </c>
      <c r="L238" s="7">
        <f t="shared" si="16"/>
        <v>2595865</v>
      </c>
      <c r="M238" s="7">
        <v>-1613719</v>
      </c>
      <c r="N238" s="7">
        <v>-79284</v>
      </c>
      <c r="O238" s="7">
        <v>0</v>
      </c>
      <c r="P238" s="7">
        <f t="shared" si="13"/>
        <v>-1693003</v>
      </c>
      <c r="Q238" s="7">
        <f t="shared" si="14"/>
        <v>982146</v>
      </c>
      <c r="R238" s="7">
        <f t="shared" si="15"/>
        <v>902862</v>
      </c>
      <c r="S238" s="5" t="s">
        <v>138</v>
      </c>
      <c r="T238" s="5">
        <v>100701</v>
      </c>
      <c r="U238" s="5" t="s">
        <v>32</v>
      </c>
      <c r="V238" s="5">
        <v>47030001</v>
      </c>
      <c r="W238" s="5" t="s">
        <v>28</v>
      </c>
    </row>
    <row r="239" spans="2:23" x14ac:dyDescent="0.25">
      <c r="B239" s="4">
        <v>30005450</v>
      </c>
      <c r="C239" s="4">
        <v>0</v>
      </c>
      <c r="D239" s="5">
        <v>21030011</v>
      </c>
      <c r="E239" s="4" t="s">
        <v>352</v>
      </c>
      <c r="F239" s="4">
        <v>1091</v>
      </c>
      <c r="G239" s="6">
        <v>39082</v>
      </c>
      <c r="H239" s="7">
        <v>2992612</v>
      </c>
      <c r="I239" s="7">
        <v>0</v>
      </c>
      <c r="J239" s="7">
        <v>0</v>
      </c>
      <c r="K239" s="7">
        <v>0</v>
      </c>
      <c r="L239" s="7">
        <f t="shared" si="16"/>
        <v>2992612</v>
      </c>
      <c r="M239" s="7">
        <v>-1857804</v>
      </c>
      <c r="N239" s="7">
        <v>-91639</v>
      </c>
      <c r="O239" s="7">
        <v>0</v>
      </c>
      <c r="P239" s="7">
        <f t="shared" si="13"/>
        <v>-1949443</v>
      </c>
      <c r="Q239" s="7">
        <f t="shared" si="14"/>
        <v>1134808</v>
      </c>
      <c r="R239" s="7">
        <f t="shared" si="15"/>
        <v>1043169</v>
      </c>
      <c r="S239" s="5" t="s">
        <v>138</v>
      </c>
      <c r="T239" s="5">
        <v>100701</v>
      </c>
      <c r="U239" s="5" t="s">
        <v>32</v>
      </c>
      <c r="V239" s="5">
        <v>47030001</v>
      </c>
      <c r="W239" s="5" t="s">
        <v>28</v>
      </c>
    </row>
    <row r="240" spans="2:23" x14ac:dyDescent="0.25">
      <c r="B240" s="4">
        <v>30005454</v>
      </c>
      <c r="C240" s="4">
        <v>0</v>
      </c>
      <c r="D240" s="5">
        <v>21030011</v>
      </c>
      <c r="E240" s="4" t="s">
        <v>374</v>
      </c>
      <c r="F240" s="4">
        <v>1091</v>
      </c>
      <c r="G240" s="6">
        <v>39082</v>
      </c>
      <c r="H240" s="7">
        <v>3165373</v>
      </c>
      <c r="I240" s="7">
        <v>0</v>
      </c>
      <c r="J240" s="7">
        <v>0</v>
      </c>
      <c r="K240" s="7">
        <v>0</v>
      </c>
      <c r="L240" s="7">
        <f t="shared" si="16"/>
        <v>3165373</v>
      </c>
      <c r="M240" s="7">
        <v>-1965048</v>
      </c>
      <c r="N240" s="7">
        <v>-96929</v>
      </c>
      <c r="O240" s="7">
        <v>0</v>
      </c>
      <c r="P240" s="7">
        <f t="shared" si="13"/>
        <v>-2061977</v>
      </c>
      <c r="Q240" s="7">
        <f t="shared" si="14"/>
        <v>1200325</v>
      </c>
      <c r="R240" s="7">
        <f t="shared" si="15"/>
        <v>1103396</v>
      </c>
      <c r="S240" s="5" t="s">
        <v>138</v>
      </c>
      <c r="T240" s="5">
        <v>100701</v>
      </c>
      <c r="U240" s="5" t="s">
        <v>32</v>
      </c>
      <c r="V240" s="5">
        <v>47030001</v>
      </c>
      <c r="W240" s="5" t="s">
        <v>28</v>
      </c>
    </row>
    <row r="241" spans="2:23" x14ac:dyDescent="0.25">
      <c r="B241" s="4">
        <v>30005456</v>
      </c>
      <c r="C241" s="4">
        <v>0</v>
      </c>
      <c r="D241" s="5">
        <v>21030011</v>
      </c>
      <c r="E241" s="4" t="s">
        <v>375</v>
      </c>
      <c r="F241" s="4">
        <v>1091</v>
      </c>
      <c r="G241" s="6">
        <v>40086</v>
      </c>
      <c r="H241" s="7">
        <v>2197360</v>
      </c>
      <c r="I241" s="7">
        <v>0</v>
      </c>
      <c r="J241" s="7">
        <v>0</v>
      </c>
      <c r="K241" s="7">
        <v>0</v>
      </c>
      <c r="L241" s="7">
        <f t="shared" si="16"/>
        <v>2197360</v>
      </c>
      <c r="M241" s="7">
        <v>-1065598</v>
      </c>
      <c r="N241" s="7">
        <v>-75704</v>
      </c>
      <c r="O241" s="7">
        <v>0</v>
      </c>
      <c r="P241" s="7">
        <f t="shared" si="13"/>
        <v>-1141302</v>
      </c>
      <c r="Q241" s="7">
        <f t="shared" si="14"/>
        <v>1131762</v>
      </c>
      <c r="R241" s="7">
        <f t="shared" si="15"/>
        <v>1056058</v>
      </c>
      <c r="S241" s="5" t="s">
        <v>138</v>
      </c>
      <c r="T241" s="5">
        <v>100701</v>
      </c>
      <c r="U241" s="5" t="s">
        <v>32</v>
      </c>
      <c r="V241" s="5">
        <v>47030001</v>
      </c>
      <c r="W241" s="5" t="s">
        <v>28</v>
      </c>
    </row>
    <row r="242" spans="2:23" x14ac:dyDescent="0.25">
      <c r="B242" s="4">
        <v>30005458</v>
      </c>
      <c r="C242" s="4">
        <v>0</v>
      </c>
      <c r="D242" s="5">
        <v>21030011</v>
      </c>
      <c r="E242" s="4" t="s">
        <v>376</v>
      </c>
      <c r="F242" s="4">
        <v>1091</v>
      </c>
      <c r="G242" s="6">
        <v>39416</v>
      </c>
      <c r="H242" s="7">
        <v>2989019</v>
      </c>
      <c r="I242" s="7">
        <v>0</v>
      </c>
      <c r="J242" s="7">
        <v>0</v>
      </c>
      <c r="K242" s="7">
        <v>0</v>
      </c>
      <c r="L242" s="7">
        <f t="shared" si="16"/>
        <v>2989019</v>
      </c>
      <c r="M242" s="7">
        <v>-1727985</v>
      </c>
      <c r="N242" s="7">
        <v>-95308</v>
      </c>
      <c r="O242" s="7">
        <v>0</v>
      </c>
      <c r="P242" s="7">
        <f t="shared" si="13"/>
        <v>-1823293</v>
      </c>
      <c r="Q242" s="7">
        <f t="shared" si="14"/>
        <v>1261034</v>
      </c>
      <c r="R242" s="7">
        <f t="shared" si="15"/>
        <v>1165726</v>
      </c>
      <c r="S242" s="5" t="s">
        <v>138</v>
      </c>
      <c r="T242" s="5">
        <v>100701</v>
      </c>
      <c r="U242" s="5" t="s">
        <v>32</v>
      </c>
      <c r="V242" s="5">
        <v>47030001</v>
      </c>
      <c r="W242" s="5" t="s">
        <v>28</v>
      </c>
    </row>
    <row r="243" spans="2:23" x14ac:dyDescent="0.25">
      <c r="B243" s="4">
        <v>30005459</v>
      </c>
      <c r="C243" s="4">
        <v>0</v>
      </c>
      <c r="D243" s="5">
        <v>21030011</v>
      </c>
      <c r="E243" s="4" t="s">
        <v>377</v>
      </c>
      <c r="F243" s="4">
        <v>1091</v>
      </c>
      <c r="G243" s="6">
        <v>39082</v>
      </c>
      <c r="H243" s="7">
        <v>3506760</v>
      </c>
      <c r="I243" s="7">
        <v>0</v>
      </c>
      <c r="J243" s="7">
        <v>0</v>
      </c>
      <c r="K243" s="7">
        <v>0</v>
      </c>
      <c r="L243" s="7">
        <f t="shared" si="16"/>
        <v>3506760</v>
      </c>
      <c r="M243" s="7">
        <v>-2176981</v>
      </c>
      <c r="N243" s="7">
        <v>-107383</v>
      </c>
      <c r="O243" s="7">
        <v>0</v>
      </c>
      <c r="P243" s="7">
        <f t="shared" si="13"/>
        <v>-2284364</v>
      </c>
      <c r="Q243" s="7">
        <f t="shared" si="14"/>
        <v>1329779</v>
      </c>
      <c r="R243" s="7">
        <f t="shared" si="15"/>
        <v>1222396</v>
      </c>
      <c r="S243" s="5" t="s">
        <v>138</v>
      </c>
      <c r="T243" s="5">
        <v>100701</v>
      </c>
      <c r="U243" s="5" t="s">
        <v>32</v>
      </c>
      <c r="V243" s="5">
        <v>47030001</v>
      </c>
      <c r="W243" s="5" t="s">
        <v>28</v>
      </c>
    </row>
    <row r="244" spans="2:23" x14ac:dyDescent="0.25">
      <c r="B244" s="4">
        <v>30005462</v>
      </c>
      <c r="C244" s="4">
        <v>0</v>
      </c>
      <c r="D244" s="5">
        <v>21030011</v>
      </c>
      <c r="E244" s="4" t="s">
        <v>378</v>
      </c>
      <c r="F244" s="4">
        <v>1091</v>
      </c>
      <c r="G244" s="6">
        <v>40086</v>
      </c>
      <c r="H244" s="7">
        <v>2136368.5499999998</v>
      </c>
      <c r="I244" s="7">
        <v>0</v>
      </c>
      <c r="J244" s="7">
        <v>0</v>
      </c>
      <c r="K244" s="7">
        <v>0</v>
      </c>
      <c r="L244" s="7">
        <f t="shared" si="16"/>
        <v>2136368.5499999998</v>
      </c>
      <c r="M244" s="7">
        <v>-1035828.55</v>
      </c>
      <c r="N244" s="7">
        <v>-73617</v>
      </c>
      <c r="O244" s="7">
        <v>0</v>
      </c>
      <c r="P244" s="7">
        <f t="shared" si="13"/>
        <v>-1109445.55</v>
      </c>
      <c r="Q244" s="7">
        <f t="shared" si="14"/>
        <v>1100539.9999999998</v>
      </c>
      <c r="R244" s="7">
        <f t="shared" si="15"/>
        <v>1026922.9999999998</v>
      </c>
      <c r="S244" s="5" t="s">
        <v>138</v>
      </c>
      <c r="T244" s="5">
        <v>100701</v>
      </c>
      <c r="U244" s="5" t="s">
        <v>32</v>
      </c>
      <c r="V244" s="5">
        <v>47030001</v>
      </c>
      <c r="W244" s="5" t="s">
        <v>28</v>
      </c>
    </row>
    <row r="245" spans="2:23" x14ac:dyDescent="0.25">
      <c r="B245" s="4">
        <v>30005472</v>
      </c>
      <c r="C245" s="4">
        <v>0</v>
      </c>
      <c r="D245" s="5">
        <v>21030011</v>
      </c>
      <c r="E245" s="4" t="s">
        <v>379</v>
      </c>
      <c r="F245" s="4">
        <v>1091</v>
      </c>
      <c r="G245" s="6">
        <v>39082</v>
      </c>
      <c r="H245" s="7">
        <v>4323199</v>
      </c>
      <c r="I245" s="7">
        <v>0</v>
      </c>
      <c r="J245" s="7">
        <v>0</v>
      </c>
      <c r="K245" s="7">
        <v>0</v>
      </c>
      <c r="L245" s="7">
        <f t="shared" si="16"/>
        <v>4323199</v>
      </c>
      <c r="M245" s="7">
        <v>-2683824</v>
      </c>
      <c r="N245" s="7">
        <v>-132384</v>
      </c>
      <c r="O245" s="7">
        <v>0</v>
      </c>
      <c r="P245" s="7">
        <f t="shared" si="13"/>
        <v>-2816208</v>
      </c>
      <c r="Q245" s="7">
        <f t="shared" si="14"/>
        <v>1639375</v>
      </c>
      <c r="R245" s="7">
        <f t="shared" si="15"/>
        <v>1506991</v>
      </c>
      <c r="S245" s="5" t="s">
        <v>138</v>
      </c>
      <c r="T245" s="5">
        <v>100701</v>
      </c>
      <c r="U245" s="5" t="s">
        <v>32</v>
      </c>
      <c r="V245" s="5">
        <v>47030001</v>
      </c>
      <c r="W245" s="5" t="s">
        <v>28</v>
      </c>
    </row>
    <row r="246" spans="2:23" x14ac:dyDescent="0.25">
      <c r="B246" s="4">
        <v>30005474</v>
      </c>
      <c r="C246" s="4">
        <v>0</v>
      </c>
      <c r="D246" s="5">
        <v>21030011</v>
      </c>
      <c r="E246" s="4" t="s">
        <v>380</v>
      </c>
      <c r="F246" s="4">
        <v>1091</v>
      </c>
      <c r="G246" s="6">
        <v>39082</v>
      </c>
      <c r="H246" s="7">
        <v>4701765.42</v>
      </c>
      <c r="I246" s="7">
        <v>0</v>
      </c>
      <c r="J246" s="7">
        <v>0</v>
      </c>
      <c r="K246" s="7">
        <v>0</v>
      </c>
      <c r="L246" s="7">
        <f t="shared" si="16"/>
        <v>4701765.42</v>
      </c>
      <c r="M246" s="7">
        <v>-2905823.42</v>
      </c>
      <c r="N246" s="7">
        <v>-145186</v>
      </c>
      <c r="O246" s="7">
        <v>0</v>
      </c>
      <c r="P246" s="7">
        <f t="shared" si="13"/>
        <v>-3051009.42</v>
      </c>
      <c r="Q246" s="7">
        <f t="shared" si="14"/>
        <v>1795942</v>
      </c>
      <c r="R246" s="7">
        <f t="shared" si="15"/>
        <v>1650756</v>
      </c>
      <c r="S246" s="5" t="s">
        <v>138</v>
      </c>
      <c r="T246" s="5">
        <v>100701</v>
      </c>
      <c r="U246" s="5" t="s">
        <v>32</v>
      </c>
      <c r="V246" s="5">
        <v>47030001</v>
      </c>
      <c r="W246" s="5" t="s">
        <v>28</v>
      </c>
    </row>
    <row r="247" spans="2:23" x14ac:dyDescent="0.25">
      <c r="B247" s="4">
        <v>30005477</v>
      </c>
      <c r="C247" s="4">
        <v>0</v>
      </c>
      <c r="D247" s="5">
        <v>21030011</v>
      </c>
      <c r="E247" s="4" t="s">
        <v>381</v>
      </c>
      <c r="F247" s="4">
        <v>1091</v>
      </c>
      <c r="G247" s="6">
        <v>40025</v>
      </c>
      <c r="H247" s="7">
        <v>3116369</v>
      </c>
      <c r="I247" s="7">
        <v>0</v>
      </c>
      <c r="J247" s="7">
        <v>0</v>
      </c>
      <c r="K247" s="7">
        <v>0</v>
      </c>
      <c r="L247" s="7">
        <f t="shared" si="16"/>
        <v>3116369</v>
      </c>
      <c r="M247" s="7">
        <v>-1539069</v>
      </c>
      <c r="N247" s="7">
        <v>-106626</v>
      </c>
      <c r="O247" s="7">
        <v>0</v>
      </c>
      <c r="P247" s="7">
        <f t="shared" si="13"/>
        <v>-1645695</v>
      </c>
      <c r="Q247" s="7">
        <f t="shared" si="14"/>
        <v>1577300</v>
      </c>
      <c r="R247" s="7">
        <f t="shared" si="15"/>
        <v>1470674</v>
      </c>
      <c r="S247" s="5" t="s">
        <v>138</v>
      </c>
      <c r="T247" s="5">
        <v>100701</v>
      </c>
      <c r="U247" s="5" t="s">
        <v>32</v>
      </c>
      <c r="V247" s="5">
        <v>47030001</v>
      </c>
      <c r="W247" s="5" t="s">
        <v>28</v>
      </c>
    </row>
    <row r="248" spans="2:23" x14ac:dyDescent="0.25">
      <c r="B248" s="4">
        <v>30005479</v>
      </c>
      <c r="C248" s="4">
        <v>0</v>
      </c>
      <c r="D248" s="5">
        <v>21030011</v>
      </c>
      <c r="E248" s="4" t="s">
        <v>382</v>
      </c>
      <c r="F248" s="4">
        <v>1091</v>
      </c>
      <c r="G248" s="6">
        <v>39994</v>
      </c>
      <c r="H248" s="7">
        <v>3184975</v>
      </c>
      <c r="I248" s="7">
        <v>0</v>
      </c>
      <c r="J248" s="7">
        <v>0</v>
      </c>
      <c r="K248" s="7">
        <v>0</v>
      </c>
      <c r="L248" s="7">
        <f t="shared" si="16"/>
        <v>3184975</v>
      </c>
      <c r="M248" s="7">
        <v>-1587275</v>
      </c>
      <c r="N248" s="7">
        <v>-108590</v>
      </c>
      <c r="O248" s="7">
        <v>0</v>
      </c>
      <c r="P248" s="7">
        <f t="shared" si="13"/>
        <v>-1695865</v>
      </c>
      <c r="Q248" s="7">
        <f t="shared" si="14"/>
        <v>1597700</v>
      </c>
      <c r="R248" s="7">
        <f t="shared" si="15"/>
        <v>1489110</v>
      </c>
      <c r="S248" s="5" t="s">
        <v>138</v>
      </c>
      <c r="T248" s="5">
        <v>100701</v>
      </c>
      <c r="U248" s="5" t="s">
        <v>32</v>
      </c>
      <c r="V248" s="5">
        <v>47030001</v>
      </c>
      <c r="W248" s="5" t="s">
        <v>28</v>
      </c>
    </row>
    <row r="249" spans="2:23" x14ac:dyDescent="0.25">
      <c r="B249" s="4">
        <v>30005483</v>
      </c>
      <c r="C249" s="4">
        <v>0</v>
      </c>
      <c r="D249" s="5">
        <v>21030011</v>
      </c>
      <c r="E249" s="4" t="s">
        <v>383</v>
      </c>
      <c r="F249" s="4">
        <v>1091</v>
      </c>
      <c r="G249" s="6">
        <v>39994</v>
      </c>
      <c r="H249" s="7">
        <v>3342258</v>
      </c>
      <c r="I249" s="7">
        <v>0</v>
      </c>
      <c r="J249" s="7">
        <v>0</v>
      </c>
      <c r="K249" s="7">
        <v>0</v>
      </c>
      <c r="L249" s="7">
        <f t="shared" si="16"/>
        <v>3342258</v>
      </c>
      <c r="M249" s="7">
        <v>-1665662</v>
      </c>
      <c r="N249" s="7">
        <v>-113953</v>
      </c>
      <c r="O249" s="7">
        <v>0</v>
      </c>
      <c r="P249" s="7">
        <f t="shared" si="13"/>
        <v>-1779615</v>
      </c>
      <c r="Q249" s="7">
        <f t="shared" si="14"/>
        <v>1676596</v>
      </c>
      <c r="R249" s="7">
        <f t="shared" si="15"/>
        <v>1562643</v>
      </c>
      <c r="S249" s="5" t="s">
        <v>138</v>
      </c>
      <c r="T249" s="5">
        <v>100701</v>
      </c>
      <c r="U249" s="5" t="s">
        <v>32</v>
      </c>
      <c r="V249" s="5">
        <v>47030001</v>
      </c>
      <c r="W249" s="5" t="s">
        <v>28</v>
      </c>
    </row>
    <row r="250" spans="2:23" x14ac:dyDescent="0.25">
      <c r="B250" s="4">
        <v>30005486</v>
      </c>
      <c r="C250" s="4">
        <v>0</v>
      </c>
      <c r="D250" s="5">
        <v>21030011</v>
      </c>
      <c r="E250" s="4" t="s">
        <v>384</v>
      </c>
      <c r="F250" s="4">
        <v>1091</v>
      </c>
      <c r="G250" s="6">
        <v>39082</v>
      </c>
      <c r="H250" s="7">
        <v>4956997</v>
      </c>
      <c r="I250" s="7">
        <v>0</v>
      </c>
      <c r="J250" s="7">
        <v>0</v>
      </c>
      <c r="K250" s="7">
        <v>0</v>
      </c>
      <c r="L250" s="7">
        <f t="shared" si="16"/>
        <v>4956997</v>
      </c>
      <c r="M250" s="7">
        <v>-3079580</v>
      </c>
      <c r="N250" s="7">
        <v>-151578</v>
      </c>
      <c r="O250" s="7">
        <v>0</v>
      </c>
      <c r="P250" s="7">
        <f t="shared" si="13"/>
        <v>-3231158</v>
      </c>
      <c r="Q250" s="7">
        <f t="shared" si="14"/>
        <v>1877417</v>
      </c>
      <c r="R250" s="7">
        <f t="shared" si="15"/>
        <v>1725839</v>
      </c>
      <c r="S250" s="5" t="s">
        <v>138</v>
      </c>
      <c r="T250" s="5">
        <v>100701</v>
      </c>
      <c r="U250" s="5" t="s">
        <v>32</v>
      </c>
      <c r="V250" s="5">
        <v>47030001</v>
      </c>
      <c r="W250" s="5" t="s">
        <v>28</v>
      </c>
    </row>
    <row r="251" spans="2:23" x14ac:dyDescent="0.25">
      <c r="B251" s="4">
        <v>30005488</v>
      </c>
      <c r="C251" s="4">
        <v>0</v>
      </c>
      <c r="D251" s="5">
        <v>21030011</v>
      </c>
      <c r="E251" s="4" t="s">
        <v>385</v>
      </c>
      <c r="F251" s="4">
        <v>1091</v>
      </c>
      <c r="G251" s="6">
        <v>39082</v>
      </c>
      <c r="H251" s="7">
        <v>5294361</v>
      </c>
      <c r="I251" s="7">
        <v>0</v>
      </c>
      <c r="J251" s="7">
        <v>0</v>
      </c>
      <c r="K251" s="7">
        <v>0</v>
      </c>
      <c r="L251" s="7">
        <f t="shared" si="16"/>
        <v>5294361</v>
      </c>
      <c r="M251" s="7">
        <v>-3286715</v>
      </c>
      <c r="N251" s="7">
        <v>-162123</v>
      </c>
      <c r="O251" s="7">
        <v>0</v>
      </c>
      <c r="P251" s="7">
        <f t="shared" si="13"/>
        <v>-3448838</v>
      </c>
      <c r="Q251" s="7">
        <f t="shared" si="14"/>
        <v>2007646</v>
      </c>
      <c r="R251" s="7">
        <f t="shared" si="15"/>
        <v>1845523</v>
      </c>
      <c r="S251" s="5" t="s">
        <v>138</v>
      </c>
      <c r="T251" s="5">
        <v>100701</v>
      </c>
      <c r="U251" s="5" t="s">
        <v>32</v>
      </c>
      <c r="V251" s="5">
        <v>47030001</v>
      </c>
      <c r="W251" s="5" t="s">
        <v>28</v>
      </c>
    </row>
    <row r="252" spans="2:23" x14ac:dyDescent="0.25">
      <c r="B252" s="4">
        <v>30005490</v>
      </c>
      <c r="C252" s="4">
        <v>0</v>
      </c>
      <c r="D252" s="5">
        <v>21030011</v>
      </c>
      <c r="E252" s="4" t="s">
        <v>386</v>
      </c>
      <c r="F252" s="4">
        <v>1091</v>
      </c>
      <c r="G252" s="6">
        <v>39416</v>
      </c>
      <c r="H252" s="7">
        <v>4562459</v>
      </c>
      <c r="I252" s="7">
        <v>0</v>
      </c>
      <c r="J252" s="7">
        <v>0</v>
      </c>
      <c r="K252" s="7">
        <v>0</v>
      </c>
      <c r="L252" s="7">
        <f t="shared" si="16"/>
        <v>4562459</v>
      </c>
      <c r="M252" s="7">
        <v>-2637608</v>
      </c>
      <c r="N252" s="7">
        <v>-145479</v>
      </c>
      <c r="O252" s="7">
        <v>0</v>
      </c>
      <c r="P252" s="7">
        <f t="shared" si="13"/>
        <v>-2783087</v>
      </c>
      <c r="Q252" s="7">
        <f t="shared" si="14"/>
        <v>1924851</v>
      </c>
      <c r="R252" s="7">
        <f t="shared" si="15"/>
        <v>1779372</v>
      </c>
      <c r="S252" s="5" t="s">
        <v>138</v>
      </c>
      <c r="T252" s="5">
        <v>100701</v>
      </c>
      <c r="U252" s="5" t="s">
        <v>32</v>
      </c>
      <c r="V252" s="5">
        <v>47030001</v>
      </c>
      <c r="W252" s="5" t="s">
        <v>28</v>
      </c>
    </row>
    <row r="253" spans="2:23" x14ac:dyDescent="0.25">
      <c r="B253" s="4">
        <v>30005491</v>
      </c>
      <c r="C253" s="4">
        <v>0</v>
      </c>
      <c r="D253" s="5">
        <v>21030011</v>
      </c>
      <c r="E253" s="4" t="s">
        <v>387</v>
      </c>
      <c r="F253" s="4">
        <v>1091</v>
      </c>
      <c r="G253" s="6">
        <v>39082</v>
      </c>
      <c r="H253" s="7">
        <v>5352628</v>
      </c>
      <c r="I253" s="7">
        <v>0</v>
      </c>
      <c r="J253" s="7">
        <v>0</v>
      </c>
      <c r="K253" s="7">
        <v>0</v>
      </c>
      <c r="L253" s="7">
        <f t="shared" si="16"/>
        <v>5352628</v>
      </c>
      <c r="M253" s="7">
        <v>-3322890</v>
      </c>
      <c r="N253" s="7">
        <v>-163906</v>
      </c>
      <c r="O253" s="7">
        <v>0</v>
      </c>
      <c r="P253" s="7">
        <f t="shared" si="13"/>
        <v>-3486796</v>
      </c>
      <c r="Q253" s="7">
        <f t="shared" si="14"/>
        <v>2029738</v>
      </c>
      <c r="R253" s="7">
        <f t="shared" si="15"/>
        <v>1865832</v>
      </c>
      <c r="S253" s="5" t="s">
        <v>138</v>
      </c>
      <c r="T253" s="5">
        <v>100701</v>
      </c>
      <c r="U253" s="5" t="s">
        <v>32</v>
      </c>
      <c r="V253" s="5">
        <v>47030001</v>
      </c>
      <c r="W253" s="5" t="s">
        <v>28</v>
      </c>
    </row>
    <row r="254" spans="2:23" x14ac:dyDescent="0.25">
      <c r="B254" s="4">
        <v>30005494</v>
      </c>
      <c r="C254" s="4">
        <v>0</v>
      </c>
      <c r="D254" s="5">
        <v>21030011</v>
      </c>
      <c r="E254" s="4" t="s">
        <v>388</v>
      </c>
      <c r="F254" s="4">
        <v>1091</v>
      </c>
      <c r="G254" s="6">
        <v>39082</v>
      </c>
      <c r="H254" s="7">
        <v>5622081</v>
      </c>
      <c r="I254" s="7">
        <v>0</v>
      </c>
      <c r="J254" s="7">
        <v>0</v>
      </c>
      <c r="K254" s="7">
        <v>0</v>
      </c>
      <c r="L254" s="7">
        <f t="shared" si="16"/>
        <v>5622081</v>
      </c>
      <c r="M254" s="7">
        <v>-3490369</v>
      </c>
      <c r="N254" s="7">
        <v>-172139</v>
      </c>
      <c r="O254" s="7">
        <v>0</v>
      </c>
      <c r="P254" s="7">
        <f t="shared" si="13"/>
        <v>-3662508</v>
      </c>
      <c r="Q254" s="7">
        <f t="shared" si="14"/>
        <v>2131712</v>
      </c>
      <c r="R254" s="7">
        <f t="shared" si="15"/>
        <v>1959573</v>
      </c>
      <c r="S254" s="5" t="s">
        <v>138</v>
      </c>
      <c r="T254" s="5">
        <v>100701</v>
      </c>
      <c r="U254" s="5" t="s">
        <v>32</v>
      </c>
      <c r="V254" s="5">
        <v>47030001</v>
      </c>
      <c r="W254" s="5" t="s">
        <v>28</v>
      </c>
    </row>
    <row r="255" spans="2:23" x14ac:dyDescent="0.25">
      <c r="B255" s="4">
        <v>30005497</v>
      </c>
      <c r="C255" s="4">
        <v>0</v>
      </c>
      <c r="D255" s="5">
        <v>21030011</v>
      </c>
      <c r="E255" s="4" t="s">
        <v>389</v>
      </c>
      <c r="F255" s="4">
        <v>1091</v>
      </c>
      <c r="G255" s="6">
        <v>40025</v>
      </c>
      <c r="H255" s="7">
        <v>4034730</v>
      </c>
      <c r="I255" s="7">
        <v>0</v>
      </c>
      <c r="J255" s="7">
        <v>0</v>
      </c>
      <c r="K255" s="7">
        <v>0</v>
      </c>
      <c r="L255" s="7">
        <f t="shared" si="16"/>
        <v>4034730</v>
      </c>
      <c r="M255" s="7">
        <v>-1992613</v>
      </c>
      <c r="N255" s="7">
        <v>-138047</v>
      </c>
      <c r="O255" s="7">
        <v>0</v>
      </c>
      <c r="P255" s="7">
        <f t="shared" si="13"/>
        <v>-2130660</v>
      </c>
      <c r="Q255" s="7">
        <f t="shared" si="14"/>
        <v>2042117</v>
      </c>
      <c r="R255" s="7">
        <f t="shared" si="15"/>
        <v>1904070</v>
      </c>
      <c r="S255" s="5" t="s">
        <v>138</v>
      </c>
      <c r="T255" s="5">
        <v>100701</v>
      </c>
      <c r="U255" s="5" t="s">
        <v>32</v>
      </c>
      <c r="V255" s="5">
        <v>47030001</v>
      </c>
      <c r="W255" s="5" t="s">
        <v>28</v>
      </c>
    </row>
    <row r="256" spans="2:23" x14ac:dyDescent="0.25">
      <c r="B256" s="4">
        <v>30005503</v>
      </c>
      <c r="C256" s="4">
        <v>0</v>
      </c>
      <c r="D256" s="5">
        <v>21030011</v>
      </c>
      <c r="E256" s="4" t="s">
        <v>390</v>
      </c>
      <c r="F256" s="4">
        <v>1091</v>
      </c>
      <c r="G256" s="6">
        <v>40259</v>
      </c>
      <c r="H256" s="7">
        <v>4042767</v>
      </c>
      <c r="I256" s="7">
        <v>0</v>
      </c>
      <c r="J256" s="7">
        <v>0</v>
      </c>
      <c r="K256" s="7">
        <v>0</v>
      </c>
      <c r="L256" s="7">
        <f t="shared" si="16"/>
        <v>4042767</v>
      </c>
      <c r="M256" s="7">
        <v>-1856205</v>
      </c>
      <c r="N256" s="7">
        <v>-142022</v>
      </c>
      <c r="O256" s="7">
        <v>0</v>
      </c>
      <c r="P256" s="7">
        <f t="shared" si="13"/>
        <v>-1998227</v>
      </c>
      <c r="Q256" s="7">
        <f t="shared" si="14"/>
        <v>2186562</v>
      </c>
      <c r="R256" s="7">
        <f t="shared" si="15"/>
        <v>2044540</v>
      </c>
      <c r="S256" s="5" t="s">
        <v>138</v>
      </c>
      <c r="T256" s="5">
        <v>100701</v>
      </c>
      <c r="U256" s="5" t="s">
        <v>32</v>
      </c>
      <c r="V256" s="5">
        <v>47030001</v>
      </c>
      <c r="W256" s="5" t="s">
        <v>28</v>
      </c>
    </row>
    <row r="257" spans="2:23" x14ac:dyDescent="0.25">
      <c r="B257" s="4">
        <v>30005514</v>
      </c>
      <c r="C257" s="4">
        <v>0</v>
      </c>
      <c r="D257" s="5">
        <v>21030011</v>
      </c>
      <c r="E257" s="4" t="s">
        <v>391</v>
      </c>
      <c r="F257" s="4">
        <v>1091</v>
      </c>
      <c r="G257" s="6">
        <v>39082</v>
      </c>
      <c r="H257" s="7">
        <v>7216158</v>
      </c>
      <c r="I257" s="7">
        <v>0</v>
      </c>
      <c r="J257" s="7">
        <v>0</v>
      </c>
      <c r="K257" s="7">
        <v>0</v>
      </c>
      <c r="L257" s="7">
        <f t="shared" si="16"/>
        <v>7216158</v>
      </c>
      <c r="M257" s="7">
        <v>-4479757</v>
      </c>
      <c r="N257" s="7">
        <v>-220971</v>
      </c>
      <c r="O257" s="7">
        <v>0</v>
      </c>
      <c r="P257" s="7">
        <f t="shared" si="13"/>
        <v>-4700728</v>
      </c>
      <c r="Q257" s="7">
        <f t="shared" si="14"/>
        <v>2736401</v>
      </c>
      <c r="R257" s="7">
        <f t="shared" si="15"/>
        <v>2515430</v>
      </c>
      <c r="S257" s="5" t="s">
        <v>138</v>
      </c>
      <c r="T257" s="5">
        <v>100701</v>
      </c>
      <c r="U257" s="5" t="s">
        <v>32</v>
      </c>
      <c r="V257" s="5">
        <v>47030001</v>
      </c>
      <c r="W257" s="5" t="s">
        <v>28</v>
      </c>
    </row>
    <row r="258" spans="2:23" x14ac:dyDescent="0.25">
      <c r="B258" s="4">
        <v>30005517</v>
      </c>
      <c r="C258" s="4">
        <v>0</v>
      </c>
      <c r="D258" s="5">
        <v>21030011</v>
      </c>
      <c r="E258" s="4" t="s">
        <v>392</v>
      </c>
      <c r="F258" s="4">
        <v>1091</v>
      </c>
      <c r="G258" s="6">
        <v>39082</v>
      </c>
      <c r="H258" s="7">
        <v>5025918</v>
      </c>
      <c r="I258" s="7">
        <v>0</v>
      </c>
      <c r="J258" s="7">
        <v>0</v>
      </c>
      <c r="K258" s="7">
        <v>0</v>
      </c>
      <c r="L258" s="7">
        <f t="shared" si="16"/>
        <v>5025918</v>
      </c>
      <c r="M258" s="7">
        <v>-3120072</v>
      </c>
      <c r="N258" s="7">
        <v>-153902</v>
      </c>
      <c r="O258" s="7">
        <v>0</v>
      </c>
      <c r="P258" s="7">
        <f t="shared" si="13"/>
        <v>-3273974</v>
      </c>
      <c r="Q258" s="7">
        <f t="shared" si="14"/>
        <v>1905846</v>
      </c>
      <c r="R258" s="7">
        <f t="shared" si="15"/>
        <v>1751944</v>
      </c>
      <c r="S258" s="5" t="s">
        <v>138</v>
      </c>
      <c r="T258" s="5">
        <v>100701</v>
      </c>
      <c r="U258" s="5" t="s">
        <v>32</v>
      </c>
      <c r="V258" s="5">
        <v>47030001</v>
      </c>
      <c r="W258" s="5" t="s">
        <v>28</v>
      </c>
    </row>
    <row r="259" spans="2:23" x14ac:dyDescent="0.25">
      <c r="B259" s="4">
        <v>30005522</v>
      </c>
      <c r="C259" s="4">
        <v>0</v>
      </c>
      <c r="D259" s="5">
        <v>21030011</v>
      </c>
      <c r="E259" s="4" t="s">
        <v>393</v>
      </c>
      <c r="F259" s="4">
        <v>1091</v>
      </c>
      <c r="G259" s="6">
        <v>40259</v>
      </c>
      <c r="H259" s="7">
        <v>4923684</v>
      </c>
      <c r="I259" s="7">
        <v>0</v>
      </c>
      <c r="J259" s="7">
        <v>0</v>
      </c>
      <c r="K259" s="7">
        <v>0</v>
      </c>
      <c r="L259" s="7">
        <f t="shared" si="16"/>
        <v>4923684</v>
      </c>
      <c r="M259" s="7">
        <v>-2260670</v>
      </c>
      <c r="N259" s="7">
        <v>-172969</v>
      </c>
      <c r="O259" s="7">
        <v>0</v>
      </c>
      <c r="P259" s="7">
        <f t="shared" si="13"/>
        <v>-2433639</v>
      </c>
      <c r="Q259" s="7">
        <f t="shared" si="14"/>
        <v>2663014</v>
      </c>
      <c r="R259" s="7">
        <f t="shared" si="15"/>
        <v>2490045</v>
      </c>
      <c r="S259" s="5" t="s">
        <v>138</v>
      </c>
      <c r="T259" s="5">
        <v>100701</v>
      </c>
      <c r="U259" s="5" t="s">
        <v>32</v>
      </c>
      <c r="V259" s="5">
        <v>47030001</v>
      </c>
      <c r="W259" s="5" t="s">
        <v>28</v>
      </c>
    </row>
    <row r="260" spans="2:23" x14ac:dyDescent="0.25">
      <c r="B260" s="4">
        <v>30005535</v>
      </c>
      <c r="C260" s="4">
        <v>0</v>
      </c>
      <c r="D260" s="5">
        <v>21030011</v>
      </c>
      <c r="E260" s="4" t="s">
        <v>394</v>
      </c>
      <c r="F260" s="4">
        <v>1091</v>
      </c>
      <c r="G260" s="6">
        <v>39082</v>
      </c>
      <c r="H260" s="7">
        <v>10872644</v>
      </c>
      <c r="I260" s="7">
        <v>0</v>
      </c>
      <c r="J260" s="7">
        <v>0</v>
      </c>
      <c r="K260" s="7">
        <v>0</v>
      </c>
      <c r="L260" s="7">
        <f t="shared" si="16"/>
        <v>10872644</v>
      </c>
      <c r="M260" s="7">
        <v>-6750260</v>
      </c>
      <c r="N260" s="7">
        <v>-332886</v>
      </c>
      <c r="O260" s="7">
        <v>0</v>
      </c>
      <c r="P260" s="7">
        <f t="shared" si="13"/>
        <v>-7083146</v>
      </c>
      <c r="Q260" s="7">
        <f t="shared" si="14"/>
        <v>4122384</v>
      </c>
      <c r="R260" s="7">
        <f t="shared" si="15"/>
        <v>3789498</v>
      </c>
      <c r="S260" s="5" t="s">
        <v>138</v>
      </c>
      <c r="T260" s="5">
        <v>100701</v>
      </c>
      <c r="U260" s="5" t="s">
        <v>32</v>
      </c>
      <c r="V260" s="5">
        <v>47030001</v>
      </c>
      <c r="W260" s="5" t="s">
        <v>28</v>
      </c>
    </row>
    <row r="261" spans="2:23" x14ac:dyDescent="0.25">
      <c r="B261" s="4">
        <v>30005547</v>
      </c>
      <c r="C261" s="4">
        <v>0</v>
      </c>
      <c r="D261" s="5">
        <v>21030011</v>
      </c>
      <c r="E261" s="4" t="s">
        <v>395</v>
      </c>
      <c r="F261" s="4">
        <v>1091</v>
      </c>
      <c r="G261" s="6">
        <v>39082</v>
      </c>
      <c r="H261" s="7">
        <v>13845879</v>
      </c>
      <c r="I261" s="7">
        <v>0</v>
      </c>
      <c r="J261" s="7">
        <v>0</v>
      </c>
      <c r="K261" s="7">
        <v>0</v>
      </c>
      <c r="L261" s="7">
        <f t="shared" si="16"/>
        <v>13845879</v>
      </c>
      <c r="M261" s="7">
        <v>-8595461</v>
      </c>
      <c r="N261" s="7">
        <v>-423985</v>
      </c>
      <c r="O261" s="7">
        <v>0</v>
      </c>
      <c r="P261" s="7">
        <f t="shared" ref="P261:P324" si="17">SUM(M261:O261)</f>
        <v>-9019446</v>
      </c>
      <c r="Q261" s="7">
        <f t="shared" ref="Q261:Q324" si="18">H261+M261</f>
        <v>5250418</v>
      </c>
      <c r="R261" s="7">
        <f t="shared" ref="R261:R324" si="19">L261+P261</f>
        <v>4826433</v>
      </c>
      <c r="S261" s="5" t="s">
        <v>138</v>
      </c>
      <c r="T261" s="5">
        <v>100701</v>
      </c>
      <c r="U261" s="5" t="s">
        <v>32</v>
      </c>
      <c r="V261" s="5">
        <v>47030001</v>
      </c>
      <c r="W261" s="5" t="s">
        <v>28</v>
      </c>
    </row>
    <row r="262" spans="2:23" x14ac:dyDescent="0.25">
      <c r="B262" s="4">
        <v>30005549</v>
      </c>
      <c r="C262" s="4">
        <v>0</v>
      </c>
      <c r="D262" s="5">
        <v>21030011</v>
      </c>
      <c r="E262" s="4" t="s">
        <v>365</v>
      </c>
      <c r="F262" s="4">
        <v>1091</v>
      </c>
      <c r="G262" s="6">
        <v>39082</v>
      </c>
      <c r="H262" s="7">
        <v>14324117</v>
      </c>
      <c r="I262" s="7">
        <v>0</v>
      </c>
      <c r="J262" s="7">
        <v>0</v>
      </c>
      <c r="K262" s="7">
        <v>0</v>
      </c>
      <c r="L262" s="7">
        <f t="shared" si="16"/>
        <v>14324117</v>
      </c>
      <c r="M262" s="7">
        <v>-8893000</v>
      </c>
      <c r="N262" s="7">
        <v>-438569</v>
      </c>
      <c r="O262" s="7">
        <v>0</v>
      </c>
      <c r="P262" s="7">
        <f t="shared" si="17"/>
        <v>-9331569</v>
      </c>
      <c r="Q262" s="7">
        <f t="shared" si="18"/>
        <v>5431117</v>
      </c>
      <c r="R262" s="7">
        <f t="shared" si="19"/>
        <v>4992548</v>
      </c>
      <c r="S262" s="5" t="s">
        <v>138</v>
      </c>
      <c r="T262" s="5">
        <v>100701</v>
      </c>
      <c r="U262" s="5" t="s">
        <v>32</v>
      </c>
      <c r="V262" s="5">
        <v>47030001</v>
      </c>
      <c r="W262" s="5" t="s">
        <v>28</v>
      </c>
    </row>
    <row r="263" spans="2:23" x14ac:dyDescent="0.25">
      <c r="B263" s="4">
        <v>30005551</v>
      </c>
      <c r="C263" s="4">
        <v>0</v>
      </c>
      <c r="D263" s="5">
        <v>21030011</v>
      </c>
      <c r="E263" s="4" t="s">
        <v>396</v>
      </c>
      <c r="F263" s="4">
        <v>1091</v>
      </c>
      <c r="G263" s="6">
        <v>39082</v>
      </c>
      <c r="H263" s="7">
        <v>14844667</v>
      </c>
      <c r="I263" s="7">
        <v>0</v>
      </c>
      <c r="J263" s="7">
        <v>0</v>
      </c>
      <c r="K263" s="7">
        <v>0</v>
      </c>
      <c r="L263" s="7">
        <f t="shared" si="16"/>
        <v>14844667</v>
      </c>
      <c r="M263" s="7">
        <v>-9215604</v>
      </c>
      <c r="N263" s="7">
        <v>-454560</v>
      </c>
      <c r="O263" s="7">
        <v>0</v>
      </c>
      <c r="P263" s="7">
        <f t="shared" si="17"/>
        <v>-9670164</v>
      </c>
      <c r="Q263" s="7">
        <f t="shared" si="18"/>
        <v>5629063</v>
      </c>
      <c r="R263" s="7">
        <f t="shared" si="19"/>
        <v>5174503</v>
      </c>
      <c r="S263" s="5" t="s">
        <v>138</v>
      </c>
      <c r="T263" s="5">
        <v>100701</v>
      </c>
      <c r="U263" s="5" t="s">
        <v>32</v>
      </c>
      <c r="V263" s="5">
        <v>47030001</v>
      </c>
      <c r="W263" s="5" t="s">
        <v>28</v>
      </c>
    </row>
    <row r="264" spans="2:23" x14ac:dyDescent="0.25">
      <c r="B264" s="4">
        <v>30005557</v>
      </c>
      <c r="C264" s="4">
        <v>0</v>
      </c>
      <c r="D264" s="5">
        <v>21030011</v>
      </c>
      <c r="E264" s="4" t="s">
        <v>382</v>
      </c>
      <c r="F264" s="4">
        <v>1091</v>
      </c>
      <c r="G264" s="6">
        <v>39082</v>
      </c>
      <c r="H264" s="7">
        <v>14015392.279999999</v>
      </c>
      <c r="I264" s="7">
        <v>0</v>
      </c>
      <c r="J264" s="7">
        <v>0</v>
      </c>
      <c r="K264" s="7">
        <v>0</v>
      </c>
      <c r="L264" s="7">
        <f t="shared" si="16"/>
        <v>14015392.279999999</v>
      </c>
      <c r="M264" s="7">
        <v>-8700692.2799999993</v>
      </c>
      <c r="N264" s="7">
        <v>-429176</v>
      </c>
      <c r="O264" s="7">
        <v>0</v>
      </c>
      <c r="P264" s="7">
        <f t="shared" si="17"/>
        <v>-9129868.2799999993</v>
      </c>
      <c r="Q264" s="7">
        <f t="shared" si="18"/>
        <v>5314700</v>
      </c>
      <c r="R264" s="7">
        <f t="shared" si="19"/>
        <v>4885524</v>
      </c>
      <c r="S264" s="5" t="s">
        <v>138</v>
      </c>
      <c r="T264" s="5">
        <v>100701</v>
      </c>
      <c r="U264" s="5" t="s">
        <v>32</v>
      </c>
      <c r="V264" s="5">
        <v>47030001</v>
      </c>
      <c r="W264" s="5" t="s">
        <v>28</v>
      </c>
    </row>
    <row r="265" spans="2:23" x14ac:dyDescent="0.25">
      <c r="B265" s="4">
        <v>30005560</v>
      </c>
      <c r="C265" s="4">
        <v>0</v>
      </c>
      <c r="D265" s="5">
        <v>21030011</v>
      </c>
      <c r="E265" s="4" t="s">
        <v>397</v>
      </c>
      <c r="F265" s="4">
        <v>1091</v>
      </c>
      <c r="G265" s="6">
        <v>39082</v>
      </c>
      <c r="H265" s="7">
        <v>11825575.34</v>
      </c>
      <c r="I265" s="7">
        <v>0</v>
      </c>
      <c r="J265" s="7">
        <v>0</v>
      </c>
      <c r="K265" s="7">
        <v>0</v>
      </c>
      <c r="L265" s="7">
        <f t="shared" ref="L265:L328" si="20">SUM(H265:K265)</f>
        <v>11825575.34</v>
      </c>
      <c r="M265" s="7">
        <v>-7341351.3399999999</v>
      </c>
      <c r="N265" s="7">
        <v>-362111</v>
      </c>
      <c r="O265" s="7">
        <v>0</v>
      </c>
      <c r="P265" s="7">
        <f t="shared" si="17"/>
        <v>-7703462.3399999999</v>
      </c>
      <c r="Q265" s="7">
        <f t="shared" si="18"/>
        <v>4484224</v>
      </c>
      <c r="R265" s="7">
        <f t="shared" si="19"/>
        <v>4122113</v>
      </c>
      <c r="S265" s="5" t="s">
        <v>138</v>
      </c>
      <c r="T265" s="5">
        <v>100701</v>
      </c>
      <c r="U265" s="5" t="s">
        <v>32</v>
      </c>
      <c r="V265" s="5">
        <v>47030001</v>
      </c>
      <c r="W265" s="5" t="s">
        <v>28</v>
      </c>
    </row>
    <row r="266" spans="2:23" x14ac:dyDescent="0.25">
      <c r="B266" s="4">
        <v>30005563</v>
      </c>
      <c r="C266" s="4">
        <v>0</v>
      </c>
      <c r="D266" s="5">
        <v>21030011</v>
      </c>
      <c r="E266" s="4" t="s">
        <v>398</v>
      </c>
      <c r="F266" s="4">
        <v>1091</v>
      </c>
      <c r="G266" s="6">
        <v>39082</v>
      </c>
      <c r="H266" s="7">
        <v>19439563</v>
      </c>
      <c r="I266" s="7">
        <v>0</v>
      </c>
      <c r="J266" s="7">
        <v>0</v>
      </c>
      <c r="K266" s="7">
        <v>0</v>
      </c>
      <c r="L266" s="7">
        <f t="shared" si="20"/>
        <v>19439563</v>
      </c>
      <c r="M266" s="7">
        <v>-12068041</v>
      </c>
      <c r="N266" s="7">
        <v>-595268</v>
      </c>
      <c r="O266" s="7">
        <v>0</v>
      </c>
      <c r="P266" s="7">
        <f t="shared" si="17"/>
        <v>-12663309</v>
      </c>
      <c r="Q266" s="7">
        <f t="shared" si="18"/>
        <v>7371522</v>
      </c>
      <c r="R266" s="7">
        <f t="shared" si="19"/>
        <v>6776254</v>
      </c>
      <c r="S266" s="5" t="s">
        <v>138</v>
      </c>
      <c r="T266" s="5">
        <v>100701</v>
      </c>
      <c r="U266" s="5" t="s">
        <v>32</v>
      </c>
      <c r="V266" s="5">
        <v>47030001</v>
      </c>
      <c r="W266" s="5" t="s">
        <v>28</v>
      </c>
    </row>
    <row r="267" spans="2:23" x14ac:dyDescent="0.25">
      <c r="B267" s="4">
        <v>30005570</v>
      </c>
      <c r="C267" s="4">
        <v>0</v>
      </c>
      <c r="D267" s="5">
        <v>21030011</v>
      </c>
      <c r="E267" s="4" t="s">
        <v>399</v>
      </c>
      <c r="F267" s="4">
        <v>1091</v>
      </c>
      <c r="G267" s="6">
        <v>39082</v>
      </c>
      <c r="H267" s="7">
        <v>22388312</v>
      </c>
      <c r="I267" s="7">
        <v>0</v>
      </c>
      <c r="J267" s="7">
        <v>0</v>
      </c>
      <c r="K267" s="7">
        <v>0</v>
      </c>
      <c r="L267" s="7">
        <f t="shared" si="20"/>
        <v>22388312</v>
      </c>
      <c r="M267" s="7">
        <v>-14598464</v>
      </c>
      <c r="N267" s="7">
        <v>-620466</v>
      </c>
      <c r="O267" s="7">
        <v>0</v>
      </c>
      <c r="P267" s="7">
        <f t="shared" si="17"/>
        <v>-15218930</v>
      </c>
      <c r="Q267" s="7">
        <f t="shared" si="18"/>
        <v>7789848</v>
      </c>
      <c r="R267" s="7">
        <f t="shared" si="19"/>
        <v>7169382</v>
      </c>
      <c r="S267" s="5" t="s">
        <v>138</v>
      </c>
      <c r="T267" s="5">
        <v>100701</v>
      </c>
      <c r="U267" s="5" t="s">
        <v>32</v>
      </c>
      <c r="V267" s="5">
        <v>47030001</v>
      </c>
      <c r="W267" s="5" t="s">
        <v>28</v>
      </c>
    </row>
    <row r="268" spans="2:23" x14ac:dyDescent="0.25">
      <c r="B268" s="4">
        <v>30005571</v>
      </c>
      <c r="C268" s="4">
        <v>0</v>
      </c>
      <c r="D268" s="5">
        <v>21030011</v>
      </c>
      <c r="E268" s="4" t="s">
        <v>383</v>
      </c>
      <c r="F268" s="4">
        <v>1091</v>
      </c>
      <c r="G268" s="6">
        <v>39082</v>
      </c>
      <c r="H268" s="7">
        <v>25990864</v>
      </c>
      <c r="I268" s="7">
        <v>0</v>
      </c>
      <c r="J268" s="7">
        <v>0</v>
      </c>
      <c r="K268" s="7">
        <v>0</v>
      </c>
      <c r="L268" s="7">
        <f t="shared" si="20"/>
        <v>25990864</v>
      </c>
      <c r="M268" s="7">
        <v>-16143353</v>
      </c>
      <c r="N268" s="7">
        <v>-795109</v>
      </c>
      <c r="O268" s="7">
        <v>0</v>
      </c>
      <c r="P268" s="7">
        <f t="shared" si="17"/>
        <v>-16938462</v>
      </c>
      <c r="Q268" s="7">
        <f t="shared" si="18"/>
        <v>9847511</v>
      </c>
      <c r="R268" s="7">
        <f t="shared" si="19"/>
        <v>9052402</v>
      </c>
      <c r="S268" s="5" t="s">
        <v>138</v>
      </c>
      <c r="T268" s="5">
        <v>100701</v>
      </c>
      <c r="U268" s="5" t="s">
        <v>32</v>
      </c>
      <c r="V268" s="5">
        <v>47030001</v>
      </c>
      <c r="W268" s="5" t="s">
        <v>28</v>
      </c>
    </row>
    <row r="269" spans="2:23" x14ac:dyDescent="0.25">
      <c r="B269" s="4">
        <v>30005578</v>
      </c>
      <c r="C269" s="4">
        <v>0</v>
      </c>
      <c r="D269" s="5">
        <v>21030011</v>
      </c>
      <c r="E269" s="4" t="s">
        <v>396</v>
      </c>
      <c r="F269" s="4">
        <v>1091</v>
      </c>
      <c r="G269" s="6">
        <v>39082</v>
      </c>
      <c r="H269" s="7">
        <v>32117268</v>
      </c>
      <c r="I269" s="7">
        <v>0</v>
      </c>
      <c r="J269" s="7">
        <v>0</v>
      </c>
      <c r="K269" s="7">
        <v>0</v>
      </c>
      <c r="L269" s="7">
        <f t="shared" si="20"/>
        <v>32117268</v>
      </c>
      <c r="M269" s="7">
        <v>-19938284</v>
      </c>
      <c r="N269" s="7">
        <v>-983483</v>
      </c>
      <c r="O269" s="7">
        <v>0</v>
      </c>
      <c r="P269" s="7">
        <f t="shared" si="17"/>
        <v>-20921767</v>
      </c>
      <c r="Q269" s="7">
        <f t="shared" si="18"/>
        <v>12178984</v>
      </c>
      <c r="R269" s="7">
        <f t="shared" si="19"/>
        <v>11195501</v>
      </c>
      <c r="S269" s="5" t="s">
        <v>138</v>
      </c>
      <c r="T269" s="5">
        <v>100701</v>
      </c>
      <c r="U269" s="5" t="s">
        <v>32</v>
      </c>
      <c r="V269" s="5">
        <v>47030001</v>
      </c>
      <c r="W269" s="5" t="s">
        <v>28</v>
      </c>
    </row>
    <row r="270" spans="2:23" x14ac:dyDescent="0.25">
      <c r="B270" s="4">
        <v>30005583</v>
      </c>
      <c r="C270" s="4">
        <v>0</v>
      </c>
      <c r="D270" s="5">
        <v>21030011</v>
      </c>
      <c r="E270" s="4" t="s">
        <v>400</v>
      </c>
      <c r="F270" s="4">
        <v>1091</v>
      </c>
      <c r="G270" s="6">
        <v>39082</v>
      </c>
      <c r="H270" s="7">
        <v>37947614</v>
      </c>
      <c r="I270" s="7">
        <v>0</v>
      </c>
      <c r="J270" s="7">
        <v>0</v>
      </c>
      <c r="K270" s="7">
        <v>0</v>
      </c>
      <c r="L270" s="7">
        <f t="shared" si="20"/>
        <v>37947614</v>
      </c>
      <c r="M270" s="7">
        <v>-23557707</v>
      </c>
      <c r="N270" s="7">
        <v>-1162021</v>
      </c>
      <c r="O270" s="7">
        <v>0</v>
      </c>
      <c r="P270" s="7">
        <f t="shared" si="17"/>
        <v>-24719728</v>
      </c>
      <c r="Q270" s="7">
        <f t="shared" si="18"/>
        <v>14389907</v>
      </c>
      <c r="R270" s="7">
        <f t="shared" si="19"/>
        <v>13227886</v>
      </c>
      <c r="S270" s="5" t="s">
        <v>138</v>
      </c>
      <c r="T270" s="5">
        <v>100701</v>
      </c>
      <c r="U270" s="5" t="s">
        <v>32</v>
      </c>
      <c r="V270" s="5">
        <v>47030001</v>
      </c>
      <c r="W270" s="5" t="s">
        <v>28</v>
      </c>
    </row>
    <row r="271" spans="2:23" x14ac:dyDescent="0.25">
      <c r="B271" s="4">
        <v>30005589</v>
      </c>
      <c r="C271" s="4">
        <v>0</v>
      </c>
      <c r="D271" s="5">
        <v>21030011</v>
      </c>
      <c r="E271" s="4" t="s">
        <v>401</v>
      </c>
      <c r="F271" s="4">
        <v>1091</v>
      </c>
      <c r="G271" s="6">
        <v>39082</v>
      </c>
      <c r="H271" s="7">
        <v>43588991</v>
      </c>
      <c r="I271" s="7">
        <v>0</v>
      </c>
      <c r="J271" s="7">
        <v>0</v>
      </c>
      <c r="K271" s="7">
        <v>0</v>
      </c>
      <c r="L271" s="7">
        <f t="shared" si="20"/>
        <v>43588991</v>
      </c>
      <c r="M271" s="7">
        <v>-27059909</v>
      </c>
      <c r="N271" s="7">
        <v>-1334765</v>
      </c>
      <c r="O271" s="7">
        <v>0</v>
      </c>
      <c r="P271" s="7">
        <f t="shared" si="17"/>
        <v>-28394674</v>
      </c>
      <c r="Q271" s="7">
        <f t="shared" si="18"/>
        <v>16529082</v>
      </c>
      <c r="R271" s="7">
        <f t="shared" si="19"/>
        <v>15194317</v>
      </c>
      <c r="S271" s="5" t="s">
        <v>138</v>
      </c>
      <c r="T271" s="5">
        <v>100701</v>
      </c>
      <c r="U271" s="5" t="s">
        <v>32</v>
      </c>
      <c r="V271" s="5">
        <v>47030001</v>
      </c>
      <c r="W271" s="5" t="s">
        <v>28</v>
      </c>
    </row>
    <row r="272" spans="2:23" x14ac:dyDescent="0.25">
      <c r="B272" s="4">
        <v>30005594</v>
      </c>
      <c r="C272" s="4">
        <v>0</v>
      </c>
      <c r="D272" s="5">
        <v>21030011</v>
      </c>
      <c r="E272" s="4" t="s">
        <v>402</v>
      </c>
      <c r="F272" s="4">
        <v>1091</v>
      </c>
      <c r="G272" s="6">
        <v>39082</v>
      </c>
      <c r="H272" s="7">
        <v>85437693</v>
      </c>
      <c r="I272" s="7">
        <v>0</v>
      </c>
      <c r="J272" s="7">
        <v>0</v>
      </c>
      <c r="K272" s="7">
        <v>0</v>
      </c>
      <c r="L272" s="7">
        <f t="shared" si="20"/>
        <v>85437693</v>
      </c>
      <c r="M272" s="7">
        <v>-52802776</v>
      </c>
      <c r="N272" s="7">
        <v>-2638254</v>
      </c>
      <c r="O272" s="7">
        <v>0</v>
      </c>
      <c r="P272" s="7">
        <f t="shared" si="17"/>
        <v>-55441030</v>
      </c>
      <c r="Q272" s="7">
        <f t="shared" si="18"/>
        <v>32634917</v>
      </c>
      <c r="R272" s="7">
        <f t="shared" si="19"/>
        <v>29996663</v>
      </c>
      <c r="S272" s="5" t="s">
        <v>138</v>
      </c>
      <c r="T272" s="5">
        <v>100701</v>
      </c>
      <c r="U272" s="5" t="s">
        <v>32</v>
      </c>
      <c r="V272" s="5">
        <v>47030001</v>
      </c>
      <c r="W272" s="5" t="s">
        <v>28</v>
      </c>
    </row>
    <row r="273" spans="2:23" x14ac:dyDescent="0.25">
      <c r="B273" s="4">
        <v>30005595</v>
      </c>
      <c r="C273" s="4">
        <v>0</v>
      </c>
      <c r="D273" s="5">
        <v>21030011</v>
      </c>
      <c r="E273" s="4" t="s">
        <v>403</v>
      </c>
      <c r="F273" s="4">
        <v>1091</v>
      </c>
      <c r="G273" s="6">
        <v>39082</v>
      </c>
      <c r="H273" s="7">
        <v>44580547.399999999</v>
      </c>
      <c r="I273" s="7">
        <v>0</v>
      </c>
      <c r="J273" s="7">
        <v>0</v>
      </c>
      <c r="K273" s="7">
        <v>0</v>
      </c>
      <c r="L273" s="7">
        <f t="shared" si="20"/>
        <v>44580547.399999999</v>
      </c>
      <c r="M273" s="7">
        <v>-28317054.399999999</v>
      </c>
      <c r="N273" s="7">
        <v>-1305449</v>
      </c>
      <c r="O273" s="7">
        <v>0</v>
      </c>
      <c r="P273" s="7">
        <f t="shared" si="17"/>
        <v>-29622503.399999999</v>
      </c>
      <c r="Q273" s="7">
        <f t="shared" si="18"/>
        <v>16263493</v>
      </c>
      <c r="R273" s="7">
        <f t="shared" si="19"/>
        <v>14958044</v>
      </c>
      <c r="S273" s="5" t="s">
        <v>138</v>
      </c>
      <c r="T273" s="5">
        <v>100701</v>
      </c>
      <c r="U273" s="5" t="s">
        <v>32</v>
      </c>
      <c r="V273" s="5">
        <v>47030001</v>
      </c>
      <c r="W273" s="5" t="s">
        <v>28</v>
      </c>
    </row>
    <row r="274" spans="2:23" x14ac:dyDescent="0.25">
      <c r="B274" s="4">
        <v>30005598</v>
      </c>
      <c r="C274" s="4">
        <v>0</v>
      </c>
      <c r="D274" s="5">
        <v>21030011</v>
      </c>
      <c r="E274" s="4" t="s">
        <v>404</v>
      </c>
      <c r="F274" s="4">
        <v>1091</v>
      </c>
      <c r="G274" s="6">
        <v>39082</v>
      </c>
      <c r="H274" s="7">
        <v>75610802</v>
      </c>
      <c r="I274" s="7">
        <v>0</v>
      </c>
      <c r="J274" s="7">
        <v>0</v>
      </c>
      <c r="K274" s="7">
        <v>0</v>
      </c>
      <c r="L274" s="7">
        <f t="shared" si="20"/>
        <v>75610802</v>
      </c>
      <c r="M274" s="7">
        <v>-46938871</v>
      </c>
      <c r="N274" s="7">
        <v>-2315331</v>
      </c>
      <c r="O274" s="7">
        <v>0</v>
      </c>
      <c r="P274" s="7">
        <f t="shared" si="17"/>
        <v>-49254202</v>
      </c>
      <c r="Q274" s="7">
        <f t="shared" si="18"/>
        <v>28671931</v>
      </c>
      <c r="R274" s="7">
        <f t="shared" si="19"/>
        <v>26356600</v>
      </c>
      <c r="S274" s="5" t="s">
        <v>138</v>
      </c>
      <c r="T274" s="5">
        <v>100701</v>
      </c>
      <c r="U274" s="5" t="s">
        <v>32</v>
      </c>
      <c r="V274" s="5">
        <v>47030001</v>
      </c>
      <c r="W274" s="5" t="s">
        <v>28</v>
      </c>
    </row>
    <row r="275" spans="2:23" x14ac:dyDescent="0.25">
      <c r="B275" s="4">
        <v>30005599</v>
      </c>
      <c r="C275" s="4">
        <v>0</v>
      </c>
      <c r="D275" s="5">
        <v>21030011</v>
      </c>
      <c r="E275" s="4" t="s">
        <v>366</v>
      </c>
      <c r="F275" s="4">
        <v>1091</v>
      </c>
      <c r="G275" s="6">
        <v>39082</v>
      </c>
      <c r="H275" s="7">
        <v>79668195</v>
      </c>
      <c r="I275" s="7">
        <v>0</v>
      </c>
      <c r="J275" s="7">
        <v>0</v>
      </c>
      <c r="K275" s="7">
        <v>0</v>
      </c>
      <c r="L275" s="7">
        <f t="shared" si="20"/>
        <v>79668195</v>
      </c>
      <c r="M275" s="7">
        <v>-49457657</v>
      </c>
      <c r="N275" s="7">
        <v>-2439577</v>
      </c>
      <c r="O275" s="7">
        <v>0</v>
      </c>
      <c r="P275" s="7">
        <f t="shared" si="17"/>
        <v>-51897234</v>
      </c>
      <c r="Q275" s="7">
        <f t="shared" si="18"/>
        <v>30210538</v>
      </c>
      <c r="R275" s="7">
        <f t="shared" si="19"/>
        <v>27770961</v>
      </c>
      <c r="S275" s="5" t="s">
        <v>138</v>
      </c>
      <c r="T275" s="5">
        <v>100701</v>
      </c>
      <c r="U275" s="5" t="s">
        <v>32</v>
      </c>
      <c r="V275" s="5">
        <v>47030001</v>
      </c>
      <c r="W275" s="5" t="s">
        <v>28</v>
      </c>
    </row>
    <row r="276" spans="2:23" x14ac:dyDescent="0.25">
      <c r="B276" s="4">
        <v>30005951</v>
      </c>
      <c r="C276" s="4">
        <v>0</v>
      </c>
      <c r="D276" s="5">
        <v>21030011</v>
      </c>
      <c r="E276" s="4" t="s">
        <v>405</v>
      </c>
      <c r="F276" s="4">
        <v>1092</v>
      </c>
      <c r="G276" s="6">
        <v>42735</v>
      </c>
      <c r="H276" s="7">
        <v>261534.58</v>
      </c>
      <c r="I276" s="7">
        <v>0</v>
      </c>
      <c r="J276" s="7">
        <v>0</v>
      </c>
      <c r="K276" s="7">
        <v>0</v>
      </c>
      <c r="L276" s="7">
        <f t="shared" si="20"/>
        <v>261534.58</v>
      </c>
      <c r="M276" s="7">
        <v>-42229.58</v>
      </c>
      <c r="N276" s="7">
        <v>-9938</v>
      </c>
      <c r="O276" s="7">
        <v>0</v>
      </c>
      <c r="P276" s="7">
        <f t="shared" si="17"/>
        <v>-52167.58</v>
      </c>
      <c r="Q276" s="7">
        <f t="shared" si="18"/>
        <v>219305</v>
      </c>
      <c r="R276" s="7">
        <f t="shared" si="19"/>
        <v>209367</v>
      </c>
      <c r="S276" s="5" t="s">
        <v>138</v>
      </c>
      <c r="T276" s="5">
        <v>100702</v>
      </c>
      <c r="U276" s="5" t="s">
        <v>27</v>
      </c>
      <c r="V276" s="5">
        <v>47030001</v>
      </c>
      <c r="W276" s="5" t="s">
        <v>28</v>
      </c>
    </row>
    <row r="277" spans="2:23" x14ac:dyDescent="0.25">
      <c r="B277" s="4">
        <v>30005952</v>
      </c>
      <c r="C277" s="4">
        <v>0</v>
      </c>
      <c r="D277" s="5">
        <v>21030011</v>
      </c>
      <c r="E277" s="4" t="s">
        <v>406</v>
      </c>
      <c r="F277" s="4">
        <v>1091</v>
      </c>
      <c r="G277" s="6">
        <v>42735</v>
      </c>
      <c r="H277" s="7">
        <v>981735.05</v>
      </c>
      <c r="I277" s="7">
        <v>0</v>
      </c>
      <c r="J277" s="7">
        <v>0</v>
      </c>
      <c r="K277" s="7">
        <v>0</v>
      </c>
      <c r="L277" s="7">
        <f t="shared" si="20"/>
        <v>981735.05</v>
      </c>
      <c r="M277" s="7">
        <v>-158525.04999999999</v>
      </c>
      <c r="N277" s="7">
        <v>-37306</v>
      </c>
      <c r="O277" s="7">
        <v>0</v>
      </c>
      <c r="P277" s="7">
        <f t="shared" si="17"/>
        <v>-195831.05</v>
      </c>
      <c r="Q277" s="7">
        <f t="shared" si="18"/>
        <v>823210</v>
      </c>
      <c r="R277" s="7">
        <f t="shared" si="19"/>
        <v>785904</v>
      </c>
      <c r="S277" s="5" t="s">
        <v>138</v>
      </c>
      <c r="T277" s="5">
        <v>100701</v>
      </c>
      <c r="U277" s="5" t="s">
        <v>32</v>
      </c>
      <c r="V277" s="5">
        <v>47030001</v>
      </c>
      <c r="W277" s="5" t="s">
        <v>28</v>
      </c>
    </row>
    <row r="278" spans="2:23" x14ac:dyDescent="0.25">
      <c r="B278" s="4">
        <v>30006349</v>
      </c>
      <c r="C278" s="4">
        <v>0</v>
      </c>
      <c r="D278" s="5">
        <v>21030011</v>
      </c>
      <c r="E278" s="4" t="s">
        <v>407</v>
      </c>
      <c r="F278" s="4">
        <v>1093</v>
      </c>
      <c r="G278" s="6">
        <v>42826</v>
      </c>
      <c r="H278" s="7">
        <v>370886380</v>
      </c>
      <c r="I278" s="7">
        <v>0</v>
      </c>
      <c r="J278" s="7">
        <v>0</v>
      </c>
      <c r="K278" s="7">
        <v>0</v>
      </c>
      <c r="L278" s="7">
        <f t="shared" si="20"/>
        <v>370886380</v>
      </c>
      <c r="M278" s="7">
        <v>-211782235</v>
      </c>
      <c r="N278" s="7">
        <v>-13074500</v>
      </c>
      <c r="O278" s="7">
        <v>0</v>
      </c>
      <c r="P278" s="7">
        <f t="shared" si="17"/>
        <v>-224856735</v>
      </c>
      <c r="Q278" s="7">
        <f t="shared" si="18"/>
        <v>159104145</v>
      </c>
      <c r="R278" s="7">
        <f t="shared" si="19"/>
        <v>146029645</v>
      </c>
      <c r="S278" s="5" t="s">
        <v>138</v>
      </c>
      <c r="T278" s="5">
        <v>100703</v>
      </c>
      <c r="U278" s="5" t="s">
        <v>40</v>
      </c>
      <c r="V278" s="5">
        <v>47030001</v>
      </c>
      <c r="W278" s="5" t="s">
        <v>28</v>
      </c>
    </row>
    <row r="279" spans="2:23" x14ac:dyDescent="0.25">
      <c r="B279" s="4">
        <v>30006350</v>
      </c>
      <c r="C279" s="4">
        <v>0</v>
      </c>
      <c r="D279" s="5">
        <v>21030011</v>
      </c>
      <c r="E279" s="4" t="s">
        <v>408</v>
      </c>
      <c r="F279" s="4">
        <v>1093</v>
      </c>
      <c r="G279" s="6">
        <v>42826</v>
      </c>
      <c r="H279" s="7">
        <v>79991726</v>
      </c>
      <c r="I279" s="7">
        <v>0</v>
      </c>
      <c r="J279" s="7">
        <v>0</v>
      </c>
      <c r="K279" s="7">
        <v>0</v>
      </c>
      <c r="L279" s="7">
        <f t="shared" si="20"/>
        <v>79991726</v>
      </c>
      <c r="M279" s="7">
        <v>-46158369</v>
      </c>
      <c r="N279" s="7">
        <v>-2775058</v>
      </c>
      <c r="O279" s="7">
        <v>0</v>
      </c>
      <c r="P279" s="7">
        <f t="shared" si="17"/>
        <v>-48933427</v>
      </c>
      <c r="Q279" s="7">
        <f t="shared" si="18"/>
        <v>33833357</v>
      </c>
      <c r="R279" s="7">
        <f t="shared" si="19"/>
        <v>31058299</v>
      </c>
      <c r="S279" s="5" t="s">
        <v>138</v>
      </c>
      <c r="T279" s="5">
        <v>100703</v>
      </c>
      <c r="U279" s="5" t="s">
        <v>40</v>
      </c>
      <c r="V279" s="5">
        <v>47030001</v>
      </c>
      <c r="W279" s="5" t="s">
        <v>28</v>
      </c>
    </row>
    <row r="280" spans="2:23" x14ac:dyDescent="0.25">
      <c r="B280" s="4">
        <v>30006351</v>
      </c>
      <c r="C280" s="4">
        <v>0</v>
      </c>
      <c r="D280" s="5">
        <v>21030011</v>
      </c>
      <c r="E280" s="4" t="s">
        <v>409</v>
      </c>
      <c r="F280" s="4">
        <v>1093</v>
      </c>
      <c r="G280" s="6">
        <v>42826</v>
      </c>
      <c r="H280" s="7">
        <v>41482799</v>
      </c>
      <c r="I280" s="7">
        <v>0</v>
      </c>
      <c r="J280" s="7">
        <v>0</v>
      </c>
      <c r="K280" s="7">
        <v>0</v>
      </c>
      <c r="L280" s="7">
        <f t="shared" si="20"/>
        <v>41482799</v>
      </c>
      <c r="M280" s="7">
        <v>-23937204</v>
      </c>
      <c r="N280" s="7">
        <v>-1439114</v>
      </c>
      <c r="O280" s="7">
        <v>0</v>
      </c>
      <c r="P280" s="7">
        <f t="shared" si="17"/>
        <v>-25376318</v>
      </c>
      <c r="Q280" s="7">
        <f t="shared" si="18"/>
        <v>17545595</v>
      </c>
      <c r="R280" s="7">
        <f t="shared" si="19"/>
        <v>16106481</v>
      </c>
      <c r="S280" s="5" t="s">
        <v>138</v>
      </c>
      <c r="T280" s="5">
        <v>100703</v>
      </c>
      <c r="U280" s="5" t="s">
        <v>40</v>
      </c>
      <c r="V280" s="5">
        <v>47030001</v>
      </c>
      <c r="W280" s="5" t="s">
        <v>28</v>
      </c>
    </row>
    <row r="281" spans="2:23" x14ac:dyDescent="0.25">
      <c r="B281" s="4">
        <v>30006352</v>
      </c>
      <c r="C281" s="4">
        <v>0</v>
      </c>
      <c r="D281" s="5">
        <v>21030011</v>
      </c>
      <c r="E281" s="4" t="s">
        <v>410</v>
      </c>
      <c r="F281" s="4">
        <v>1093</v>
      </c>
      <c r="G281" s="6">
        <v>42826</v>
      </c>
      <c r="H281" s="7">
        <v>30776156</v>
      </c>
      <c r="I281" s="7">
        <v>0</v>
      </c>
      <c r="J281" s="7">
        <v>0</v>
      </c>
      <c r="K281" s="7">
        <v>0</v>
      </c>
      <c r="L281" s="7">
        <f t="shared" si="20"/>
        <v>30776156</v>
      </c>
      <c r="M281" s="7">
        <v>-17573692</v>
      </c>
      <c r="N281" s="7">
        <v>-1084922</v>
      </c>
      <c r="O281" s="7">
        <v>0</v>
      </c>
      <c r="P281" s="7">
        <f t="shared" si="17"/>
        <v>-18658614</v>
      </c>
      <c r="Q281" s="7">
        <f t="shared" si="18"/>
        <v>13202464</v>
      </c>
      <c r="R281" s="7">
        <f t="shared" si="19"/>
        <v>12117542</v>
      </c>
      <c r="S281" s="5" t="s">
        <v>138</v>
      </c>
      <c r="T281" s="5">
        <v>100703</v>
      </c>
      <c r="U281" s="5" t="s">
        <v>40</v>
      </c>
      <c r="V281" s="5">
        <v>47030001</v>
      </c>
      <c r="W281" s="5" t="s">
        <v>28</v>
      </c>
    </row>
    <row r="282" spans="2:23" x14ac:dyDescent="0.25">
      <c r="B282" s="4">
        <v>30006353</v>
      </c>
      <c r="C282" s="4">
        <v>0</v>
      </c>
      <c r="D282" s="5">
        <v>21030011</v>
      </c>
      <c r="E282" s="4" t="s">
        <v>411</v>
      </c>
      <c r="F282" s="4">
        <v>1093</v>
      </c>
      <c r="G282" s="6">
        <v>42826</v>
      </c>
      <c r="H282" s="7">
        <v>26087356</v>
      </c>
      <c r="I282" s="7">
        <v>0</v>
      </c>
      <c r="J282" s="7">
        <v>0</v>
      </c>
      <c r="K282" s="7">
        <v>0</v>
      </c>
      <c r="L282" s="7">
        <f t="shared" si="20"/>
        <v>26087356</v>
      </c>
      <c r="M282" s="7">
        <v>-14975714</v>
      </c>
      <c r="N282" s="7">
        <v>-912247</v>
      </c>
      <c r="O282" s="7">
        <v>0</v>
      </c>
      <c r="P282" s="7">
        <f t="shared" si="17"/>
        <v>-15887961</v>
      </c>
      <c r="Q282" s="7">
        <f t="shared" si="18"/>
        <v>11111642</v>
      </c>
      <c r="R282" s="7">
        <f t="shared" si="19"/>
        <v>10199395</v>
      </c>
      <c r="S282" s="5" t="s">
        <v>138</v>
      </c>
      <c r="T282" s="5">
        <v>100703</v>
      </c>
      <c r="U282" s="5" t="s">
        <v>40</v>
      </c>
      <c r="V282" s="5">
        <v>47030001</v>
      </c>
      <c r="W282" s="5" t="s">
        <v>28</v>
      </c>
    </row>
    <row r="283" spans="2:23" x14ac:dyDescent="0.25">
      <c r="B283" s="4">
        <v>30006354</v>
      </c>
      <c r="C283" s="4">
        <v>0</v>
      </c>
      <c r="D283" s="5">
        <v>21030011</v>
      </c>
      <c r="E283" s="4" t="s">
        <v>410</v>
      </c>
      <c r="F283" s="4">
        <v>1093</v>
      </c>
      <c r="G283" s="6">
        <v>42826</v>
      </c>
      <c r="H283" s="7">
        <v>24687034</v>
      </c>
      <c r="I283" s="7">
        <v>0</v>
      </c>
      <c r="J283" s="7">
        <v>0</v>
      </c>
      <c r="K283" s="7">
        <v>0</v>
      </c>
      <c r="L283" s="7">
        <f t="shared" si="20"/>
        <v>24687034</v>
      </c>
      <c r="M283" s="7">
        <v>-14171685</v>
      </c>
      <c r="N283" s="7">
        <v>-863294</v>
      </c>
      <c r="O283" s="7">
        <v>0</v>
      </c>
      <c r="P283" s="7">
        <f t="shared" si="17"/>
        <v>-15034979</v>
      </c>
      <c r="Q283" s="7">
        <f t="shared" si="18"/>
        <v>10515349</v>
      </c>
      <c r="R283" s="7">
        <f t="shared" si="19"/>
        <v>9652055</v>
      </c>
      <c r="S283" s="5" t="s">
        <v>138</v>
      </c>
      <c r="T283" s="5">
        <v>100703</v>
      </c>
      <c r="U283" s="5" t="s">
        <v>40</v>
      </c>
      <c r="V283" s="5">
        <v>47030001</v>
      </c>
      <c r="W283" s="5" t="s">
        <v>28</v>
      </c>
    </row>
    <row r="284" spans="2:23" x14ac:dyDescent="0.25">
      <c r="B284" s="4">
        <v>30006355</v>
      </c>
      <c r="C284" s="4">
        <v>0</v>
      </c>
      <c r="D284" s="5">
        <v>21030011</v>
      </c>
      <c r="E284" s="4" t="s">
        <v>412</v>
      </c>
      <c r="F284" s="4">
        <v>1093</v>
      </c>
      <c r="G284" s="6">
        <v>42826</v>
      </c>
      <c r="H284" s="7">
        <v>25269919</v>
      </c>
      <c r="I284" s="7">
        <v>0</v>
      </c>
      <c r="J284" s="7">
        <v>0</v>
      </c>
      <c r="K284" s="7">
        <v>0</v>
      </c>
      <c r="L284" s="7">
        <f t="shared" si="20"/>
        <v>25269919</v>
      </c>
      <c r="M284" s="7">
        <v>-14531406</v>
      </c>
      <c r="N284" s="7">
        <v>-881341</v>
      </c>
      <c r="O284" s="7">
        <v>0</v>
      </c>
      <c r="P284" s="7">
        <f t="shared" si="17"/>
        <v>-15412747</v>
      </c>
      <c r="Q284" s="7">
        <f t="shared" si="18"/>
        <v>10738513</v>
      </c>
      <c r="R284" s="7">
        <f t="shared" si="19"/>
        <v>9857172</v>
      </c>
      <c r="S284" s="5" t="s">
        <v>138</v>
      </c>
      <c r="T284" s="5">
        <v>100703</v>
      </c>
      <c r="U284" s="5" t="s">
        <v>40</v>
      </c>
      <c r="V284" s="5">
        <v>47030001</v>
      </c>
      <c r="W284" s="5" t="s">
        <v>28</v>
      </c>
    </row>
    <row r="285" spans="2:23" x14ac:dyDescent="0.25">
      <c r="B285" s="4">
        <v>30006356</v>
      </c>
      <c r="C285" s="4">
        <v>0</v>
      </c>
      <c r="D285" s="5">
        <v>21030011</v>
      </c>
      <c r="E285" s="4" t="s">
        <v>413</v>
      </c>
      <c r="F285" s="4">
        <v>1093</v>
      </c>
      <c r="G285" s="6">
        <v>42826</v>
      </c>
      <c r="H285" s="7">
        <v>19599241</v>
      </c>
      <c r="I285" s="7">
        <v>0</v>
      </c>
      <c r="J285" s="7">
        <v>0</v>
      </c>
      <c r="K285" s="7">
        <v>0</v>
      </c>
      <c r="L285" s="7">
        <f t="shared" si="20"/>
        <v>19599241</v>
      </c>
      <c r="M285" s="7">
        <v>-11192705</v>
      </c>
      <c r="N285" s="7">
        <v>-690800</v>
      </c>
      <c r="O285" s="7">
        <v>0</v>
      </c>
      <c r="P285" s="7">
        <f t="shared" si="17"/>
        <v>-11883505</v>
      </c>
      <c r="Q285" s="7">
        <f t="shared" si="18"/>
        <v>8406536</v>
      </c>
      <c r="R285" s="7">
        <f t="shared" si="19"/>
        <v>7715736</v>
      </c>
      <c r="S285" s="5" t="s">
        <v>138</v>
      </c>
      <c r="T285" s="5">
        <v>100703</v>
      </c>
      <c r="U285" s="5" t="s">
        <v>40</v>
      </c>
      <c r="V285" s="5">
        <v>47030001</v>
      </c>
      <c r="W285" s="5" t="s">
        <v>28</v>
      </c>
    </row>
    <row r="286" spans="2:23" x14ac:dyDescent="0.25">
      <c r="B286" s="4">
        <v>30006357</v>
      </c>
      <c r="C286" s="4">
        <v>0</v>
      </c>
      <c r="D286" s="5">
        <v>21030011</v>
      </c>
      <c r="E286" s="4" t="s">
        <v>414</v>
      </c>
      <c r="F286" s="4">
        <v>1093</v>
      </c>
      <c r="G286" s="6">
        <v>42826</v>
      </c>
      <c r="H286" s="7">
        <v>10462943</v>
      </c>
      <c r="I286" s="7">
        <v>0</v>
      </c>
      <c r="J286" s="7">
        <v>0</v>
      </c>
      <c r="K286" s="7">
        <v>0</v>
      </c>
      <c r="L286" s="7">
        <f t="shared" si="20"/>
        <v>10462943</v>
      </c>
      <c r="M286" s="7">
        <v>-5974513</v>
      </c>
      <c r="N286" s="7">
        <v>-368840</v>
      </c>
      <c r="O286" s="7">
        <v>0</v>
      </c>
      <c r="P286" s="7">
        <f t="shared" si="17"/>
        <v>-6343353</v>
      </c>
      <c r="Q286" s="7">
        <f t="shared" si="18"/>
        <v>4488430</v>
      </c>
      <c r="R286" s="7">
        <f t="shared" si="19"/>
        <v>4119590</v>
      </c>
      <c r="S286" s="5" t="s">
        <v>138</v>
      </c>
      <c r="T286" s="5">
        <v>100703</v>
      </c>
      <c r="U286" s="5" t="s">
        <v>40</v>
      </c>
      <c r="V286" s="5">
        <v>47030001</v>
      </c>
      <c r="W286" s="5" t="s">
        <v>28</v>
      </c>
    </row>
    <row r="287" spans="2:23" x14ac:dyDescent="0.25">
      <c r="B287" s="4">
        <v>30006358</v>
      </c>
      <c r="C287" s="4">
        <v>0</v>
      </c>
      <c r="D287" s="5">
        <v>21030011</v>
      </c>
      <c r="E287" s="4" t="s">
        <v>415</v>
      </c>
      <c r="F287" s="4">
        <v>1093</v>
      </c>
      <c r="G287" s="6">
        <v>42826</v>
      </c>
      <c r="H287" s="7">
        <v>12829473</v>
      </c>
      <c r="I287" s="7">
        <v>0</v>
      </c>
      <c r="J287" s="7">
        <v>0</v>
      </c>
      <c r="K287" s="7">
        <v>0</v>
      </c>
      <c r="L287" s="7">
        <f t="shared" si="20"/>
        <v>12829473</v>
      </c>
      <c r="M287" s="7">
        <v>-7396241</v>
      </c>
      <c r="N287" s="7">
        <v>-445717</v>
      </c>
      <c r="O287" s="7">
        <v>0</v>
      </c>
      <c r="P287" s="7">
        <f t="shared" si="17"/>
        <v>-7841958</v>
      </c>
      <c r="Q287" s="7">
        <f t="shared" si="18"/>
        <v>5433232</v>
      </c>
      <c r="R287" s="7">
        <f t="shared" si="19"/>
        <v>4987515</v>
      </c>
      <c r="S287" s="5" t="s">
        <v>138</v>
      </c>
      <c r="T287" s="5">
        <v>100703</v>
      </c>
      <c r="U287" s="5" t="s">
        <v>40</v>
      </c>
      <c r="V287" s="5">
        <v>47030001</v>
      </c>
      <c r="W287" s="5" t="s">
        <v>28</v>
      </c>
    </row>
    <row r="288" spans="2:23" x14ac:dyDescent="0.25">
      <c r="B288" s="4">
        <v>30006359</v>
      </c>
      <c r="C288" s="4">
        <v>0</v>
      </c>
      <c r="D288" s="5">
        <v>21030011</v>
      </c>
      <c r="E288" s="4" t="s">
        <v>416</v>
      </c>
      <c r="F288" s="4">
        <v>1093</v>
      </c>
      <c r="G288" s="6">
        <v>42826</v>
      </c>
      <c r="H288" s="7">
        <v>11660529</v>
      </c>
      <c r="I288" s="7">
        <v>0</v>
      </c>
      <c r="J288" s="7">
        <v>0</v>
      </c>
      <c r="K288" s="7">
        <v>0</v>
      </c>
      <c r="L288" s="7">
        <f t="shared" si="20"/>
        <v>11660529</v>
      </c>
      <c r="M288" s="7">
        <v>-6728584</v>
      </c>
      <c r="N288" s="7">
        <v>-404525</v>
      </c>
      <c r="O288" s="7">
        <v>0</v>
      </c>
      <c r="P288" s="7">
        <f t="shared" si="17"/>
        <v>-7133109</v>
      </c>
      <c r="Q288" s="7">
        <f t="shared" si="18"/>
        <v>4931945</v>
      </c>
      <c r="R288" s="7">
        <f t="shared" si="19"/>
        <v>4527420</v>
      </c>
      <c r="S288" s="5" t="s">
        <v>138</v>
      </c>
      <c r="T288" s="5">
        <v>100703</v>
      </c>
      <c r="U288" s="5" t="s">
        <v>40</v>
      </c>
      <c r="V288" s="5">
        <v>47030001</v>
      </c>
      <c r="W288" s="5" t="s">
        <v>28</v>
      </c>
    </row>
    <row r="289" spans="2:23" x14ac:dyDescent="0.25">
      <c r="B289" s="4">
        <v>30006360</v>
      </c>
      <c r="C289" s="4">
        <v>0</v>
      </c>
      <c r="D289" s="5">
        <v>21030011</v>
      </c>
      <c r="E289" s="4" t="s">
        <v>417</v>
      </c>
      <c r="F289" s="4">
        <v>1093</v>
      </c>
      <c r="G289" s="6">
        <v>42826</v>
      </c>
      <c r="H289" s="7">
        <v>10476446</v>
      </c>
      <c r="I289" s="7">
        <v>0</v>
      </c>
      <c r="J289" s="7">
        <v>0</v>
      </c>
      <c r="K289" s="7">
        <v>0</v>
      </c>
      <c r="L289" s="7">
        <f t="shared" si="20"/>
        <v>10476446</v>
      </c>
      <c r="M289" s="7">
        <v>-6045322</v>
      </c>
      <c r="N289" s="7">
        <v>-363447</v>
      </c>
      <c r="O289" s="7">
        <v>0</v>
      </c>
      <c r="P289" s="7">
        <f t="shared" si="17"/>
        <v>-6408769</v>
      </c>
      <c r="Q289" s="7">
        <f t="shared" si="18"/>
        <v>4431124</v>
      </c>
      <c r="R289" s="7">
        <f t="shared" si="19"/>
        <v>4067677</v>
      </c>
      <c r="S289" s="5" t="s">
        <v>138</v>
      </c>
      <c r="T289" s="5">
        <v>100703</v>
      </c>
      <c r="U289" s="5" t="s">
        <v>40</v>
      </c>
      <c r="V289" s="5">
        <v>47030001</v>
      </c>
      <c r="W289" s="5" t="s">
        <v>28</v>
      </c>
    </row>
    <row r="290" spans="2:23" x14ac:dyDescent="0.25">
      <c r="B290" s="4">
        <v>30006361</v>
      </c>
      <c r="C290" s="4">
        <v>0</v>
      </c>
      <c r="D290" s="5">
        <v>21030011</v>
      </c>
      <c r="E290" s="4" t="s">
        <v>418</v>
      </c>
      <c r="F290" s="4">
        <v>1093</v>
      </c>
      <c r="G290" s="6">
        <v>42826</v>
      </c>
      <c r="H290" s="7">
        <v>7197457</v>
      </c>
      <c r="I290" s="7">
        <v>0</v>
      </c>
      <c r="J290" s="7">
        <v>0</v>
      </c>
      <c r="K290" s="7">
        <v>0</v>
      </c>
      <c r="L290" s="7">
        <f t="shared" si="20"/>
        <v>7197457</v>
      </c>
      <c r="M290" s="7">
        <v>-4149360</v>
      </c>
      <c r="N290" s="7">
        <v>-250052</v>
      </c>
      <c r="O290" s="7">
        <v>0</v>
      </c>
      <c r="P290" s="7">
        <f t="shared" si="17"/>
        <v>-4399412</v>
      </c>
      <c r="Q290" s="7">
        <f t="shared" si="18"/>
        <v>3048097</v>
      </c>
      <c r="R290" s="7">
        <f t="shared" si="19"/>
        <v>2798045</v>
      </c>
      <c r="S290" s="5" t="s">
        <v>138</v>
      </c>
      <c r="T290" s="5">
        <v>100703</v>
      </c>
      <c r="U290" s="5" t="s">
        <v>40</v>
      </c>
      <c r="V290" s="5">
        <v>47030001</v>
      </c>
      <c r="W290" s="5" t="s">
        <v>28</v>
      </c>
    </row>
    <row r="291" spans="2:23" x14ac:dyDescent="0.25">
      <c r="B291" s="4">
        <v>30006362</v>
      </c>
      <c r="C291" s="4">
        <v>0</v>
      </c>
      <c r="D291" s="5">
        <v>21030011</v>
      </c>
      <c r="E291" s="4" t="s">
        <v>419</v>
      </c>
      <c r="F291" s="4">
        <v>1093</v>
      </c>
      <c r="G291" s="6">
        <v>42826</v>
      </c>
      <c r="H291" s="7">
        <v>8638913</v>
      </c>
      <c r="I291" s="7">
        <v>0</v>
      </c>
      <c r="J291" s="7">
        <v>0</v>
      </c>
      <c r="K291" s="7">
        <v>0</v>
      </c>
      <c r="L291" s="7">
        <f t="shared" si="20"/>
        <v>8638913</v>
      </c>
      <c r="M291" s="7">
        <v>-5071418</v>
      </c>
      <c r="N291" s="7">
        <v>-291660</v>
      </c>
      <c r="O291" s="7">
        <v>0</v>
      </c>
      <c r="P291" s="7">
        <f t="shared" si="17"/>
        <v>-5363078</v>
      </c>
      <c r="Q291" s="7">
        <f t="shared" si="18"/>
        <v>3567495</v>
      </c>
      <c r="R291" s="7">
        <f t="shared" si="19"/>
        <v>3275835</v>
      </c>
      <c r="S291" s="5" t="s">
        <v>138</v>
      </c>
      <c r="T291" s="5">
        <v>100703</v>
      </c>
      <c r="U291" s="5" t="s">
        <v>40</v>
      </c>
      <c r="V291" s="5">
        <v>47030001</v>
      </c>
      <c r="W291" s="5" t="s">
        <v>28</v>
      </c>
    </row>
    <row r="292" spans="2:23" x14ac:dyDescent="0.25">
      <c r="B292" s="4">
        <v>30006363</v>
      </c>
      <c r="C292" s="4">
        <v>0</v>
      </c>
      <c r="D292" s="5">
        <v>21030011</v>
      </c>
      <c r="E292" s="4" t="s">
        <v>420</v>
      </c>
      <c r="F292" s="4">
        <v>1093</v>
      </c>
      <c r="G292" s="6">
        <v>42826</v>
      </c>
      <c r="H292" s="7">
        <v>3967296</v>
      </c>
      <c r="I292" s="7">
        <v>0</v>
      </c>
      <c r="J292" s="7">
        <v>0</v>
      </c>
      <c r="K292" s="7">
        <v>0</v>
      </c>
      <c r="L292" s="7">
        <f t="shared" si="20"/>
        <v>3967296</v>
      </c>
      <c r="M292" s="7">
        <v>-1940696</v>
      </c>
      <c r="N292" s="7">
        <v>-140663</v>
      </c>
      <c r="O292" s="7">
        <v>0</v>
      </c>
      <c r="P292" s="7">
        <f t="shared" si="17"/>
        <v>-2081359</v>
      </c>
      <c r="Q292" s="7">
        <f t="shared" si="18"/>
        <v>2026600</v>
      </c>
      <c r="R292" s="7">
        <f t="shared" si="19"/>
        <v>1885937</v>
      </c>
      <c r="S292" s="5" t="s">
        <v>138</v>
      </c>
      <c r="T292" s="5">
        <v>100703</v>
      </c>
      <c r="U292" s="5" t="s">
        <v>40</v>
      </c>
      <c r="V292" s="5">
        <v>47030001</v>
      </c>
      <c r="W292" s="5" t="s">
        <v>28</v>
      </c>
    </row>
    <row r="293" spans="2:23" x14ac:dyDescent="0.25">
      <c r="B293" s="4">
        <v>30006364</v>
      </c>
      <c r="C293" s="4">
        <v>0</v>
      </c>
      <c r="D293" s="5">
        <v>21030011</v>
      </c>
      <c r="E293" s="4" t="s">
        <v>421</v>
      </c>
      <c r="F293" s="4">
        <v>1093</v>
      </c>
      <c r="G293" s="6">
        <v>42826</v>
      </c>
      <c r="H293" s="7">
        <v>1960378</v>
      </c>
      <c r="I293" s="7">
        <v>0</v>
      </c>
      <c r="J293" s="7">
        <v>0</v>
      </c>
      <c r="K293" s="7">
        <v>0</v>
      </c>
      <c r="L293" s="7">
        <f t="shared" si="20"/>
        <v>1960378</v>
      </c>
      <c r="M293" s="7">
        <v>-975866</v>
      </c>
      <c r="N293" s="7">
        <v>-69525</v>
      </c>
      <c r="O293" s="7">
        <v>0</v>
      </c>
      <c r="P293" s="7">
        <f t="shared" si="17"/>
        <v>-1045391</v>
      </c>
      <c r="Q293" s="7">
        <f t="shared" si="18"/>
        <v>984512</v>
      </c>
      <c r="R293" s="7">
        <f t="shared" si="19"/>
        <v>914987</v>
      </c>
      <c r="S293" s="5" t="s">
        <v>138</v>
      </c>
      <c r="T293" s="5">
        <v>100703</v>
      </c>
      <c r="U293" s="5" t="s">
        <v>40</v>
      </c>
      <c r="V293" s="5">
        <v>47030001</v>
      </c>
      <c r="W293" s="5" t="s">
        <v>28</v>
      </c>
    </row>
    <row r="294" spans="2:23" x14ac:dyDescent="0.25">
      <c r="B294" s="4">
        <v>30006365</v>
      </c>
      <c r="C294" s="4">
        <v>0</v>
      </c>
      <c r="D294" s="5">
        <v>21030011</v>
      </c>
      <c r="E294" s="4" t="s">
        <v>422</v>
      </c>
      <c r="F294" s="4">
        <v>1093</v>
      </c>
      <c r="G294" s="6">
        <v>42826</v>
      </c>
      <c r="H294" s="7">
        <v>1029406</v>
      </c>
      <c r="I294" s="7">
        <v>0</v>
      </c>
      <c r="J294" s="7">
        <v>0</v>
      </c>
      <c r="K294" s="7">
        <v>0</v>
      </c>
      <c r="L294" s="7">
        <f t="shared" si="20"/>
        <v>1029406</v>
      </c>
      <c r="M294" s="7">
        <v>-516906</v>
      </c>
      <c r="N294" s="7">
        <v>-36439</v>
      </c>
      <c r="O294" s="7">
        <v>0</v>
      </c>
      <c r="P294" s="7">
        <f t="shared" si="17"/>
        <v>-553345</v>
      </c>
      <c r="Q294" s="7">
        <f t="shared" si="18"/>
        <v>512500</v>
      </c>
      <c r="R294" s="7">
        <f t="shared" si="19"/>
        <v>476061</v>
      </c>
      <c r="S294" s="5" t="s">
        <v>138</v>
      </c>
      <c r="T294" s="5">
        <v>100703</v>
      </c>
      <c r="U294" s="5" t="s">
        <v>40</v>
      </c>
      <c r="V294" s="5">
        <v>47030001</v>
      </c>
      <c r="W294" s="5" t="s">
        <v>28</v>
      </c>
    </row>
    <row r="295" spans="2:23" x14ac:dyDescent="0.25">
      <c r="B295" s="4">
        <v>30006366</v>
      </c>
      <c r="C295" s="4">
        <v>0</v>
      </c>
      <c r="D295" s="5">
        <v>21030011</v>
      </c>
      <c r="E295" s="4" t="s">
        <v>423</v>
      </c>
      <c r="F295" s="4">
        <v>1093</v>
      </c>
      <c r="G295" s="6">
        <v>42826</v>
      </c>
      <c r="H295" s="7">
        <v>599950</v>
      </c>
      <c r="I295" s="7">
        <v>0</v>
      </c>
      <c r="J295" s="7">
        <v>0</v>
      </c>
      <c r="K295" s="7">
        <v>0</v>
      </c>
      <c r="L295" s="7">
        <f t="shared" si="20"/>
        <v>599950</v>
      </c>
      <c r="M295" s="7">
        <v>-281488</v>
      </c>
      <c r="N295" s="7">
        <v>-21370</v>
      </c>
      <c r="O295" s="7">
        <v>0</v>
      </c>
      <c r="P295" s="7">
        <f t="shared" si="17"/>
        <v>-302858</v>
      </c>
      <c r="Q295" s="7">
        <f t="shared" si="18"/>
        <v>318462</v>
      </c>
      <c r="R295" s="7">
        <f t="shared" si="19"/>
        <v>297092</v>
      </c>
      <c r="S295" s="5" t="s">
        <v>138</v>
      </c>
      <c r="T295" s="5">
        <v>100703</v>
      </c>
      <c r="U295" s="5" t="s">
        <v>40</v>
      </c>
      <c r="V295" s="5">
        <v>47030001</v>
      </c>
      <c r="W295" s="5" t="s">
        <v>28</v>
      </c>
    </row>
    <row r="296" spans="2:23" x14ac:dyDescent="0.25">
      <c r="B296" s="4">
        <v>30006367</v>
      </c>
      <c r="C296" s="4">
        <v>0</v>
      </c>
      <c r="D296" s="5">
        <v>21030011</v>
      </c>
      <c r="E296" s="4" t="s">
        <v>424</v>
      </c>
      <c r="F296" s="4">
        <v>1093</v>
      </c>
      <c r="G296" s="6">
        <v>42826</v>
      </c>
      <c r="H296" s="7">
        <v>634864</v>
      </c>
      <c r="I296" s="7">
        <v>0</v>
      </c>
      <c r="J296" s="7">
        <v>0</v>
      </c>
      <c r="K296" s="7">
        <v>0</v>
      </c>
      <c r="L296" s="7">
        <f t="shared" si="20"/>
        <v>634864</v>
      </c>
      <c r="M296" s="7">
        <v>-312721</v>
      </c>
      <c r="N296" s="7">
        <v>-22343</v>
      </c>
      <c r="O296" s="7">
        <v>0</v>
      </c>
      <c r="P296" s="7">
        <f t="shared" si="17"/>
        <v>-335064</v>
      </c>
      <c r="Q296" s="7">
        <f t="shared" si="18"/>
        <v>322143</v>
      </c>
      <c r="R296" s="7">
        <f t="shared" si="19"/>
        <v>299800</v>
      </c>
      <c r="S296" s="5" t="s">
        <v>138</v>
      </c>
      <c r="T296" s="5">
        <v>100703</v>
      </c>
      <c r="U296" s="5" t="s">
        <v>40</v>
      </c>
      <c r="V296" s="5">
        <v>47030001</v>
      </c>
      <c r="W296" s="5" t="s">
        <v>28</v>
      </c>
    </row>
    <row r="297" spans="2:23" x14ac:dyDescent="0.25">
      <c r="B297" s="4">
        <v>30006368</v>
      </c>
      <c r="C297" s="4">
        <v>0</v>
      </c>
      <c r="D297" s="5">
        <v>21030011</v>
      </c>
      <c r="E297" s="4" t="s">
        <v>419</v>
      </c>
      <c r="F297" s="4">
        <v>1093</v>
      </c>
      <c r="G297" s="6">
        <v>42826</v>
      </c>
      <c r="H297" s="7">
        <v>508827</v>
      </c>
      <c r="I297" s="7">
        <v>0</v>
      </c>
      <c r="J297" s="7">
        <v>0</v>
      </c>
      <c r="K297" s="7">
        <v>0</v>
      </c>
      <c r="L297" s="7">
        <f t="shared" si="20"/>
        <v>508827</v>
      </c>
      <c r="M297" s="7">
        <v>-256480</v>
      </c>
      <c r="N297" s="7">
        <v>-17796</v>
      </c>
      <c r="O297" s="7">
        <v>0</v>
      </c>
      <c r="P297" s="7">
        <f t="shared" si="17"/>
        <v>-274276</v>
      </c>
      <c r="Q297" s="7">
        <f t="shared" si="18"/>
        <v>252347</v>
      </c>
      <c r="R297" s="7">
        <f t="shared" si="19"/>
        <v>234551</v>
      </c>
      <c r="S297" s="5" t="s">
        <v>138</v>
      </c>
      <c r="T297" s="5">
        <v>100703</v>
      </c>
      <c r="U297" s="5" t="s">
        <v>40</v>
      </c>
      <c r="V297" s="5">
        <v>47030001</v>
      </c>
      <c r="W297" s="5" t="s">
        <v>28</v>
      </c>
    </row>
    <row r="298" spans="2:23" x14ac:dyDescent="0.25">
      <c r="B298" s="4">
        <v>30006369</v>
      </c>
      <c r="C298" s="4">
        <v>0</v>
      </c>
      <c r="D298" s="5">
        <v>21030011</v>
      </c>
      <c r="E298" s="4" t="s">
        <v>425</v>
      </c>
      <c r="F298" s="4">
        <v>1093</v>
      </c>
      <c r="G298" s="6">
        <v>42826</v>
      </c>
      <c r="H298" s="7">
        <v>24436626</v>
      </c>
      <c r="I298" s="7">
        <v>0</v>
      </c>
      <c r="J298" s="7">
        <v>0</v>
      </c>
      <c r="K298" s="7">
        <v>0</v>
      </c>
      <c r="L298" s="7">
        <f t="shared" si="20"/>
        <v>24436626</v>
      </c>
      <c r="M298" s="7">
        <v>-8139154</v>
      </c>
      <c r="N298" s="7">
        <v>-913751</v>
      </c>
      <c r="O298" s="7">
        <v>0</v>
      </c>
      <c r="P298" s="7">
        <f t="shared" si="17"/>
        <v>-9052905</v>
      </c>
      <c r="Q298" s="7">
        <f t="shared" si="18"/>
        <v>16297472</v>
      </c>
      <c r="R298" s="7">
        <f t="shared" si="19"/>
        <v>15383721</v>
      </c>
      <c r="S298" s="5" t="s">
        <v>138</v>
      </c>
      <c r="T298" s="5">
        <v>100703</v>
      </c>
      <c r="U298" s="5" t="s">
        <v>40</v>
      </c>
      <c r="V298" s="5">
        <v>47030001</v>
      </c>
      <c r="W298" s="5" t="s">
        <v>28</v>
      </c>
    </row>
    <row r="299" spans="2:23" x14ac:dyDescent="0.25">
      <c r="B299" s="4">
        <v>30006370</v>
      </c>
      <c r="C299" s="4">
        <v>0</v>
      </c>
      <c r="D299" s="5">
        <v>21030011</v>
      </c>
      <c r="E299" s="4" t="s">
        <v>426</v>
      </c>
      <c r="F299" s="4">
        <v>1093</v>
      </c>
      <c r="G299" s="6">
        <v>42826</v>
      </c>
      <c r="H299" s="7">
        <v>65322375</v>
      </c>
      <c r="I299" s="7">
        <v>0</v>
      </c>
      <c r="J299" s="7">
        <v>-65322375</v>
      </c>
      <c r="K299" s="7">
        <v>0</v>
      </c>
      <c r="L299" s="7">
        <f t="shared" si="20"/>
        <v>0</v>
      </c>
      <c r="M299" s="7">
        <v>-26338063</v>
      </c>
      <c r="N299" s="7">
        <v>-2381213</v>
      </c>
      <c r="O299" s="7">
        <v>0</v>
      </c>
      <c r="P299" s="7">
        <f t="shared" si="17"/>
        <v>-28719276</v>
      </c>
      <c r="Q299" s="7">
        <f t="shared" si="18"/>
        <v>38984312</v>
      </c>
      <c r="R299" s="7">
        <f t="shared" si="19"/>
        <v>-28719276</v>
      </c>
      <c r="S299" s="5" t="s">
        <v>138</v>
      </c>
      <c r="T299" s="5">
        <v>100703</v>
      </c>
      <c r="U299" s="5" t="s">
        <v>40</v>
      </c>
      <c r="V299" s="5">
        <v>47030001</v>
      </c>
      <c r="W299" s="5" t="s">
        <v>28</v>
      </c>
    </row>
    <row r="300" spans="2:23" x14ac:dyDescent="0.25">
      <c r="B300" s="4">
        <v>30006371</v>
      </c>
      <c r="C300" s="4">
        <v>0</v>
      </c>
      <c r="D300" s="5">
        <v>21030011</v>
      </c>
      <c r="E300" s="4" t="s">
        <v>427</v>
      </c>
      <c r="F300" s="4">
        <v>1093</v>
      </c>
      <c r="G300" s="6">
        <v>42826</v>
      </c>
      <c r="H300" s="7">
        <v>79468847</v>
      </c>
      <c r="I300" s="7">
        <v>0</v>
      </c>
      <c r="J300" s="7">
        <v>0</v>
      </c>
      <c r="K300" s="7">
        <v>0</v>
      </c>
      <c r="L300" s="7">
        <f t="shared" si="20"/>
        <v>79468847</v>
      </c>
      <c r="M300" s="7">
        <v>-32962683</v>
      </c>
      <c r="N300" s="7">
        <v>-2883440</v>
      </c>
      <c r="O300" s="7">
        <v>0</v>
      </c>
      <c r="P300" s="7">
        <f t="shared" si="17"/>
        <v>-35846123</v>
      </c>
      <c r="Q300" s="7">
        <f t="shared" si="18"/>
        <v>46506164</v>
      </c>
      <c r="R300" s="7">
        <f t="shared" si="19"/>
        <v>43622724</v>
      </c>
      <c r="S300" s="5" t="s">
        <v>138</v>
      </c>
      <c r="T300" s="5">
        <v>100703</v>
      </c>
      <c r="U300" s="5" t="s">
        <v>40</v>
      </c>
      <c r="V300" s="5">
        <v>47030001</v>
      </c>
      <c r="W300" s="5" t="s">
        <v>28</v>
      </c>
    </row>
    <row r="301" spans="2:23" x14ac:dyDescent="0.25">
      <c r="B301" s="4">
        <v>30006372</v>
      </c>
      <c r="C301" s="4">
        <v>0</v>
      </c>
      <c r="D301" s="5">
        <v>21030011</v>
      </c>
      <c r="E301" s="4" t="s">
        <v>428</v>
      </c>
      <c r="F301" s="4">
        <v>1093</v>
      </c>
      <c r="G301" s="6">
        <v>42826</v>
      </c>
      <c r="H301" s="7">
        <v>277853</v>
      </c>
      <c r="I301" s="7">
        <v>0</v>
      </c>
      <c r="J301" s="7">
        <v>0</v>
      </c>
      <c r="K301" s="7">
        <v>0</v>
      </c>
      <c r="L301" s="7">
        <f t="shared" si="20"/>
        <v>277853</v>
      </c>
      <c r="M301" s="7">
        <v>-122758</v>
      </c>
      <c r="N301" s="7">
        <v>-9967</v>
      </c>
      <c r="O301" s="7">
        <v>0</v>
      </c>
      <c r="P301" s="7">
        <f t="shared" si="17"/>
        <v>-132725</v>
      </c>
      <c r="Q301" s="7">
        <f t="shared" si="18"/>
        <v>155095</v>
      </c>
      <c r="R301" s="7">
        <f t="shared" si="19"/>
        <v>145128</v>
      </c>
      <c r="S301" s="5" t="s">
        <v>138</v>
      </c>
      <c r="T301" s="5">
        <v>100703</v>
      </c>
      <c r="U301" s="5" t="s">
        <v>40</v>
      </c>
      <c r="V301" s="5">
        <v>47030001</v>
      </c>
      <c r="W301" s="5" t="s">
        <v>28</v>
      </c>
    </row>
    <row r="302" spans="2:23" x14ac:dyDescent="0.25">
      <c r="B302" s="4">
        <v>30006536</v>
      </c>
      <c r="C302" s="4">
        <v>0</v>
      </c>
      <c r="D302" s="5">
        <v>21030011</v>
      </c>
      <c r="E302" s="4" t="s">
        <v>429</v>
      </c>
      <c r="F302" s="4">
        <v>1093</v>
      </c>
      <c r="G302" s="6">
        <v>42826</v>
      </c>
      <c r="H302" s="7">
        <v>53874932.399999999</v>
      </c>
      <c r="I302" s="7">
        <v>0</v>
      </c>
      <c r="J302" s="7">
        <v>-53874932.399999999</v>
      </c>
      <c r="K302" s="7">
        <v>0</v>
      </c>
      <c r="L302" s="7">
        <f t="shared" si="20"/>
        <v>0</v>
      </c>
      <c r="M302" s="7">
        <v>-31208583.399999999</v>
      </c>
      <c r="N302" s="7">
        <v>-1700013</v>
      </c>
      <c r="O302" s="7">
        <v>0</v>
      </c>
      <c r="P302" s="7">
        <f t="shared" si="17"/>
        <v>-32908596.399999999</v>
      </c>
      <c r="Q302" s="7">
        <f t="shared" si="18"/>
        <v>22666349</v>
      </c>
      <c r="R302" s="7">
        <f t="shared" si="19"/>
        <v>-32908596.399999999</v>
      </c>
      <c r="S302" s="5" t="s">
        <v>138</v>
      </c>
      <c r="T302" s="5">
        <v>100703</v>
      </c>
      <c r="U302" s="5" t="s">
        <v>40</v>
      </c>
      <c r="V302" s="5">
        <v>47030001</v>
      </c>
      <c r="W302" s="5" t="s">
        <v>28</v>
      </c>
    </row>
    <row r="303" spans="2:23" x14ac:dyDescent="0.25">
      <c r="B303" s="4">
        <v>30006537</v>
      </c>
      <c r="C303" s="4">
        <v>0</v>
      </c>
      <c r="D303" s="5">
        <v>21030011</v>
      </c>
      <c r="E303" s="4" t="s">
        <v>430</v>
      </c>
      <c r="F303" s="4">
        <v>1093</v>
      </c>
      <c r="G303" s="6">
        <v>42826</v>
      </c>
      <c r="H303" s="7">
        <v>32774279.050000001</v>
      </c>
      <c r="I303" s="7">
        <v>0</v>
      </c>
      <c r="J303" s="7">
        <v>0</v>
      </c>
      <c r="K303" s="7">
        <v>0</v>
      </c>
      <c r="L303" s="7">
        <f t="shared" si="20"/>
        <v>32774279.050000001</v>
      </c>
      <c r="M303" s="7">
        <v>-18894495.050000001</v>
      </c>
      <c r="N303" s="7">
        <v>-1138632</v>
      </c>
      <c r="O303" s="7">
        <v>0</v>
      </c>
      <c r="P303" s="7">
        <f t="shared" si="17"/>
        <v>-20033127.050000001</v>
      </c>
      <c r="Q303" s="7">
        <f t="shared" si="18"/>
        <v>13879784</v>
      </c>
      <c r="R303" s="7">
        <f t="shared" si="19"/>
        <v>12741152</v>
      </c>
      <c r="S303" s="5" t="s">
        <v>138</v>
      </c>
      <c r="T303" s="5">
        <v>100703</v>
      </c>
      <c r="U303" s="5" t="s">
        <v>40</v>
      </c>
      <c r="V303" s="5">
        <v>47030001</v>
      </c>
      <c r="W303" s="5" t="s">
        <v>28</v>
      </c>
    </row>
    <row r="304" spans="2:23" x14ac:dyDescent="0.25">
      <c r="B304" s="4">
        <v>30006539</v>
      </c>
      <c r="C304" s="4">
        <v>0</v>
      </c>
      <c r="D304" s="5">
        <v>21030011</v>
      </c>
      <c r="E304" s="4" t="s">
        <v>431</v>
      </c>
      <c r="F304" s="4">
        <v>1091</v>
      </c>
      <c r="G304" s="6">
        <v>42978</v>
      </c>
      <c r="H304" s="7">
        <v>379184</v>
      </c>
      <c r="I304" s="7">
        <v>0</v>
      </c>
      <c r="J304" s="7">
        <v>0</v>
      </c>
      <c r="K304" s="7">
        <v>0</v>
      </c>
      <c r="L304" s="7">
        <f t="shared" si="20"/>
        <v>379184</v>
      </c>
      <c r="M304" s="7">
        <v>-51636</v>
      </c>
      <c r="N304" s="7">
        <v>-14409</v>
      </c>
      <c r="O304" s="7">
        <v>0</v>
      </c>
      <c r="P304" s="7">
        <f t="shared" si="17"/>
        <v>-66045</v>
      </c>
      <c r="Q304" s="7">
        <f t="shared" si="18"/>
        <v>327548</v>
      </c>
      <c r="R304" s="7">
        <f t="shared" si="19"/>
        <v>313139</v>
      </c>
      <c r="S304" s="5" t="s">
        <v>138</v>
      </c>
      <c r="T304" s="5">
        <v>100701</v>
      </c>
      <c r="U304" s="5" t="s">
        <v>32</v>
      </c>
      <c r="V304" s="5">
        <v>47030001</v>
      </c>
      <c r="W304" s="5" t="s">
        <v>28</v>
      </c>
    </row>
    <row r="305" spans="2:23" x14ac:dyDescent="0.25">
      <c r="B305" s="4">
        <v>30006540</v>
      </c>
      <c r="C305" s="4">
        <v>0</v>
      </c>
      <c r="D305" s="5">
        <v>21030011</v>
      </c>
      <c r="E305" s="4" t="s">
        <v>432</v>
      </c>
      <c r="F305" s="4">
        <v>1091</v>
      </c>
      <c r="G305" s="6">
        <v>42978</v>
      </c>
      <c r="H305" s="7">
        <v>1081662</v>
      </c>
      <c r="I305" s="7">
        <v>0</v>
      </c>
      <c r="J305" s="7">
        <v>0</v>
      </c>
      <c r="K305" s="7">
        <v>0</v>
      </c>
      <c r="L305" s="7">
        <f t="shared" si="20"/>
        <v>1081662</v>
      </c>
      <c r="M305" s="7">
        <v>-147295</v>
      </c>
      <c r="N305" s="7">
        <v>-41103</v>
      </c>
      <c r="O305" s="7">
        <v>0</v>
      </c>
      <c r="P305" s="7">
        <f t="shared" si="17"/>
        <v>-188398</v>
      </c>
      <c r="Q305" s="7">
        <f t="shared" si="18"/>
        <v>934367</v>
      </c>
      <c r="R305" s="7">
        <f t="shared" si="19"/>
        <v>893264</v>
      </c>
      <c r="S305" s="5" t="s">
        <v>138</v>
      </c>
      <c r="T305" s="5">
        <v>100701</v>
      </c>
      <c r="U305" s="5" t="s">
        <v>32</v>
      </c>
      <c r="V305" s="5">
        <v>47030001</v>
      </c>
      <c r="W305" s="5" t="s">
        <v>28</v>
      </c>
    </row>
    <row r="306" spans="2:23" x14ac:dyDescent="0.25">
      <c r="B306" s="4">
        <v>30006541</v>
      </c>
      <c r="C306" s="4">
        <v>0</v>
      </c>
      <c r="D306" s="5">
        <v>21030011</v>
      </c>
      <c r="E306" s="4" t="s">
        <v>433</v>
      </c>
      <c r="F306" s="4">
        <v>1092</v>
      </c>
      <c r="G306" s="6">
        <v>42978</v>
      </c>
      <c r="H306" s="7">
        <v>7523330</v>
      </c>
      <c r="I306" s="7">
        <v>0</v>
      </c>
      <c r="J306" s="7">
        <v>0</v>
      </c>
      <c r="K306" s="7">
        <v>0</v>
      </c>
      <c r="L306" s="7">
        <f t="shared" si="20"/>
        <v>7523330</v>
      </c>
      <c r="M306" s="7">
        <v>-1024493</v>
      </c>
      <c r="N306" s="7">
        <v>-285887</v>
      </c>
      <c r="O306" s="7">
        <v>0</v>
      </c>
      <c r="P306" s="7">
        <f t="shared" si="17"/>
        <v>-1310380</v>
      </c>
      <c r="Q306" s="7">
        <f t="shared" si="18"/>
        <v>6498837</v>
      </c>
      <c r="R306" s="7">
        <f t="shared" si="19"/>
        <v>6212950</v>
      </c>
      <c r="S306" s="5" t="s">
        <v>138</v>
      </c>
      <c r="T306" s="5">
        <v>100702</v>
      </c>
      <c r="U306" s="5" t="s">
        <v>27</v>
      </c>
      <c r="V306" s="5">
        <v>47030001</v>
      </c>
      <c r="W306" s="5" t="s">
        <v>28</v>
      </c>
    </row>
    <row r="307" spans="2:23" x14ac:dyDescent="0.25">
      <c r="B307" s="4">
        <v>30006584</v>
      </c>
      <c r="C307" s="4">
        <v>0</v>
      </c>
      <c r="D307" s="5">
        <v>21030011</v>
      </c>
      <c r="E307" s="4" t="s">
        <v>434</v>
      </c>
      <c r="F307" s="4">
        <v>1092</v>
      </c>
      <c r="G307" s="6">
        <v>43373</v>
      </c>
      <c r="H307" s="7">
        <v>751632</v>
      </c>
      <c r="I307" s="7">
        <v>0</v>
      </c>
      <c r="J307" s="7">
        <v>0</v>
      </c>
      <c r="K307" s="7">
        <v>0</v>
      </c>
      <c r="L307" s="7">
        <f t="shared" si="20"/>
        <v>751632</v>
      </c>
      <c r="M307" s="7">
        <v>-71444</v>
      </c>
      <c r="N307" s="7">
        <v>-28562</v>
      </c>
      <c r="O307" s="7">
        <v>0</v>
      </c>
      <c r="P307" s="7">
        <f t="shared" si="17"/>
        <v>-100006</v>
      </c>
      <c r="Q307" s="7">
        <f t="shared" si="18"/>
        <v>680188</v>
      </c>
      <c r="R307" s="7">
        <f t="shared" si="19"/>
        <v>651626</v>
      </c>
      <c r="S307" s="5" t="s">
        <v>138</v>
      </c>
      <c r="T307" s="5">
        <v>100702</v>
      </c>
      <c r="U307" s="5" t="s">
        <v>27</v>
      </c>
      <c r="V307" s="5">
        <v>47030001</v>
      </c>
      <c r="W307" s="5" t="s">
        <v>28</v>
      </c>
    </row>
    <row r="308" spans="2:23" x14ac:dyDescent="0.25">
      <c r="B308" s="4">
        <v>30006650</v>
      </c>
      <c r="C308" s="4">
        <v>0</v>
      </c>
      <c r="D308" s="5">
        <v>21030011</v>
      </c>
      <c r="E308" s="4" t="s">
        <v>435</v>
      </c>
      <c r="F308" s="4">
        <v>1092</v>
      </c>
      <c r="G308" s="6">
        <v>43555</v>
      </c>
      <c r="H308" s="7">
        <v>936525</v>
      </c>
      <c r="I308" s="7">
        <v>0</v>
      </c>
      <c r="J308" s="7">
        <v>0</v>
      </c>
      <c r="K308" s="7">
        <v>0</v>
      </c>
      <c r="L308" s="7">
        <f t="shared" si="20"/>
        <v>936525</v>
      </c>
      <c r="M308" s="7">
        <v>-71273</v>
      </c>
      <c r="N308" s="7">
        <v>-35588</v>
      </c>
      <c r="O308" s="7">
        <v>0</v>
      </c>
      <c r="P308" s="7">
        <f t="shared" si="17"/>
        <v>-106861</v>
      </c>
      <c r="Q308" s="7">
        <f t="shared" si="18"/>
        <v>865252</v>
      </c>
      <c r="R308" s="7">
        <f t="shared" si="19"/>
        <v>829664</v>
      </c>
      <c r="S308" s="5" t="s">
        <v>138</v>
      </c>
      <c r="T308" s="5">
        <v>100702</v>
      </c>
      <c r="U308" s="5" t="s">
        <v>27</v>
      </c>
      <c r="V308" s="5">
        <v>47030001</v>
      </c>
      <c r="W308" s="5" t="s">
        <v>28</v>
      </c>
    </row>
    <row r="309" spans="2:23" x14ac:dyDescent="0.25">
      <c r="B309" s="4">
        <v>30006651</v>
      </c>
      <c r="C309" s="4">
        <v>0</v>
      </c>
      <c r="D309" s="5">
        <v>21030011</v>
      </c>
      <c r="E309" s="4" t="s">
        <v>436</v>
      </c>
      <c r="F309" s="4">
        <v>1092</v>
      </c>
      <c r="G309" s="6">
        <v>43555</v>
      </c>
      <c r="H309" s="7">
        <v>34421184</v>
      </c>
      <c r="I309" s="7">
        <v>0</v>
      </c>
      <c r="J309" s="7">
        <v>0</v>
      </c>
      <c r="K309" s="7">
        <v>0</v>
      </c>
      <c r="L309" s="7">
        <f t="shared" si="20"/>
        <v>34421184</v>
      </c>
      <c r="M309" s="7">
        <v>-2619594</v>
      </c>
      <c r="N309" s="7">
        <v>-1308005</v>
      </c>
      <c r="O309" s="7">
        <v>0</v>
      </c>
      <c r="P309" s="7">
        <f t="shared" si="17"/>
        <v>-3927599</v>
      </c>
      <c r="Q309" s="7">
        <f t="shared" si="18"/>
        <v>31801590</v>
      </c>
      <c r="R309" s="7">
        <f t="shared" si="19"/>
        <v>30493585</v>
      </c>
      <c r="S309" s="5" t="s">
        <v>138</v>
      </c>
      <c r="T309" s="5">
        <v>100702</v>
      </c>
      <c r="U309" s="5" t="s">
        <v>27</v>
      </c>
      <c r="V309" s="5">
        <v>47030001</v>
      </c>
      <c r="W309" s="5" t="s">
        <v>28</v>
      </c>
    </row>
    <row r="310" spans="2:23" x14ac:dyDescent="0.25">
      <c r="B310" s="4">
        <v>30006652</v>
      </c>
      <c r="C310" s="4">
        <v>0</v>
      </c>
      <c r="D310" s="5">
        <v>21030011</v>
      </c>
      <c r="E310" s="4" t="s">
        <v>437</v>
      </c>
      <c r="F310" s="4">
        <v>1092</v>
      </c>
      <c r="G310" s="6">
        <v>43555</v>
      </c>
      <c r="H310" s="7">
        <v>2789631</v>
      </c>
      <c r="I310" s="7">
        <v>0</v>
      </c>
      <c r="J310" s="7">
        <v>0</v>
      </c>
      <c r="K310" s="7">
        <v>0</v>
      </c>
      <c r="L310" s="7">
        <f t="shared" si="20"/>
        <v>2789631</v>
      </c>
      <c r="M310" s="7">
        <v>-212302</v>
      </c>
      <c r="N310" s="7">
        <v>-106006</v>
      </c>
      <c r="O310" s="7">
        <v>0</v>
      </c>
      <c r="P310" s="7">
        <f t="shared" si="17"/>
        <v>-318308</v>
      </c>
      <c r="Q310" s="7">
        <f t="shared" si="18"/>
        <v>2577329</v>
      </c>
      <c r="R310" s="7">
        <f t="shared" si="19"/>
        <v>2471323</v>
      </c>
      <c r="S310" s="5" t="s">
        <v>138</v>
      </c>
      <c r="T310" s="5">
        <v>100702</v>
      </c>
      <c r="U310" s="5" t="s">
        <v>27</v>
      </c>
      <c r="V310" s="5">
        <v>47030001</v>
      </c>
      <c r="W310" s="5" t="s">
        <v>28</v>
      </c>
    </row>
    <row r="311" spans="2:23" x14ac:dyDescent="0.25">
      <c r="B311" s="4">
        <v>30006653</v>
      </c>
      <c r="C311" s="4">
        <v>0</v>
      </c>
      <c r="D311" s="5">
        <v>21030011</v>
      </c>
      <c r="E311" s="4" t="s">
        <v>438</v>
      </c>
      <c r="F311" s="4">
        <v>1092</v>
      </c>
      <c r="G311" s="6">
        <v>43555</v>
      </c>
      <c r="H311" s="7">
        <v>766875</v>
      </c>
      <c r="I311" s="7">
        <v>0</v>
      </c>
      <c r="J311" s="7">
        <v>0</v>
      </c>
      <c r="K311" s="7">
        <v>0</v>
      </c>
      <c r="L311" s="7">
        <f t="shared" si="20"/>
        <v>766875</v>
      </c>
      <c r="M311" s="7">
        <v>-58362</v>
      </c>
      <c r="N311" s="7">
        <v>-29141</v>
      </c>
      <c r="O311" s="7">
        <v>0</v>
      </c>
      <c r="P311" s="7">
        <f t="shared" si="17"/>
        <v>-87503</v>
      </c>
      <c r="Q311" s="7">
        <f t="shared" si="18"/>
        <v>708513</v>
      </c>
      <c r="R311" s="7">
        <f t="shared" si="19"/>
        <v>679372</v>
      </c>
      <c r="S311" s="5" t="s">
        <v>138</v>
      </c>
      <c r="T311" s="5">
        <v>100702</v>
      </c>
      <c r="U311" s="5" t="s">
        <v>27</v>
      </c>
      <c r="V311" s="5">
        <v>47030001</v>
      </c>
      <c r="W311" s="5" t="s">
        <v>28</v>
      </c>
    </row>
    <row r="312" spans="2:23" x14ac:dyDescent="0.25">
      <c r="B312" s="4">
        <v>30006654</v>
      </c>
      <c r="C312" s="4">
        <v>0</v>
      </c>
      <c r="D312" s="5">
        <v>21030011</v>
      </c>
      <c r="E312" s="4" t="s">
        <v>439</v>
      </c>
      <c r="F312" s="4">
        <v>1092</v>
      </c>
      <c r="G312" s="6">
        <v>43555</v>
      </c>
      <c r="H312" s="7">
        <v>1578940</v>
      </c>
      <c r="I312" s="7">
        <v>0</v>
      </c>
      <c r="J312" s="7">
        <v>0</v>
      </c>
      <c r="K312" s="7">
        <v>0</v>
      </c>
      <c r="L312" s="7">
        <f t="shared" si="20"/>
        <v>1578940</v>
      </c>
      <c r="M312" s="7">
        <v>-120164</v>
      </c>
      <c r="N312" s="7">
        <v>-60000</v>
      </c>
      <c r="O312" s="7">
        <v>0</v>
      </c>
      <c r="P312" s="7">
        <f t="shared" si="17"/>
        <v>-180164</v>
      </c>
      <c r="Q312" s="7">
        <f t="shared" si="18"/>
        <v>1458776</v>
      </c>
      <c r="R312" s="7">
        <f t="shared" si="19"/>
        <v>1398776</v>
      </c>
      <c r="S312" s="5" t="s">
        <v>138</v>
      </c>
      <c r="T312" s="5">
        <v>100702</v>
      </c>
      <c r="U312" s="5" t="s">
        <v>27</v>
      </c>
      <c r="V312" s="5">
        <v>47030001</v>
      </c>
      <c r="W312" s="5" t="s">
        <v>28</v>
      </c>
    </row>
    <row r="313" spans="2:23" x14ac:dyDescent="0.25">
      <c r="B313" s="4">
        <v>30006655</v>
      </c>
      <c r="C313" s="4">
        <v>0</v>
      </c>
      <c r="D313" s="5">
        <v>21030011</v>
      </c>
      <c r="E313" s="4" t="s">
        <v>440</v>
      </c>
      <c r="F313" s="4">
        <v>1092</v>
      </c>
      <c r="G313" s="6">
        <v>43555</v>
      </c>
      <c r="H313" s="7">
        <v>5455323</v>
      </c>
      <c r="I313" s="7">
        <v>0</v>
      </c>
      <c r="J313" s="7">
        <v>0</v>
      </c>
      <c r="K313" s="7">
        <v>0</v>
      </c>
      <c r="L313" s="7">
        <f t="shared" si="20"/>
        <v>5455323</v>
      </c>
      <c r="M313" s="7">
        <v>-415172</v>
      </c>
      <c r="N313" s="7">
        <v>-207302</v>
      </c>
      <c r="O313" s="7">
        <v>0</v>
      </c>
      <c r="P313" s="7">
        <f t="shared" si="17"/>
        <v>-622474</v>
      </c>
      <c r="Q313" s="7">
        <f t="shared" si="18"/>
        <v>5040151</v>
      </c>
      <c r="R313" s="7">
        <f t="shared" si="19"/>
        <v>4832849</v>
      </c>
      <c r="S313" s="5" t="s">
        <v>138</v>
      </c>
      <c r="T313" s="5">
        <v>100702</v>
      </c>
      <c r="U313" s="5" t="s">
        <v>27</v>
      </c>
      <c r="V313" s="5">
        <v>47030001</v>
      </c>
      <c r="W313" s="5" t="s">
        <v>28</v>
      </c>
    </row>
    <row r="314" spans="2:23" x14ac:dyDescent="0.25">
      <c r="B314" s="4">
        <v>30006656</v>
      </c>
      <c r="C314" s="4">
        <v>0</v>
      </c>
      <c r="D314" s="5">
        <v>21030011</v>
      </c>
      <c r="E314" s="4" t="s">
        <v>441</v>
      </c>
      <c r="F314" s="4">
        <v>1092</v>
      </c>
      <c r="G314" s="6">
        <v>43555</v>
      </c>
      <c r="H314" s="7">
        <v>1589205</v>
      </c>
      <c r="I314" s="7">
        <v>0</v>
      </c>
      <c r="J314" s="7">
        <v>0</v>
      </c>
      <c r="K314" s="7">
        <v>0</v>
      </c>
      <c r="L314" s="7">
        <f t="shared" si="20"/>
        <v>1589205</v>
      </c>
      <c r="M314" s="7">
        <v>-120945</v>
      </c>
      <c r="N314" s="7">
        <v>-60390</v>
      </c>
      <c r="O314" s="7">
        <v>0</v>
      </c>
      <c r="P314" s="7">
        <f t="shared" si="17"/>
        <v>-181335</v>
      </c>
      <c r="Q314" s="7">
        <f t="shared" si="18"/>
        <v>1468260</v>
      </c>
      <c r="R314" s="7">
        <f t="shared" si="19"/>
        <v>1407870</v>
      </c>
      <c r="S314" s="5" t="s">
        <v>138</v>
      </c>
      <c r="T314" s="5">
        <v>100702</v>
      </c>
      <c r="U314" s="5" t="s">
        <v>27</v>
      </c>
      <c r="V314" s="5">
        <v>47030001</v>
      </c>
      <c r="W314" s="5" t="s">
        <v>28</v>
      </c>
    </row>
    <row r="315" spans="2:23" x14ac:dyDescent="0.25">
      <c r="B315" s="4">
        <v>30006657</v>
      </c>
      <c r="C315" s="4">
        <v>0</v>
      </c>
      <c r="D315" s="5">
        <v>21030011</v>
      </c>
      <c r="E315" s="4" t="s">
        <v>442</v>
      </c>
      <c r="F315" s="4">
        <v>1092</v>
      </c>
      <c r="G315" s="6">
        <v>43555</v>
      </c>
      <c r="H315" s="7">
        <v>2511999</v>
      </c>
      <c r="I315" s="7">
        <v>0</v>
      </c>
      <c r="J315" s="7">
        <v>0</v>
      </c>
      <c r="K315" s="7">
        <v>0</v>
      </c>
      <c r="L315" s="7">
        <f t="shared" si="20"/>
        <v>2511999</v>
      </c>
      <c r="M315" s="7">
        <v>-191174</v>
      </c>
      <c r="N315" s="7">
        <v>-95456</v>
      </c>
      <c r="O315" s="7">
        <v>0</v>
      </c>
      <c r="P315" s="7">
        <f t="shared" si="17"/>
        <v>-286630</v>
      </c>
      <c r="Q315" s="7">
        <f t="shared" si="18"/>
        <v>2320825</v>
      </c>
      <c r="R315" s="7">
        <f t="shared" si="19"/>
        <v>2225369</v>
      </c>
      <c r="S315" s="5" t="s">
        <v>138</v>
      </c>
      <c r="T315" s="5">
        <v>100702</v>
      </c>
      <c r="U315" s="5" t="s">
        <v>27</v>
      </c>
      <c r="V315" s="5">
        <v>47030001</v>
      </c>
      <c r="W315" s="5" t="s">
        <v>28</v>
      </c>
    </row>
    <row r="316" spans="2:23" x14ac:dyDescent="0.25">
      <c r="B316" s="4">
        <v>30006658</v>
      </c>
      <c r="C316" s="4">
        <v>0</v>
      </c>
      <c r="D316" s="5">
        <v>21030011</v>
      </c>
      <c r="E316" s="4" t="s">
        <v>443</v>
      </c>
      <c r="F316" s="4">
        <v>1092</v>
      </c>
      <c r="G316" s="6">
        <v>43555</v>
      </c>
      <c r="H316" s="7">
        <v>1237225</v>
      </c>
      <c r="I316" s="7">
        <v>0</v>
      </c>
      <c r="J316" s="7">
        <v>0</v>
      </c>
      <c r="K316" s="7">
        <v>0</v>
      </c>
      <c r="L316" s="7">
        <f t="shared" si="20"/>
        <v>1237225</v>
      </c>
      <c r="M316" s="7">
        <v>-94159</v>
      </c>
      <c r="N316" s="7">
        <v>-47015</v>
      </c>
      <c r="O316" s="7">
        <v>0</v>
      </c>
      <c r="P316" s="7">
        <f t="shared" si="17"/>
        <v>-141174</v>
      </c>
      <c r="Q316" s="7">
        <f t="shared" si="18"/>
        <v>1143066</v>
      </c>
      <c r="R316" s="7">
        <f t="shared" si="19"/>
        <v>1096051</v>
      </c>
      <c r="S316" s="5" t="s">
        <v>138</v>
      </c>
      <c r="T316" s="5">
        <v>100702</v>
      </c>
      <c r="U316" s="5" t="s">
        <v>27</v>
      </c>
      <c r="V316" s="5">
        <v>47030001</v>
      </c>
      <c r="W316" s="5" t="s">
        <v>28</v>
      </c>
    </row>
    <row r="317" spans="2:23" x14ac:dyDescent="0.25">
      <c r="B317" s="4">
        <v>30006659</v>
      </c>
      <c r="C317" s="4">
        <v>0</v>
      </c>
      <c r="D317" s="5">
        <v>21030011</v>
      </c>
      <c r="E317" s="4" t="s">
        <v>444</v>
      </c>
      <c r="F317" s="4">
        <v>1092</v>
      </c>
      <c r="G317" s="6">
        <v>43555</v>
      </c>
      <c r="H317" s="7">
        <v>4717531</v>
      </c>
      <c r="I317" s="7">
        <v>0</v>
      </c>
      <c r="J317" s="7">
        <v>0</v>
      </c>
      <c r="K317" s="7">
        <v>0</v>
      </c>
      <c r="L317" s="7">
        <f t="shared" si="20"/>
        <v>4717531</v>
      </c>
      <c r="M317" s="7">
        <v>-359023</v>
      </c>
      <c r="N317" s="7">
        <v>-179266</v>
      </c>
      <c r="O317" s="7">
        <v>0</v>
      </c>
      <c r="P317" s="7">
        <f t="shared" si="17"/>
        <v>-538289</v>
      </c>
      <c r="Q317" s="7">
        <f t="shared" si="18"/>
        <v>4358508</v>
      </c>
      <c r="R317" s="7">
        <f t="shared" si="19"/>
        <v>4179242</v>
      </c>
      <c r="S317" s="5" t="s">
        <v>138</v>
      </c>
      <c r="T317" s="5">
        <v>100702</v>
      </c>
      <c r="U317" s="5" t="s">
        <v>27</v>
      </c>
      <c r="V317" s="5">
        <v>47030001</v>
      </c>
      <c r="W317" s="5" t="s">
        <v>28</v>
      </c>
    </row>
    <row r="318" spans="2:23" x14ac:dyDescent="0.25">
      <c r="B318" s="4">
        <v>30006660</v>
      </c>
      <c r="C318" s="4">
        <v>0</v>
      </c>
      <c r="D318" s="5">
        <v>21030011</v>
      </c>
      <c r="E318" s="4" t="s">
        <v>445</v>
      </c>
      <c r="F318" s="4">
        <v>1092</v>
      </c>
      <c r="G318" s="6">
        <v>43555</v>
      </c>
      <c r="H318" s="7">
        <v>3533776</v>
      </c>
      <c r="I318" s="7">
        <v>0</v>
      </c>
      <c r="J318" s="7">
        <v>0</v>
      </c>
      <c r="K318" s="7">
        <v>0</v>
      </c>
      <c r="L318" s="7">
        <f t="shared" si="20"/>
        <v>3533776</v>
      </c>
      <c r="M318" s="7">
        <v>-268935</v>
      </c>
      <c r="N318" s="7">
        <v>-134284</v>
      </c>
      <c r="O318" s="7">
        <v>0</v>
      </c>
      <c r="P318" s="7">
        <f t="shared" si="17"/>
        <v>-403219</v>
      </c>
      <c r="Q318" s="7">
        <f t="shared" si="18"/>
        <v>3264841</v>
      </c>
      <c r="R318" s="7">
        <f t="shared" si="19"/>
        <v>3130557</v>
      </c>
      <c r="S318" s="5" t="s">
        <v>138</v>
      </c>
      <c r="T318" s="5">
        <v>100702</v>
      </c>
      <c r="U318" s="5" t="s">
        <v>27</v>
      </c>
      <c r="V318" s="5">
        <v>47030001</v>
      </c>
      <c r="W318" s="5" t="s">
        <v>28</v>
      </c>
    </row>
    <row r="319" spans="2:23" x14ac:dyDescent="0.25">
      <c r="B319" s="4">
        <v>30006661</v>
      </c>
      <c r="C319" s="4">
        <v>0</v>
      </c>
      <c r="D319" s="5">
        <v>21030011</v>
      </c>
      <c r="E319" s="4" t="s">
        <v>446</v>
      </c>
      <c r="F319" s="4">
        <v>1092</v>
      </c>
      <c r="G319" s="6">
        <v>43555</v>
      </c>
      <c r="H319" s="7">
        <v>2391612</v>
      </c>
      <c r="I319" s="7">
        <v>0</v>
      </c>
      <c r="J319" s="7">
        <v>0</v>
      </c>
      <c r="K319" s="7">
        <v>0</v>
      </c>
      <c r="L319" s="7">
        <f t="shared" si="20"/>
        <v>2391612</v>
      </c>
      <c r="M319" s="7">
        <v>-182011</v>
      </c>
      <c r="N319" s="7">
        <v>-90881</v>
      </c>
      <c r="O319" s="7">
        <v>0</v>
      </c>
      <c r="P319" s="7">
        <f t="shared" si="17"/>
        <v>-272892</v>
      </c>
      <c r="Q319" s="7">
        <f t="shared" si="18"/>
        <v>2209601</v>
      </c>
      <c r="R319" s="7">
        <f t="shared" si="19"/>
        <v>2118720</v>
      </c>
      <c r="S319" s="5" t="s">
        <v>138</v>
      </c>
      <c r="T319" s="5">
        <v>100702</v>
      </c>
      <c r="U319" s="5" t="s">
        <v>27</v>
      </c>
      <c r="V319" s="5">
        <v>47030001</v>
      </c>
      <c r="W319" s="5" t="s">
        <v>28</v>
      </c>
    </row>
    <row r="320" spans="2:23" x14ac:dyDescent="0.25">
      <c r="B320" s="4">
        <v>30006662</v>
      </c>
      <c r="C320" s="4">
        <v>0</v>
      </c>
      <c r="D320" s="5">
        <v>21030011</v>
      </c>
      <c r="E320" s="4" t="s">
        <v>447</v>
      </c>
      <c r="F320" s="4">
        <v>1092</v>
      </c>
      <c r="G320" s="6">
        <v>43555</v>
      </c>
      <c r="H320" s="7">
        <v>990723</v>
      </c>
      <c r="I320" s="7">
        <v>0</v>
      </c>
      <c r="J320" s="7">
        <v>0</v>
      </c>
      <c r="K320" s="7">
        <v>0</v>
      </c>
      <c r="L320" s="7">
        <f t="shared" si="20"/>
        <v>990723</v>
      </c>
      <c r="M320" s="7">
        <v>-75398</v>
      </c>
      <c r="N320" s="7">
        <v>-37647</v>
      </c>
      <c r="O320" s="7">
        <v>0</v>
      </c>
      <c r="P320" s="7">
        <f t="shared" si="17"/>
        <v>-113045</v>
      </c>
      <c r="Q320" s="7">
        <f t="shared" si="18"/>
        <v>915325</v>
      </c>
      <c r="R320" s="7">
        <f t="shared" si="19"/>
        <v>877678</v>
      </c>
      <c r="S320" s="5" t="s">
        <v>138</v>
      </c>
      <c r="T320" s="5">
        <v>100702</v>
      </c>
      <c r="U320" s="5" t="s">
        <v>27</v>
      </c>
      <c r="V320" s="5">
        <v>47030001</v>
      </c>
      <c r="W320" s="5" t="s">
        <v>28</v>
      </c>
    </row>
    <row r="321" spans="2:23" x14ac:dyDescent="0.25">
      <c r="B321" s="4">
        <v>30006663</v>
      </c>
      <c r="C321" s="4">
        <v>0</v>
      </c>
      <c r="D321" s="5">
        <v>21030011</v>
      </c>
      <c r="E321" s="4" t="s">
        <v>448</v>
      </c>
      <c r="F321" s="4">
        <v>1092</v>
      </c>
      <c r="G321" s="6">
        <v>43555</v>
      </c>
      <c r="H321" s="7">
        <v>21483030</v>
      </c>
      <c r="I321" s="7">
        <v>0</v>
      </c>
      <c r="J321" s="7">
        <v>0</v>
      </c>
      <c r="K321" s="7">
        <v>0</v>
      </c>
      <c r="L321" s="7">
        <f t="shared" si="20"/>
        <v>21483030</v>
      </c>
      <c r="M321" s="7">
        <v>-1634947</v>
      </c>
      <c r="N321" s="7">
        <v>-816355</v>
      </c>
      <c r="O321" s="7">
        <v>0</v>
      </c>
      <c r="P321" s="7">
        <f t="shared" si="17"/>
        <v>-2451302</v>
      </c>
      <c r="Q321" s="7">
        <f t="shared" si="18"/>
        <v>19848083</v>
      </c>
      <c r="R321" s="7">
        <f t="shared" si="19"/>
        <v>19031728</v>
      </c>
      <c r="S321" s="5" t="s">
        <v>138</v>
      </c>
      <c r="T321" s="5">
        <v>100702</v>
      </c>
      <c r="U321" s="5" t="s">
        <v>27</v>
      </c>
      <c r="V321" s="5">
        <v>47030001</v>
      </c>
      <c r="W321" s="5" t="s">
        <v>28</v>
      </c>
    </row>
    <row r="322" spans="2:23" x14ac:dyDescent="0.25">
      <c r="B322" s="4">
        <v>30006664</v>
      </c>
      <c r="C322" s="4">
        <v>0</v>
      </c>
      <c r="D322" s="5">
        <v>21030011</v>
      </c>
      <c r="E322" s="4" t="s">
        <v>449</v>
      </c>
      <c r="F322" s="4">
        <v>1092</v>
      </c>
      <c r="G322" s="6">
        <v>43555</v>
      </c>
      <c r="H322" s="7">
        <v>10021731</v>
      </c>
      <c r="I322" s="7">
        <v>0</v>
      </c>
      <c r="J322" s="7">
        <v>0</v>
      </c>
      <c r="K322" s="7">
        <v>0</v>
      </c>
      <c r="L322" s="7">
        <f t="shared" si="20"/>
        <v>10021731</v>
      </c>
      <c r="M322" s="7">
        <v>-762695</v>
      </c>
      <c r="N322" s="7">
        <v>-380826</v>
      </c>
      <c r="O322" s="7">
        <v>0</v>
      </c>
      <c r="P322" s="7">
        <f t="shared" si="17"/>
        <v>-1143521</v>
      </c>
      <c r="Q322" s="7">
        <f t="shared" si="18"/>
        <v>9259036</v>
      </c>
      <c r="R322" s="7">
        <f t="shared" si="19"/>
        <v>8878210</v>
      </c>
      <c r="S322" s="5" t="s">
        <v>138</v>
      </c>
      <c r="T322" s="5">
        <v>100702</v>
      </c>
      <c r="U322" s="5" t="s">
        <v>27</v>
      </c>
      <c r="V322" s="5">
        <v>47030001</v>
      </c>
      <c r="W322" s="5" t="s">
        <v>28</v>
      </c>
    </row>
    <row r="323" spans="2:23" x14ac:dyDescent="0.25">
      <c r="B323" s="4">
        <v>30006665</v>
      </c>
      <c r="C323" s="4">
        <v>0</v>
      </c>
      <c r="D323" s="5">
        <v>21030011</v>
      </c>
      <c r="E323" s="4" t="s">
        <v>450</v>
      </c>
      <c r="F323" s="4">
        <v>1092</v>
      </c>
      <c r="G323" s="6">
        <v>43555</v>
      </c>
      <c r="H323" s="7">
        <v>5086024</v>
      </c>
      <c r="I323" s="7">
        <v>0</v>
      </c>
      <c r="J323" s="7">
        <v>0</v>
      </c>
      <c r="K323" s="7">
        <v>0</v>
      </c>
      <c r="L323" s="7">
        <f t="shared" si="20"/>
        <v>5086024</v>
      </c>
      <c r="M323" s="7">
        <v>-387067</v>
      </c>
      <c r="N323" s="7">
        <v>-193269</v>
      </c>
      <c r="O323" s="7">
        <v>0</v>
      </c>
      <c r="P323" s="7">
        <f t="shared" si="17"/>
        <v>-580336</v>
      </c>
      <c r="Q323" s="7">
        <f t="shared" si="18"/>
        <v>4698957</v>
      </c>
      <c r="R323" s="7">
        <f t="shared" si="19"/>
        <v>4505688</v>
      </c>
      <c r="S323" s="5" t="s">
        <v>138</v>
      </c>
      <c r="T323" s="5">
        <v>100702</v>
      </c>
      <c r="U323" s="5" t="s">
        <v>27</v>
      </c>
      <c r="V323" s="5">
        <v>47030001</v>
      </c>
      <c r="W323" s="5" t="s">
        <v>28</v>
      </c>
    </row>
    <row r="324" spans="2:23" x14ac:dyDescent="0.25">
      <c r="B324" s="4">
        <v>30006666</v>
      </c>
      <c r="C324" s="4">
        <v>0</v>
      </c>
      <c r="D324" s="5">
        <v>21030011</v>
      </c>
      <c r="E324" s="4" t="s">
        <v>451</v>
      </c>
      <c r="F324" s="4">
        <v>1092</v>
      </c>
      <c r="G324" s="6">
        <v>43555</v>
      </c>
      <c r="H324" s="7">
        <v>439675</v>
      </c>
      <c r="I324" s="7">
        <v>0</v>
      </c>
      <c r="J324" s="7">
        <v>0</v>
      </c>
      <c r="K324" s="7">
        <v>0</v>
      </c>
      <c r="L324" s="7">
        <f t="shared" si="20"/>
        <v>439675</v>
      </c>
      <c r="M324" s="7">
        <v>-33462</v>
      </c>
      <c r="N324" s="7">
        <v>-16708</v>
      </c>
      <c r="O324" s="7">
        <v>0</v>
      </c>
      <c r="P324" s="7">
        <f t="shared" si="17"/>
        <v>-50170</v>
      </c>
      <c r="Q324" s="7">
        <f t="shared" si="18"/>
        <v>406213</v>
      </c>
      <c r="R324" s="7">
        <f t="shared" si="19"/>
        <v>389505</v>
      </c>
      <c r="S324" s="5" t="s">
        <v>138</v>
      </c>
      <c r="T324" s="5">
        <v>100702</v>
      </c>
      <c r="U324" s="5" t="s">
        <v>27</v>
      </c>
      <c r="V324" s="5">
        <v>47030001</v>
      </c>
      <c r="W324" s="5" t="s">
        <v>28</v>
      </c>
    </row>
    <row r="325" spans="2:23" x14ac:dyDescent="0.25">
      <c r="B325" s="4">
        <v>30006667</v>
      </c>
      <c r="C325" s="4">
        <v>0</v>
      </c>
      <c r="D325" s="5">
        <v>21030011</v>
      </c>
      <c r="E325" s="4" t="s">
        <v>452</v>
      </c>
      <c r="F325" s="4">
        <v>1092</v>
      </c>
      <c r="G325" s="6">
        <v>43555</v>
      </c>
      <c r="H325" s="7">
        <v>1461067</v>
      </c>
      <c r="I325" s="7">
        <v>0</v>
      </c>
      <c r="J325" s="7">
        <v>0</v>
      </c>
      <c r="K325" s="7">
        <v>0</v>
      </c>
      <c r="L325" s="7">
        <f t="shared" si="20"/>
        <v>1461067</v>
      </c>
      <c r="M325" s="7">
        <v>-111194</v>
      </c>
      <c r="N325" s="7">
        <v>-55521</v>
      </c>
      <c r="O325" s="7">
        <v>0</v>
      </c>
      <c r="P325" s="7">
        <f t="shared" ref="P325:P337" si="21">SUM(M325:O325)</f>
        <v>-166715</v>
      </c>
      <c r="Q325" s="7">
        <f t="shared" ref="Q325:Q337" si="22">H325+M325</f>
        <v>1349873</v>
      </c>
      <c r="R325" s="7">
        <f t="shared" ref="R325:R337" si="23">L325+P325</f>
        <v>1294352</v>
      </c>
      <c r="S325" s="5" t="s">
        <v>138</v>
      </c>
      <c r="T325" s="5">
        <v>100702</v>
      </c>
      <c r="U325" s="5" t="s">
        <v>27</v>
      </c>
      <c r="V325" s="5">
        <v>47030001</v>
      </c>
      <c r="W325" s="5" t="s">
        <v>28</v>
      </c>
    </row>
    <row r="326" spans="2:23" x14ac:dyDescent="0.25">
      <c r="B326" s="4">
        <v>30006668</v>
      </c>
      <c r="C326" s="4">
        <v>0</v>
      </c>
      <c r="D326" s="5">
        <v>21030011</v>
      </c>
      <c r="E326" s="4" t="s">
        <v>453</v>
      </c>
      <c r="F326" s="4">
        <v>1092</v>
      </c>
      <c r="G326" s="6">
        <v>43555</v>
      </c>
      <c r="H326" s="7">
        <v>9006933</v>
      </c>
      <c r="I326" s="7">
        <v>0</v>
      </c>
      <c r="J326" s="7">
        <v>0</v>
      </c>
      <c r="K326" s="7">
        <v>0</v>
      </c>
      <c r="L326" s="7">
        <f t="shared" si="20"/>
        <v>9006933</v>
      </c>
      <c r="M326" s="7">
        <v>-685464</v>
      </c>
      <c r="N326" s="7">
        <v>-342264</v>
      </c>
      <c r="O326" s="7">
        <v>0</v>
      </c>
      <c r="P326" s="7">
        <f t="shared" si="21"/>
        <v>-1027728</v>
      </c>
      <c r="Q326" s="7">
        <f t="shared" si="22"/>
        <v>8321469</v>
      </c>
      <c r="R326" s="7">
        <f t="shared" si="23"/>
        <v>7979205</v>
      </c>
      <c r="S326" s="5" t="s">
        <v>138</v>
      </c>
      <c r="T326" s="5">
        <v>100702</v>
      </c>
      <c r="U326" s="5" t="s">
        <v>27</v>
      </c>
      <c r="V326" s="5">
        <v>47030001</v>
      </c>
      <c r="W326" s="5" t="s">
        <v>28</v>
      </c>
    </row>
    <row r="327" spans="2:23" x14ac:dyDescent="0.25">
      <c r="B327" s="4">
        <v>30006669</v>
      </c>
      <c r="C327" s="4">
        <v>0</v>
      </c>
      <c r="D327" s="5">
        <v>21030011</v>
      </c>
      <c r="E327" s="4" t="s">
        <v>454</v>
      </c>
      <c r="F327" s="4">
        <v>1092</v>
      </c>
      <c r="G327" s="6">
        <v>43555</v>
      </c>
      <c r="H327" s="7">
        <v>1225000</v>
      </c>
      <c r="I327" s="7">
        <v>0</v>
      </c>
      <c r="J327" s="7">
        <v>0</v>
      </c>
      <c r="K327" s="7">
        <v>0</v>
      </c>
      <c r="L327" s="7">
        <f t="shared" si="20"/>
        <v>1225000</v>
      </c>
      <c r="M327" s="7">
        <v>-93228</v>
      </c>
      <c r="N327" s="7">
        <v>-46550</v>
      </c>
      <c r="O327" s="7">
        <v>0</v>
      </c>
      <c r="P327" s="7">
        <f t="shared" si="21"/>
        <v>-139778</v>
      </c>
      <c r="Q327" s="7">
        <f t="shared" si="22"/>
        <v>1131772</v>
      </c>
      <c r="R327" s="7">
        <f t="shared" si="23"/>
        <v>1085222</v>
      </c>
      <c r="S327" s="5" t="s">
        <v>138</v>
      </c>
      <c r="T327" s="5">
        <v>100702</v>
      </c>
      <c r="U327" s="5" t="s">
        <v>27</v>
      </c>
      <c r="V327" s="5">
        <v>47030001</v>
      </c>
      <c r="W327" s="5" t="s">
        <v>28</v>
      </c>
    </row>
    <row r="328" spans="2:23" x14ac:dyDescent="0.25">
      <c r="B328" s="4">
        <v>30006670</v>
      </c>
      <c r="C328" s="4">
        <v>0</v>
      </c>
      <c r="D328" s="5">
        <v>21030011</v>
      </c>
      <c r="E328" s="4" t="s">
        <v>455</v>
      </c>
      <c r="F328" s="4">
        <v>1092</v>
      </c>
      <c r="G328" s="6">
        <v>43555</v>
      </c>
      <c r="H328" s="7">
        <v>963500</v>
      </c>
      <c r="I328" s="7">
        <v>0</v>
      </c>
      <c r="J328" s="7">
        <v>0</v>
      </c>
      <c r="K328" s="7">
        <v>0</v>
      </c>
      <c r="L328" s="7">
        <f t="shared" si="20"/>
        <v>963500</v>
      </c>
      <c r="M328" s="7">
        <v>-73326</v>
      </c>
      <c r="N328" s="7">
        <v>-36613</v>
      </c>
      <c r="O328" s="7">
        <v>0</v>
      </c>
      <c r="P328" s="7">
        <f t="shared" si="21"/>
        <v>-109939</v>
      </c>
      <c r="Q328" s="7">
        <f t="shared" si="22"/>
        <v>890174</v>
      </c>
      <c r="R328" s="7">
        <f t="shared" si="23"/>
        <v>853561</v>
      </c>
      <c r="S328" s="5" t="s">
        <v>138</v>
      </c>
      <c r="T328" s="5">
        <v>100702</v>
      </c>
      <c r="U328" s="5" t="s">
        <v>27</v>
      </c>
      <c r="V328" s="5">
        <v>47030001</v>
      </c>
      <c r="W328" s="5" t="s">
        <v>28</v>
      </c>
    </row>
    <row r="329" spans="2:23" x14ac:dyDescent="0.25">
      <c r="B329" s="4">
        <v>30006671</v>
      </c>
      <c r="C329" s="4">
        <v>0</v>
      </c>
      <c r="D329" s="5">
        <v>21030011</v>
      </c>
      <c r="E329" s="4" t="s">
        <v>456</v>
      </c>
      <c r="F329" s="4">
        <v>1092</v>
      </c>
      <c r="G329" s="6">
        <v>43555</v>
      </c>
      <c r="H329" s="7">
        <v>5664650</v>
      </c>
      <c r="I329" s="7">
        <v>0</v>
      </c>
      <c r="J329" s="7">
        <v>0</v>
      </c>
      <c r="K329" s="7">
        <v>0</v>
      </c>
      <c r="L329" s="7">
        <f t="shared" ref="L329:L337" si="24">SUM(H329:K329)</f>
        <v>5664650</v>
      </c>
      <c r="M329" s="7">
        <v>-431104</v>
      </c>
      <c r="N329" s="7">
        <v>-215257</v>
      </c>
      <c r="O329" s="7">
        <v>0</v>
      </c>
      <c r="P329" s="7">
        <f t="shared" si="21"/>
        <v>-646361</v>
      </c>
      <c r="Q329" s="7">
        <f t="shared" si="22"/>
        <v>5233546</v>
      </c>
      <c r="R329" s="7">
        <f t="shared" si="23"/>
        <v>5018289</v>
      </c>
      <c r="S329" s="5" t="s">
        <v>138</v>
      </c>
      <c r="T329" s="5">
        <v>100702</v>
      </c>
      <c r="U329" s="5" t="s">
        <v>27</v>
      </c>
      <c r="V329" s="5">
        <v>47030001</v>
      </c>
      <c r="W329" s="5" t="s">
        <v>28</v>
      </c>
    </row>
    <row r="330" spans="2:23" x14ac:dyDescent="0.25">
      <c r="B330" s="4">
        <v>30006672</v>
      </c>
      <c r="C330" s="4">
        <v>0</v>
      </c>
      <c r="D330" s="5">
        <v>21030011</v>
      </c>
      <c r="E330" s="4" t="s">
        <v>457</v>
      </c>
      <c r="F330" s="4">
        <v>1092</v>
      </c>
      <c r="G330" s="6">
        <v>43555</v>
      </c>
      <c r="H330" s="7">
        <v>5211086</v>
      </c>
      <c r="I330" s="7">
        <v>0</v>
      </c>
      <c r="J330" s="7">
        <v>0</v>
      </c>
      <c r="K330" s="7">
        <v>0</v>
      </c>
      <c r="L330" s="7">
        <f t="shared" si="24"/>
        <v>5211086</v>
      </c>
      <c r="M330" s="7">
        <v>-396585</v>
      </c>
      <c r="N330" s="7">
        <v>-198021</v>
      </c>
      <c r="O330" s="7">
        <v>0</v>
      </c>
      <c r="P330" s="7">
        <f t="shared" si="21"/>
        <v>-594606</v>
      </c>
      <c r="Q330" s="7">
        <f t="shared" si="22"/>
        <v>4814501</v>
      </c>
      <c r="R330" s="7">
        <f t="shared" si="23"/>
        <v>4616480</v>
      </c>
      <c r="S330" s="5" t="s">
        <v>138</v>
      </c>
      <c r="T330" s="5">
        <v>100702</v>
      </c>
      <c r="U330" s="5" t="s">
        <v>27</v>
      </c>
      <c r="V330" s="5">
        <v>47030001</v>
      </c>
      <c r="W330" s="5" t="s">
        <v>28</v>
      </c>
    </row>
    <row r="331" spans="2:23" x14ac:dyDescent="0.25">
      <c r="B331" s="4">
        <v>30006706</v>
      </c>
      <c r="C331" s="4">
        <v>0</v>
      </c>
      <c r="D331" s="5">
        <v>21030011</v>
      </c>
      <c r="E331" s="4" t="s">
        <v>458</v>
      </c>
      <c r="F331" s="4">
        <v>1092</v>
      </c>
      <c r="G331" s="6">
        <v>43921</v>
      </c>
      <c r="H331" s="7">
        <v>2539806</v>
      </c>
      <c r="I331" s="7">
        <v>0</v>
      </c>
      <c r="J331" s="7">
        <v>0</v>
      </c>
      <c r="K331" s="7">
        <v>0</v>
      </c>
      <c r="L331" s="7">
        <f t="shared" si="24"/>
        <v>2539806</v>
      </c>
      <c r="M331" s="7">
        <v>-96777</v>
      </c>
      <c r="N331" s="7">
        <v>-96513</v>
      </c>
      <c r="O331" s="7">
        <v>0</v>
      </c>
      <c r="P331" s="7">
        <f t="shared" si="21"/>
        <v>-193290</v>
      </c>
      <c r="Q331" s="7">
        <f t="shared" si="22"/>
        <v>2443029</v>
      </c>
      <c r="R331" s="7">
        <f t="shared" si="23"/>
        <v>2346516</v>
      </c>
      <c r="S331" s="5" t="s">
        <v>138</v>
      </c>
      <c r="T331" s="5">
        <v>100702</v>
      </c>
      <c r="U331" s="5" t="s">
        <v>27</v>
      </c>
      <c r="V331" s="5">
        <v>47030001</v>
      </c>
      <c r="W331" s="5" t="s">
        <v>28</v>
      </c>
    </row>
    <row r="332" spans="2:23" x14ac:dyDescent="0.25">
      <c r="B332" s="4">
        <v>30006748</v>
      </c>
      <c r="C332" s="4">
        <v>0</v>
      </c>
      <c r="D332" s="5">
        <v>21030011</v>
      </c>
      <c r="E332" s="4" t="s">
        <v>459</v>
      </c>
      <c r="F332" s="4">
        <v>1092</v>
      </c>
      <c r="G332" s="6">
        <v>44621</v>
      </c>
      <c r="H332" s="7">
        <v>0</v>
      </c>
      <c r="I332" s="7">
        <v>0</v>
      </c>
      <c r="J332" s="7">
        <f>42613284+8811858.76</f>
        <v>51425142.759999998</v>
      </c>
      <c r="K332" s="7">
        <v>0</v>
      </c>
      <c r="L332" s="7">
        <f t="shared" si="24"/>
        <v>51425142.759999998</v>
      </c>
      <c r="M332" s="7">
        <v>0</v>
      </c>
      <c r="N332" s="7">
        <v>-147214.73000000001</v>
      </c>
      <c r="O332" s="7">
        <v>0</v>
      </c>
      <c r="P332" s="7">
        <f t="shared" si="21"/>
        <v>-147214.73000000001</v>
      </c>
      <c r="Q332" s="7">
        <f t="shared" si="22"/>
        <v>0</v>
      </c>
      <c r="R332" s="7">
        <f t="shared" si="23"/>
        <v>51277928.030000001</v>
      </c>
      <c r="S332" s="5" t="s">
        <v>138</v>
      </c>
      <c r="T332" s="5">
        <v>100702</v>
      </c>
      <c r="U332" s="5" t="s">
        <v>27</v>
      </c>
      <c r="V332" s="5">
        <v>47030001</v>
      </c>
      <c r="W332" s="5" t="s">
        <v>28</v>
      </c>
    </row>
    <row r="333" spans="2:23" x14ac:dyDescent="0.25">
      <c r="B333" s="4">
        <v>30006749</v>
      </c>
      <c r="C333" s="4">
        <v>0</v>
      </c>
      <c r="D333" s="5">
        <v>21030011</v>
      </c>
      <c r="E333" s="4" t="s">
        <v>459</v>
      </c>
      <c r="F333" s="4">
        <v>1092</v>
      </c>
      <c r="G333" s="6">
        <v>44621</v>
      </c>
      <c r="H333" s="7">
        <v>0</v>
      </c>
      <c r="I333" s="7">
        <v>0</v>
      </c>
      <c r="J333" s="7">
        <v>15506778</v>
      </c>
      <c r="K333" s="7">
        <v>0</v>
      </c>
      <c r="L333" s="7">
        <f t="shared" si="24"/>
        <v>15506778</v>
      </c>
      <c r="M333" s="7">
        <v>0</v>
      </c>
      <c r="N333" s="7">
        <v>-44539</v>
      </c>
      <c r="O333" s="7">
        <v>0</v>
      </c>
      <c r="P333" s="7">
        <f t="shared" si="21"/>
        <v>-44539</v>
      </c>
      <c r="Q333" s="7">
        <f t="shared" si="22"/>
        <v>0</v>
      </c>
      <c r="R333" s="7">
        <f t="shared" si="23"/>
        <v>15462239</v>
      </c>
      <c r="S333" s="5" t="s">
        <v>138</v>
      </c>
      <c r="T333" s="5">
        <v>100702</v>
      </c>
      <c r="U333" s="5" t="s">
        <v>27</v>
      </c>
      <c r="V333" s="5">
        <v>47030001</v>
      </c>
      <c r="W333" s="5" t="s">
        <v>28</v>
      </c>
    </row>
    <row r="334" spans="2:23" x14ac:dyDescent="0.25">
      <c r="B334" s="4">
        <v>30006750</v>
      </c>
      <c r="C334" s="4">
        <v>0</v>
      </c>
      <c r="D334" s="5">
        <v>21030011</v>
      </c>
      <c r="E334" s="4" t="s">
        <v>459</v>
      </c>
      <c r="F334" s="4">
        <v>1092</v>
      </c>
      <c r="G334" s="6">
        <v>44621</v>
      </c>
      <c r="H334" s="7">
        <v>0</v>
      </c>
      <c r="I334" s="7">
        <v>0</v>
      </c>
      <c r="J334" s="7">
        <v>4954448</v>
      </c>
      <c r="K334" s="7">
        <v>0</v>
      </c>
      <c r="L334" s="7">
        <f t="shared" si="24"/>
        <v>4954448</v>
      </c>
      <c r="M334" s="7">
        <v>0</v>
      </c>
      <c r="N334" s="7">
        <v>-13710</v>
      </c>
      <c r="O334" s="7">
        <v>0</v>
      </c>
      <c r="P334" s="7">
        <f t="shared" si="21"/>
        <v>-13710</v>
      </c>
      <c r="Q334" s="7">
        <f t="shared" si="22"/>
        <v>0</v>
      </c>
      <c r="R334" s="7">
        <f t="shared" si="23"/>
        <v>4940738</v>
      </c>
      <c r="S334" s="5" t="s">
        <v>138</v>
      </c>
      <c r="T334" s="5">
        <v>100702</v>
      </c>
      <c r="U334" s="5" t="s">
        <v>27</v>
      </c>
      <c r="V334" s="5">
        <v>47030001</v>
      </c>
      <c r="W334" s="5" t="s">
        <v>28</v>
      </c>
    </row>
    <row r="335" spans="2:23" x14ac:dyDescent="0.25">
      <c r="B335" s="4">
        <v>30006751</v>
      </c>
      <c r="C335" s="4">
        <v>0</v>
      </c>
      <c r="D335" s="5">
        <v>21030011</v>
      </c>
      <c r="E335" s="4" t="s">
        <v>459</v>
      </c>
      <c r="F335" s="4">
        <v>1092</v>
      </c>
      <c r="G335" s="6">
        <v>44621</v>
      </c>
      <c r="H335" s="7">
        <v>0</v>
      </c>
      <c r="I335" s="7">
        <v>0</v>
      </c>
      <c r="J335" s="7">
        <v>3382235</v>
      </c>
      <c r="K335" s="7">
        <v>0</v>
      </c>
      <c r="L335" s="7">
        <f t="shared" si="24"/>
        <v>3382235</v>
      </c>
      <c r="M335" s="7">
        <v>0</v>
      </c>
      <c r="N335" s="7">
        <v>-9714</v>
      </c>
      <c r="O335" s="7">
        <v>0</v>
      </c>
      <c r="P335" s="7">
        <f t="shared" si="21"/>
        <v>-9714</v>
      </c>
      <c r="Q335" s="7">
        <f t="shared" si="22"/>
        <v>0</v>
      </c>
      <c r="R335" s="7">
        <f t="shared" si="23"/>
        <v>3372521</v>
      </c>
      <c r="S335" s="5" t="s">
        <v>138</v>
      </c>
      <c r="T335" s="5">
        <v>100702</v>
      </c>
      <c r="U335" s="5" t="s">
        <v>27</v>
      </c>
      <c r="V335" s="5">
        <v>47030001</v>
      </c>
      <c r="W335" s="5" t="s">
        <v>28</v>
      </c>
    </row>
    <row r="336" spans="2:23" x14ac:dyDescent="0.25">
      <c r="B336" s="4">
        <v>30006752</v>
      </c>
      <c r="C336" s="4">
        <v>0</v>
      </c>
      <c r="D336" s="5">
        <v>21030011</v>
      </c>
      <c r="E336" s="4" t="s">
        <v>459</v>
      </c>
      <c r="F336" s="4">
        <v>1092</v>
      </c>
      <c r="G336" s="6">
        <v>44621</v>
      </c>
      <c r="H336" s="7">
        <v>0</v>
      </c>
      <c r="I336" s="7">
        <v>0</v>
      </c>
      <c r="J336" s="7">
        <v>53874932.399999999</v>
      </c>
      <c r="K336" s="7">
        <v>0</v>
      </c>
      <c r="L336" s="7">
        <f t="shared" si="24"/>
        <v>53874932.399999999</v>
      </c>
      <c r="M336" s="7">
        <v>0</v>
      </c>
      <c r="N336" s="7">
        <v>-77268</v>
      </c>
      <c r="O336" s="7">
        <v>0</v>
      </c>
      <c r="P336" s="7">
        <f t="shared" si="21"/>
        <v>-77268</v>
      </c>
      <c r="Q336" s="7">
        <f t="shared" si="22"/>
        <v>0</v>
      </c>
      <c r="R336" s="7">
        <f t="shared" si="23"/>
        <v>53797664.399999999</v>
      </c>
      <c r="S336" s="5" t="s">
        <v>138</v>
      </c>
      <c r="T336" s="5">
        <v>100702</v>
      </c>
      <c r="U336" s="5" t="s">
        <v>27</v>
      </c>
      <c r="V336" s="5">
        <v>47030001</v>
      </c>
      <c r="W336" s="5" t="s">
        <v>28</v>
      </c>
    </row>
    <row r="337" spans="2:23" x14ac:dyDescent="0.25">
      <c r="B337" s="4">
        <v>30006753</v>
      </c>
      <c r="C337" s="4">
        <v>0</v>
      </c>
      <c r="D337" s="5">
        <v>21030011</v>
      </c>
      <c r="E337" s="4" t="s">
        <v>460</v>
      </c>
      <c r="F337" s="4">
        <v>1092</v>
      </c>
      <c r="G337" s="6">
        <v>44621</v>
      </c>
      <c r="H337" s="7">
        <v>0</v>
      </c>
      <c r="I337" s="7">
        <v>0</v>
      </c>
      <c r="J337" s="7">
        <v>5986103.5999999996</v>
      </c>
      <c r="K337" s="7">
        <v>0</v>
      </c>
      <c r="L337" s="7">
        <f t="shared" si="24"/>
        <v>5986103.5999999996</v>
      </c>
      <c r="M337" s="7">
        <v>0</v>
      </c>
      <c r="N337" s="7">
        <v>-17024</v>
      </c>
      <c r="O337" s="7">
        <v>0</v>
      </c>
      <c r="P337" s="7">
        <f t="shared" si="21"/>
        <v>-17024</v>
      </c>
      <c r="Q337" s="7">
        <f t="shared" si="22"/>
        <v>0</v>
      </c>
      <c r="R337" s="7">
        <f t="shared" si="23"/>
        <v>5969079.5999999996</v>
      </c>
      <c r="S337" s="5" t="s">
        <v>138</v>
      </c>
      <c r="T337" s="5">
        <v>100702</v>
      </c>
      <c r="U337" s="5" t="s">
        <v>27</v>
      </c>
      <c r="V337" s="5">
        <v>47030001</v>
      </c>
      <c r="W337" s="5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F27-C8C6-40F7-927C-F7F50D736D37}">
  <dimension ref="B2:W13"/>
  <sheetViews>
    <sheetView workbookViewId="0">
      <selection activeCell="E20" sqref="E20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32000632</v>
      </c>
      <c r="C5" s="4">
        <v>0</v>
      </c>
      <c r="D5" s="5">
        <v>21030021</v>
      </c>
      <c r="E5" s="4" t="s">
        <v>461</v>
      </c>
      <c r="F5" s="4">
        <v>1092</v>
      </c>
      <c r="G5" s="6">
        <v>39448</v>
      </c>
      <c r="H5" s="7">
        <v>57044</v>
      </c>
      <c r="I5" s="7">
        <v>0</v>
      </c>
      <c r="J5" s="7">
        <v>0</v>
      </c>
      <c r="K5" s="7">
        <v>0</v>
      </c>
      <c r="L5" s="7">
        <f t="shared" ref="L5:L13" si="0">SUM(H5:K5)</f>
        <v>57044</v>
      </c>
      <c r="M5" s="7">
        <v>-54192</v>
      </c>
      <c r="N5" s="7">
        <v>0</v>
      </c>
      <c r="O5" s="7">
        <v>0</v>
      </c>
      <c r="P5" s="7">
        <f t="shared" ref="P5:P13" si="1">SUM(M5:O5)</f>
        <v>-54192</v>
      </c>
      <c r="Q5" s="7">
        <f t="shared" ref="Q5:Q13" si="2">H5+M5</f>
        <v>2852</v>
      </c>
      <c r="R5" s="7">
        <f t="shared" ref="R5:R13" si="3">L5+P5</f>
        <v>2852</v>
      </c>
      <c r="S5" s="5" t="s">
        <v>138</v>
      </c>
      <c r="T5" s="5">
        <v>100702</v>
      </c>
      <c r="U5" s="5" t="s">
        <v>27</v>
      </c>
      <c r="V5" s="5">
        <v>47030001</v>
      </c>
      <c r="W5" s="5" t="s">
        <v>28</v>
      </c>
    </row>
    <row r="6" spans="2:23" x14ac:dyDescent="0.25">
      <c r="B6" s="4">
        <v>32000639</v>
      </c>
      <c r="C6" s="4">
        <v>0</v>
      </c>
      <c r="D6" s="5">
        <v>21030021</v>
      </c>
      <c r="E6" s="4" t="s">
        <v>462</v>
      </c>
      <c r="F6" s="4">
        <v>1092</v>
      </c>
      <c r="G6" s="6">
        <v>39173</v>
      </c>
      <c r="H6" s="7">
        <v>82642</v>
      </c>
      <c r="I6" s="7">
        <v>0</v>
      </c>
      <c r="J6" s="7">
        <v>0</v>
      </c>
      <c r="K6" s="7">
        <v>0</v>
      </c>
      <c r="L6" s="7">
        <f t="shared" si="0"/>
        <v>82642</v>
      </c>
      <c r="M6" s="7">
        <v>-78510</v>
      </c>
      <c r="N6" s="7">
        <v>0</v>
      </c>
      <c r="O6" s="7">
        <v>0</v>
      </c>
      <c r="P6" s="7">
        <f t="shared" si="1"/>
        <v>-78510</v>
      </c>
      <c r="Q6" s="7">
        <f t="shared" si="2"/>
        <v>4132</v>
      </c>
      <c r="R6" s="7">
        <f t="shared" si="3"/>
        <v>4132</v>
      </c>
      <c r="S6" s="5" t="s">
        <v>138</v>
      </c>
      <c r="T6" s="5">
        <v>100702</v>
      </c>
      <c r="U6" s="5" t="s">
        <v>27</v>
      </c>
      <c r="V6" s="5">
        <v>47030001</v>
      </c>
      <c r="W6" s="5" t="s">
        <v>28</v>
      </c>
    </row>
    <row r="7" spans="2:23" x14ac:dyDescent="0.25">
      <c r="B7" s="4">
        <v>32000680</v>
      </c>
      <c r="C7" s="4">
        <v>0</v>
      </c>
      <c r="D7" s="5">
        <v>21030021</v>
      </c>
      <c r="E7" s="4" t="s">
        <v>463</v>
      </c>
      <c r="F7" s="4">
        <v>1092</v>
      </c>
      <c r="G7" s="6">
        <v>39173</v>
      </c>
      <c r="H7" s="7">
        <v>746099</v>
      </c>
      <c r="I7" s="7">
        <v>0</v>
      </c>
      <c r="J7" s="7">
        <v>0</v>
      </c>
      <c r="K7" s="7">
        <v>0</v>
      </c>
      <c r="L7" s="7">
        <f t="shared" si="0"/>
        <v>746099</v>
      </c>
      <c r="M7" s="7">
        <v>-708795</v>
      </c>
      <c r="N7" s="7">
        <v>0</v>
      </c>
      <c r="O7" s="7">
        <v>0</v>
      </c>
      <c r="P7" s="7">
        <f t="shared" si="1"/>
        <v>-708795</v>
      </c>
      <c r="Q7" s="7">
        <f t="shared" si="2"/>
        <v>37304</v>
      </c>
      <c r="R7" s="7">
        <f t="shared" si="3"/>
        <v>37304</v>
      </c>
      <c r="S7" s="5" t="s">
        <v>138</v>
      </c>
      <c r="T7" s="5">
        <v>100702</v>
      </c>
      <c r="U7" s="5" t="s">
        <v>27</v>
      </c>
      <c r="V7" s="5">
        <v>47030001</v>
      </c>
      <c r="W7" s="5" t="s">
        <v>28</v>
      </c>
    </row>
    <row r="8" spans="2:23" x14ac:dyDescent="0.25">
      <c r="B8" s="4">
        <v>32000683</v>
      </c>
      <c r="C8" s="4">
        <v>0</v>
      </c>
      <c r="D8" s="5">
        <v>21030021</v>
      </c>
      <c r="E8" s="4" t="s">
        <v>464</v>
      </c>
      <c r="F8" s="4">
        <v>1092</v>
      </c>
      <c r="G8" s="6">
        <v>40262</v>
      </c>
      <c r="H8" s="7">
        <v>859535</v>
      </c>
      <c r="I8" s="7">
        <v>0</v>
      </c>
      <c r="J8" s="7">
        <v>0</v>
      </c>
      <c r="K8" s="7">
        <v>0</v>
      </c>
      <c r="L8" s="7">
        <f t="shared" si="0"/>
        <v>859535</v>
      </c>
      <c r="M8" s="7">
        <v>-816559</v>
      </c>
      <c r="N8" s="7">
        <v>0</v>
      </c>
      <c r="O8" s="7">
        <v>0</v>
      </c>
      <c r="P8" s="7">
        <f t="shared" si="1"/>
        <v>-816559</v>
      </c>
      <c r="Q8" s="7">
        <f t="shared" si="2"/>
        <v>42976</v>
      </c>
      <c r="R8" s="7">
        <f t="shared" si="3"/>
        <v>42976</v>
      </c>
      <c r="S8" s="5" t="s">
        <v>138</v>
      </c>
      <c r="T8" s="5">
        <v>100702</v>
      </c>
      <c r="U8" s="5" t="s">
        <v>27</v>
      </c>
      <c r="V8" s="5">
        <v>47030001</v>
      </c>
      <c r="W8" s="5" t="s">
        <v>28</v>
      </c>
    </row>
    <row r="9" spans="2:23" x14ac:dyDescent="0.25">
      <c r="B9" s="4">
        <v>32000701</v>
      </c>
      <c r="C9" s="4">
        <v>0</v>
      </c>
      <c r="D9" s="5">
        <v>21030021</v>
      </c>
      <c r="E9" s="4" t="s">
        <v>465</v>
      </c>
      <c r="F9" s="4">
        <v>1092</v>
      </c>
      <c r="G9" s="6">
        <v>39173</v>
      </c>
      <c r="H9" s="7">
        <v>1920467</v>
      </c>
      <c r="I9" s="7">
        <v>0</v>
      </c>
      <c r="J9" s="7">
        <v>0</v>
      </c>
      <c r="K9" s="7">
        <v>0</v>
      </c>
      <c r="L9" s="7">
        <f t="shared" si="0"/>
        <v>1920467</v>
      </c>
      <c r="M9" s="7">
        <v>-1824444</v>
      </c>
      <c r="N9" s="7">
        <v>0</v>
      </c>
      <c r="O9" s="7">
        <v>0</v>
      </c>
      <c r="P9" s="7">
        <f t="shared" si="1"/>
        <v>-1824444</v>
      </c>
      <c r="Q9" s="7">
        <f t="shared" si="2"/>
        <v>96023</v>
      </c>
      <c r="R9" s="7">
        <f t="shared" si="3"/>
        <v>96023</v>
      </c>
      <c r="S9" s="5" t="s">
        <v>138</v>
      </c>
      <c r="T9" s="5">
        <v>100702</v>
      </c>
      <c r="U9" s="5" t="s">
        <v>27</v>
      </c>
      <c r="V9" s="5">
        <v>47030001</v>
      </c>
      <c r="W9" s="5" t="s">
        <v>28</v>
      </c>
    </row>
    <row r="10" spans="2:23" x14ac:dyDescent="0.25">
      <c r="B10" s="4">
        <v>32000713</v>
      </c>
      <c r="C10" s="4">
        <v>0</v>
      </c>
      <c r="D10" s="5">
        <v>21030021</v>
      </c>
      <c r="E10" s="4" t="s">
        <v>464</v>
      </c>
      <c r="F10" s="4">
        <v>1092</v>
      </c>
      <c r="G10" s="6">
        <v>39173</v>
      </c>
      <c r="H10" s="7">
        <v>3270874</v>
      </c>
      <c r="I10" s="7">
        <v>0</v>
      </c>
      <c r="J10" s="7">
        <v>0</v>
      </c>
      <c r="K10" s="7">
        <v>0</v>
      </c>
      <c r="L10" s="7">
        <f t="shared" si="0"/>
        <v>3270874</v>
      </c>
      <c r="M10" s="7">
        <v>-3107331</v>
      </c>
      <c r="N10" s="7">
        <v>0</v>
      </c>
      <c r="O10" s="7">
        <v>0</v>
      </c>
      <c r="P10" s="7">
        <f t="shared" si="1"/>
        <v>-3107331</v>
      </c>
      <c r="Q10" s="7">
        <f t="shared" si="2"/>
        <v>163543</v>
      </c>
      <c r="R10" s="7">
        <f t="shared" si="3"/>
        <v>163543</v>
      </c>
      <c r="S10" s="5" t="s">
        <v>138</v>
      </c>
      <c r="T10" s="5">
        <v>100702</v>
      </c>
      <c r="U10" s="5" t="s">
        <v>27</v>
      </c>
      <c r="V10" s="5">
        <v>47030001</v>
      </c>
      <c r="W10" s="5" t="s">
        <v>28</v>
      </c>
    </row>
    <row r="11" spans="2:23" x14ac:dyDescent="0.25">
      <c r="B11" s="4">
        <v>32000741</v>
      </c>
      <c r="C11" s="4">
        <v>0</v>
      </c>
      <c r="D11" s="5">
        <v>21030021</v>
      </c>
      <c r="E11" s="4" t="s">
        <v>466</v>
      </c>
      <c r="F11" s="4">
        <v>1092</v>
      </c>
      <c r="G11" s="6">
        <v>39173</v>
      </c>
      <c r="H11" s="7">
        <v>14338972</v>
      </c>
      <c r="I11" s="7">
        <v>0</v>
      </c>
      <c r="J11" s="7">
        <v>0</v>
      </c>
      <c r="K11" s="7">
        <v>0</v>
      </c>
      <c r="L11" s="7">
        <f t="shared" si="0"/>
        <v>14338972</v>
      </c>
      <c r="M11" s="7">
        <v>-13622024</v>
      </c>
      <c r="N11" s="7">
        <v>0</v>
      </c>
      <c r="O11" s="7">
        <v>0</v>
      </c>
      <c r="P11" s="7">
        <f t="shared" si="1"/>
        <v>-13622024</v>
      </c>
      <c r="Q11" s="7">
        <f t="shared" si="2"/>
        <v>716948</v>
      </c>
      <c r="R11" s="7">
        <f t="shared" si="3"/>
        <v>716948</v>
      </c>
      <c r="S11" s="5" t="s">
        <v>138</v>
      </c>
      <c r="T11" s="5">
        <v>100702</v>
      </c>
      <c r="U11" s="5" t="s">
        <v>27</v>
      </c>
      <c r="V11" s="5">
        <v>47030001</v>
      </c>
      <c r="W11" s="5" t="s">
        <v>28</v>
      </c>
    </row>
    <row r="12" spans="2:23" x14ac:dyDescent="0.25">
      <c r="B12" s="4">
        <v>32000744</v>
      </c>
      <c r="C12" s="4">
        <v>0</v>
      </c>
      <c r="D12" s="5">
        <v>21030021</v>
      </c>
      <c r="E12" s="4" t="s">
        <v>467</v>
      </c>
      <c r="F12" s="4">
        <v>1092</v>
      </c>
      <c r="G12" s="6">
        <v>39173</v>
      </c>
      <c r="H12" s="7">
        <v>21613412</v>
      </c>
      <c r="I12" s="7">
        <v>0</v>
      </c>
      <c r="J12" s="7">
        <v>0</v>
      </c>
      <c r="K12" s="7">
        <v>0</v>
      </c>
      <c r="L12" s="7">
        <f t="shared" si="0"/>
        <v>21613412</v>
      </c>
      <c r="M12" s="7">
        <v>-20532742</v>
      </c>
      <c r="N12" s="7">
        <v>0</v>
      </c>
      <c r="O12" s="7">
        <v>0</v>
      </c>
      <c r="P12" s="7">
        <f t="shared" si="1"/>
        <v>-20532742</v>
      </c>
      <c r="Q12" s="7">
        <f t="shared" si="2"/>
        <v>1080670</v>
      </c>
      <c r="R12" s="7">
        <f t="shared" si="3"/>
        <v>1080670</v>
      </c>
      <c r="S12" s="5" t="s">
        <v>138</v>
      </c>
      <c r="T12" s="5">
        <v>100702</v>
      </c>
      <c r="U12" s="5" t="s">
        <v>27</v>
      </c>
      <c r="V12" s="5">
        <v>47030001</v>
      </c>
      <c r="W12" s="5" t="s">
        <v>28</v>
      </c>
    </row>
    <row r="13" spans="2:23" x14ac:dyDescent="0.25">
      <c r="B13" s="4">
        <v>32000772</v>
      </c>
      <c r="C13" s="4">
        <v>0</v>
      </c>
      <c r="D13" s="5">
        <v>21030021</v>
      </c>
      <c r="E13" s="4" t="s">
        <v>468</v>
      </c>
      <c r="F13" s="4">
        <v>1093</v>
      </c>
      <c r="G13" s="6">
        <v>41948</v>
      </c>
      <c r="H13" s="7">
        <v>497056</v>
      </c>
      <c r="I13" s="7">
        <v>0</v>
      </c>
      <c r="J13" s="7">
        <v>0</v>
      </c>
      <c r="K13" s="7">
        <v>0</v>
      </c>
      <c r="L13" s="7">
        <f t="shared" si="0"/>
        <v>497056</v>
      </c>
      <c r="M13" s="7">
        <v>-302340</v>
      </c>
      <c r="N13" s="7">
        <v>-47220</v>
      </c>
      <c r="O13" s="7">
        <v>0</v>
      </c>
      <c r="P13" s="7">
        <f t="shared" si="1"/>
        <v>-349560</v>
      </c>
      <c r="Q13" s="7">
        <f t="shared" si="2"/>
        <v>194716</v>
      </c>
      <c r="R13" s="7">
        <f t="shared" si="3"/>
        <v>147496</v>
      </c>
      <c r="S13" s="5" t="s">
        <v>138</v>
      </c>
      <c r="T13" s="5">
        <v>100703</v>
      </c>
      <c r="U13" s="5" t="s">
        <v>40</v>
      </c>
      <c r="V13" s="5">
        <v>47030001</v>
      </c>
      <c r="W13" s="5" t="s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26E4-0334-4549-96DB-5A980B96FA00}">
  <dimension ref="B2:W517"/>
  <sheetViews>
    <sheetView topLeftCell="C1" workbookViewId="0">
      <selection activeCell="B2" sqref="B2:W517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50005410</v>
      </c>
      <c r="C5" s="4">
        <v>0</v>
      </c>
      <c r="D5" s="5">
        <v>21040001</v>
      </c>
      <c r="E5" s="4" t="s">
        <v>469</v>
      </c>
      <c r="F5" s="4">
        <v>1091</v>
      </c>
      <c r="G5" s="6">
        <v>41540</v>
      </c>
      <c r="H5" s="7">
        <v>67031</v>
      </c>
      <c r="I5" s="7">
        <v>0</v>
      </c>
      <c r="J5" s="7">
        <v>0</v>
      </c>
      <c r="K5" s="7">
        <v>0</v>
      </c>
      <c r="L5" s="7">
        <f t="shared" ref="L5:L68" si="0">SUM(H5:K5)</f>
        <v>67031</v>
      </c>
      <c r="M5" s="7">
        <v>-47632</v>
      </c>
      <c r="N5" s="7">
        <v>-6472</v>
      </c>
      <c r="O5" s="7">
        <v>0</v>
      </c>
      <c r="P5" s="7">
        <f t="shared" ref="P5:P68" si="1">SUM(M5:O5)</f>
        <v>-54104</v>
      </c>
      <c r="Q5" s="7">
        <f t="shared" ref="Q5:Q68" si="2">H5+M5</f>
        <v>19399</v>
      </c>
      <c r="R5" s="7">
        <f t="shared" ref="R5:R68" si="3">L5+P5</f>
        <v>12927</v>
      </c>
      <c r="S5" s="5" t="s">
        <v>470</v>
      </c>
      <c r="T5" s="5">
        <v>100701</v>
      </c>
      <c r="U5" s="5" t="s">
        <v>32</v>
      </c>
      <c r="V5" s="5">
        <v>47040001</v>
      </c>
      <c r="W5" s="5" t="s">
        <v>28</v>
      </c>
    </row>
    <row r="6" spans="2:23" x14ac:dyDescent="0.25">
      <c r="B6" s="4">
        <v>50005411</v>
      </c>
      <c r="C6" s="4">
        <v>0</v>
      </c>
      <c r="D6" s="5">
        <v>21040001</v>
      </c>
      <c r="E6" s="4" t="s">
        <v>471</v>
      </c>
      <c r="F6" s="4">
        <v>1091</v>
      </c>
      <c r="G6" s="6">
        <v>41540</v>
      </c>
      <c r="H6" s="7">
        <v>12997</v>
      </c>
      <c r="I6" s="7">
        <v>0</v>
      </c>
      <c r="J6" s="7">
        <v>0</v>
      </c>
      <c r="K6" s="7">
        <v>0</v>
      </c>
      <c r="L6" s="7">
        <f t="shared" si="0"/>
        <v>12997</v>
      </c>
      <c r="M6" s="7">
        <v>-9236</v>
      </c>
      <c r="N6" s="7">
        <v>-1255</v>
      </c>
      <c r="O6" s="7">
        <v>0</v>
      </c>
      <c r="P6" s="7">
        <f t="shared" si="1"/>
        <v>-10491</v>
      </c>
      <c r="Q6" s="7">
        <f t="shared" si="2"/>
        <v>3761</v>
      </c>
      <c r="R6" s="7">
        <f t="shared" si="3"/>
        <v>2506</v>
      </c>
      <c r="S6" s="5" t="s">
        <v>470</v>
      </c>
      <c r="T6" s="5">
        <v>100701</v>
      </c>
      <c r="U6" s="5" t="s">
        <v>32</v>
      </c>
      <c r="V6" s="5">
        <v>47040001</v>
      </c>
      <c r="W6" s="5" t="s">
        <v>28</v>
      </c>
    </row>
    <row r="7" spans="2:23" x14ac:dyDescent="0.25">
      <c r="B7" s="4">
        <v>50005443</v>
      </c>
      <c r="C7" s="4">
        <v>0</v>
      </c>
      <c r="D7" s="5">
        <v>21040001</v>
      </c>
      <c r="E7" s="4" t="s">
        <v>472</v>
      </c>
      <c r="F7" s="4">
        <v>1091</v>
      </c>
      <c r="G7" s="6">
        <v>38898</v>
      </c>
      <c r="H7" s="7">
        <v>95</v>
      </c>
      <c r="I7" s="7">
        <v>0</v>
      </c>
      <c r="J7" s="7">
        <v>0</v>
      </c>
      <c r="K7" s="7">
        <v>0</v>
      </c>
      <c r="L7" s="7">
        <f t="shared" si="0"/>
        <v>95</v>
      </c>
      <c r="M7" s="7">
        <v>-91</v>
      </c>
      <c r="N7" s="7">
        <v>0</v>
      </c>
      <c r="O7" s="7">
        <v>0</v>
      </c>
      <c r="P7" s="7">
        <f t="shared" si="1"/>
        <v>-91</v>
      </c>
      <c r="Q7" s="7">
        <f t="shared" si="2"/>
        <v>4</v>
      </c>
      <c r="R7" s="7">
        <f t="shared" si="3"/>
        <v>4</v>
      </c>
      <c r="S7" s="5" t="s">
        <v>470</v>
      </c>
      <c r="T7" s="5">
        <v>100701</v>
      </c>
      <c r="U7" s="5" t="s">
        <v>32</v>
      </c>
      <c r="V7" s="5">
        <v>47040001</v>
      </c>
      <c r="W7" s="5" t="s">
        <v>28</v>
      </c>
    </row>
    <row r="8" spans="2:23" x14ac:dyDescent="0.25">
      <c r="B8" s="4">
        <v>50005444</v>
      </c>
      <c r="C8" s="4">
        <v>0</v>
      </c>
      <c r="D8" s="5">
        <v>21040001</v>
      </c>
      <c r="E8" s="4" t="s">
        <v>472</v>
      </c>
      <c r="F8" s="4">
        <v>1091</v>
      </c>
      <c r="G8" s="6">
        <v>39008</v>
      </c>
      <c r="H8" s="7">
        <v>95</v>
      </c>
      <c r="I8" s="7">
        <v>0</v>
      </c>
      <c r="J8" s="7">
        <v>0</v>
      </c>
      <c r="K8" s="7">
        <v>0</v>
      </c>
      <c r="L8" s="7">
        <f t="shared" si="0"/>
        <v>95</v>
      </c>
      <c r="M8" s="7">
        <v>-91</v>
      </c>
      <c r="N8" s="7">
        <v>0</v>
      </c>
      <c r="O8" s="7">
        <v>0</v>
      </c>
      <c r="P8" s="7">
        <f t="shared" si="1"/>
        <v>-91</v>
      </c>
      <c r="Q8" s="7">
        <f t="shared" si="2"/>
        <v>4</v>
      </c>
      <c r="R8" s="7">
        <f t="shared" si="3"/>
        <v>4</v>
      </c>
      <c r="S8" s="5" t="s">
        <v>470</v>
      </c>
      <c r="T8" s="5">
        <v>100701</v>
      </c>
      <c r="U8" s="5" t="s">
        <v>32</v>
      </c>
      <c r="V8" s="5">
        <v>47040001</v>
      </c>
      <c r="W8" s="5" t="s">
        <v>28</v>
      </c>
    </row>
    <row r="9" spans="2:23" x14ac:dyDescent="0.25">
      <c r="B9" s="4">
        <v>50005445</v>
      </c>
      <c r="C9" s="4">
        <v>0</v>
      </c>
      <c r="D9" s="5">
        <v>21040001</v>
      </c>
      <c r="E9" s="4" t="s">
        <v>472</v>
      </c>
      <c r="F9" s="4">
        <v>1091</v>
      </c>
      <c r="G9" s="6">
        <v>39082</v>
      </c>
      <c r="H9" s="7">
        <v>95</v>
      </c>
      <c r="I9" s="7">
        <v>0</v>
      </c>
      <c r="J9" s="7">
        <v>0</v>
      </c>
      <c r="K9" s="7">
        <v>0</v>
      </c>
      <c r="L9" s="7">
        <f t="shared" si="0"/>
        <v>95</v>
      </c>
      <c r="M9" s="7">
        <v>-91</v>
      </c>
      <c r="N9" s="7">
        <v>0</v>
      </c>
      <c r="O9" s="7">
        <v>0</v>
      </c>
      <c r="P9" s="7">
        <f t="shared" si="1"/>
        <v>-91</v>
      </c>
      <c r="Q9" s="7">
        <f t="shared" si="2"/>
        <v>4</v>
      </c>
      <c r="R9" s="7">
        <f t="shared" si="3"/>
        <v>4</v>
      </c>
      <c r="S9" s="5" t="s">
        <v>470</v>
      </c>
      <c r="T9" s="5">
        <v>100701</v>
      </c>
      <c r="U9" s="5" t="s">
        <v>32</v>
      </c>
      <c r="V9" s="5">
        <v>47040001</v>
      </c>
      <c r="W9" s="5" t="s">
        <v>28</v>
      </c>
    </row>
    <row r="10" spans="2:23" x14ac:dyDescent="0.25">
      <c r="B10" s="4">
        <v>50005471</v>
      </c>
      <c r="C10" s="4">
        <v>0</v>
      </c>
      <c r="D10" s="5">
        <v>21040001</v>
      </c>
      <c r="E10" s="4" t="s">
        <v>473</v>
      </c>
      <c r="F10" s="4">
        <v>1091</v>
      </c>
      <c r="G10" s="6">
        <v>38895</v>
      </c>
      <c r="H10" s="7">
        <v>100</v>
      </c>
      <c r="I10" s="7">
        <v>0</v>
      </c>
      <c r="J10" s="7">
        <v>0</v>
      </c>
      <c r="K10" s="7">
        <v>0</v>
      </c>
      <c r="L10" s="7">
        <f t="shared" si="0"/>
        <v>100</v>
      </c>
      <c r="M10" s="7">
        <v>-95</v>
      </c>
      <c r="N10" s="7">
        <v>0</v>
      </c>
      <c r="O10" s="7">
        <v>0</v>
      </c>
      <c r="P10" s="7">
        <f t="shared" si="1"/>
        <v>-95</v>
      </c>
      <c r="Q10" s="7">
        <f t="shared" si="2"/>
        <v>5</v>
      </c>
      <c r="R10" s="7">
        <f t="shared" si="3"/>
        <v>5</v>
      </c>
      <c r="S10" s="5" t="s">
        <v>470</v>
      </c>
      <c r="T10" s="5">
        <v>100701</v>
      </c>
      <c r="U10" s="5" t="s">
        <v>32</v>
      </c>
      <c r="V10" s="5">
        <v>47040001</v>
      </c>
      <c r="W10" s="5" t="s">
        <v>28</v>
      </c>
    </row>
    <row r="11" spans="2:23" x14ac:dyDescent="0.25">
      <c r="B11" s="4">
        <v>50005472</v>
      </c>
      <c r="C11" s="4">
        <v>0</v>
      </c>
      <c r="D11" s="5">
        <v>21040001</v>
      </c>
      <c r="E11" s="4" t="s">
        <v>473</v>
      </c>
      <c r="F11" s="4">
        <v>1091</v>
      </c>
      <c r="G11" s="6">
        <v>38895</v>
      </c>
      <c r="H11" s="7">
        <v>100</v>
      </c>
      <c r="I11" s="7">
        <v>0</v>
      </c>
      <c r="J11" s="7">
        <v>0</v>
      </c>
      <c r="K11" s="7">
        <v>0</v>
      </c>
      <c r="L11" s="7">
        <f t="shared" si="0"/>
        <v>100</v>
      </c>
      <c r="M11" s="7">
        <v>-95</v>
      </c>
      <c r="N11" s="7">
        <v>0</v>
      </c>
      <c r="O11" s="7">
        <v>0</v>
      </c>
      <c r="P11" s="7">
        <f t="shared" si="1"/>
        <v>-95</v>
      </c>
      <c r="Q11" s="7">
        <f t="shared" si="2"/>
        <v>5</v>
      </c>
      <c r="R11" s="7">
        <f t="shared" si="3"/>
        <v>5</v>
      </c>
      <c r="S11" s="5" t="s">
        <v>470</v>
      </c>
      <c r="T11" s="5">
        <v>100701</v>
      </c>
      <c r="U11" s="5" t="s">
        <v>32</v>
      </c>
      <c r="V11" s="5">
        <v>47040001</v>
      </c>
      <c r="W11" s="5" t="s">
        <v>28</v>
      </c>
    </row>
    <row r="12" spans="2:23" x14ac:dyDescent="0.25">
      <c r="B12" s="4">
        <v>50005475</v>
      </c>
      <c r="C12" s="4">
        <v>0</v>
      </c>
      <c r="D12" s="5">
        <v>21040001</v>
      </c>
      <c r="E12" s="4" t="s">
        <v>474</v>
      </c>
      <c r="F12" s="4">
        <v>1091</v>
      </c>
      <c r="G12" s="6">
        <v>39068</v>
      </c>
      <c r="H12" s="7">
        <v>135</v>
      </c>
      <c r="I12" s="7">
        <v>0</v>
      </c>
      <c r="J12" s="7">
        <v>0</v>
      </c>
      <c r="K12" s="7">
        <v>0</v>
      </c>
      <c r="L12" s="7">
        <f t="shared" si="0"/>
        <v>135</v>
      </c>
      <c r="M12" s="7">
        <v>-129</v>
      </c>
      <c r="N12" s="7">
        <v>0</v>
      </c>
      <c r="O12" s="7">
        <v>0</v>
      </c>
      <c r="P12" s="7">
        <f t="shared" si="1"/>
        <v>-129</v>
      </c>
      <c r="Q12" s="7">
        <f t="shared" si="2"/>
        <v>6</v>
      </c>
      <c r="R12" s="7">
        <f t="shared" si="3"/>
        <v>6</v>
      </c>
      <c r="S12" s="5" t="s">
        <v>470</v>
      </c>
      <c r="T12" s="5">
        <v>100701</v>
      </c>
      <c r="U12" s="5" t="s">
        <v>32</v>
      </c>
      <c r="V12" s="5">
        <v>47040001</v>
      </c>
      <c r="W12" s="5" t="s">
        <v>28</v>
      </c>
    </row>
    <row r="13" spans="2:23" x14ac:dyDescent="0.25">
      <c r="B13" s="4">
        <v>50005476</v>
      </c>
      <c r="C13" s="4">
        <v>0</v>
      </c>
      <c r="D13" s="5">
        <v>21040001</v>
      </c>
      <c r="E13" s="4" t="s">
        <v>474</v>
      </c>
      <c r="F13" s="4">
        <v>1091</v>
      </c>
      <c r="G13" s="6">
        <v>39082</v>
      </c>
      <c r="H13" s="7">
        <v>135</v>
      </c>
      <c r="I13" s="7">
        <v>0</v>
      </c>
      <c r="J13" s="7">
        <v>0</v>
      </c>
      <c r="K13" s="7">
        <v>0</v>
      </c>
      <c r="L13" s="7">
        <f t="shared" si="0"/>
        <v>135</v>
      </c>
      <c r="M13" s="7">
        <v>-129</v>
      </c>
      <c r="N13" s="7">
        <v>0</v>
      </c>
      <c r="O13" s="7">
        <v>0</v>
      </c>
      <c r="P13" s="7">
        <f t="shared" si="1"/>
        <v>-129</v>
      </c>
      <c r="Q13" s="7">
        <f t="shared" si="2"/>
        <v>6</v>
      </c>
      <c r="R13" s="7">
        <f t="shared" si="3"/>
        <v>6</v>
      </c>
      <c r="S13" s="5" t="s">
        <v>470</v>
      </c>
      <c r="T13" s="5">
        <v>100701</v>
      </c>
      <c r="U13" s="5" t="s">
        <v>32</v>
      </c>
      <c r="V13" s="5">
        <v>47040001</v>
      </c>
      <c r="W13" s="5" t="s">
        <v>28</v>
      </c>
    </row>
    <row r="14" spans="2:23" x14ac:dyDescent="0.25">
      <c r="B14" s="4">
        <v>50005477</v>
      </c>
      <c r="C14" s="4">
        <v>0</v>
      </c>
      <c r="D14" s="5">
        <v>21040001</v>
      </c>
      <c r="E14" s="4" t="s">
        <v>475</v>
      </c>
      <c r="F14" s="4">
        <v>1091</v>
      </c>
      <c r="G14" s="6">
        <v>38834</v>
      </c>
      <c r="H14" s="7">
        <v>140</v>
      </c>
      <c r="I14" s="7">
        <v>0</v>
      </c>
      <c r="J14" s="7">
        <v>0</v>
      </c>
      <c r="K14" s="7">
        <v>0</v>
      </c>
      <c r="L14" s="7">
        <f t="shared" si="0"/>
        <v>140</v>
      </c>
      <c r="M14" s="7">
        <v>-133</v>
      </c>
      <c r="N14" s="7">
        <v>0</v>
      </c>
      <c r="O14" s="7">
        <v>0</v>
      </c>
      <c r="P14" s="7">
        <f t="shared" si="1"/>
        <v>-133</v>
      </c>
      <c r="Q14" s="7">
        <f t="shared" si="2"/>
        <v>7</v>
      </c>
      <c r="R14" s="7">
        <f t="shared" si="3"/>
        <v>7</v>
      </c>
      <c r="S14" s="5" t="s">
        <v>470</v>
      </c>
      <c r="T14" s="5">
        <v>100701</v>
      </c>
      <c r="U14" s="5" t="s">
        <v>32</v>
      </c>
      <c r="V14" s="5">
        <v>47040001</v>
      </c>
      <c r="W14" s="5" t="s">
        <v>28</v>
      </c>
    </row>
    <row r="15" spans="2:23" x14ac:dyDescent="0.25">
      <c r="B15" s="4">
        <v>50005478</v>
      </c>
      <c r="C15" s="4">
        <v>0</v>
      </c>
      <c r="D15" s="5">
        <v>21040001</v>
      </c>
      <c r="E15" s="4" t="s">
        <v>476</v>
      </c>
      <c r="F15" s="4">
        <v>1091</v>
      </c>
      <c r="G15" s="6">
        <v>38873</v>
      </c>
      <c r="H15" s="7">
        <v>140</v>
      </c>
      <c r="I15" s="7">
        <v>0</v>
      </c>
      <c r="J15" s="7">
        <v>0</v>
      </c>
      <c r="K15" s="7">
        <v>0</v>
      </c>
      <c r="L15" s="7">
        <f t="shared" si="0"/>
        <v>140</v>
      </c>
      <c r="M15" s="7">
        <v>-133</v>
      </c>
      <c r="N15" s="7">
        <v>0</v>
      </c>
      <c r="O15" s="7">
        <v>0</v>
      </c>
      <c r="P15" s="7">
        <f t="shared" si="1"/>
        <v>-133</v>
      </c>
      <c r="Q15" s="7">
        <f t="shared" si="2"/>
        <v>7</v>
      </c>
      <c r="R15" s="7">
        <f t="shared" si="3"/>
        <v>7</v>
      </c>
      <c r="S15" s="5" t="s">
        <v>470</v>
      </c>
      <c r="T15" s="5">
        <v>100701</v>
      </c>
      <c r="U15" s="5" t="s">
        <v>32</v>
      </c>
      <c r="V15" s="5">
        <v>47040001</v>
      </c>
      <c r="W15" s="5" t="s">
        <v>28</v>
      </c>
    </row>
    <row r="16" spans="2:23" x14ac:dyDescent="0.25">
      <c r="B16" s="4">
        <v>50005482</v>
      </c>
      <c r="C16" s="4">
        <v>0</v>
      </c>
      <c r="D16" s="5">
        <v>21040001</v>
      </c>
      <c r="E16" s="4" t="s">
        <v>477</v>
      </c>
      <c r="F16" s="4">
        <v>1091</v>
      </c>
      <c r="G16" s="6">
        <v>39062</v>
      </c>
      <c r="H16" s="7">
        <v>165</v>
      </c>
      <c r="I16" s="7">
        <v>0</v>
      </c>
      <c r="J16" s="7">
        <v>0</v>
      </c>
      <c r="K16" s="7">
        <v>0</v>
      </c>
      <c r="L16" s="7">
        <f t="shared" si="0"/>
        <v>165</v>
      </c>
      <c r="M16" s="7">
        <v>-157</v>
      </c>
      <c r="N16" s="7">
        <v>0</v>
      </c>
      <c r="O16" s="7">
        <v>0</v>
      </c>
      <c r="P16" s="7">
        <f t="shared" si="1"/>
        <v>-157</v>
      </c>
      <c r="Q16" s="7">
        <f t="shared" si="2"/>
        <v>8</v>
      </c>
      <c r="R16" s="7">
        <f t="shared" si="3"/>
        <v>8</v>
      </c>
      <c r="S16" s="5" t="s">
        <v>470</v>
      </c>
      <c r="T16" s="5">
        <v>100701</v>
      </c>
      <c r="U16" s="5" t="s">
        <v>32</v>
      </c>
      <c r="V16" s="5">
        <v>47040001</v>
      </c>
      <c r="W16" s="5" t="s">
        <v>28</v>
      </c>
    </row>
    <row r="17" spans="2:23" x14ac:dyDescent="0.25">
      <c r="B17" s="4">
        <v>50005483</v>
      </c>
      <c r="C17" s="4">
        <v>0</v>
      </c>
      <c r="D17" s="5">
        <v>21040001</v>
      </c>
      <c r="E17" s="4" t="s">
        <v>477</v>
      </c>
      <c r="F17" s="4">
        <v>1091</v>
      </c>
      <c r="G17" s="6">
        <v>39062</v>
      </c>
      <c r="H17" s="7">
        <v>165</v>
      </c>
      <c r="I17" s="7">
        <v>0</v>
      </c>
      <c r="J17" s="7">
        <v>0</v>
      </c>
      <c r="K17" s="7">
        <v>0</v>
      </c>
      <c r="L17" s="7">
        <f t="shared" si="0"/>
        <v>165</v>
      </c>
      <c r="M17" s="7">
        <v>-157</v>
      </c>
      <c r="N17" s="7">
        <v>0</v>
      </c>
      <c r="O17" s="7">
        <v>0</v>
      </c>
      <c r="P17" s="7">
        <f t="shared" si="1"/>
        <v>-157</v>
      </c>
      <c r="Q17" s="7">
        <f t="shared" si="2"/>
        <v>8</v>
      </c>
      <c r="R17" s="7">
        <f t="shared" si="3"/>
        <v>8</v>
      </c>
      <c r="S17" s="5" t="s">
        <v>470</v>
      </c>
      <c r="T17" s="5">
        <v>100701</v>
      </c>
      <c r="U17" s="5" t="s">
        <v>32</v>
      </c>
      <c r="V17" s="5">
        <v>47040001</v>
      </c>
      <c r="W17" s="5" t="s">
        <v>28</v>
      </c>
    </row>
    <row r="18" spans="2:23" x14ac:dyDescent="0.25">
      <c r="B18" s="4">
        <v>50005486</v>
      </c>
      <c r="C18" s="4">
        <v>0</v>
      </c>
      <c r="D18" s="5">
        <v>21040001</v>
      </c>
      <c r="E18" s="4" t="s">
        <v>478</v>
      </c>
      <c r="F18" s="4">
        <v>1091</v>
      </c>
      <c r="G18" s="6">
        <v>38813</v>
      </c>
      <c r="H18" s="7">
        <v>180</v>
      </c>
      <c r="I18" s="7">
        <v>0</v>
      </c>
      <c r="J18" s="7">
        <v>0</v>
      </c>
      <c r="K18" s="7">
        <v>0</v>
      </c>
      <c r="L18" s="7">
        <f t="shared" si="0"/>
        <v>180</v>
      </c>
      <c r="M18" s="7">
        <v>-171</v>
      </c>
      <c r="N18" s="7">
        <v>0</v>
      </c>
      <c r="O18" s="7">
        <v>0</v>
      </c>
      <c r="P18" s="7">
        <f t="shared" si="1"/>
        <v>-171</v>
      </c>
      <c r="Q18" s="7">
        <f t="shared" si="2"/>
        <v>9</v>
      </c>
      <c r="R18" s="7">
        <f t="shared" si="3"/>
        <v>9</v>
      </c>
      <c r="S18" s="5" t="s">
        <v>470</v>
      </c>
      <c r="T18" s="5">
        <v>100701</v>
      </c>
      <c r="U18" s="5" t="s">
        <v>32</v>
      </c>
      <c r="V18" s="5">
        <v>47040001</v>
      </c>
      <c r="W18" s="5" t="s">
        <v>28</v>
      </c>
    </row>
    <row r="19" spans="2:23" x14ac:dyDescent="0.25">
      <c r="B19" s="4">
        <v>50005487</v>
      </c>
      <c r="C19" s="4">
        <v>0</v>
      </c>
      <c r="D19" s="5">
        <v>21040001</v>
      </c>
      <c r="E19" s="4" t="s">
        <v>478</v>
      </c>
      <c r="F19" s="4">
        <v>1091</v>
      </c>
      <c r="G19" s="6">
        <v>38813</v>
      </c>
      <c r="H19" s="7">
        <v>180</v>
      </c>
      <c r="I19" s="7">
        <v>0</v>
      </c>
      <c r="J19" s="7">
        <v>0</v>
      </c>
      <c r="K19" s="7">
        <v>0</v>
      </c>
      <c r="L19" s="7">
        <f t="shared" si="0"/>
        <v>180</v>
      </c>
      <c r="M19" s="7">
        <v>-171</v>
      </c>
      <c r="N19" s="7">
        <v>0</v>
      </c>
      <c r="O19" s="7">
        <v>0</v>
      </c>
      <c r="P19" s="7">
        <f t="shared" si="1"/>
        <v>-171</v>
      </c>
      <c r="Q19" s="7">
        <f t="shared" si="2"/>
        <v>9</v>
      </c>
      <c r="R19" s="7">
        <f t="shared" si="3"/>
        <v>9</v>
      </c>
      <c r="S19" s="5" t="s">
        <v>470</v>
      </c>
      <c r="T19" s="5">
        <v>100701</v>
      </c>
      <c r="U19" s="5" t="s">
        <v>32</v>
      </c>
      <c r="V19" s="5">
        <v>47040001</v>
      </c>
      <c r="W19" s="5" t="s">
        <v>28</v>
      </c>
    </row>
    <row r="20" spans="2:23" x14ac:dyDescent="0.25">
      <c r="B20" s="4">
        <v>50005488</v>
      </c>
      <c r="C20" s="4">
        <v>0</v>
      </c>
      <c r="D20" s="5">
        <v>21040001</v>
      </c>
      <c r="E20" s="4" t="s">
        <v>478</v>
      </c>
      <c r="F20" s="4">
        <v>1091</v>
      </c>
      <c r="G20" s="6">
        <v>38814</v>
      </c>
      <c r="H20" s="7">
        <v>180</v>
      </c>
      <c r="I20" s="7">
        <v>0</v>
      </c>
      <c r="J20" s="7">
        <v>0</v>
      </c>
      <c r="K20" s="7">
        <v>0</v>
      </c>
      <c r="L20" s="7">
        <f t="shared" si="0"/>
        <v>180</v>
      </c>
      <c r="M20" s="7">
        <v>-171</v>
      </c>
      <c r="N20" s="7">
        <v>0</v>
      </c>
      <c r="O20" s="7">
        <v>0</v>
      </c>
      <c r="P20" s="7">
        <f t="shared" si="1"/>
        <v>-171</v>
      </c>
      <c r="Q20" s="7">
        <f t="shared" si="2"/>
        <v>9</v>
      </c>
      <c r="R20" s="7">
        <f t="shared" si="3"/>
        <v>9</v>
      </c>
      <c r="S20" s="5" t="s">
        <v>470</v>
      </c>
      <c r="T20" s="5">
        <v>100701</v>
      </c>
      <c r="U20" s="5" t="s">
        <v>32</v>
      </c>
      <c r="V20" s="5">
        <v>47040001</v>
      </c>
      <c r="W20" s="5" t="s">
        <v>28</v>
      </c>
    </row>
    <row r="21" spans="2:23" x14ac:dyDescent="0.25">
      <c r="B21" s="4">
        <v>50005489</v>
      </c>
      <c r="C21" s="4">
        <v>0</v>
      </c>
      <c r="D21" s="5">
        <v>21040001</v>
      </c>
      <c r="E21" s="4" t="s">
        <v>478</v>
      </c>
      <c r="F21" s="4">
        <v>1091</v>
      </c>
      <c r="G21" s="6">
        <v>38808</v>
      </c>
      <c r="H21" s="7">
        <v>180</v>
      </c>
      <c r="I21" s="7">
        <v>0</v>
      </c>
      <c r="J21" s="7">
        <v>0</v>
      </c>
      <c r="K21" s="7">
        <v>0</v>
      </c>
      <c r="L21" s="7">
        <f t="shared" si="0"/>
        <v>180</v>
      </c>
      <c r="M21" s="7">
        <v>-171</v>
      </c>
      <c r="N21" s="7">
        <v>0</v>
      </c>
      <c r="O21" s="7">
        <v>0</v>
      </c>
      <c r="P21" s="7">
        <f t="shared" si="1"/>
        <v>-171</v>
      </c>
      <c r="Q21" s="7">
        <f t="shared" si="2"/>
        <v>9</v>
      </c>
      <c r="R21" s="7">
        <f t="shared" si="3"/>
        <v>9</v>
      </c>
      <c r="S21" s="5" t="s">
        <v>470</v>
      </c>
      <c r="T21" s="5">
        <v>100701</v>
      </c>
      <c r="U21" s="5" t="s">
        <v>32</v>
      </c>
      <c r="V21" s="5">
        <v>47040001</v>
      </c>
      <c r="W21" s="5" t="s">
        <v>28</v>
      </c>
    </row>
    <row r="22" spans="2:23" x14ac:dyDescent="0.25">
      <c r="B22" s="4">
        <v>50005490</v>
      </c>
      <c r="C22" s="4">
        <v>0</v>
      </c>
      <c r="D22" s="5">
        <v>21040001</v>
      </c>
      <c r="E22" s="4" t="s">
        <v>479</v>
      </c>
      <c r="F22" s="4">
        <v>1091</v>
      </c>
      <c r="G22" s="6">
        <v>38868</v>
      </c>
      <c r="H22" s="7">
        <v>181</v>
      </c>
      <c r="I22" s="7">
        <v>0</v>
      </c>
      <c r="J22" s="7">
        <v>0</v>
      </c>
      <c r="K22" s="7">
        <v>0</v>
      </c>
      <c r="L22" s="7">
        <f t="shared" si="0"/>
        <v>181</v>
      </c>
      <c r="M22" s="7">
        <v>-172</v>
      </c>
      <c r="N22" s="7">
        <v>0</v>
      </c>
      <c r="O22" s="7">
        <v>0</v>
      </c>
      <c r="P22" s="7">
        <f t="shared" si="1"/>
        <v>-172</v>
      </c>
      <c r="Q22" s="7">
        <f t="shared" si="2"/>
        <v>9</v>
      </c>
      <c r="R22" s="7">
        <f t="shared" si="3"/>
        <v>9</v>
      </c>
      <c r="S22" s="5" t="s">
        <v>470</v>
      </c>
      <c r="T22" s="5">
        <v>100701</v>
      </c>
      <c r="U22" s="5" t="s">
        <v>32</v>
      </c>
      <c r="V22" s="5">
        <v>47040001</v>
      </c>
      <c r="W22" s="5" t="s">
        <v>28</v>
      </c>
    </row>
    <row r="23" spans="2:23" x14ac:dyDescent="0.25">
      <c r="B23" s="4">
        <v>50005496</v>
      </c>
      <c r="C23" s="4">
        <v>0</v>
      </c>
      <c r="D23" s="5">
        <v>21040001</v>
      </c>
      <c r="E23" s="4" t="s">
        <v>480</v>
      </c>
      <c r="F23" s="4">
        <v>1091</v>
      </c>
      <c r="G23" s="6">
        <v>38837</v>
      </c>
      <c r="H23" s="7">
        <v>243</v>
      </c>
      <c r="I23" s="7">
        <v>0</v>
      </c>
      <c r="J23" s="7">
        <v>0</v>
      </c>
      <c r="K23" s="7">
        <v>0</v>
      </c>
      <c r="L23" s="7">
        <f t="shared" si="0"/>
        <v>243</v>
      </c>
      <c r="M23" s="7">
        <v>-231</v>
      </c>
      <c r="N23" s="7">
        <v>0</v>
      </c>
      <c r="O23" s="7">
        <v>0</v>
      </c>
      <c r="P23" s="7">
        <f t="shared" si="1"/>
        <v>-231</v>
      </c>
      <c r="Q23" s="7">
        <f t="shared" si="2"/>
        <v>12</v>
      </c>
      <c r="R23" s="7">
        <f t="shared" si="3"/>
        <v>12</v>
      </c>
      <c r="S23" s="5" t="s">
        <v>470</v>
      </c>
      <c r="T23" s="5">
        <v>100701</v>
      </c>
      <c r="U23" s="5" t="s">
        <v>32</v>
      </c>
      <c r="V23" s="5">
        <v>47040001</v>
      </c>
      <c r="W23" s="5" t="s">
        <v>28</v>
      </c>
    </row>
    <row r="24" spans="2:23" x14ac:dyDescent="0.25">
      <c r="B24" s="4">
        <v>50005497</v>
      </c>
      <c r="C24" s="4">
        <v>0</v>
      </c>
      <c r="D24" s="5">
        <v>21040001</v>
      </c>
      <c r="E24" s="4" t="s">
        <v>480</v>
      </c>
      <c r="F24" s="4">
        <v>1091</v>
      </c>
      <c r="G24" s="6">
        <v>38852</v>
      </c>
      <c r="H24" s="7">
        <v>243</v>
      </c>
      <c r="I24" s="7">
        <v>0</v>
      </c>
      <c r="J24" s="7">
        <v>0</v>
      </c>
      <c r="K24" s="7">
        <v>0</v>
      </c>
      <c r="L24" s="7">
        <f t="shared" si="0"/>
        <v>243</v>
      </c>
      <c r="M24" s="7">
        <v>-231</v>
      </c>
      <c r="N24" s="7">
        <v>0</v>
      </c>
      <c r="O24" s="7">
        <v>0</v>
      </c>
      <c r="P24" s="7">
        <f t="shared" si="1"/>
        <v>-231</v>
      </c>
      <c r="Q24" s="7">
        <f t="shared" si="2"/>
        <v>12</v>
      </c>
      <c r="R24" s="7">
        <f t="shared" si="3"/>
        <v>12</v>
      </c>
      <c r="S24" s="5" t="s">
        <v>470</v>
      </c>
      <c r="T24" s="5">
        <v>100701</v>
      </c>
      <c r="U24" s="5" t="s">
        <v>32</v>
      </c>
      <c r="V24" s="5">
        <v>47040001</v>
      </c>
      <c r="W24" s="5" t="s">
        <v>28</v>
      </c>
    </row>
    <row r="25" spans="2:23" x14ac:dyDescent="0.25">
      <c r="B25" s="4">
        <v>50005499</v>
      </c>
      <c r="C25" s="4">
        <v>0</v>
      </c>
      <c r="D25" s="5">
        <v>21040001</v>
      </c>
      <c r="E25" s="4" t="s">
        <v>481</v>
      </c>
      <c r="F25" s="4">
        <v>1091</v>
      </c>
      <c r="G25" s="6">
        <v>38837</v>
      </c>
      <c r="H25" s="7">
        <v>267</v>
      </c>
      <c r="I25" s="7">
        <v>0</v>
      </c>
      <c r="J25" s="7">
        <v>0</v>
      </c>
      <c r="K25" s="7">
        <v>0</v>
      </c>
      <c r="L25" s="7">
        <f t="shared" si="0"/>
        <v>267</v>
      </c>
      <c r="M25" s="7">
        <v>-254</v>
      </c>
      <c r="N25" s="7">
        <v>0</v>
      </c>
      <c r="O25" s="7">
        <v>0</v>
      </c>
      <c r="P25" s="7">
        <f t="shared" si="1"/>
        <v>-254</v>
      </c>
      <c r="Q25" s="7">
        <f t="shared" si="2"/>
        <v>13</v>
      </c>
      <c r="R25" s="7">
        <f t="shared" si="3"/>
        <v>13</v>
      </c>
      <c r="S25" s="5" t="s">
        <v>470</v>
      </c>
      <c r="T25" s="5">
        <v>100701</v>
      </c>
      <c r="U25" s="5" t="s">
        <v>32</v>
      </c>
      <c r="V25" s="5">
        <v>47040001</v>
      </c>
      <c r="W25" s="5" t="s">
        <v>28</v>
      </c>
    </row>
    <row r="26" spans="2:23" x14ac:dyDescent="0.25">
      <c r="B26" s="4">
        <v>50005500</v>
      </c>
      <c r="C26" s="4">
        <v>0</v>
      </c>
      <c r="D26" s="5">
        <v>21040001</v>
      </c>
      <c r="E26" s="4" t="s">
        <v>478</v>
      </c>
      <c r="F26" s="4">
        <v>1091</v>
      </c>
      <c r="G26" s="6">
        <v>39109</v>
      </c>
      <c r="H26" s="7">
        <v>267</v>
      </c>
      <c r="I26" s="7">
        <v>0</v>
      </c>
      <c r="J26" s="7">
        <v>0</v>
      </c>
      <c r="K26" s="7">
        <v>0</v>
      </c>
      <c r="L26" s="7">
        <f t="shared" si="0"/>
        <v>267</v>
      </c>
      <c r="M26" s="7">
        <v>-254</v>
      </c>
      <c r="N26" s="7">
        <v>0</v>
      </c>
      <c r="O26" s="7">
        <v>0</v>
      </c>
      <c r="P26" s="7">
        <f t="shared" si="1"/>
        <v>-254</v>
      </c>
      <c r="Q26" s="7">
        <f t="shared" si="2"/>
        <v>13</v>
      </c>
      <c r="R26" s="7">
        <f t="shared" si="3"/>
        <v>13</v>
      </c>
      <c r="S26" s="5" t="s">
        <v>470</v>
      </c>
      <c r="T26" s="5">
        <v>100701</v>
      </c>
      <c r="U26" s="5" t="s">
        <v>32</v>
      </c>
      <c r="V26" s="5">
        <v>47040001</v>
      </c>
      <c r="W26" s="5" t="s">
        <v>28</v>
      </c>
    </row>
    <row r="27" spans="2:23" x14ac:dyDescent="0.25">
      <c r="B27" s="4">
        <v>50005501</v>
      </c>
      <c r="C27" s="4">
        <v>0</v>
      </c>
      <c r="D27" s="5">
        <v>21040001</v>
      </c>
      <c r="E27" s="4" t="s">
        <v>478</v>
      </c>
      <c r="F27" s="4">
        <v>1091</v>
      </c>
      <c r="G27" s="6">
        <v>39110</v>
      </c>
      <c r="H27" s="7">
        <v>267</v>
      </c>
      <c r="I27" s="7">
        <v>0</v>
      </c>
      <c r="J27" s="7">
        <v>0</v>
      </c>
      <c r="K27" s="7">
        <v>0</v>
      </c>
      <c r="L27" s="7">
        <f t="shared" si="0"/>
        <v>267</v>
      </c>
      <c r="M27" s="7">
        <v>-254</v>
      </c>
      <c r="N27" s="7">
        <v>0</v>
      </c>
      <c r="O27" s="7">
        <v>0</v>
      </c>
      <c r="P27" s="7">
        <f t="shared" si="1"/>
        <v>-254</v>
      </c>
      <c r="Q27" s="7">
        <f t="shared" si="2"/>
        <v>13</v>
      </c>
      <c r="R27" s="7">
        <f t="shared" si="3"/>
        <v>13</v>
      </c>
      <c r="S27" s="5" t="s">
        <v>470</v>
      </c>
      <c r="T27" s="5">
        <v>100701</v>
      </c>
      <c r="U27" s="5" t="s">
        <v>32</v>
      </c>
      <c r="V27" s="5">
        <v>47040001</v>
      </c>
      <c r="W27" s="5" t="s">
        <v>28</v>
      </c>
    </row>
    <row r="28" spans="2:23" x14ac:dyDescent="0.25">
      <c r="B28" s="4">
        <v>50005550</v>
      </c>
      <c r="C28" s="4">
        <v>0</v>
      </c>
      <c r="D28" s="5">
        <v>21040001</v>
      </c>
      <c r="E28" s="4" t="s">
        <v>478</v>
      </c>
      <c r="F28" s="4">
        <v>1091</v>
      </c>
      <c r="G28" s="6">
        <v>39079</v>
      </c>
      <c r="H28" s="7">
        <v>325</v>
      </c>
      <c r="I28" s="7">
        <v>0</v>
      </c>
      <c r="J28" s="7">
        <v>0</v>
      </c>
      <c r="K28" s="7">
        <v>0</v>
      </c>
      <c r="L28" s="7">
        <f t="shared" si="0"/>
        <v>325</v>
      </c>
      <c r="M28" s="7">
        <v>-309</v>
      </c>
      <c r="N28" s="7">
        <v>0</v>
      </c>
      <c r="O28" s="7">
        <v>0</v>
      </c>
      <c r="P28" s="7">
        <f t="shared" si="1"/>
        <v>-309</v>
      </c>
      <c r="Q28" s="7">
        <f t="shared" si="2"/>
        <v>16</v>
      </c>
      <c r="R28" s="7">
        <f t="shared" si="3"/>
        <v>16</v>
      </c>
      <c r="S28" s="5" t="s">
        <v>470</v>
      </c>
      <c r="T28" s="5">
        <v>100701</v>
      </c>
      <c r="U28" s="5" t="s">
        <v>32</v>
      </c>
      <c r="V28" s="5">
        <v>47040001</v>
      </c>
      <c r="W28" s="5" t="s">
        <v>28</v>
      </c>
    </row>
    <row r="29" spans="2:23" x14ac:dyDescent="0.25">
      <c r="B29" s="4">
        <v>50005551</v>
      </c>
      <c r="C29" s="4">
        <v>0</v>
      </c>
      <c r="D29" s="5">
        <v>21040001</v>
      </c>
      <c r="E29" s="4" t="s">
        <v>478</v>
      </c>
      <c r="F29" s="4">
        <v>1091</v>
      </c>
      <c r="G29" s="6">
        <v>39079</v>
      </c>
      <c r="H29" s="7">
        <v>325</v>
      </c>
      <c r="I29" s="7">
        <v>0</v>
      </c>
      <c r="J29" s="7">
        <v>0</v>
      </c>
      <c r="K29" s="7">
        <v>0</v>
      </c>
      <c r="L29" s="7">
        <f t="shared" si="0"/>
        <v>325</v>
      </c>
      <c r="M29" s="7">
        <v>-309</v>
      </c>
      <c r="N29" s="7">
        <v>0</v>
      </c>
      <c r="O29" s="7">
        <v>0</v>
      </c>
      <c r="P29" s="7">
        <f t="shared" si="1"/>
        <v>-309</v>
      </c>
      <c r="Q29" s="7">
        <f t="shared" si="2"/>
        <v>16</v>
      </c>
      <c r="R29" s="7">
        <f t="shared" si="3"/>
        <v>16</v>
      </c>
      <c r="S29" s="5" t="s">
        <v>470</v>
      </c>
      <c r="T29" s="5">
        <v>100701</v>
      </c>
      <c r="U29" s="5" t="s">
        <v>32</v>
      </c>
      <c r="V29" s="5">
        <v>47040001</v>
      </c>
      <c r="W29" s="5" t="s">
        <v>28</v>
      </c>
    </row>
    <row r="30" spans="2:23" x14ac:dyDescent="0.25">
      <c r="B30" s="4">
        <v>50005552</v>
      </c>
      <c r="C30" s="4">
        <v>0</v>
      </c>
      <c r="D30" s="5">
        <v>21040001</v>
      </c>
      <c r="E30" s="4" t="s">
        <v>478</v>
      </c>
      <c r="F30" s="4">
        <v>1091</v>
      </c>
      <c r="G30" s="6">
        <v>39082</v>
      </c>
      <c r="H30" s="7">
        <v>325</v>
      </c>
      <c r="I30" s="7">
        <v>0</v>
      </c>
      <c r="J30" s="7">
        <v>0</v>
      </c>
      <c r="K30" s="7">
        <v>0</v>
      </c>
      <c r="L30" s="7">
        <f t="shared" si="0"/>
        <v>325</v>
      </c>
      <c r="M30" s="7">
        <v>-309</v>
      </c>
      <c r="N30" s="7">
        <v>0</v>
      </c>
      <c r="O30" s="7">
        <v>0</v>
      </c>
      <c r="P30" s="7">
        <f t="shared" si="1"/>
        <v>-309</v>
      </c>
      <c r="Q30" s="7">
        <f t="shared" si="2"/>
        <v>16</v>
      </c>
      <c r="R30" s="7">
        <f t="shared" si="3"/>
        <v>16</v>
      </c>
      <c r="S30" s="5" t="s">
        <v>470</v>
      </c>
      <c r="T30" s="5">
        <v>100701</v>
      </c>
      <c r="U30" s="5" t="s">
        <v>32</v>
      </c>
      <c r="V30" s="5">
        <v>47040001</v>
      </c>
      <c r="W30" s="5" t="s">
        <v>28</v>
      </c>
    </row>
    <row r="31" spans="2:23" x14ac:dyDescent="0.25">
      <c r="B31" s="4">
        <v>50005554</v>
      </c>
      <c r="C31" s="4">
        <v>0</v>
      </c>
      <c r="D31" s="5">
        <v>21040001</v>
      </c>
      <c r="E31" s="4" t="s">
        <v>482</v>
      </c>
      <c r="F31" s="4">
        <v>1092</v>
      </c>
      <c r="G31" s="6">
        <v>39108</v>
      </c>
      <c r="H31" s="7">
        <v>342</v>
      </c>
      <c r="I31" s="7">
        <v>0</v>
      </c>
      <c r="J31" s="7">
        <v>0</v>
      </c>
      <c r="K31" s="7">
        <v>0</v>
      </c>
      <c r="L31" s="7">
        <f t="shared" si="0"/>
        <v>342</v>
      </c>
      <c r="M31" s="7">
        <v>-325</v>
      </c>
      <c r="N31" s="7">
        <v>0</v>
      </c>
      <c r="O31" s="7">
        <v>0</v>
      </c>
      <c r="P31" s="7">
        <f t="shared" si="1"/>
        <v>-325</v>
      </c>
      <c r="Q31" s="7">
        <f t="shared" si="2"/>
        <v>17</v>
      </c>
      <c r="R31" s="7">
        <f t="shared" si="3"/>
        <v>17</v>
      </c>
      <c r="S31" s="5" t="s">
        <v>470</v>
      </c>
      <c r="T31" s="5">
        <v>100702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50005560</v>
      </c>
      <c r="C32" s="4">
        <v>0</v>
      </c>
      <c r="D32" s="5">
        <v>21040001</v>
      </c>
      <c r="E32" s="4" t="s">
        <v>479</v>
      </c>
      <c r="F32" s="4">
        <v>1091</v>
      </c>
      <c r="G32" s="6">
        <v>38868</v>
      </c>
      <c r="H32" s="7">
        <v>361</v>
      </c>
      <c r="I32" s="7">
        <v>0</v>
      </c>
      <c r="J32" s="7">
        <v>0</v>
      </c>
      <c r="K32" s="7">
        <v>0</v>
      </c>
      <c r="L32" s="7">
        <f t="shared" si="0"/>
        <v>361</v>
      </c>
      <c r="M32" s="7">
        <v>-343</v>
      </c>
      <c r="N32" s="7">
        <v>0</v>
      </c>
      <c r="O32" s="7">
        <v>0</v>
      </c>
      <c r="P32" s="7">
        <f t="shared" si="1"/>
        <v>-343</v>
      </c>
      <c r="Q32" s="7">
        <f t="shared" si="2"/>
        <v>18</v>
      </c>
      <c r="R32" s="7">
        <f t="shared" si="3"/>
        <v>18</v>
      </c>
      <c r="S32" s="5" t="s">
        <v>470</v>
      </c>
      <c r="T32" s="5">
        <v>100701</v>
      </c>
      <c r="U32" s="5" t="s">
        <v>32</v>
      </c>
      <c r="V32" s="5">
        <v>47040001</v>
      </c>
      <c r="W32" s="5" t="s">
        <v>28</v>
      </c>
    </row>
    <row r="33" spans="2:23" x14ac:dyDescent="0.25">
      <c r="B33" s="4">
        <v>50005581</v>
      </c>
      <c r="C33" s="4">
        <v>0</v>
      </c>
      <c r="D33" s="5">
        <v>21040001</v>
      </c>
      <c r="E33" s="4" t="s">
        <v>483</v>
      </c>
      <c r="F33" s="4">
        <v>1091</v>
      </c>
      <c r="G33" s="6">
        <v>38868</v>
      </c>
      <c r="H33" s="7">
        <v>450</v>
      </c>
      <c r="I33" s="7">
        <v>0</v>
      </c>
      <c r="J33" s="7">
        <v>0</v>
      </c>
      <c r="K33" s="7">
        <v>0</v>
      </c>
      <c r="L33" s="7">
        <f t="shared" si="0"/>
        <v>450</v>
      </c>
      <c r="M33" s="7">
        <v>-428</v>
      </c>
      <c r="N33" s="7">
        <v>0</v>
      </c>
      <c r="O33" s="7">
        <v>0</v>
      </c>
      <c r="P33" s="7">
        <f t="shared" si="1"/>
        <v>-428</v>
      </c>
      <c r="Q33" s="7">
        <f t="shared" si="2"/>
        <v>22</v>
      </c>
      <c r="R33" s="7">
        <f t="shared" si="3"/>
        <v>22</v>
      </c>
      <c r="S33" s="5" t="s">
        <v>470</v>
      </c>
      <c r="T33" s="5">
        <v>100701</v>
      </c>
      <c r="U33" s="5" t="s">
        <v>32</v>
      </c>
      <c r="V33" s="5">
        <v>47040001</v>
      </c>
      <c r="W33" s="5" t="s">
        <v>28</v>
      </c>
    </row>
    <row r="34" spans="2:23" x14ac:dyDescent="0.25">
      <c r="B34" s="4">
        <v>50005586</v>
      </c>
      <c r="C34" s="4">
        <v>0</v>
      </c>
      <c r="D34" s="5">
        <v>21040001</v>
      </c>
      <c r="E34" s="4" t="s">
        <v>480</v>
      </c>
      <c r="F34" s="4">
        <v>1091</v>
      </c>
      <c r="G34" s="6">
        <v>38861</v>
      </c>
      <c r="H34" s="7">
        <v>486</v>
      </c>
      <c r="I34" s="7">
        <v>0</v>
      </c>
      <c r="J34" s="7">
        <v>0</v>
      </c>
      <c r="K34" s="7">
        <v>0</v>
      </c>
      <c r="L34" s="7">
        <f t="shared" si="0"/>
        <v>486</v>
      </c>
      <c r="M34" s="7">
        <v>-462</v>
      </c>
      <c r="N34" s="7">
        <v>0</v>
      </c>
      <c r="O34" s="7">
        <v>0</v>
      </c>
      <c r="P34" s="7">
        <f t="shared" si="1"/>
        <v>-462</v>
      </c>
      <c r="Q34" s="7">
        <f t="shared" si="2"/>
        <v>24</v>
      </c>
      <c r="R34" s="7">
        <f t="shared" si="3"/>
        <v>24</v>
      </c>
      <c r="S34" s="5" t="s">
        <v>470</v>
      </c>
      <c r="T34" s="5">
        <v>100701</v>
      </c>
      <c r="U34" s="5" t="s">
        <v>32</v>
      </c>
      <c r="V34" s="5">
        <v>47040001</v>
      </c>
      <c r="W34" s="5" t="s">
        <v>28</v>
      </c>
    </row>
    <row r="35" spans="2:23" x14ac:dyDescent="0.25">
      <c r="B35" s="4">
        <v>50005589</v>
      </c>
      <c r="C35" s="4">
        <v>0</v>
      </c>
      <c r="D35" s="5">
        <v>21040001</v>
      </c>
      <c r="E35" s="4" t="s">
        <v>483</v>
      </c>
      <c r="F35" s="4">
        <v>1091</v>
      </c>
      <c r="G35" s="6">
        <v>38970</v>
      </c>
      <c r="H35" s="7">
        <v>498</v>
      </c>
      <c r="I35" s="7">
        <v>0</v>
      </c>
      <c r="J35" s="7">
        <v>0</v>
      </c>
      <c r="K35" s="7">
        <v>0</v>
      </c>
      <c r="L35" s="7">
        <f t="shared" si="0"/>
        <v>498</v>
      </c>
      <c r="M35" s="7">
        <v>-474</v>
      </c>
      <c r="N35" s="7">
        <v>0</v>
      </c>
      <c r="O35" s="7">
        <v>0</v>
      </c>
      <c r="P35" s="7">
        <f t="shared" si="1"/>
        <v>-474</v>
      </c>
      <c r="Q35" s="7">
        <f t="shared" si="2"/>
        <v>24</v>
      </c>
      <c r="R35" s="7">
        <f t="shared" si="3"/>
        <v>24</v>
      </c>
      <c r="S35" s="5" t="s">
        <v>470</v>
      </c>
      <c r="T35" s="5">
        <v>100701</v>
      </c>
      <c r="U35" s="5" t="s">
        <v>32</v>
      </c>
      <c r="V35" s="5">
        <v>47040001</v>
      </c>
      <c r="W35" s="5" t="s">
        <v>28</v>
      </c>
    </row>
    <row r="36" spans="2:23" x14ac:dyDescent="0.25">
      <c r="B36" s="4">
        <v>50005590</v>
      </c>
      <c r="C36" s="4">
        <v>0</v>
      </c>
      <c r="D36" s="5">
        <v>21040001</v>
      </c>
      <c r="E36" s="4" t="s">
        <v>483</v>
      </c>
      <c r="F36" s="4">
        <v>1091</v>
      </c>
      <c r="G36" s="6">
        <v>39060</v>
      </c>
      <c r="H36" s="7">
        <v>498</v>
      </c>
      <c r="I36" s="7">
        <v>0</v>
      </c>
      <c r="J36" s="7">
        <v>0</v>
      </c>
      <c r="K36" s="7">
        <v>0</v>
      </c>
      <c r="L36" s="7">
        <f t="shared" si="0"/>
        <v>498</v>
      </c>
      <c r="M36" s="7">
        <v>-474</v>
      </c>
      <c r="N36" s="7">
        <v>0</v>
      </c>
      <c r="O36" s="7">
        <v>0</v>
      </c>
      <c r="P36" s="7">
        <f t="shared" si="1"/>
        <v>-474</v>
      </c>
      <c r="Q36" s="7">
        <f t="shared" si="2"/>
        <v>24</v>
      </c>
      <c r="R36" s="7">
        <f t="shared" si="3"/>
        <v>24</v>
      </c>
      <c r="S36" s="5" t="s">
        <v>470</v>
      </c>
      <c r="T36" s="5">
        <v>100701</v>
      </c>
      <c r="U36" s="5" t="s">
        <v>32</v>
      </c>
      <c r="V36" s="5">
        <v>47040001</v>
      </c>
      <c r="W36" s="5" t="s">
        <v>28</v>
      </c>
    </row>
    <row r="37" spans="2:23" x14ac:dyDescent="0.25">
      <c r="B37" s="4">
        <v>50005595</v>
      </c>
      <c r="C37" s="4">
        <v>0</v>
      </c>
      <c r="D37" s="5">
        <v>21040001</v>
      </c>
      <c r="E37" s="4" t="s">
        <v>484</v>
      </c>
      <c r="F37" s="4">
        <v>1091</v>
      </c>
      <c r="G37" s="6">
        <v>38846</v>
      </c>
      <c r="H37" s="7">
        <v>512</v>
      </c>
      <c r="I37" s="7">
        <v>0</v>
      </c>
      <c r="J37" s="7">
        <v>0</v>
      </c>
      <c r="K37" s="7">
        <v>0</v>
      </c>
      <c r="L37" s="7">
        <f t="shared" si="0"/>
        <v>512</v>
      </c>
      <c r="M37" s="7">
        <v>-487</v>
      </c>
      <c r="N37" s="7">
        <v>0</v>
      </c>
      <c r="O37" s="7">
        <v>0</v>
      </c>
      <c r="P37" s="7">
        <f t="shared" si="1"/>
        <v>-487</v>
      </c>
      <c r="Q37" s="7">
        <f t="shared" si="2"/>
        <v>25</v>
      </c>
      <c r="R37" s="7">
        <f t="shared" si="3"/>
        <v>25</v>
      </c>
      <c r="S37" s="5" t="s">
        <v>470</v>
      </c>
      <c r="T37" s="5">
        <v>100701</v>
      </c>
      <c r="U37" s="5" t="s">
        <v>32</v>
      </c>
      <c r="V37" s="5">
        <v>47040001</v>
      </c>
      <c r="W37" s="5" t="s">
        <v>28</v>
      </c>
    </row>
    <row r="38" spans="2:23" x14ac:dyDescent="0.25">
      <c r="B38" s="4">
        <v>50005596</v>
      </c>
      <c r="C38" s="4">
        <v>0</v>
      </c>
      <c r="D38" s="5">
        <v>21040001</v>
      </c>
      <c r="E38" s="4" t="s">
        <v>485</v>
      </c>
      <c r="F38" s="4">
        <v>1091</v>
      </c>
      <c r="G38" s="6">
        <v>39082</v>
      </c>
      <c r="H38" s="7">
        <v>515</v>
      </c>
      <c r="I38" s="7">
        <v>0</v>
      </c>
      <c r="J38" s="7">
        <v>0</v>
      </c>
      <c r="K38" s="7">
        <v>0</v>
      </c>
      <c r="L38" s="7">
        <f t="shared" si="0"/>
        <v>515</v>
      </c>
      <c r="M38" s="7">
        <v>-490</v>
      </c>
      <c r="N38" s="7">
        <v>0</v>
      </c>
      <c r="O38" s="7">
        <v>0</v>
      </c>
      <c r="P38" s="7">
        <f t="shared" si="1"/>
        <v>-490</v>
      </c>
      <c r="Q38" s="7">
        <f t="shared" si="2"/>
        <v>25</v>
      </c>
      <c r="R38" s="7">
        <f t="shared" si="3"/>
        <v>25</v>
      </c>
      <c r="S38" s="5" t="s">
        <v>470</v>
      </c>
      <c r="T38" s="5">
        <v>100701</v>
      </c>
      <c r="U38" s="5" t="s">
        <v>32</v>
      </c>
      <c r="V38" s="5">
        <v>47040001</v>
      </c>
      <c r="W38" s="5" t="s">
        <v>28</v>
      </c>
    </row>
    <row r="39" spans="2:23" x14ac:dyDescent="0.25">
      <c r="B39" s="4">
        <v>50005600</v>
      </c>
      <c r="C39" s="4">
        <v>0</v>
      </c>
      <c r="D39" s="5">
        <v>21040001</v>
      </c>
      <c r="E39" s="4" t="s">
        <v>486</v>
      </c>
      <c r="F39" s="4">
        <v>1091</v>
      </c>
      <c r="G39" s="6">
        <v>38837</v>
      </c>
      <c r="H39" s="7">
        <v>550</v>
      </c>
      <c r="I39" s="7">
        <v>0</v>
      </c>
      <c r="J39" s="7">
        <v>0</v>
      </c>
      <c r="K39" s="7">
        <v>0</v>
      </c>
      <c r="L39" s="7">
        <f t="shared" si="0"/>
        <v>550</v>
      </c>
      <c r="M39" s="7">
        <v>-523</v>
      </c>
      <c r="N39" s="7">
        <v>0</v>
      </c>
      <c r="O39" s="7">
        <v>0</v>
      </c>
      <c r="P39" s="7">
        <f t="shared" si="1"/>
        <v>-523</v>
      </c>
      <c r="Q39" s="7">
        <f t="shared" si="2"/>
        <v>27</v>
      </c>
      <c r="R39" s="7">
        <f t="shared" si="3"/>
        <v>27</v>
      </c>
      <c r="S39" s="5" t="s">
        <v>470</v>
      </c>
      <c r="T39" s="5">
        <v>100701</v>
      </c>
      <c r="U39" s="5" t="s">
        <v>32</v>
      </c>
      <c r="V39" s="5">
        <v>47040001</v>
      </c>
      <c r="W39" s="5" t="s">
        <v>28</v>
      </c>
    </row>
    <row r="40" spans="2:23" x14ac:dyDescent="0.25">
      <c r="B40" s="4">
        <v>50005602</v>
      </c>
      <c r="C40" s="4">
        <v>0</v>
      </c>
      <c r="D40" s="5">
        <v>21040001</v>
      </c>
      <c r="E40" s="4" t="s">
        <v>487</v>
      </c>
      <c r="F40" s="4">
        <v>1091</v>
      </c>
      <c r="G40" s="6">
        <v>39083</v>
      </c>
      <c r="H40" s="7">
        <v>566</v>
      </c>
      <c r="I40" s="7">
        <v>0</v>
      </c>
      <c r="J40" s="7">
        <v>0</v>
      </c>
      <c r="K40" s="7">
        <v>0</v>
      </c>
      <c r="L40" s="7">
        <f t="shared" si="0"/>
        <v>566</v>
      </c>
      <c r="M40" s="7">
        <v>-538</v>
      </c>
      <c r="N40" s="7">
        <v>0</v>
      </c>
      <c r="O40" s="7">
        <v>0</v>
      </c>
      <c r="P40" s="7">
        <f t="shared" si="1"/>
        <v>-538</v>
      </c>
      <c r="Q40" s="7">
        <f t="shared" si="2"/>
        <v>28</v>
      </c>
      <c r="R40" s="7">
        <f t="shared" si="3"/>
        <v>28</v>
      </c>
      <c r="S40" s="5" t="s">
        <v>470</v>
      </c>
      <c r="T40" s="5">
        <v>100701</v>
      </c>
      <c r="U40" s="5" t="s">
        <v>32</v>
      </c>
      <c r="V40" s="5">
        <v>47040001</v>
      </c>
      <c r="W40" s="5" t="s">
        <v>28</v>
      </c>
    </row>
    <row r="41" spans="2:23" x14ac:dyDescent="0.25">
      <c r="B41" s="4">
        <v>50005622</v>
      </c>
      <c r="C41" s="4">
        <v>0</v>
      </c>
      <c r="D41" s="5">
        <v>21040001</v>
      </c>
      <c r="E41" s="4" t="s">
        <v>488</v>
      </c>
      <c r="F41" s="4">
        <v>1091</v>
      </c>
      <c r="G41" s="6">
        <v>38825</v>
      </c>
      <c r="H41" s="7">
        <v>611</v>
      </c>
      <c r="I41" s="7">
        <v>0</v>
      </c>
      <c r="J41" s="7">
        <v>0</v>
      </c>
      <c r="K41" s="7">
        <v>0</v>
      </c>
      <c r="L41" s="7">
        <f t="shared" si="0"/>
        <v>611</v>
      </c>
      <c r="M41" s="7">
        <v>-581</v>
      </c>
      <c r="N41" s="7">
        <v>0</v>
      </c>
      <c r="O41" s="7">
        <v>0</v>
      </c>
      <c r="P41" s="7">
        <f t="shared" si="1"/>
        <v>-581</v>
      </c>
      <c r="Q41" s="7">
        <f t="shared" si="2"/>
        <v>30</v>
      </c>
      <c r="R41" s="7">
        <f t="shared" si="3"/>
        <v>30</v>
      </c>
      <c r="S41" s="5" t="s">
        <v>470</v>
      </c>
      <c r="T41" s="5">
        <v>100701</v>
      </c>
      <c r="U41" s="5" t="s">
        <v>32</v>
      </c>
      <c r="V41" s="5">
        <v>47040001</v>
      </c>
      <c r="W41" s="5" t="s">
        <v>28</v>
      </c>
    </row>
    <row r="42" spans="2:23" x14ac:dyDescent="0.25">
      <c r="B42" s="4">
        <v>50005624</v>
      </c>
      <c r="C42" s="4">
        <v>0</v>
      </c>
      <c r="D42" s="5">
        <v>21040001</v>
      </c>
      <c r="E42" s="4" t="s">
        <v>489</v>
      </c>
      <c r="F42" s="4">
        <v>1091</v>
      </c>
      <c r="G42" s="6">
        <v>38862</v>
      </c>
      <c r="H42" s="7">
        <v>625</v>
      </c>
      <c r="I42" s="7">
        <v>0</v>
      </c>
      <c r="J42" s="7">
        <v>0</v>
      </c>
      <c r="K42" s="7">
        <v>0</v>
      </c>
      <c r="L42" s="7">
        <f t="shared" si="0"/>
        <v>625</v>
      </c>
      <c r="M42" s="7">
        <v>-594</v>
      </c>
      <c r="N42" s="7">
        <v>0</v>
      </c>
      <c r="O42" s="7">
        <v>0</v>
      </c>
      <c r="P42" s="7">
        <f t="shared" si="1"/>
        <v>-594</v>
      </c>
      <c r="Q42" s="7">
        <f t="shared" si="2"/>
        <v>31</v>
      </c>
      <c r="R42" s="7">
        <f t="shared" si="3"/>
        <v>31</v>
      </c>
      <c r="S42" s="5" t="s">
        <v>470</v>
      </c>
      <c r="T42" s="5">
        <v>100701</v>
      </c>
      <c r="U42" s="5" t="s">
        <v>32</v>
      </c>
      <c r="V42" s="5">
        <v>47040001</v>
      </c>
      <c r="W42" s="5" t="s">
        <v>28</v>
      </c>
    </row>
    <row r="43" spans="2:23" x14ac:dyDescent="0.25">
      <c r="B43" s="4">
        <v>50005625</v>
      </c>
      <c r="C43" s="4">
        <v>0</v>
      </c>
      <c r="D43" s="5">
        <v>21040001</v>
      </c>
      <c r="E43" s="4" t="s">
        <v>489</v>
      </c>
      <c r="F43" s="4">
        <v>1091</v>
      </c>
      <c r="G43" s="6">
        <v>38993</v>
      </c>
      <c r="H43" s="7">
        <v>630</v>
      </c>
      <c r="I43" s="7">
        <v>0</v>
      </c>
      <c r="J43" s="7">
        <v>0</v>
      </c>
      <c r="K43" s="7">
        <v>0</v>
      </c>
      <c r="L43" s="7">
        <f t="shared" si="0"/>
        <v>630</v>
      </c>
      <c r="M43" s="7">
        <v>-599</v>
      </c>
      <c r="N43" s="7">
        <v>0</v>
      </c>
      <c r="O43" s="7">
        <v>0</v>
      </c>
      <c r="P43" s="7">
        <f t="shared" si="1"/>
        <v>-599</v>
      </c>
      <c r="Q43" s="7">
        <f t="shared" si="2"/>
        <v>31</v>
      </c>
      <c r="R43" s="7">
        <f t="shared" si="3"/>
        <v>31</v>
      </c>
      <c r="S43" s="5" t="s">
        <v>470</v>
      </c>
      <c r="T43" s="5">
        <v>100701</v>
      </c>
      <c r="U43" s="5" t="s">
        <v>32</v>
      </c>
      <c r="V43" s="5">
        <v>47040001</v>
      </c>
      <c r="W43" s="5" t="s">
        <v>28</v>
      </c>
    </row>
    <row r="44" spans="2:23" x14ac:dyDescent="0.25">
      <c r="B44" s="4">
        <v>50005626</v>
      </c>
      <c r="C44" s="4">
        <v>0</v>
      </c>
      <c r="D44" s="5">
        <v>21040001</v>
      </c>
      <c r="E44" s="4" t="s">
        <v>489</v>
      </c>
      <c r="F44" s="4">
        <v>1091</v>
      </c>
      <c r="G44" s="6">
        <v>39015</v>
      </c>
      <c r="H44" s="7">
        <v>630</v>
      </c>
      <c r="I44" s="7">
        <v>0</v>
      </c>
      <c r="J44" s="7">
        <v>0</v>
      </c>
      <c r="K44" s="7">
        <v>0</v>
      </c>
      <c r="L44" s="7">
        <f t="shared" si="0"/>
        <v>630</v>
      </c>
      <c r="M44" s="7">
        <v>-599</v>
      </c>
      <c r="N44" s="7">
        <v>0</v>
      </c>
      <c r="O44" s="7">
        <v>0</v>
      </c>
      <c r="P44" s="7">
        <f t="shared" si="1"/>
        <v>-599</v>
      </c>
      <c r="Q44" s="7">
        <f t="shared" si="2"/>
        <v>31</v>
      </c>
      <c r="R44" s="7">
        <f t="shared" si="3"/>
        <v>31</v>
      </c>
      <c r="S44" s="5" t="s">
        <v>470</v>
      </c>
      <c r="T44" s="5">
        <v>100701</v>
      </c>
      <c r="U44" s="5" t="s">
        <v>32</v>
      </c>
      <c r="V44" s="5">
        <v>47040001</v>
      </c>
      <c r="W44" s="5" t="s">
        <v>28</v>
      </c>
    </row>
    <row r="45" spans="2:23" x14ac:dyDescent="0.25">
      <c r="B45" s="4">
        <v>50005630</v>
      </c>
      <c r="C45" s="4">
        <v>0</v>
      </c>
      <c r="D45" s="5">
        <v>21040001</v>
      </c>
      <c r="E45" s="4" t="s">
        <v>478</v>
      </c>
      <c r="F45" s="4">
        <v>1091</v>
      </c>
      <c r="G45" s="6">
        <v>39081</v>
      </c>
      <c r="H45" s="7">
        <v>650</v>
      </c>
      <c r="I45" s="7">
        <v>0</v>
      </c>
      <c r="J45" s="7">
        <v>0</v>
      </c>
      <c r="K45" s="7">
        <v>0</v>
      </c>
      <c r="L45" s="7">
        <f t="shared" si="0"/>
        <v>650</v>
      </c>
      <c r="M45" s="7">
        <v>-618</v>
      </c>
      <c r="N45" s="7">
        <v>0</v>
      </c>
      <c r="O45" s="7">
        <v>0</v>
      </c>
      <c r="P45" s="7">
        <f t="shared" si="1"/>
        <v>-618</v>
      </c>
      <c r="Q45" s="7">
        <f t="shared" si="2"/>
        <v>32</v>
      </c>
      <c r="R45" s="7">
        <f t="shared" si="3"/>
        <v>32</v>
      </c>
      <c r="S45" s="5" t="s">
        <v>470</v>
      </c>
      <c r="T45" s="5">
        <v>100701</v>
      </c>
      <c r="U45" s="5" t="s">
        <v>32</v>
      </c>
      <c r="V45" s="5">
        <v>47040001</v>
      </c>
      <c r="W45" s="5" t="s">
        <v>28</v>
      </c>
    </row>
    <row r="46" spans="2:23" x14ac:dyDescent="0.25">
      <c r="B46" s="4">
        <v>50005631</v>
      </c>
      <c r="C46" s="4">
        <v>0</v>
      </c>
      <c r="D46" s="5">
        <v>21040001</v>
      </c>
      <c r="E46" s="4" t="s">
        <v>477</v>
      </c>
      <c r="F46" s="4">
        <v>1091</v>
      </c>
      <c r="G46" s="6">
        <v>39062</v>
      </c>
      <c r="H46" s="7">
        <v>660</v>
      </c>
      <c r="I46" s="7">
        <v>0</v>
      </c>
      <c r="J46" s="7">
        <v>0</v>
      </c>
      <c r="K46" s="7">
        <v>0</v>
      </c>
      <c r="L46" s="7">
        <f t="shared" si="0"/>
        <v>660</v>
      </c>
      <c r="M46" s="7">
        <v>-627</v>
      </c>
      <c r="N46" s="7">
        <v>0</v>
      </c>
      <c r="O46" s="7">
        <v>0</v>
      </c>
      <c r="P46" s="7">
        <f t="shared" si="1"/>
        <v>-627</v>
      </c>
      <c r="Q46" s="7">
        <f t="shared" si="2"/>
        <v>33</v>
      </c>
      <c r="R46" s="7">
        <f t="shared" si="3"/>
        <v>33</v>
      </c>
      <c r="S46" s="5" t="s">
        <v>470</v>
      </c>
      <c r="T46" s="5">
        <v>100701</v>
      </c>
      <c r="U46" s="5" t="s">
        <v>32</v>
      </c>
      <c r="V46" s="5">
        <v>47040001</v>
      </c>
      <c r="W46" s="5" t="s">
        <v>28</v>
      </c>
    </row>
    <row r="47" spans="2:23" x14ac:dyDescent="0.25">
      <c r="B47" s="4">
        <v>50005638</v>
      </c>
      <c r="C47" s="4">
        <v>0</v>
      </c>
      <c r="D47" s="5">
        <v>21040001</v>
      </c>
      <c r="E47" s="4" t="s">
        <v>490</v>
      </c>
      <c r="F47" s="4">
        <v>1091</v>
      </c>
      <c r="G47" s="6">
        <v>39233</v>
      </c>
      <c r="H47" s="7">
        <v>680</v>
      </c>
      <c r="I47" s="7">
        <v>0</v>
      </c>
      <c r="J47" s="7">
        <v>0</v>
      </c>
      <c r="K47" s="7">
        <v>0</v>
      </c>
      <c r="L47" s="7">
        <f t="shared" si="0"/>
        <v>680</v>
      </c>
      <c r="M47" s="7">
        <v>-646</v>
      </c>
      <c r="N47" s="7">
        <v>0</v>
      </c>
      <c r="O47" s="7">
        <v>0</v>
      </c>
      <c r="P47" s="7">
        <f t="shared" si="1"/>
        <v>-646</v>
      </c>
      <c r="Q47" s="7">
        <f t="shared" si="2"/>
        <v>34</v>
      </c>
      <c r="R47" s="7">
        <f t="shared" si="3"/>
        <v>34</v>
      </c>
      <c r="S47" s="5" t="s">
        <v>470</v>
      </c>
      <c r="T47" s="5">
        <v>100701</v>
      </c>
      <c r="U47" s="5" t="s">
        <v>32</v>
      </c>
      <c r="V47" s="5">
        <v>47040001</v>
      </c>
      <c r="W47" s="5" t="s">
        <v>28</v>
      </c>
    </row>
    <row r="48" spans="2:23" x14ac:dyDescent="0.25">
      <c r="B48" s="4">
        <v>50005643</v>
      </c>
      <c r="C48" s="4">
        <v>0</v>
      </c>
      <c r="D48" s="5">
        <v>21040001</v>
      </c>
      <c r="E48" s="4" t="s">
        <v>491</v>
      </c>
      <c r="F48" s="4">
        <v>1091</v>
      </c>
      <c r="G48" s="6">
        <v>38926</v>
      </c>
      <c r="H48" s="7">
        <v>694</v>
      </c>
      <c r="I48" s="7">
        <v>0</v>
      </c>
      <c r="J48" s="7">
        <v>0</v>
      </c>
      <c r="K48" s="7">
        <v>0</v>
      </c>
      <c r="L48" s="7">
        <f t="shared" si="0"/>
        <v>694</v>
      </c>
      <c r="M48" s="7">
        <v>-660</v>
      </c>
      <c r="N48" s="7">
        <v>0</v>
      </c>
      <c r="O48" s="7">
        <v>0</v>
      </c>
      <c r="P48" s="7">
        <f t="shared" si="1"/>
        <v>-660</v>
      </c>
      <c r="Q48" s="7">
        <f t="shared" si="2"/>
        <v>34</v>
      </c>
      <c r="R48" s="7">
        <f t="shared" si="3"/>
        <v>34</v>
      </c>
      <c r="S48" s="5" t="s">
        <v>470</v>
      </c>
      <c r="T48" s="5">
        <v>100701</v>
      </c>
      <c r="U48" s="5" t="s">
        <v>32</v>
      </c>
      <c r="V48" s="5">
        <v>47040001</v>
      </c>
      <c r="W48" s="5" t="s">
        <v>28</v>
      </c>
    </row>
    <row r="49" spans="2:23" x14ac:dyDescent="0.25">
      <c r="B49" s="4">
        <v>50005645</v>
      </c>
      <c r="C49" s="4">
        <v>0</v>
      </c>
      <c r="D49" s="5">
        <v>21040001</v>
      </c>
      <c r="E49" s="4" t="s">
        <v>491</v>
      </c>
      <c r="F49" s="4">
        <v>1091</v>
      </c>
      <c r="G49" s="6">
        <v>39072</v>
      </c>
      <c r="H49" s="7">
        <v>708</v>
      </c>
      <c r="I49" s="7">
        <v>0</v>
      </c>
      <c r="J49" s="7">
        <v>0</v>
      </c>
      <c r="K49" s="7">
        <v>0</v>
      </c>
      <c r="L49" s="7">
        <f t="shared" si="0"/>
        <v>708</v>
      </c>
      <c r="M49" s="7">
        <v>-673</v>
      </c>
      <c r="N49" s="7">
        <v>0</v>
      </c>
      <c r="O49" s="7">
        <v>0</v>
      </c>
      <c r="P49" s="7">
        <f t="shared" si="1"/>
        <v>-673</v>
      </c>
      <c r="Q49" s="7">
        <f t="shared" si="2"/>
        <v>35</v>
      </c>
      <c r="R49" s="7">
        <f t="shared" si="3"/>
        <v>35</v>
      </c>
      <c r="S49" s="5" t="s">
        <v>470</v>
      </c>
      <c r="T49" s="5">
        <v>100701</v>
      </c>
      <c r="U49" s="5" t="s">
        <v>32</v>
      </c>
      <c r="V49" s="5">
        <v>47040001</v>
      </c>
      <c r="W49" s="5" t="s">
        <v>28</v>
      </c>
    </row>
    <row r="50" spans="2:23" x14ac:dyDescent="0.25">
      <c r="B50" s="4">
        <v>50005646</v>
      </c>
      <c r="C50" s="4">
        <v>0</v>
      </c>
      <c r="D50" s="5">
        <v>21040001</v>
      </c>
      <c r="E50" s="4" t="s">
        <v>492</v>
      </c>
      <c r="F50" s="4">
        <v>1091</v>
      </c>
      <c r="G50" s="6">
        <v>39101</v>
      </c>
      <c r="H50" s="7">
        <v>715</v>
      </c>
      <c r="I50" s="7">
        <v>0</v>
      </c>
      <c r="J50" s="7">
        <v>0</v>
      </c>
      <c r="K50" s="7">
        <v>0</v>
      </c>
      <c r="L50" s="7">
        <f t="shared" si="0"/>
        <v>715</v>
      </c>
      <c r="M50" s="7">
        <v>-680</v>
      </c>
      <c r="N50" s="7">
        <v>0</v>
      </c>
      <c r="O50" s="7">
        <v>0</v>
      </c>
      <c r="P50" s="7">
        <f t="shared" si="1"/>
        <v>-680</v>
      </c>
      <c r="Q50" s="7">
        <f t="shared" si="2"/>
        <v>35</v>
      </c>
      <c r="R50" s="7">
        <f t="shared" si="3"/>
        <v>35</v>
      </c>
      <c r="S50" s="5" t="s">
        <v>470</v>
      </c>
      <c r="T50" s="5">
        <v>100701</v>
      </c>
      <c r="U50" s="5" t="s">
        <v>32</v>
      </c>
      <c r="V50" s="5">
        <v>47040001</v>
      </c>
      <c r="W50" s="5" t="s">
        <v>28</v>
      </c>
    </row>
    <row r="51" spans="2:23" x14ac:dyDescent="0.25">
      <c r="B51" s="4">
        <v>50005648</v>
      </c>
      <c r="C51" s="4">
        <v>0</v>
      </c>
      <c r="D51" s="5">
        <v>21040001</v>
      </c>
      <c r="E51" s="4" t="s">
        <v>493</v>
      </c>
      <c r="F51" s="4">
        <v>1091</v>
      </c>
      <c r="G51" s="6">
        <v>38983</v>
      </c>
      <c r="H51" s="7">
        <v>735</v>
      </c>
      <c r="I51" s="7">
        <v>0</v>
      </c>
      <c r="J51" s="7">
        <v>0</v>
      </c>
      <c r="K51" s="7">
        <v>0</v>
      </c>
      <c r="L51" s="7">
        <f t="shared" si="0"/>
        <v>735</v>
      </c>
      <c r="M51" s="7">
        <v>-699</v>
      </c>
      <c r="N51" s="7">
        <v>0</v>
      </c>
      <c r="O51" s="7">
        <v>0</v>
      </c>
      <c r="P51" s="7">
        <f t="shared" si="1"/>
        <v>-699</v>
      </c>
      <c r="Q51" s="7">
        <f t="shared" si="2"/>
        <v>36</v>
      </c>
      <c r="R51" s="7">
        <f t="shared" si="3"/>
        <v>36</v>
      </c>
      <c r="S51" s="5" t="s">
        <v>470</v>
      </c>
      <c r="T51" s="5">
        <v>100701</v>
      </c>
      <c r="U51" s="5" t="s">
        <v>32</v>
      </c>
      <c r="V51" s="5">
        <v>47040001</v>
      </c>
      <c r="W51" s="5" t="s">
        <v>28</v>
      </c>
    </row>
    <row r="52" spans="2:23" x14ac:dyDescent="0.25">
      <c r="B52" s="4">
        <v>50005649</v>
      </c>
      <c r="C52" s="4">
        <v>0</v>
      </c>
      <c r="D52" s="5">
        <v>21040001</v>
      </c>
      <c r="E52" s="4" t="s">
        <v>493</v>
      </c>
      <c r="F52" s="4">
        <v>1091</v>
      </c>
      <c r="G52" s="6">
        <v>38983</v>
      </c>
      <c r="H52" s="7">
        <v>735</v>
      </c>
      <c r="I52" s="7">
        <v>0</v>
      </c>
      <c r="J52" s="7">
        <v>0</v>
      </c>
      <c r="K52" s="7">
        <v>0</v>
      </c>
      <c r="L52" s="7">
        <f t="shared" si="0"/>
        <v>735</v>
      </c>
      <c r="M52" s="7">
        <v>-699</v>
      </c>
      <c r="N52" s="7">
        <v>0</v>
      </c>
      <c r="O52" s="7">
        <v>0</v>
      </c>
      <c r="P52" s="7">
        <f t="shared" si="1"/>
        <v>-699</v>
      </c>
      <c r="Q52" s="7">
        <f t="shared" si="2"/>
        <v>36</v>
      </c>
      <c r="R52" s="7">
        <f t="shared" si="3"/>
        <v>36</v>
      </c>
      <c r="S52" s="5" t="s">
        <v>470</v>
      </c>
      <c r="T52" s="5">
        <v>100701</v>
      </c>
      <c r="U52" s="5" t="s">
        <v>32</v>
      </c>
      <c r="V52" s="5">
        <v>47040001</v>
      </c>
      <c r="W52" s="5" t="s">
        <v>28</v>
      </c>
    </row>
    <row r="53" spans="2:23" x14ac:dyDescent="0.25">
      <c r="B53" s="4">
        <v>50005650</v>
      </c>
      <c r="C53" s="4">
        <v>0</v>
      </c>
      <c r="D53" s="5">
        <v>21040001</v>
      </c>
      <c r="E53" s="4" t="s">
        <v>493</v>
      </c>
      <c r="F53" s="4">
        <v>1091</v>
      </c>
      <c r="G53" s="6">
        <v>38984</v>
      </c>
      <c r="H53" s="7">
        <v>735</v>
      </c>
      <c r="I53" s="7">
        <v>0</v>
      </c>
      <c r="J53" s="7">
        <v>0</v>
      </c>
      <c r="K53" s="7">
        <v>0</v>
      </c>
      <c r="L53" s="7">
        <f t="shared" si="0"/>
        <v>735</v>
      </c>
      <c r="M53" s="7">
        <v>-699</v>
      </c>
      <c r="N53" s="7">
        <v>0</v>
      </c>
      <c r="O53" s="7">
        <v>0</v>
      </c>
      <c r="P53" s="7">
        <f t="shared" si="1"/>
        <v>-699</v>
      </c>
      <c r="Q53" s="7">
        <f t="shared" si="2"/>
        <v>36</v>
      </c>
      <c r="R53" s="7">
        <f t="shared" si="3"/>
        <v>36</v>
      </c>
      <c r="S53" s="5" t="s">
        <v>470</v>
      </c>
      <c r="T53" s="5">
        <v>100701</v>
      </c>
      <c r="U53" s="5" t="s">
        <v>32</v>
      </c>
      <c r="V53" s="5">
        <v>47040001</v>
      </c>
      <c r="W53" s="5" t="s">
        <v>28</v>
      </c>
    </row>
    <row r="54" spans="2:23" x14ac:dyDescent="0.25">
      <c r="B54" s="4">
        <v>50005651</v>
      </c>
      <c r="C54" s="4">
        <v>0</v>
      </c>
      <c r="D54" s="5">
        <v>21040001</v>
      </c>
      <c r="E54" s="4" t="s">
        <v>493</v>
      </c>
      <c r="F54" s="4">
        <v>1091</v>
      </c>
      <c r="G54" s="6">
        <v>38993</v>
      </c>
      <c r="H54" s="7">
        <v>735</v>
      </c>
      <c r="I54" s="7">
        <v>0</v>
      </c>
      <c r="J54" s="7">
        <v>0</v>
      </c>
      <c r="K54" s="7">
        <v>0</v>
      </c>
      <c r="L54" s="7">
        <f t="shared" si="0"/>
        <v>735</v>
      </c>
      <c r="M54" s="7">
        <v>-699</v>
      </c>
      <c r="N54" s="7">
        <v>0</v>
      </c>
      <c r="O54" s="7">
        <v>0</v>
      </c>
      <c r="P54" s="7">
        <f t="shared" si="1"/>
        <v>-699</v>
      </c>
      <c r="Q54" s="7">
        <f t="shared" si="2"/>
        <v>36</v>
      </c>
      <c r="R54" s="7">
        <f t="shared" si="3"/>
        <v>36</v>
      </c>
      <c r="S54" s="5" t="s">
        <v>470</v>
      </c>
      <c r="T54" s="5">
        <v>100701</v>
      </c>
      <c r="U54" s="5" t="s">
        <v>32</v>
      </c>
      <c r="V54" s="5">
        <v>47040001</v>
      </c>
      <c r="W54" s="5" t="s">
        <v>28</v>
      </c>
    </row>
    <row r="55" spans="2:23" x14ac:dyDescent="0.25">
      <c r="B55" s="4">
        <v>50005652</v>
      </c>
      <c r="C55" s="4">
        <v>0</v>
      </c>
      <c r="D55" s="5">
        <v>21040001</v>
      </c>
      <c r="E55" s="4" t="s">
        <v>493</v>
      </c>
      <c r="F55" s="4">
        <v>1091</v>
      </c>
      <c r="G55" s="6">
        <v>38995</v>
      </c>
      <c r="H55" s="7">
        <v>735</v>
      </c>
      <c r="I55" s="7">
        <v>0</v>
      </c>
      <c r="J55" s="7">
        <v>0</v>
      </c>
      <c r="K55" s="7">
        <v>0</v>
      </c>
      <c r="L55" s="7">
        <f t="shared" si="0"/>
        <v>735</v>
      </c>
      <c r="M55" s="7">
        <v>-699</v>
      </c>
      <c r="N55" s="7">
        <v>0</v>
      </c>
      <c r="O55" s="7">
        <v>0</v>
      </c>
      <c r="P55" s="7">
        <f t="shared" si="1"/>
        <v>-699</v>
      </c>
      <c r="Q55" s="7">
        <f t="shared" si="2"/>
        <v>36</v>
      </c>
      <c r="R55" s="7">
        <f t="shared" si="3"/>
        <v>36</v>
      </c>
      <c r="S55" s="5" t="s">
        <v>470</v>
      </c>
      <c r="T55" s="5">
        <v>100701</v>
      </c>
      <c r="U55" s="5" t="s">
        <v>32</v>
      </c>
      <c r="V55" s="5">
        <v>47040001</v>
      </c>
      <c r="W55" s="5" t="s">
        <v>28</v>
      </c>
    </row>
    <row r="56" spans="2:23" x14ac:dyDescent="0.25">
      <c r="B56" s="4">
        <v>50005653</v>
      </c>
      <c r="C56" s="4">
        <v>0</v>
      </c>
      <c r="D56" s="5">
        <v>21040001</v>
      </c>
      <c r="E56" s="4" t="s">
        <v>493</v>
      </c>
      <c r="F56" s="4">
        <v>1091</v>
      </c>
      <c r="G56" s="6">
        <v>39005</v>
      </c>
      <c r="H56" s="7">
        <v>735</v>
      </c>
      <c r="I56" s="7">
        <v>0</v>
      </c>
      <c r="J56" s="7">
        <v>0</v>
      </c>
      <c r="K56" s="7">
        <v>0</v>
      </c>
      <c r="L56" s="7">
        <f t="shared" si="0"/>
        <v>735</v>
      </c>
      <c r="M56" s="7">
        <v>-699</v>
      </c>
      <c r="N56" s="7">
        <v>0</v>
      </c>
      <c r="O56" s="7">
        <v>0</v>
      </c>
      <c r="P56" s="7">
        <f t="shared" si="1"/>
        <v>-699</v>
      </c>
      <c r="Q56" s="7">
        <f t="shared" si="2"/>
        <v>36</v>
      </c>
      <c r="R56" s="7">
        <f t="shared" si="3"/>
        <v>36</v>
      </c>
      <c r="S56" s="5" t="s">
        <v>470</v>
      </c>
      <c r="T56" s="5">
        <v>100701</v>
      </c>
      <c r="U56" s="5" t="s">
        <v>32</v>
      </c>
      <c r="V56" s="5">
        <v>47040001</v>
      </c>
      <c r="W56" s="5" t="s">
        <v>28</v>
      </c>
    </row>
    <row r="57" spans="2:23" x14ac:dyDescent="0.25">
      <c r="B57" s="4">
        <v>50005654</v>
      </c>
      <c r="C57" s="4">
        <v>0</v>
      </c>
      <c r="D57" s="5">
        <v>21040001</v>
      </c>
      <c r="E57" s="4" t="s">
        <v>493</v>
      </c>
      <c r="F57" s="4">
        <v>1091</v>
      </c>
      <c r="G57" s="6">
        <v>39016</v>
      </c>
      <c r="H57" s="7">
        <v>735</v>
      </c>
      <c r="I57" s="7">
        <v>0</v>
      </c>
      <c r="J57" s="7">
        <v>0</v>
      </c>
      <c r="K57" s="7">
        <v>0</v>
      </c>
      <c r="L57" s="7">
        <f t="shared" si="0"/>
        <v>735</v>
      </c>
      <c r="M57" s="7">
        <v>-699</v>
      </c>
      <c r="N57" s="7">
        <v>0</v>
      </c>
      <c r="O57" s="7">
        <v>0</v>
      </c>
      <c r="P57" s="7">
        <f t="shared" si="1"/>
        <v>-699</v>
      </c>
      <c r="Q57" s="7">
        <f t="shared" si="2"/>
        <v>36</v>
      </c>
      <c r="R57" s="7">
        <f t="shared" si="3"/>
        <v>36</v>
      </c>
      <c r="S57" s="5" t="s">
        <v>470</v>
      </c>
      <c r="T57" s="5">
        <v>100701</v>
      </c>
      <c r="U57" s="5" t="s">
        <v>32</v>
      </c>
      <c r="V57" s="5">
        <v>47040001</v>
      </c>
      <c r="W57" s="5" t="s">
        <v>28</v>
      </c>
    </row>
    <row r="58" spans="2:23" x14ac:dyDescent="0.25">
      <c r="B58" s="4">
        <v>50005655</v>
      </c>
      <c r="C58" s="4">
        <v>0</v>
      </c>
      <c r="D58" s="5">
        <v>21040001</v>
      </c>
      <c r="E58" s="4" t="s">
        <v>493</v>
      </c>
      <c r="F58" s="4">
        <v>1091</v>
      </c>
      <c r="G58" s="6">
        <v>39016</v>
      </c>
      <c r="H58" s="7">
        <v>735</v>
      </c>
      <c r="I58" s="7">
        <v>0</v>
      </c>
      <c r="J58" s="7">
        <v>0</v>
      </c>
      <c r="K58" s="7">
        <v>0</v>
      </c>
      <c r="L58" s="7">
        <f t="shared" si="0"/>
        <v>735</v>
      </c>
      <c r="M58" s="7">
        <v>-699</v>
      </c>
      <c r="N58" s="7">
        <v>0</v>
      </c>
      <c r="O58" s="7">
        <v>0</v>
      </c>
      <c r="P58" s="7">
        <f t="shared" si="1"/>
        <v>-699</v>
      </c>
      <c r="Q58" s="7">
        <f t="shared" si="2"/>
        <v>36</v>
      </c>
      <c r="R58" s="7">
        <f t="shared" si="3"/>
        <v>36</v>
      </c>
      <c r="S58" s="5" t="s">
        <v>470</v>
      </c>
      <c r="T58" s="5">
        <v>100701</v>
      </c>
      <c r="U58" s="5" t="s">
        <v>32</v>
      </c>
      <c r="V58" s="5">
        <v>47040001</v>
      </c>
      <c r="W58" s="5" t="s">
        <v>28</v>
      </c>
    </row>
    <row r="59" spans="2:23" x14ac:dyDescent="0.25">
      <c r="B59" s="4">
        <v>50005672</v>
      </c>
      <c r="C59" s="4">
        <v>0</v>
      </c>
      <c r="D59" s="5">
        <v>21040001</v>
      </c>
      <c r="E59" s="4" t="s">
        <v>494</v>
      </c>
      <c r="F59" s="4">
        <v>1091</v>
      </c>
      <c r="G59" s="6">
        <v>38967</v>
      </c>
      <c r="H59" s="7">
        <v>802</v>
      </c>
      <c r="I59" s="7">
        <v>0</v>
      </c>
      <c r="J59" s="7">
        <v>0</v>
      </c>
      <c r="K59" s="7">
        <v>0</v>
      </c>
      <c r="L59" s="7">
        <f t="shared" si="0"/>
        <v>802</v>
      </c>
      <c r="M59" s="7">
        <v>-762</v>
      </c>
      <c r="N59" s="7">
        <v>0</v>
      </c>
      <c r="O59" s="7">
        <v>0</v>
      </c>
      <c r="P59" s="7">
        <f t="shared" si="1"/>
        <v>-762</v>
      </c>
      <c r="Q59" s="7">
        <f t="shared" si="2"/>
        <v>40</v>
      </c>
      <c r="R59" s="7">
        <f t="shared" si="3"/>
        <v>40</v>
      </c>
      <c r="S59" s="5" t="s">
        <v>470</v>
      </c>
      <c r="T59" s="5">
        <v>100701</v>
      </c>
      <c r="U59" s="5" t="s">
        <v>32</v>
      </c>
      <c r="V59" s="5">
        <v>47040001</v>
      </c>
      <c r="W59" s="5" t="s">
        <v>28</v>
      </c>
    </row>
    <row r="60" spans="2:23" x14ac:dyDescent="0.25">
      <c r="B60" s="4">
        <v>50005674</v>
      </c>
      <c r="C60" s="4">
        <v>0</v>
      </c>
      <c r="D60" s="5">
        <v>21040001</v>
      </c>
      <c r="E60" s="4" t="s">
        <v>491</v>
      </c>
      <c r="F60" s="4">
        <v>1091</v>
      </c>
      <c r="G60" s="6">
        <v>39015</v>
      </c>
      <c r="H60" s="7">
        <v>808</v>
      </c>
      <c r="I60" s="7">
        <v>0</v>
      </c>
      <c r="J60" s="7">
        <v>0</v>
      </c>
      <c r="K60" s="7">
        <v>0</v>
      </c>
      <c r="L60" s="7">
        <f t="shared" si="0"/>
        <v>808</v>
      </c>
      <c r="M60" s="7">
        <v>-768</v>
      </c>
      <c r="N60" s="7">
        <v>0</v>
      </c>
      <c r="O60" s="7">
        <v>0</v>
      </c>
      <c r="P60" s="7">
        <f t="shared" si="1"/>
        <v>-768</v>
      </c>
      <c r="Q60" s="7">
        <f t="shared" si="2"/>
        <v>40</v>
      </c>
      <c r="R60" s="7">
        <f t="shared" si="3"/>
        <v>40</v>
      </c>
      <c r="S60" s="5" t="s">
        <v>470</v>
      </c>
      <c r="T60" s="5">
        <v>100701</v>
      </c>
      <c r="U60" s="5" t="s">
        <v>32</v>
      </c>
      <c r="V60" s="5">
        <v>47040001</v>
      </c>
      <c r="W60" s="5" t="s">
        <v>28</v>
      </c>
    </row>
    <row r="61" spans="2:23" x14ac:dyDescent="0.25">
      <c r="B61" s="4">
        <v>50005675</v>
      </c>
      <c r="C61" s="4">
        <v>0</v>
      </c>
      <c r="D61" s="5">
        <v>21040001</v>
      </c>
      <c r="E61" s="4" t="s">
        <v>491</v>
      </c>
      <c r="F61" s="4">
        <v>1091</v>
      </c>
      <c r="G61" s="6">
        <v>38861</v>
      </c>
      <c r="H61" s="7">
        <v>829</v>
      </c>
      <c r="I61" s="7">
        <v>0</v>
      </c>
      <c r="J61" s="7">
        <v>0</v>
      </c>
      <c r="K61" s="7">
        <v>0</v>
      </c>
      <c r="L61" s="7">
        <f t="shared" si="0"/>
        <v>829</v>
      </c>
      <c r="M61" s="7">
        <v>-788</v>
      </c>
      <c r="N61" s="7">
        <v>0</v>
      </c>
      <c r="O61" s="7">
        <v>0</v>
      </c>
      <c r="P61" s="7">
        <f t="shared" si="1"/>
        <v>-788</v>
      </c>
      <c r="Q61" s="7">
        <f t="shared" si="2"/>
        <v>41</v>
      </c>
      <c r="R61" s="7">
        <f t="shared" si="3"/>
        <v>41</v>
      </c>
      <c r="S61" s="5" t="s">
        <v>470</v>
      </c>
      <c r="T61" s="5">
        <v>100701</v>
      </c>
      <c r="U61" s="5" t="s">
        <v>32</v>
      </c>
      <c r="V61" s="5">
        <v>47040001</v>
      </c>
      <c r="W61" s="5" t="s">
        <v>28</v>
      </c>
    </row>
    <row r="62" spans="2:23" x14ac:dyDescent="0.25">
      <c r="B62" s="4">
        <v>50005676</v>
      </c>
      <c r="C62" s="4">
        <v>0</v>
      </c>
      <c r="D62" s="5">
        <v>21040001</v>
      </c>
      <c r="E62" s="4" t="s">
        <v>491</v>
      </c>
      <c r="F62" s="4">
        <v>1091</v>
      </c>
      <c r="G62" s="6">
        <v>38867</v>
      </c>
      <c r="H62" s="7">
        <v>829</v>
      </c>
      <c r="I62" s="7">
        <v>0</v>
      </c>
      <c r="J62" s="7">
        <v>0</v>
      </c>
      <c r="K62" s="7">
        <v>0</v>
      </c>
      <c r="L62" s="7">
        <f t="shared" si="0"/>
        <v>829</v>
      </c>
      <c r="M62" s="7">
        <v>-788</v>
      </c>
      <c r="N62" s="7">
        <v>0</v>
      </c>
      <c r="O62" s="7">
        <v>0</v>
      </c>
      <c r="P62" s="7">
        <f t="shared" si="1"/>
        <v>-788</v>
      </c>
      <c r="Q62" s="7">
        <f t="shared" si="2"/>
        <v>41</v>
      </c>
      <c r="R62" s="7">
        <f t="shared" si="3"/>
        <v>41</v>
      </c>
      <c r="S62" s="5" t="s">
        <v>470</v>
      </c>
      <c r="T62" s="5">
        <v>100701</v>
      </c>
      <c r="U62" s="5" t="s">
        <v>32</v>
      </c>
      <c r="V62" s="5">
        <v>47040001</v>
      </c>
      <c r="W62" s="5" t="s">
        <v>28</v>
      </c>
    </row>
    <row r="63" spans="2:23" x14ac:dyDescent="0.25">
      <c r="B63" s="4">
        <v>50005677</v>
      </c>
      <c r="C63" s="4">
        <v>0</v>
      </c>
      <c r="D63" s="5">
        <v>21040001</v>
      </c>
      <c r="E63" s="4" t="s">
        <v>491</v>
      </c>
      <c r="F63" s="4">
        <v>1091</v>
      </c>
      <c r="G63" s="6">
        <v>38868</v>
      </c>
      <c r="H63" s="7">
        <v>829</v>
      </c>
      <c r="I63" s="7">
        <v>0</v>
      </c>
      <c r="J63" s="7">
        <v>0</v>
      </c>
      <c r="K63" s="7">
        <v>0</v>
      </c>
      <c r="L63" s="7">
        <f t="shared" si="0"/>
        <v>829</v>
      </c>
      <c r="M63" s="7">
        <v>-788</v>
      </c>
      <c r="N63" s="7">
        <v>0</v>
      </c>
      <c r="O63" s="7">
        <v>0</v>
      </c>
      <c r="P63" s="7">
        <f t="shared" si="1"/>
        <v>-788</v>
      </c>
      <c r="Q63" s="7">
        <f t="shared" si="2"/>
        <v>41</v>
      </c>
      <c r="R63" s="7">
        <f t="shared" si="3"/>
        <v>41</v>
      </c>
      <c r="S63" s="5" t="s">
        <v>470</v>
      </c>
      <c r="T63" s="5">
        <v>100701</v>
      </c>
      <c r="U63" s="5" t="s">
        <v>32</v>
      </c>
      <c r="V63" s="5">
        <v>47040001</v>
      </c>
      <c r="W63" s="5" t="s">
        <v>28</v>
      </c>
    </row>
    <row r="64" spans="2:23" x14ac:dyDescent="0.25">
      <c r="B64" s="4">
        <v>50005678</v>
      </c>
      <c r="C64" s="4">
        <v>0</v>
      </c>
      <c r="D64" s="5">
        <v>21040001</v>
      </c>
      <c r="E64" s="4" t="s">
        <v>491</v>
      </c>
      <c r="F64" s="4">
        <v>1091</v>
      </c>
      <c r="G64" s="6">
        <v>38873</v>
      </c>
      <c r="H64" s="7">
        <v>829</v>
      </c>
      <c r="I64" s="7">
        <v>0</v>
      </c>
      <c r="J64" s="7">
        <v>0</v>
      </c>
      <c r="K64" s="7">
        <v>0</v>
      </c>
      <c r="L64" s="7">
        <f t="shared" si="0"/>
        <v>829</v>
      </c>
      <c r="M64" s="7">
        <v>-788</v>
      </c>
      <c r="N64" s="7">
        <v>0</v>
      </c>
      <c r="O64" s="7">
        <v>0</v>
      </c>
      <c r="P64" s="7">
        <f t="shared" si="1"/>
        <v>-788</v>
      </c>
      <c r="Q64" s="7">
        <f t="shared" si="2"/>
        <v>41</v>
      </c>
      <c r="R64" s="7">
        <f t="shared" si="3"/>
        <v>41</v>
      </c>
      <c r="S64" s="5" t="s">
        <v>470</v>
      </c>
      <c r="T64" s="5">
        <v>100701</v>
      </c>
      <c r="U64" s="5" t="s">
        <v>32</v>
      </c>
      <c r="V64" s="5">
        <v>47040001</v>
      </c>
      <c r="W64" s="5" t="s">
        <v>28</v>
      </c>
    </row>
    <row r="65" spans="2:23" x14ac:dyDescent="0.25">
      <c r="B65" s="4">
        <v>50005700</v>
      </c>
      <c r="C65" s="4">
        <v>0</v>
      </c>
      <c r="D65" s="5">
        <v>21040001</v>
      </c>
      <c r="E65" s="4" t="s">
        <v>495</v>
      </c>
      <c r="F65" s="4">
        <v>1091</v>
      </c>
      <c r="G65" s="6">
        <v>39008</v>
      </c>
      <c r="H65" s="7">
        <v>924</v>
      </c>
      <c r="I65" s="7">
        <v>0</v>
      </c>
      <c r="J65" s="7">
        <v>0</v>
      </c>
      <c r="K65" s="7">
        <v>0</v>
      </c>
      <c r="L65" s="7">
        <f t="shared" si="0"/>
        <v>924</v>
      </c>
      <c r="M65" s="7">
        <v>-878</v>
      </c>
      <c r="N65" s="7">
        <v>0</v>
      </c>
      <c r="O65" s="7">
        <v>0</v>
      </c>
      <c r="P65" s="7">
        <f t="shared" si="1"/>
        <v>-878</v>
      </c>
      <c r="Q65" s="7">
        <f t="shared" si="2"/>
        <v>46</v>
      </c>
      <c r="R65" s="7">
        <f t="shared" si="3"/>
        <v>46</v>
      </c>
      <c r="S65" s="5" t="s">
        <v>470</v>
      </c>
      <c r="T65" s="5">
        <v>100701</v>
      </c>
      <c r="U65" s="5" t="s">
        <v>32</v>
      </c>
      <c r="V65" s="5">
        <v>47040001</v>
      </c>
      <c r="W65" s="5" t="s">
        <v>28</v>
      </c>
    </row>
    <row r="66" spans="2:23" x14ac:dyDescent="0.25">
      <c r="B66" s="4">
        <v>50005714</v>
      </c>
      <c r="C66" s="4">
        <v>0</v>
      </c>
      <c r="D66" s="5">
        <v>21040001</v>
      </c>
      <c r="E66" s="4" t="s">
        <v>496</v>
      </c>
      <c r="F66" s="4">
        <v>1091</v>
      </c>
      <c r="G66" s="6">
        <v>38862</v>
      </c>
      <c r="H66" s="7">
        <v>975</v>
      </c>
      <c r="I66" s="7">
        <v>0</v>
      </c>
      <c r="J66" s="7">
        <v>0</v>
      </c>
      <c r="K66" s="7">
        <v>0</v>
      </c>
      <c r="L66" s="7">
        <f t="shared" si="0"/>
        <v>975</v>
      </c>
      <c r="M66" s="7">
        <v>-927</v>
      </c>
      <c r="N66" s="7">
        <v>0</v>
      </c>
      <c r="O66" s="7">
        <v>0</v>
      </c>
      <c r="P66" s="7">
        <f t="shared" si="1"/>
        <v>-927</v>
      </c>
      <c r="Q66" s="7">
        <f t="shared" si="2"/>
        <v>48</v>
      </c>
      <c r="R66" s="7">
        <f t="shared" si="3"/>
        <v>48</v>
      </c>
      <c r="S66" s="5" t="s">
        <v>470</v>
      </c>
      <c r="T66" s="5">
        <v>100701</v>
      </c>
      <c r="U66" s="5" t="s">
        <v>32</v>
      </c>
      <c r="V66" s="5">
        <v>47040001</v>
      </c>
      <c r="W66" s="5" t="s">
        <v>28</v>
      </c>
    </row>
    <row r="67" spans="2:23" x14ac:dyDescent="0.25">
      <c r="B67" s="4">
        <v>50005715</v>
      </c>
      <c r="C67" s="4">
        <v>0</v>
      </c>
      <c r="D67" s="5">
        <v>21040001</v>
      </c>
      <c r="E67" s="4" t="s">
        <v>496</v>
      </c>
      <c r="F67" s="4">
        <v>1091</v>
      </c>
      <c r="G67" s="6">
        <v>38895</v>
      </c>
      <c r="H67" s="7">
        <v>975</v>
      </c>
      <c r="I67" s="7">
        <v>0</v>
      </c>
      <c r="J67" s="7">
        <v>0</v>
      </c>
      <c r="K67" s="7">
        <v>0</v>
      </c>
      <c r="L67" s="7">
        <f t="shared" si="0"/>
        <v>975</v>
      </c>
      <c r="M67" s="7">
        <v>-927</v>
      </c>
      <c r="N67" s="7">
        <v>0</v>
      </c>
      <c r="O67" s="7">
        <v>0</v>
      </c>
      <c r="P67" s="7">
        <f t="shared" si="1"/>
        <v>-927</v>
      </c>
      <c r="Q67" s="7">
        <f t="shared" si="2"/>
        <v>48</v>
      </c>
      <c r="R67" s="7">
        <f t="shared" si="3"/>
        <v>48</v>
      </c>
      <c r="S67" s="5" t="s">
        <v>470</v>
      </c>
      <c r="T67" s="5">
        <v>100701</v>
      </c>
      <c r="U67" s="5" t="s">
        <v>32</v>
      </c>
      <c r="V67" s="5">
        <v>47040001</v>
      </c>
      <c r="W67" s="5" t="s">
        <v>28</v>
      </c>
    </row>
    <row r="68" spans="2:23" x14ac:dyDescent="0.25">
      <c r="B68" s="4">
        <v>50005721</v>
      </c>
      <c r="C68" s="4">
        <v>0</v>
      </c>
      <c r="D68" s="5">
        <v>21040001</v>
      </c>
      <c r="E68" s="4" t="s">
        <v>483</v>
      </c>
      <c r="F68" s="4">
        <v>1091</v>
      </c>
      <c r="G68" s="6">
        <v>38966</v>
      </c>
      <c r="H68" s="7">
        <v>996</v>
      </c>
      <c r="I68" s="7">
        <v>0</v>
      </c>
      <c r="J68" s="7">
        <v>0</v>
      </c>
      <c r="K68" s="7">
        <v>0</v>
      </c>
      <c r="L68" s="7">
        <f t="shared" si="0"/>
        <v>996</v>
      </c>
      <c r="M68" s="7">
        <v>-947</v>
      </c>
      <c r="N68" s="7">
        <v>0</v>
      </c>
      <c r="O68" s="7">
        <v>0</v>
      </c>
      <c r="P68" s="7">
        <f t="shared" si="1"/>
        <v>-947</v>
      </c>
      <c r="Q68" s="7">
        <f t="shared" si="2"/>
        <v>49</v>
      </c>
      <c r="R68" s="7">
        <f t="shared" si="3"/>
        <v>49</v>
      </c>
      <c r="S68" s="5" t="s">
        <v>470</v>
      </c>
      <c r="T68" s="5">
        <v>100701</v>
      </c>
      <c r="U68" s="5" t="s">
        <v>32</v>
      </c>
      <c r="V68" s="5">
        <v>47040001</v>
      </c>
      <c r="W68" s="5" t="s">
        <v>28</v>
      </c>
    </row>
    <row r="69" spans="2:23" x14ac:dyDescent="0.25">
      <c r="B69" s="4">
        <v>50005722</v>
      </c>
      <c r="C69" s="4">
        <v>0</v>
      </c>
      <c r="D69" s="5">
        <v>21040001</v>
      </c>
      <c r="E69" s="4" t="s">
        <v>483</v>
      </c>
      <c r="F69" s="4">
        <v>1091</v>
      </c>
      <c r="G69" s="6">
        <v>39061</v>
      </c>
      <c r="H69" s="7">
        <v>996</v>
      </c>
      <c r="I69" s="7">
        <v>0</v>
      </c>
      <c r="J69" s="7">
        <v>0</v>
      </c>
      <c r="K69" s="7">
        <v>0</v>
      </c>
      <c r="L69" s="7">
        <f t="shared" ref="L69:L132" si="4">SUM(H69:K69)</f>
        <v>996</v>
      </c>
      <c r="M69" s="7">
        <v>-947</v>
      </c>
      <c r="N69" s="7">
        <v>0</v>
      </c>
      <c r="O69" s="7">
        <v>0</v>
      </c>
      <c r="P69" s="7">
        <f t="shared" ref="P69:P132" si="5">SUM(M69:O69)</f>
        <v>-947</v>
      </c>
      <c r="Q69" s="7">
        <f t="shared" ref="Q69:Q132" si="6">H69+M69</f>
        <v>49</v>
      </c>
      <c r="R69" s="7">
        <f t="shared" ref="R69:R132" si="7">L69+P69</f>
        <v>49</v>
      </c>
      <c r="S69" s="5" t="s">
        <v>470</v>
      </c>
      <c r="T69" s="5">
        <v>100701</v>
      </c>
      <c r="U69" s="5" t="s">
        <v>32</v>
      </c>
      <c r="V69" s="5">
        <v>47040001</v>
      </c>
      <c r="W69" s="5" t="s">
        <v>28</v>
      </c>
    </row>
    <row r="70" spans="2:23" x14ac:dyDescent="0.25">
      <c r="B70" s="4">
        <v>50005774</v>
      </c>
      <c r="C70" s="4">
        <v>0</v>
      </c>
      <c r="D70" s="5">
        <v>21040001</v>
      </c>
      <c r="E70" s="4" t="s">
        <v>497</v>
      </c>
      <c r="F70" s="4">
        <v>1091</v>
      </c>
      <c r="G70" s="6">
        <v>39062</v>
      </c>
      <c r="H70" s="7">
        <v>1173</v>
      </c>
      <c r="I70" s="7">
        <v>0</v>
      </c>
      <c r="J70" s="7">
        <v>0</v>
      </c>
      <c r="K70" s="7">
        <v>0</v>
      </c>
      <c r="L70" s="7">
        <f t="shared" si="4"/>
        <v>1173</v>
      </c>
      <c r="M70" s="7">
        <v>-1115</v>
      </c>
      <c r="N70" s="7">
        <v>0</v>
      </c>
      <c r="O70" s="7">
        <v>0</v>
      </c>
      <c r="P70" s="7">
        <f t="shared" si="5"/>
        <v>-1115</v>
      </c>
      <c r="Q70" s="7">
        <f t="shared" si="6"/>
        <v>58</v>
      </c>
      <c r="R70" s="7">
        <f t="shared" si="7"/>
        <v>58</v>
      </c>
      <c r="S70" s="5" t="s">
        <v>470</v>
      </c>
      <c r="T70" s="5">
        <v>100701</v>
      </c>
      <c r="U70" s="5" t="s">
        <v>32</v>
      </c>
      <c r="V70" s="5">
        <v>47040001</v>
      </c>
      <c r="W70" s="5" t="s">
        <v>28</v>
      </c>
    </row>
    <row r="71" spans="2:23" x14ac:dyDescent="0.25">
      <c r="B71" s="4">
        <v>50005775</v>
      </c>
      <c r="C71" s="4">
        <v>0</v>
      </c>
      <c r="D71" s="5">
        <v>21040001</v>
      </c>
      <c r="E71" s="4" t="s">
        <v>497</v>
      </c>
      <c r="F71" s="4">
        <v>1091</v>
      </c>
      <c r="G71" s="6">
        <v>39071</v>
      </c>
      <c r="H71" s="7">
        <v>1173</v>
      </c>
      <c r="I71" s="7">
        <v>0</v>
      </c>
      <c r="J71" s="7">
        <v>0</v>
      </c>
      <c r="K71" s="7">
        <v>0</v>
      </c>
      <c r="L71" s="7">
        <f t="shared" si="4"/>
        <v>1173</v>
      </c>
      <c r="M71" s="7">
        <v>-1115</v>
      </c>
      <c r="N71" s="7">
        <v>0</v>
      </c>
      <c r="O71" s="7">
        <v>0</v>
      </c>
      <c r="P71" s="7">
        <f t="shared" si="5"/>
        <v>-1115</v>
      </c>
      <c r="Q71" s="7">
        <f t="shared" si="6"/>
        <v>58</v>
      </c>
      <c r="R71" s="7">
        <f t="shared" si="7"/>
        <v>58</v>
      </c>
      <c r="S71" s="5" t="s">
        <v>470</v>
      </c>
      <c r="T71" s="5">
        <v>100701</v>
      </c>
      <c r="U71" s="5" t="s">
        <v>32</v>
      </c>
      <c r="V71" s="5">
        <v>47040001</v>
      </c>
      <c r="W71" s="5" t="s">
        <v>28</v>
      </c>
    </row>
    <row r="72" spans="2:23" x14ac:dyDescent="0.25">
      <c r="B72" s="4">
        <v>50005776</v>
      </c>
      <c r="C72" s="4">
        <v>0</v>
      </c>
      <c r="D72" s="5">
        <v>21040001</v>
      </c>
      <c r="E72" s="4" t="s">
        <v>497</v>
      </c>
      <c r="F72" s="4">
        <v>1091</v>
      </c>
      <c r="G72" s="6">
        <v>39077</v>
      </c>
      <c r="H72" s="7">
        <v>1173</v>
      </c>
      <c r="I72" s="7">
        <v>0</v>
      </c>
      <c r="J72" s="7">
        <v>0</v>
      </c>
      <c r="K72" s="7">
        <v>0</v>
      </c>
      <c r="L72" s="7">
        <f t="shared" si="4"/>
        <v>1173</v>
      </c>
      <c r="M72" s="7">
        <v>-1115</v>
      </c>
      <c r="N72" s="7">
        <v>0</v>
      </c>
      <c r="O72" s="7">
        <v>0</v>
      </c>
      <c r="P72" s="7">
        <f t="shared" si="5"/>
        <v>-1115</v>
      </c>
      <c r="Q72" s="7">
        <f t="shared" si="6"/>
        <v>58</v>
      </c>
      <c r="R72" s="7">
        <f t="shared" si="7"/>
        <v>58</v>
      </c>
      <c r="S72" s="5" t="s">
        <v>470</v>
      </c>
      <c r="T72" s="5">
        <v>100701</v>
      </c>
      <c r="U72" s="5" t="s">
        <v>32</v>
      </c>
      <c r="V72" s="5">
        <v>47040001</v>
      </c>
      <c r="W72" s="5" t="s">
        <v>28</v>
      </c>
    </row>
    <row r="73" spans="2:23" x14ac:dyDescent="0.25">
      <c r="B73" s="4">
        <v>50005786</v>
      </c>
      <c r="C73" s="4">
        <v>0</v>
      </c>
      <c r="D73" s="5">
        <v>21040001</v>
      </c>
      <c r="E73" s="4" t="s">
        <v>498</v>
      </c>
      <c r="F73" s="4">
        <v>1091</v>
      </c>
      <c r="G73" s="6">
        <v>38890</v>
      </c>
      <c r="H73" s="7">
        <v>1188</v>
      </c>
      <c r="I73" s="7">
        <v>0</v>
      </c>
      <c r="J73" s="7">
        <v>0</v>
      </c>
      <c r="K73" s="7">
        <v>0</v>
      </c>
      <c r="L73" s="7">
        <f t="shared" si="4"/>
        <v>1188</v>
      </c>
      <c r="M73" s="7">
        <v>-1129</v>
      </c>
      <c r="N73" s="7">
        <v>0</v>
      </c>
      <c r="O73" s="7">
        <v>0</v>
      </c>
      <c r="P73" s="7">
        <f t="shared" si="5"/>
        <v>-1129</v>
      </c>
      <c r="Q73" s="7">
        <f t="shared" si="6"/>
        <v>59</v>
      </c>
      <c r="R73" s="7">
        <f t="shared" si="7"/>
        <v>59</v>
      </c>
      <c r="S73" s="5" t="s">
        <v>470</v>
      </c>
      <c r="T73" s="5">
        <v>100701</v>
      </c>
      <c r="U73" s="5" t="s">
        <v>32</v>
      </c>
      <c r="V73" s="5">
        <v>47040001</v>
      </c>
      <c r="W73" s="5" t="s">
        <v>28</v>
      </c>
    </row>
    <row r="74" spans="2:23" x14ac:dyDescent="0.25">
      <c r="B74" s="4">
        <v>50005787</v>
      </c>
      <c r="C74" s="4">
        <v>0</v>
      </c>
      <c r="D74" s="5">
        <v>21040001</v>
      </c>
      <c r="E74" s="4" t="s">
        <v>498</v>
      </c>
      <c r="F74" s="4">
        <v>1091</v>
      </c>
      <c r="G74" s="6">
        <v>38967</v>
      </c>
      <c r="H74" s="7">
        <v>1188</v>
      </c>
      <c r="I74" s="7">
        <v>0</v>
      </c>
      <c r="J74" s="7">
        <v>0</v>
      </c>
      <c r="K74" s="7">
        <v>0</v>
      </c>
      <c r="L74" s="7">
        <f t="shared" si="4"/>
        <v>1188</v>
      </c>
      <c r="M74" s="7">
        <v>-1129</v>
      </c>
      <c r="N74" s="7">
        <v>0</v>
      </c>
      <c r="O74" s="7">
        <v>0</v>
      </c>
      <c r="P74" s="7">
        <f t="shared" si="5"/>
        <v>-1129</v>
      </c>
      <c r="Q74" s="7">
        <f t="shared" si="6"/>
        <v>59</v>
      </c>
      <c r="R74" s="7">
        <f t="shared" si="7"/>
        <v>59</v>
      </c>
      <c r="S74" s="5" t="s">
        <v>470</v>
      </c>
      <c r="T74" s="5">
        <v>100701</v>
      </c>
      <c r="U74" s="5" t="s">
        <v>32</v>
      </c>
      <c r="V74" s="5">
        <v>47040001</v>
      </c>
      <c r="W74" s="5" t="s">
        <v>28</v>
      </c>
    </row>
    <row r="75" spans="2:23" x14ac:dyDescent="0.25">
      <c r="B75" s="4">
        <v>50005788</v>
      </c>
      <c r="C75" s="4">
        <v>0</v>
      </c>
      <c r="D75" s="5">
        <v>21040001</v>
      </c>
      <c r="E75" s="4" t="s">
        <v>498</v>
      </c>
      <c r="F75" s="4">
        <v>1091</v>
      </c>
      <c r="G75" s="6">
        <v>39024</v>
      </c>
      <c r="H75" s="7">
        <v>1188</v>
      </c>
      <c r="I75" s="7">
        <v>0</v>
      </c>
      <c r="J75" s="7">
        <v>0</v>
      </c>
      <c r="K75" s="7">
        <v>0</v>
      </c>
      <c r="L75" s="7">
        <f t="shared" si="4"/>
        <v>1188</v>
      </c>
      <c r="M75" s="7">
        <v>-1129</v>
      </c>
      <c r="N75" s="7">
        <v>0</v>
      </c>
      <c r="O75" s="7">
        <v>0</v>
      </c>
      <c r="P75" s="7">
        <f t="shared" si="5"/>
        <v>-1129</v>
      </c>
      <c r="Q75" s="7">
        <f t="shared" si="6"/>
        <v>59</v>
      </c>
      <c r="R75" s="7">
        <f t="shared" si="7"/>
        <v>59</v>
      </c>
      <c r="S75" s="5" t="s">
        <v>470</v>
      </c>
      <c r="T75" s="5">
        <v>100701</v>
      </c>
      <c r="U75" s="5" t="s">
        <v>32</v>
      </c>
      <c r="V75" s="5">
        <v>47040001</v>
      </c>
      <c r="W75" s="5" t="s">
        <v>28</v>
      </c>
    </row>
    <row r="76" spans="2:23" x14ac:dyDescent="0.25">
      <c r="B76" s="4">
        <v>50005789</v>
      </c>
      <c r="C76" s="4">
        <v>0</v>
      </c>
      <c r="D76" s="5">
        <v>21040001</v>
      </c>
      <c r="E76" s="4" t="s">
        <v>499</v>
      </c>
      <c r="F76" s="4">
        <v>1091</v>
      </c>
      <c r="G76" s="6">
        <v>39082</v>
      </c>
      <c r="H76" s="7">
        <v>1192</v>
      </c>
      <c r="I76" s="7">
        <v>0</v>
      </c>
      <c r="J76" s="7">
        <v>0</v>
      </c>
      <c r="K76" s="7">
        <v>0</v>
      </c>
      <c r="L76" s="7">
        <f t="shared" si="4"/>
        <v>1192</v>
      </c>
      <c r="M76" s="7">
        <v>-1133</v>
      </c>
      <c r="N76" s="7">
        <v>0</v>
      </c>
      <c r="O76" s="7">
        <v>0</v>
      </c>
      <c r="P76" s="7">
        <f t="shared" si="5"/>
        <v>-1133</v>
      </c>
      <c r="Q76" s="7">
        <f t="shared" si="6"/>
        <v>59</v>
      </c>
      <c r="R76" s="7">
        <f t="shared" si="7"/>
        <v>59</v>
      </c>
      <c r="S76" s="5" t="s">
        <v>470</v>
      </c>
      <c r="T76" s="5">
        <v>100701</v>
      </c>
      <c r="U76" s="5" t="s">
        <v>32</v>
      </c>
      <c r="V76" s="5">
        <v>47040001</v>
      </c>
      <c r="W76" s="5" t="s">
        <v>28</v>
      </c>
    </row>
    <row r="77" spans="2:23" x14ac:dyDescent="0.25">
      <c r="B77" s="4">
        <v>50005790</v>
      </c>
      <c r="C77" s="4">
        <v>0</v>
      </c>
      <c r="D77" s="5">
        <v>21040001</v>
      </c>
      <c r="E77" s="4" t="s">
        <v>499</v>
      </c>
      <c r="F77" s="4">
        <v>1091</v>
      </c>
      <c r="G77" s="6">
        <v>39082</v>
      </c>
      <c r="H77" s="7">
        <v>1192</v>
      </c>
      <c r="I77" s="7">
        <v>0</v>
      </c>
      <c r="J77" s="7">
        <v>0</v>
      </c>
      <c r="K77" s="7">
        <v>0</v>
      </c>
      <c r="L77" s="7">
        <f t="shared" si="4"/>
        <v>1192</v>
      </c>
      <c r="M77" s="7">
        <v>-1133</v>
      </c>
      <c r="N77" s="7">
        <v>0</v>
      </c>
      <c r="O77" s="7">
        <v>0</v>
      </c>
      <c r="P77" s="7">
        <f t="shared" si="5"/>
        <v>-1133</v>
      </c>
      <c r="Q77" s="7">
        <f t="shared" si="6"/>
        <v>59</v>
      </c>
      <c r="R77" s="7">
        <f t="shared" si="7"/>
        <v>59</v>
      </c>
      <c r="S77" s="5" t="s">
        <v>470</v>
      </c>
      <c r="T77" s="5">
        <v>100701</v>
      </c>
      <c r="U77" s="5" t="s">
        <v>32</v>
      </c>
      <c r="V77" s="5">
        <v>47040001</v>
      </c>
      <c r="W77" s="5" t="s">
        <v>28</v>
      </c>
    </row>
    <row r="78" spans="2:23" x14ac:dyDescent="0.25">
      <c r="B78" s="4">
        <v>50005806</v>
      </c>
      <c r="C78" s="4">
        <v>0</v>
      </c>
      <c r="D78" s="5">
        <v>21040001</v>
      </c>
      <c r="E78" s="4" t="s">
        <v>500</v>
      </c>
      <c r="F78" s="4">
        <v>1091</v>
      </c>
      <c r="G78" s="6">
        <v>38954</v>
      </c>
      <c r="H78" s="7">
        <v>1250</v>
      </c>
      <c r="I78" s="7">
        <v>0</v>
      </c>
      <c r="J78" s="7">
        <v>0</v>
      </c>
      <c r="K78" s="7">
        <v>0</v>
      </c>
      <c r="L78" s="7">
        <f t="shared" si="4"/>
        <v>1250</v>
      </c>
      <c r="M78" s="7">
        <v>-1188</v>
      </c>
      <c r="N78" s="7">
        <v>0</v>
      </c>
      <c r="O78" s="7">
        <v>0</v>
      </c>
      <c r="P78" s="7">
        <f t="shared" si="5"/>
        <v>-1188</v>
      </c>
      <c r="Q78" s="7">
        <f t="shared" si="6"/>
        <v>62</v>
      </c>
      <c r="R78" s="7">
        <f t="shared" si="7"/>
        <v>62</v>
      </c>
      <c r="S78" s="5" t="s">
        <v>470</v>
      </c>
      <c r="T78" s="5">
        <v>100701</v>
      </c>
      <c r="U78" s="5" t="s">
        <v>32</v>
      </c>
      <c r="V78" s="5">
        <v>47040001</v>
      </c>
      <c r="W78" s="5" t="s">
        <v>28</v>
      </c>
    </row>
    <row r="79" spans="2:23" x14ac:dyDescent="0.25">
      <c r="B79" s="4">
        <v>50005847</v>
      </c>
      <c r="C79" s="4">
        <v>0</v>
      </c>
      <c r="D79" s="5">
        <v>21040001</v>
      </c>
      <c r="E79" s="4" t="s">
        <v>501</v>
      </c>
      <c r="F79" s="4">
        <v>1091</v>
      </c>
      <c r="G79" s="6">
        <v>39042</v>
      </c>
      <c r="H79" s="7">
        <v>1379</v>
      </c>
      <c r="I79" s="7">
        <v>0</v>
      </c>
      <c r="J79" s="7">
        <v>0</v>
      </c>
      <c r="K79" s="7">
        <v>0</v>
      </c>
      <c r="L79" s="7">
        <f t="shared" si="4"/>
        <v>1379</v>
      </c>
      <c r="M79" s="7">
        <v>-1311</v>
      </c>
      <c r="N79" s="7">
        <v>0</v>
      </c>
      <c r="O79" s="7">
        <v>0</v>
      </c>
      <c r="P79" s="7">
        <f t="shared" si="5"/>
        <v>-1311</v>
      </c>
      <c r="Q79" s="7">
        <f t="shared" si="6"/>
        <v>68</v>
      </c>
      <c r="R79" s="7">
        <f t="shared" si="7"/>
        <v>68</v>
      </c>
      <c r="S79" s="5" t="s">
        <v>470</v>
      </c>
      <c r="T79" s="5">
        <v>100701</v>
      </c>
      <c r="U79" s="5" t="s">
        <v>32</v>
      </c>
      <c r="V79" s="5">
        <v>47040001</v>
      </c>
      <c r="W79" s="5" t="s">
        <v>28</v>
      </c>
    </row>
    <row r="80" spans="2:23" x14ac:dyDescent="0.25">
      <c r="B80" s="4">
        <v>50005848</v>
      </c>
      <c r="C80" s="4">
        <v>0</v>
      </c>
      <c r="D80" s="5">
        <v>21040001</v>
      </c>
      <c r="E80" s="4" t="s">
        <v>501</v>
      </c>
      <c r="F80" s="4">
        <v>1091</v>
      </c>
      <c r="G80" s="6">
        <v>39061</v>
      </c>
      <c r="H80" s="7">
        <v>1379</v>
      </c>
      <c r="I80" s="7">
        <v>0</v>
      </c>
      <c r="J80" s="7">
        <v>0</v>
      </c>
      <c r="K80" s="7">
        <v>0</v>
      </c>
      <c r="L80" s="7">
        <f t="shared" si="4"/>
        <v>1379</v>
      </c>
      <c r="M80" s="7">
        <v>-1311</v>
      </c>
      <c r="N80" s="7">
        <v>0</v>
      </c>
      <c r="O80" s="7">
        <v>0</v>
      </c>
      <c r="P80" s="7">
        <f t="shared" si="5"/>
        <v>-1311</v>
      </c>
      <c r="Q80" s="7">
        <f t="shared" si="6"/>
        <v>68</v>
      </c>
      <c r="R80" s="7">
        <f t="shared" si="7"/>
        <v>68</v>
      </c>
      <c r="S80" s="5" t="s">
        <v>470</v>
      </c>
      <c r="T80" s="5">
        <v>100701</v>
      </c>
      <c r="U80" s="5" t="s">
        <v>32</v>
      </c>
      <c r="V80" s="5">
        <v>47040001</v>
      </c>
      <c r="W80" s="5" t="s">
        <v>28</v>
      </c>
    </row>
    <row r="81" spans="2:23" x14ac:dyDescent="0.25">
      <c r="B81" s="4">
        <v>50005849</v>
      </c>
      <c r="C81" s="4">
        <v>0</v>
      </c>
      <c r="D81" s="5">
        <v>21040001</v>
      </c>
      <c r="E81" s="4" t="s">
        <v>501</v>
      </c>
      <c r="F81" s="4">
        <v>1091</v>
      </c>
      <c r="G81" s="6">
        <v>39070</v>
      </c>
      <c r="H81" s="7">
        <v>1379</v>
      </c>
      <c r="I81" s="7">
        <v>0</v>
      </c>
      <c r="J81" s="7">
        <v>0</v>
      </c>
      <c r="K81" s="7">
        <v>0</v>
      </c>
      <c r="L81" s="7">
        <f t="shared" si="4"/>
        <v>1379</v>
      </c>
      <c r="M81" s="7">
        <v>-1311</v>
      </c>
      <c r="N81" s="7">
        <v>0</v>
      </c>
      <c r="O81" s="7">
        <v>0</v>
      </c>
      <c r="P81" s="7">
        <f t="shared" si="5"/>
        <v>-1311</v>
      </c>
      <c r="Q81" s="7">
        <f t="shared" si="6"/>
        <v>68</v>
      </c>
      <c r="R81" s="7">
        <f t="shared" si="7"/>
        <v>68</v>
      </c>
      <c r="S81" s="5" t="s">
        <v>470</v>
      </c>
      <c r="T81" s="5">
        <v>100701</v>
      </c>
      <c r="U81" s="5" t="s">
        <v>32</v>
      </c>
      <c r="V81" s="5">
        <v>47040001</v>
      </c>
      <c r="W81" s="5" t="s">
        <v>28</v>
      </c>
    </row>
    <row r="82" spans="2:23" x14ac:dyDescent="0.25">
      <c r="B82" s="4">
        <v>50005850</v>
      </c>
      <c r="C82" s="4">
        <v>0</v>
      </c>
      <c r="D82" s="5">
        <v>21040001</v>
      </c>
      <c r="E82" s="4" t="s">
        <v>501</v>
      </c>
      <c r="F82" s="4">
        <v>1091</v>
      </c>
      <c r="G82" s="6">
        <v>39071</v>
      </c>
      <c r="H82" s="7">
        <v>1379</v>
      </c>
      <c r="I82" s="7">
        <v>0</v>
      </c>
      <c r="J82" s="7">
        <v>0</v>
      </c>
      <c r="K82" s="7">
        <v>0</v>
      </c>
      <c r="L82" s="7">
        <f t="shared" si="4"/>
        <v>1379</v>
      </c>
      <c r="M82" s="7">
        <v>-1311</v>
      </c>
      <c r="N82" s="7">
        <v>0</v>
      </c>
      <c r="O82" s="7">
        <v>0</v>
      </c>
      <c r="P82" s="7">
        <f t="shared" si="5"/>
        <v>-1311</v>
      </c>
      <c r="Q82" s="7">
        <f t="shared" si="6"/>
        <v>68</v>
      </c>
      <c r="R82" s="7">
        <f t="shared" si="7"/>
        <v>68</v>
      </c>
      <c r="S82" s="5" t="s">
        <v>470</v>
      </c>
      <c r="T82" s="5">
        <v>100701</v>
      </c>
      <c r="U82" s="5" t="s">
        <v>32</v>
      </c>
      <c r="V82" s="5">
        <v>47040001</v>
      </c>
      <c r="W82" s="5" t="s">
        <v>28</v>
      </c>
    </row>
    <row r="83" spans="2:23" x14ac:dyDescent="0.25">
      <c r="B83" s="4">
        <v>50005851</v>
      </c>
      <c r="C83" s="4">
        <v>0</v>
      </c>
      <c r="D83" s="5">
        <v>21040001</v>
      </c>
      <c r="E83" s="4" t="s">
        <v>501</v>
      </c>
      <c r="F83" s="4">
        <v>1091</v>
      </c>
      <c r="G83" s="6">
        <v>39077</v>
      </c>
      <c r="H83" s="7">
        <v>1379</v>
      </c>
      <c r="I83" s="7">
        <v>0</v>
      </c>
      <c r="J83" s="7">
        <v>0</v>
      </c>
      <c r="K83" s="7">
        <v>0</v>
      </c>
      <c r="L83" s="7">
        <f t="shared" si="4"/>
        <v>1379</v>
      </c>
      <c r="M83" s="7">
        <v>-1311</v>
      </c>
      <c r="N83" s="7">
        <v>0</v>
      </c>
      <c r="O83" s="7">
        <v>0</v>
      </c>
      <c r="P83" s="7">
        <f t="shared" si="5"/>
        <v>-1311</v>
      </c>
      <c r="Q83" s="7">
        <f t="shared" si="6"/>
        <v>68</v>
      </c>
      <c r="R83" s="7">
        <f t="shared" si="7"/>
        <v>68</v>
      </c>
      <c r="S83" s="5" t="s">
        <v>470</v>
      </c>
      <c r="T83" s="5">
        <v>100701</v>
      </c>
      <c r="U83" s="5" t="s">
        <v>32</v>
      </c>
      <c r="V83" s="5">
        <v>47040001</v>
      </c>
      <c r="W83" s="5" t="s">
        <v>28</v>
      </c>
    </row>
    <row r="84" spans="2:23" x14ac:dyDescent="0.25">
      <c r="B84" s="4">
        <v>50005853</v>
      </c>
      <c r="C84" s="4">
        <v>0</v>
      </c>
      <c r="D84" s="5">
        <v>21040001</v>
      </c>
      <c r="E84" s="4" t="s">
        <v>491</v>
      </c>
      <c r="F84" s="4">
        <v>1091</v>
      </c>
      <c r="G84" s="6">
        <v>38940</v>
      </c>
      <c r="H84" s="7">
        <v>1387</v>
      </c>
      <c r="I84" s="7">
        <v>0</v>
      </c>
      <c r="J84" s="7">
        <v>0</v>
      </c>
      <c r="K84" s="7">
        <v>0</v>
      </c>
      <c r="L84" s="7">
        <f t="shared" si="4"/>
        <v>1387</v>
      </c>
      <c r="M84" s="7">
        <v>-1318</v>
      </c>
      <c r="N84" s="7">
        <v>0</v>
      </c>
      <c r="O84" s="7">
        <v>0</v>
      </c>
      <c r="P84" s="7">
        <f t="shared" si="5"/>
        <v>-1318</v>
      </c>
      <c r="Q84" s="7">
        <f t="shared" si="6"/>
        <v>69</v>
      </c>
      <c r="R84" s="7">
        <f t="shared" si="7"/>
        <v>69</v>
      </c>
      <c r="S84" s="5" t="s">
        <v>470</v>
      </c>
      <c r="T84" s="5">
        <v>100701</v>
      </c>
      <c r="U84" s="5" t="s">
        <v>32</v>
      </c>
      <c r="V84" s="5">
        <v>47040001</v>
      </c>
      <c r="W84" s="5" t="s">
        <v>28</v>
      </c>
    </row>
    <row r="85" spans="2:23" x14ac:dyDescent="0.25">
      <c r="B85" s="4">
        <v>50005854</v>
      </c>
      <c r="C85" s="4">
        <v>0</v>
      </c>
      <c r="D85" s="5">
        <v>21040001</v>
      </c>
      <c r="E85" s="4" t="s">
        <v>491</v>
      </c>
      <c r="F85" s="4">
        <v>1091</v>
      </c>
      <c r="G85" s="6">
        <v>38965</v>
      </c>
      <c r="H85" s="7">
        <v>1387</v>
      </c>
      <c r="I85" s="7">
        <v>0</v>
      </c>
      <c r="J85" s="7">
        <v>0</v>
      </c>
      <c r="K85" s="7">
        <v>0</v>
      </c>
      <c r="L85" s="7">
        <f t="shared" si="4"/>
        <v>1387</v>
      </c>
      <c r="M85" s="7">
        <v>-1318</v>
      </c>
      <c r="N85" s="7">
        <v>0</v>
      </c>
      <c r="O85" s="7">
        <v>0</v>
      </c>
      <c r="P85" s="7">
        <f t="shared" si="5"/>
        <v>-1318</v>
      </c>
      <c r="Q85" s="7">
        <f t="shared" si="6"/>
        <v>69</v>
      </c>
      <c r="R85" s="7">
        <f t="shared" si="7"/>
        <v>69</v>
      </c>
      <c r="S85" s="5" t="s">
        <v>470</v>
      </c>
      <c r="T85" s="5">
        <v>100701</v>
      </c>
      <c r="U85" s="5" t="s">
        <v>32</v>
      </c>
      <c r="V85" s="5">
        <v>47040001</v>
      </c>
      <c r="W85" s="5" t="s">
        <v>28</v>
      </c>
    </row>
    <row r="86" spans="2:23" x14ac:dyDescent="0.25">
      <c r="B86" s="4">
        <v>50005856</v>
      </c>
      <c r="C86" s="4">
        <v>0</v>
      </c>
      <c r="D86" s="5">
        <v>21040001</v>
      </c>
      <c r="E86" s="4" t="s">
        <v>489</v>
      </c>
      <c r="F86" s="4">
        <v>1091</v>
      </c>
      <c r="G86" s="6">
        <v>39038</v>
      </c>
      <c r="H86" s="7">
        <v>1394</v>
      </c>
      <c r="I86" s="7">
        <v>0</v>
      </c>
      <c r="J86" s="7">
        <v>0</v>
      </c>
      <c r="K86" s="7">
        <v>0</v>
      </c>
      <c r="L86" s="7">
        <f t="shared" si="4"/>
        <v>1394</v>
      </c>
      <c r="M86" s="7">
        <v>-1325</v>
      </c>
      <c r="N86" s="7">
        <v>0</v>
      </c>
      <c r="O86" s="7">
        <v>0</v>
      </c>
      <c r="P86" s="7">
        <f t="shared" si="5"/>
        <v>-1325</v>
      </c>
      <c r="Q86" s="7">
        <f t="shared" si="6"/>
        <v>69</v>
      </c>
      <c r="R86" s="7">
        <f t="shared" si="7"/>
        <v>69</v>
      </c>
      <c r="S86" s="5" t="s">
        <v>470</v>
      </c>
      <c r="T86" s="5">
        <v>100701</v>
      </c>
      <c r="U86" s="5" t="s">
        <v>32</v>
      </c>
      <c r="V86" s="5">
        <v>47040001</v>
      </c>
      <c r="W86" s="5" t="s">
        <v>28</v>
      </c>
    </row>
    <row r="87" spans="2:23" x14ac:dyDescent="0.25">
      <c r="B87" s="4">
        <v>50005857</v>
      </c>
      <c r="C87" s="4">
        <v>0</v>
      </c>
      <c r="D87" s="5">
        <v>21040001</v>
      </c>
      <c r="E87" s="4" t="s">
        <v>489</v>
      </c>
      <c r="F87" s="4">
        <v>1091</v>
      </c>
      <c r="G87" s="6">
        <v>39106</v>
      </c>
      <c r="H87" s="7">
        <v>1394</v>
      </c>
      <c r="I87" s="7">
        <v>0</v>
      </c>
      <c r="J87" s="7">
        <v>0</v>
      </c>
      <c r="K87" s="7">
        <v>0</v>
      </c>
      <c r="L87" s="7">
        <f t="shared" si="4"/>
        <v>1394</v>
      </c>
      <c r="M87" s="7">
        <v>-1325</v>
      </c>
      <c r="N87" s="7">
        <v>0</v>
      </c>
      <c r="O87" s="7">
        <v>0</v>
      </c>
      <c r="P87" s="7">
        <f t="shared" si="5"/>
        <v>-1325</v>
      </c>
      <c r="Q87" s="7">
        <f t="shared" si="6"/>
        <v>69</v>
      </c>
      <c r="R87" s="7">
        <f t="shared" si="7"/>
        <v>69</v>
      </c>
      <c r="S87" s="5" t="s">
        <v>470</v>
      </c>
      <c r="T87" s="5">
        <v>100701</v>
      </c>
      <c r="U87" s="5" t="s">
        <v>32</v>
      </c>
      <c r="V87" s="5">
        <v>47040001</v>
      </c>
      <c r="W87" s="5" t="s">
        <v>28</v>
      </c>
    </row>
    <row r="88" spans="2:23" x14ac:dyDescent="0.25">
      <c r="B88" s="4">
        <v>50005858</v>
      </c>
      <c r="C88" s="4">
        <v>0</v>
      </c>
      <c r="D88" s="5">
        <v>21040001</v>
      </c>
      <c r="E88" s="4" t="s">
        <v>502</v>
      </c>
      <c r="F88" s="4">
        <v>1091</v>
      </c>
      <c r="G88" s="6">
        <v>39263</v>
      </c>
      <c r="H88" s="7">
        <v>1394</v>
      </c>
      <c r="I88" s="7">
        <v>0</v>
      </c>
      <c r="J88" s="7">
        <v>0</v>
      </c>
      <c r="K88" s="7">
        <v>0</v>
      </c>
      <c r="L88" s="7">
        <f t="shared" si="4"/>
        <v>1394</v>
      </c>
      <c r="M88" s="7">
        <v>-1325</v>
      </c>
      <c r="N88" s="7">
        <v>0</v>
      </c>
      <c r="O88" s="7">
        <v>0</v>
      </c>
      <c r="P88" s="7">
        <f t="shared" si="5"/>
        <v>-1325</v>
      </c>
      <c r="Q88" s="7">
        <f t="shared" si="6"/>
        <v>69</v>
      </c>
      <c r="R88" s="7">
        <f t="shared" si="7"/>
        <v>69</v>
      </c>
      <c r="S88" s="5" t="s">
        <v>470</v>
      </c>
      <c r="T88" s="5">
        <v>100701</v>
      </c>
      <c r="U88" s="5" t="s">
        <v>32</v>
      </c>
      <c r="V88" s="5">
        <v>47040001</v>
      </c>
      <c r="W88" s="5" t="s">
        <v>28</v>
      </c>
    </row>
    <row r="89" spans="2:23" x14ac:dyDescent="0.25">
      <c r="B89" s="4">
        <v>50005863</v>
      </c>
      <c r="C89" s="4">
        <v>0</v>
      </c>
      <c r="D89" s="5">
        <v>21040001</v>
      </c>
      <c r="E89" s="4" t="s">
        <v>503</v>
      </c>
      <c r="F89" s="4">
        <v>1091</v>
      </c>
      <c r="G89" s="6">
        <v>38825</v>
      </c>
      <c r="H89" s="7">
        <v>1400</v>
      </c>
      <c r="I89" s="7">
        <v>0</v>
      </c>
      <c r="J89" s="7">
        <v>0</v>
      </c>
      <c r="K89" s="7">
        <v>0</v>
      </c>
      <c r="L89" s="7">
        <f t="shared" si="4"/>
        <v>1400</v>
      </c>
      <c r="M89" s="7">
        <v>-1330</v>
      </c>
      <c r="N89" s="7">
        <v>0</v>
      </c>
      <c r="O89" s="7">
        <v>0</v>
      </c>
      <c r="P89" s="7">
        <f t="shared" si="5"/>
        <v>-1330</v>
      </c>
      <c r="Q89" s="7">
        <f t="shared" si="6"/>
        <v>70</v>
      </c>
      <c r="R89" s="7">
        <f t="shared" si="7"/>
        <v>70</v>
      </c>
      <c r="S89" s="5" t="s">
        <v>470</v>
      </c>
      <c r="T89" s="5">
        <v>100701</v>
      </c>
      <c r="U89" s="5" t="s">
        <v>32</v>
      </c>
      <c r="V89" s="5">
        <v>47040001</v>
      </c>
      <c r="W89" s="5" t="s">
        <v>28</v>
      </c>
    </row>
    <row r="90" spans="2:23" x14ac:dyDescent="0.25">
      <c r="B90" s="4">
        <v>50005864</v>
      </c>
      <c r="C90" s="4">
        <v>0</v>
      </c>
      <c r="D90" s="5">
        <v>21040001</v>
      </c>
      <c r="E90" s="4" t="s">
        <v>503</v>
      </c>
      <c r="F90" s="4">
        <v>1091</v>
      </c>
      <c r="G90" s="6">
        <v>39013</v>
      </c>
      <c r="H90" s="7">
        <v>1400</v>
      </c>
      <c r="I90" s="7">
        <v>0</v>
      </c>
      <c r="J90" s="7">
        <v>0</v>
      </c>
      <c r="K90" s="7">
        <v>0</v>
      </c>
      <c r="L90" s="7">
        <f t="shared" si="4"/>
        <v>1400</v>
      </c>
      <c r="M90" s="7">
        <v>-1330</v>
      </c>
      <c r="N90" s="7">
        <v>0</v>
      </c>
      <c r="O90" s="7">
        <v>0</v>
      </c>
      <c r="P90" s="7">
        <f t="shared" si="5"/>
        <v>-1330</v>
      </c>
      <c r="Q90" s="7">
        <f t="shared" si="6"/>
        <v>70</v>
      </c>
      <c r="R90" s="7">
        <f t="shared" si="7"/>
        <v>70</v>
      </c>
      <c r="S90" s="5" t="s">
        <v>470</v>
      </c>
      <c r="T90" s="5">
        <v>100701</v>
      </c>
      <c r="U90" s="5" t="s">
        <v>32</v>
      </c>
      <c r="V90" s="5">
        <v>47040001</v>
      </c>
      <c r="W90" s="5" t="s">
        <v>28</v>
      </c>
    </row>
    <row r="91" spans="2:23" x14ac:dyDescent="0.25">
      <c r="B91" s="4">
        <v>50005886</v>
      </c>
      <c r="C91" s="4">
        <v>0</v>
      </c>
      <c r="D91" s="5">
        <v>21040001</v>
      </c>
      <c r="E91" s="4" t="s">
        <v>504</v>
      </c>
      <c r="F91" s="4">
        <v>1091</v>
      </c>
      <c r="G91" s="6">
        <v>38832</v>
      </c>
      <c r="H91" s="7">
        <v>1458</v>
      </c>
      <c r="I91" s="7">
        <v>0</v>
      </c>
      <c r="J91" s="7">
        <v>0</v>
      </c>
      <c r="K91" s="7">
        <v>0</v>
      </c>
      <c r="L91" s="7">
        <f t="shared" si="4"/>
        <v>1458</v>
      </c>
      <c r="M91" s="7">
        <v>-1386</v>
      </c>
      <c r="N91" s="7">
        <v>0</v>
      </c>
      <c r="O91" s="7">
        <v>0</v>
      </c>
      <c r="P91" s="7">
        <f t="shared" si="5"/>
        <v>-1386</v>
      </c>
      <c r="Q91" s="7">
        <f t="shared" si="6"/>
        <v>72</v>
      </c>
      <c r="R91" s="7">
        <f t="shared" si="7"/>
        <v>72</v>
      </c>
      <c r="S91" s="5" t="s">
        <v>470</v>
      </c>
      <c r="T91" s="5">
        <v>100701</v>
      </c>
      <c r="U91" s="5" t="s">
        <v>32</v>
      </c>
      <c r="V91" s="5">
        <v>47040001</v>
      </c>
      <c r="W91" s="5" t="s">
        <v>28</v>
      </c>
    </row>
    <row r="92" spans="2:23" x14ac:dyDescent="0.25">
      <c r="B92" s="4">
        <v>50005887</v>
      </c>
      <c r="C92" s="4">
        <v>0</v>
      </c>
      <c r="D92" s="5">
        <v>21040001</v>
      </c>
      <c r="E92" s="4" t="s">
        <v>504</v>
      </c>
      <c r="F92" s="4">
        <v>1091</v>
      </c>
      <c r="G92" s="6">
        <v>38852</v>
      </c>
      <c r="H92" s="7">
        <v>1458</v>
      </c>
      <c r="I92" s="7">
        <v>0</v>
      </c>
      <c r="J92" s="7">
        <v>0</v>
      </c>
      <c r="K92" s="7">
        <v>0</v>
      </c>
      <c r="L92" s="7">
        <f t="shared" si="4"/>
        <v>1458</v>
      </c>
      <c r="M92" s="7">
        <v>-1386</v>
      </c>
      <c r="N92" s="7">
        <v>0</v>
      </c>
      <c r="O92" s="7">
        <v>0</v>
      </c>
      <c r="P92" s="7">
        <f t="shared" si="5"/>
        <v>-1386</v>
      </c>
      <c r="Q92" s="7">
        <f t="shared" si="6"/>
        <v>72</v>
      </c>
      <c r="R92" s="7">
        <f t="shared" si="7"/>
        <v>72</v>
      </c>
      <c r="S92" s="5" t="s">
        <v>470</v>
      </c>
      <c r="T92" s="5">
        <v>100701</v>
      </c>
      <c r="U92" s="5" t="s">
        <v>32</v>
      </c>
      <c r="V92" s="5">
        <v>47040001</v>
      </c>
      <c r="W92" s="5" t="s">
        <v>28</v>
      </c>
    </row>
    <row r="93" spans="2:23" x14ac:dyDescent="0.25">
      <c r="B93" s="4">
        <v>50005889</v>
      </c>
      <c r="C93" s="4">
        <v>0</v>
      </c>
      <c r="D93" s="5">
        <v>21040001</v>
      </c>
      <c r="E93" s="4" t="s">
        <v>503</v>
      </c>
      <c r="F93" s="4">
        <v>1091</v>
      </c>
      <c r="G93" s="6">
        <v>39078</v>
      </c>
      <c r="H93" s="7">
        <v>1470</v>
      </c>
      <c r="I93" s="7">
        <v>0</v>
      </c>
      <c r="J93" s="7">
        <v>0</v>
      </c>
      <c r="K93" s="7">
        <v>0</v>
      </c>
      <c r="L93" s="7">
        <f t="shared" si="4"/>
        <v>1470</v>
      </c>
      <c r="M93" s="7">
        <v>-1397</v>
      </c>
      <c r="N93" s="7">
        <v>0</v>
      </c>
      <c r="O93" s="7">
        <v>0</v>
      </c>
      <c r="P93" s="7">
        <f t="shared" si="5"/>
        <v>-1397</v>
      </c>
      <c r="Q93" s="7">
        <f t="shared" si="6"/>
        <v>73</v>
      </c>
      <c r="R93" s="7">
        <f t="shared" si="7"/>
        <v>73</v>
      </c>
      <c r="S93" s="5" t="s">
        <v>470</v>
      </c>
      <c r="T93" s="5">
        <v>100701</v>
      </c>
      <c r="U93" s="5" t="s">
        <v>32</v>
      </c>
      <c r="V93" s="5">
        <v>47040001</v>
      </c>
      <c r="W93" s="5" t="s">
        <v>28</v>
      </c>
    </row>
    <row r="94" spans="2:23" x14ac:dyDescent="0.25">
      <c r="B94" s="4">
        <v>50005890</v>
      </c>
      <c r="C94" s="4">
        <v>0</v>
      </c>
      <c r="D94" s="5">
        <v>21040001</v>
      </c>
      <c r="E94" s="4" t="s">
        <v>503</v>
      </c>
      <c r="F94" s="4">
        <v>1091</v>
      </c>
      <c r="G94" s="6">
        <v>39081</v>
      </c>
      <c r="H94" s="7">
        <v>1470</v>
      </c>
      <c r="I94" s="7">
        <v>0</v>
      </c>
      <c r="J94" s="7">
        <v>0</v>
      </c>
      <c r="K94" s="7">
        <v>0</v>
      </c>
      <c r="L94" s="7">
        <f t="shared" si="4"/>
        <v>1470</v>
      </c>
      <c r="M94" s="7">
        <v>-1397</v>
      </c>
      <c r="N94" s="7">
        <v>0</v>
      </c>
      <c r="O94" s="7">
        <v>0</v>
      </c>
      <c r="P94" s="7">
        <f t="shared" si="5"/>
        <v>-1397</v>
      </c>
      <c r="Q94" s="7">
        <f t="shared" si="6"/>
        <v>73</v>
      </c>
      <c r="R94" s="7">
        <f t="shared" si="7"/>
        <v>73</v>
      </c>
      <c r="S94" s="5" t="s">
        <v>470</v>
      </c>
      <c r="T94" s="5">
        <v>100701</v>
      </c>
      <c r="U94" s="5" t="s">
        <v>32</v>
      </c>
      <c r="V94" s="5">
        <v>47040001</v>
      </c>
      <c r="W94" s="5" t="s">
        <v>28</v>
      </c>
    </row>
    <row r="95" spans="2:23" x14ac:dyDescent="0.25">
      <c r="B95" s="4">
        <v>50005891</v>
      </c>
      <c r="C95" s="4">
        <v>0</v>
      </c>
      <c r="D95" s="5">
        <v>21040001</v>
      </c>
      <c r="E95" s="4" t="s">
        <v>503</v>
      </c>
      <c r="F95" s="4">
        <v>1091</v>
      </c>
      <c r="G95" s="6">
        <v>39082</v>
      </c>
      <c r="H95" s="7">
        <v>1470</v>
      </c>
      <c r="I95" s="7">
        <v>0</v>
      </c>
      <c r="J95" s="7">
        <v>0</v>
      </c>
      <c r="K95" s="7">
        <v>0</v>
      </c>
      <c r="L95" s="7">
        <f t="shared" si="4"/>
        <v>1470</v>
      </c>
      <c r="M95" s="7">
        <v>-1397</v>
      </c>
      <c r="N95" s="7">
        <v>0</v>
      </c>
      <c r="O95" s="7">
        <v>0</v>
      </c>
      <c r="P95" s="7">
        <f t="shared" si="5"/>
        <v>-1397</v>
      </c>
      <c r="Q95" s="7">
        <f t="shared" si="6"/>
        <v>73</v>
      </c>
      <c r="R95" s="7">
        <f t="shared" si="7"/>
        <v>73</v>
      </c>
      <c r="S95" s="5" t="s">
        <v>470</v>
      </c>
      <c r="T95" s="5">
        <v>100701</v>
      </c>
      <c r="U95" s="5" t="s">
        <v>32</v>
      </c>
      <c r="V95" s="5">
        <v>47040001</v>
      </c>
      <c r="W95" s="5" t="s">
        <v>28</v>
      </c>
    </row>
    <row r="96" spans="2:23" x14ac:dyDescent="0.25">
      <c r="B96" s="4">
        <v>50005892</v>
      </c>
      <c r="C96" s="4">
        <v>0</v>
      </c>
      <c r="D96" s="5">
        <v>21040001</v>
      </c>
      <c r="E96" s="4" t="s">
        <v>503</v>
      </c>
      <c r="F96" s="4">
        <v>1091</v>
      </c>
      <c r="G96" s="6">
        <v>39082</v>
      </c>
      <c r="H96" s="7">
        <v>1470</v>
      </c>
      <c r="I96" s="7">
        <v>0</v>
      </c>
      <c r="J96" s="7">
        <v>0</v>
      </c>
      <c r="K96" s="7">
        <v>0</v>
      </c>
      <c r="L96" s="7">
        <f t="shared" si="4"/>
        <v>1470</v>
      </c>
      <c r="M96" s="7">
        <v>-1397</v>
      </c>
      <c r="N96" s="7">
        <v>0</v>
      </c>
      <c r="O96" s="7">
        <v>0</v>
      </c>
      <c r="P96" s="7">
        <f t="shared" si="5"/>
        <v>-1397</v>
      </c>
      <c r="Q96" s="7">
        <f t="shared" si="6"/>
        <v>73</v>
      </c>
      <c r="R96" s="7">
        <f t="shared" si="7"/>
        <v>73</v>
      </c>
      <c r="S96" s="5" t="s">
        <v>470</v>
      </c>
      <c r="T96" s="5">
        <v>100701</v>
      </c>
      <c r="U96" s="5" t="s">
        <v>32</v>
      </c>
      <c r="V96" s="5">
        <v>47040001</v>
      </c>
      <c r="W96" s="5" t="s">
        <v>28</v>
      </c>
    </row>
    <row r="97" spans="2:23" x14ac:dyDescent="0.25">
      <c r="B97" s="4">
        <v>50005893</v>
      </c>
      <c r="C97" s="4">
        <v>0</v>
      </c>
      <c r="D97" s="5">
        <v>21040001</v>
      </c>
      <c r="E97" s="4" t="s">
        <v>493</v>
      </c>
      <c r="F97" s="4">
        <v>1091</v>
      </c>
      <c r="G97" s="6">
        <v>38984</v>
      </c>
      <c r="H97" s="7">
        <v>1471</v>
      </c>
      <c r="I97" s="7">
        <v>0</v>
      </c>
      <c r="J97" s="7">
        <v>0</v>
      </c>
      <c r="K97" s="7">
        <v>0</v>
      </c>
      <c r="L97" s="7">
        <f t="shared" si="4"/>
        <v>1471</v>
      </c>
      <c r="M97" s="7">
        <v>-1398</v>
      </c>
      <c r="N97" s="7">
        <v>0</v>
      </c>
      <c r="O97" s="7">
        <v>0</v>
      </c>
      <c r="P97" s="7">
        <f t="shared" si="5"/>
        <v>-1398</v>
      </c>
      <c r="Q97" s="7">
        <f t="shared" si="6"/>
        <v>73</v>
      </c>
      <c r="R97" s="7">
        <f t="shared" si="7"/>
        <v>73</v>
      </c>
      <c r="S97" s="5" t="s">
        <v>470</v>
      </c>
      <c r="T97" s="5">
        <v>100701</v>
      </c>
      <c r="U97" s="5" t="s">
        <v>32</v>
      </c>
      <c r="V97" s="5">
        <v>47040001</v>
      </c>
      <c r="W97" s="5" t="s">
        <v>28</v>
      </c>
    </row>
    <row r="98" spans="2:23" x14ac:dyDescent="0.25">
      <c r="B98" s="4">
        <v>50005894</v>
      </c>
      <c r="C98" s="4">
        <v>0</v>
      </c>
      <c r="D98" s="5">
        <v>21040001</v>
      </c>
      <c r="E98" s="4" t="s">
        <v>493</v>
      </c>
      <c r="F98" s="4">
        <v>1091</v>
      </c>
      <c r="G98" s="6">
        <v>38995</v>
      </c>
      <c r="H98" s="7">
        <v>1471</v>
      </c>
      <c r="I98" s="7">
        <v>0</v>
      </c>
      <c r="J98" s="7">
        <v>0</v>
      </c>
      <c r="K98" s="7">
        <v>0</v>
      </c>
      <c r="L98" s="7">
        <f t="shared" si="4"/>
        <v>1471</v>
      </c>
      <c r="M98" s="7">
        <v>-1398</v>
      </c>
      <c r="N98" s="7">
        <v>0</v>
      </c>
      <c r="O98" s="7">
        <v>0</v>
      </c>
      <c r="P98" s="7">
        <f t="shared" si="5"/>
        <v>-1398</v>
      </c>
      <c r="Q98" s="7">
        <f t="shared" si="6"/>
        <v>73</v>
      </c>
      <c r="R98" s="7">
        <f t="shared" si="7"/>
        <v>73</v>
      </c>
      <c r="S98" s="5" t="s">
        <v>470</v>
      </c>
      <c r="T98" s="5">
        <v>100701</v>
      </c>
      <c r="U98" s="5" t="s">
        <v>32</v>
      </c>
      <c r="V98" s="5">
        <v>47040001</v>
      </c>
      <c r="W98" s="5" t="s">
        <v>28</v>
      </c>
    </row>
    <row r="99" spans="2:23" x14ac:dyDescent="0.25">
      <c r="B99" s="4">
        <v>50005895</v>
      </c>
      <c r="C99" s="4">
        <v>0</v>
      </c>
      <c r="D99" s="5">
        <v>21040001</v>
      </c>
      <c r="E99" s="4" t="s">
        <v>493</v>
      </c>
      <c r="F99" s="4">
        <v>1091</v>
      </c>
      <c r="G99" s="6">
        <v>39079</v>
      </c>
      <c r="H99" s="7">
        <v>1471</v>
      </c>
      <c r="I99" s="7">
        <v>0</v>
      </c>
      <c r="J99" s="7">
        <v>0</v>
      </c>
      <c r="K99" s="7">
        <v>0</v>
      </c>
      <c r="L99" s="7">
        <f t="shared" si="4"/>
        <v>1471</v>
      </c>
      <c r="M99" s="7">
        <v>-1398</v>
      </c>
      <c r="N99" s="7">
        <v>0</v>
      </c>
      <c r="O99" s="7">
        <v>0</v>
      </c>
      <c r="P99" s="7">
        <f t="shared" si="5"/>
        <v>-1398</v>
      </c>
      <c r="Q99" s="7">
        <f t="shared" si="6"/>
        <v>73</v>
      </c>
      <c r="R99" s="7">
        <f t="shared" si="7"/>
        <v>73</v>
      </c>
      <c r="S99" s="5" t="s">
        <v>470</v>
      </c>
      <c r="T99" s="5">
        <v>100701</v>
      </c>
      <c r="U99" s="5" t="s">
        <v>32</v>
      </c>
      <c r="V99" s="5">
        <v>47040001</v>
      </c>
      <c r="W99" s="5" t="s">
        <v>28</v>
      </c>
    </row>
    <row r="100" spans="2:23" x14ac:dyDescent="0.25">
      <c r="B100" s="4">
        <v>50005899</v>
      </c>
      <c r="C100" s="4">
        <v>0</v>
      </c>
      <c r="D100" s="5">
        <v>21040001</v>
      </c>
      <c r="E100" s="4" t="s">
        <v>483</v>
      </c>
      <c r="F100" s="4">
        <v>1091</v>
      </c>
      <c r="G100" s="6">
        <v>38960</v>
      </c>
      <c r="H100" s="7">
        <v>1494</v>
      </c>
      <c r="I100" s="7">
        <v>0</v>
      </c>
      <c r="J100" s="7">
        <v>0</v>
      </c>
      <c r="K100" s="7">
        <v>0</v>
      </c>
      <c r="L100" s="7">
        <f t="shared" si="4"/>
        <v>1494</v>
      </c>
      <c r="M100" s="7">
        <v>-1420</v>
      </c>
      <c r="N100" s="7">
        <v>0</v>
      </c>
      <c r="O100" s="7">
        <v>0</v>
      </c>
      <c r="P100" s="7">
        <f t="shared" si="5"/>
        <v>-1420</v>
      </c>
      <c r="Q100" s="7">
        <f t="shared" si="6"/>
        <v>74</v>
      </c>
      <c r="R100" s="7">
        <f t="shared" si="7"/>
        <v>74</v>
      </c>
      <c r="S100" s="5" t="s">
        <v>470</v>
      </c>
      <c r="T100" s="5">
        <v>100701</v>
      </c>
      <c r="U100" s="5" t="s">
        <v>32</v>
      </c>
      <c r="V100" s="5">
        <v>47040001</v>
      </c>
      <c r="W100" s="5" t="s">
        <v>28</v>
      </c>
    </row>
    <row r="101" spans="2:23" x14ac:dyDescent="0.25">
      <c r="B101" s="4">
        <v>50005913</v>
      </c>
      <c r="C101" s="4">
        <v>0</v>
      </c>
      <c r="D101" s="5">
        <v>21040001</v>
      </c>
      <c r="E101" s="4" t="s">
        <v>505</v>
      </c>
      <c r="F101" s="4">
        <v>1091</v>
      </c>
      <c r="G101" s="6">
        <v>38897</v>
      </c>
      <c r="H101" s="7">
        <v>1500</v>
      </c>
      <c r="I101" s="7">
        <v>0</v>
      </c>
      <c r="J101" s="7">
        <v>0</v>
      </c>
      <c r="K101" s="7">
        <v>0</v>
      </c>
      <c r="L101" s="7">
        <f t="shared" si="4"/>
        <v>1500</v>
      </c>
      <c r="M101" s="7">
        <v>-1425</v>
      </c>
      <c r="N101" s="7">
        <v>0</v>
      </c>
      <c r="O101" s="7">
        <v>0</v>
      </c>
      <c r="P101" s="7">
        <f t="shared" si="5"/>
        <v>-1425</v>
      </c>
      <c r="Q101" s="7">
        <f t="shared" si="6"/>
        <v>75</v>
      </c>
      <c r="R101" s="7">
        <f t="shared" si="7"/>
        <v>75</v>
      </c>
      <c r="S101" s="5" t="s">
        <v>470</v>
      </c>
      <c r="T101" s="5">
        <v>100701</v>
      </c>
      <c r="U101" s="5" t="s">
        <v>32</v>
      </c>
      <c r="V101" s="5">
        <v>47040001</v>
      </c>
      <c r="W101" s="5" t="s">
        <v>28</v>
      </c>
    </row>
    <row r="102" spans="2:23" x14ac:dyDescent="0.25">
      <c r="B102" s="4">
        <v>50005915</v>
      </c>
      <c r="C102" s="4">
        <v>0</v>
      </c>
      <c r="D102" s="5">
        <v>21040001</v>
      </c>
      <c r="E102" s="4" t="s">
        <v>505</v>
      </c>
      <c r="F102" s="4">
        <v>1091</v>
      </c>
      <c r="G102" s="6">
        <v>41153</v>
      </c>
      <c r="H102" s="7">
        <v>1500</v>
      </c>
      <c r="I102" s="7">
        <v>0</v>
      </c>
      <c r="J102" s="7">
        <v>0</v>
      </c>
      <c r="K102" s="7">
        <v>0</v>
      </c>
      <c r="L102" s="7">
        <f t="shared" si="4"/>
        <v>1500</v>
      </c>
      <c r="M102" s="7">
        <v>-1211</v>
      </c>
      <c r="N102" s="7">
        <v>-151</v>
      </c>
      <c r="O102" s="7">
        <v>0</v>
      </c>
      <c r="P102" s="7">
        <f t="shared" si="5"/>
        <v>-1362</v>
      </c>
      <c r="Q102" s="7">
        <f t="shared" si="6"/>
        <v>289</v>
      </c>
      <c r="R102" s="7">
        <f t="shared" si="7"/>
        <v>138</v>
      </c>
      <c r="S102" s="5" t="s">
        <v>470</v>
      </c>
      <c r="T102" s="5">
        <v>100701</v>
      </c>
      <c r="U102" s="5" t="s">
        <v>32</v>
      </c>
      <c r="V102" s="5">
        <v>47040001</v>
      </c>
      <c r="W102" s="5" t="s">
        <v>28</v>
      </c>
    </row>
    <row r="103" spans="2:23" x14ac:dyDescent="0.25">
      <c r="B103" s="4">
        <v>50005923</v>
      </c>
      <c r="C103" s="4">
        <v>0</v>
      </c>
      <c r="D103" s="5">
        <v>21040001</v>
      </c>
      <c r="E103" s="4" t="s">
        <v>494</v>
      </c>
      <c r="F103" s="4">
        <v>1091</v>
      </c>
      <c r="G103" s="6">
        <v>39005</v>
      </c>
      <c r="H103" s="7">
        <v>1511</v>
      </c>
      <c r="I103" s="7">
        <v>0</v>
      </c>
      <c r="J103" s="7">
        <v>0</v>
      </c>
      <c r="K103" s="7">
        <v>0</v>
      </c>
      <c r="L103" s="7">
        <f t="shared" si="4"/>
        <v>1511</v>
      </c>
      <c r="M103" s="7">
        <v>-1436</v>
      </c>
      <c r="N103" s="7">
        <v>0</v>
      </c>
      <c r="O103" s="7">
        <v>0</v>
      </c>
      <c r="P103" s="7">
        <f t="shared" si="5"/>
        <v>-1436</v>
      </c>
      <c r="Q103" s="7">
        <f t="shared" si="6"/>
        <v>75</v>
      </c>
      <c r="R103" s="7">
        <f t="shared" si="7"/>
        <v>75</v>
      </c>
      <c r="S103" s="5" t="s">
        <v>470</v>
      </c>
      <c r="T103" s="5">
        <v>100701</v>
      </c>
      <c r="U103" s="5" t="s">
        <v>32</v>
      </c>
      <c r="V103" s="5">
        <v>47040001</v>
      </c>
      <c r="W103" s="5" t="s">
        <v>28</v>
      </c>
    </row>
    <row r="104" spans="2:23" x14ac:dyDescent="0.25">
      <c r="B104" s="4">
        <v>50005949</v>
      </c>
      <c r="C104" s="4">
        <v>0</v>
      </c>
      <c r="D104" s="5">
        <v>21040001</v>
      </c>
      <c r="E104" s="4" t="s">
        <v>494</v>
      </c>
      <c r="F104" s="4">
        <v>1091</v>
      </c>
      <c r="G104" s="6">
        <v>38990</v>
      </c>
      <c r="H104" s="7">
        <v>1604</v>
      </c>
      <c r="I104" s="7">
        <v>0</v>
      </c>
      <c r="J104" s="7">
        <v>0</v>
      </c>
      <c r="K104" s="7">
        <v>0</v>
      </c>
      <c r="L104" s="7">
        <f t="shared" si="4"/>
        <v>1604</v>
      </c>
      <c r="M104" s="7">
        <v>-1524</v>
      </c>
      <c r="N104" s="7">
        <v>0</v>
      </c>
      <c r="O104" s="7">
        <v>0</v>
      </c>
      <c r="P104" s="7">
        <f t="shared" si="5"/>
        <v>-1524</v>
      </c>
      <c r="Q104" s="7">
        <f t="shared" si="6"/>
        <v>80</v>
      </c>
      <c r="R104" s="7">
        <f t="shared" si="7"/>
        <v>80</v>
      </c>
      <c r="S104" s="5" t="s">
        <v>470</v>
      </c>
      <c r="T104" s="5">
        <v>100701</v>
      </c>
      <c r="U104" s="5" t="s">
        <v>32</v>
      </c>
      <c r="V104" s="5">
        <v>47040001</v>
      </c>
      <c r="W104" s="5" t="s">
        <v>28</v>
      </c>
    </row>
    <row r="105" spans="2:23" x14ac:dyDescent="0.25">
      <c r="B105" s="4">
        <v>50005961</v>
      </c>
      <c r="C105" s="4">
        <v>0</v>
      </c>
      <c r="D105" s="5">
        <v>21040001</v>
      </c>
      <c r="E105" s="4" t="s">
        <v>491</v>
      </c>
      <c r="F105" s="4">
        <v>1091</v>
      </c>
      <c r="G105" s="6">
        <v>38861</v>
      </c>
      <c r="H105" s="7">
        <v>1658</v>
      </c>
      <c r="I105" s="7">
        <v>0</v>
      </c>
      <c r="J105" s="7">
        <v>0</v>
      </c>
      <c r="K105" s="7">
        <v>0</v>
      </c>
      <c r="L105" s="7">
        <f t="shared" si="4"/>
        <v>1658</v>
      </c>
      <c r="M105" s="7">
        <v>-1576</v>
      </c>
      <c r="N105" s="7">
        <v>0</v>
      </c>
      <c r="O105" s="7">
        <v>0</v>
      </c>
      <c r="P105" s="7">
        <f t="shared" si="5"/>
        <v>-1576</v>
      </c>
      <c r="Q105" s="7">
        <f t="shared" si="6"/>
        <v>82</v>
      </c>
      <c r="R105" s="7">
        <f t="shared" si="7"/>
        <v>82</v>
      </c>
      <c r="S105" s="5" t="s">
        <v>470</v>
      </c>
      <c r="T105" s="5">
        <v>100701</v>
      </c>
      <c r="U105" s="5" t="s">
        <v>32</v>
      </c>
      <c r="V105" s="5">
        <v>47040001</v>
      </c>
      <c r="W105" s="5" t="s">
        <v>28</v>
      </c>
    </row>
    <row r="106" spans="2:23" x14ac:dyDescent="0.25">
      <c r="B106" s="4">
        <v>50005986</v>
      </c>
      <c r="C106" s="4">
        <v>0</v>
      </c>
      <c r="D106" s="5">
        <v>21040001</v>
      </c>
      <c r="E106" s="4" t="s">
        <v>506</v>
      </c>
      <c r="F106" s="4">
        <v>1091</v>
      </c>
      <c r="G106" s="6">
        <v>38837</v>
      </c>
      <c r="H106" s="7">
        <v>1728</v>
      </c>
      <c r="I106" s="7">
        <v>0</v>
      </c>
      <c r="J106" s="7">
        <v>0</v>
      </c>
      <c r="K106" s="7">
        <v>0</v>
      </c>
      <c r="L106" s="7">
        <f t="shared" si="4"/>
        <v>1728</v>
      </c>
      <c r="M106" s="7">
        <v>-1642</v>
      </c>
      <c r="N106" s="7">
        <v>0</v>
      </c>
      <c r="O106" s="7">
        <v>0</v>
      </c>
      <c r="P106" s="7">
        <f t="shared" si="5"/>
        <v>-1642</v>
      </c>
      <c r="Q106" s="7">
        <f t="shared" si="6"/>
        <v>86</v>
      </c>
      <c r="R106" s="7">
        <f t="shared" si="7"/>
        <v>86</v>
      </c>
      <c r="S106" s="5" t="s">
        <v>470</v>
      </c>
      <c r="T106" s="5">
        <v>100701</v>
      </c>
      <c r="U106" s="5" t="s">
        <v>32</v>
      </c>
      <c r="V106" s="5">
        <v>47040001</v>
      </c>
      <c r="W106" s="5" t="s">
        <v>28</v>
      </c>
    </row>
    <row r="107" spans="2:23" x14ac:dyDescent="0.25">
      <c r="B107" s="4">
        <v>50005987</v>
      </c>
      <c r="C107" s="4">
        <v>0</v>
      </c>
      <c r="D107" s="5">
        <v>21040001</v>
      </c>
      <c r="E107" s="4" t="s">
        <v>506</v>
      </c>
      <c r="F107" s="4">
        <v>1091</v>
      </c>
      <c r="G107" s="6">
        <v>38833</v>
      </c>
      <c r="H107" s="7">
        <v>1728</v>
      </c>
      <c r="I107" s="7">
        <v>0</v>
      </c>
      <c r="J107" s="7">
        <v>0</v>
      </c>
      <c r="K107" s="7">
        <v>0</v>
      </c>
      <c r="L107" s="7">
        <f t="shared" si="4"/>
        <v>1728</v>
      </c>
      <c r="M107" s="7">
        <v>-1642</v>
      </c>
      <c r="N107" s="7">
        <v>0</v>
      </c>
      <c r="O107" s="7">
        <v>0</v>
      </c>
      <c r="P107" s="7">
        <f t="shared" si="5"/>
        <v>-1642</v>
      </c>
      <c r="Q107" s="7">
        <f t="shared" si="6"/>
        <v>86</v>
      </c>
      <c r="R107" s="7">
        <f t="shared" si="7"/>
        <v>86</v>
      </c>
      <c r="S107" s="5" t="s">
        <v>470</v>
      </c>
      <c r="T107" s="5">
        <v>100701</v>
      </c>
      <c r="U107" s="5" t="s">
        <v>32</v>
      </c>
      <c r="V107" s="5">
        <v>47040001</v>
      </c>
      <c r="W107" s="5" t="s">
        <v>28</v>
      </c>
    </row>
    <row r="108" spans="2:23" x14ac:dyDescent="0.25">
      <c r="B108" s="4">
        <v>50005988</v>
      </c>
      <c r="C108" s="4">
        <v>0</v>
      </c>
      <c r="D108" s="5">
        <v>21040001</v>
      </c>
      <c r="E108" s="4" t="s">
        <v>507</v>
      </c>
      <c r="F108" s="4">
        <v>1091</v>
      </c>
      <c r="G108" s="6">
        <v>39021</v>
      </c>
      <c r="H108" s="7">
        <v>1728</v>
      </c>
      <c r="I108" s="7">
        <v>0</v>
      </c>
      <c r="J108" s="7">
        <v>0</v>
      </c>
      <c r="K108" s="7">
        <v>0</v>
      </c>
      <c r="L108" s="7">
        <f t="shared" si="4"/>
        <v>1728</v>
      </c>
      <c r="M108" s="7">
        <v>-1642</v>
      </c>
      <c r="N108" s="7">
        <v>0</v>
      </c>
      <c r="O108" s="7">
        <v>0</v>
      </c>
      <c r="P108" s="7">
        <f t="shared" si="5"/>
        <v>-1642</v>
      </c>
      <c r="Q108" s="7">
        <f t="shared" si="6"/>
        <v>86</v>
      </c>
      <c r="R108" s="7">
        <f t="shared" si="7"/>
        <v>86</v>
      </c>
      <c r="S108" s="5" t="s">
        <v>470</v>
      </c>
      <c r="T108" s="5">
        <v>100701</v>
      </c>
      <c r="U108" s="5" t="s">
        <v>32</v>
      </c>
      <c r="V108" s="5">
        <v>47040001</v>
      </c>
      <c r="W108" s="5" t="s">
        <v>28</v>
      </c>
    </row>
    <row r="109" spans="2:23" x14ac:dyDescent="0.25">
      <c r="B109" s="4">
        <v>50005989</v>
      </c>
      <c r="C109" s="4">
        <v>0</v>
      </c>
      <c r="D109" s="5">
        <v>21040001</v>
      </c>
      <c r="E109" s="4" t="s">
        <v>507</v>
      </c>
      <c r="F109" s="4">
        <v>1091</v>
      </c>
      <c r="G109" s="6">
        <v>39022</v>
      </c>
      <c r="H109" s="7">
        <v>1728</v>
      </c>
      <c r="I109" s="7">
        <v>0</v>
      </c>
      <c r="J109" s="7">
        <v>0</v>
      </c>
      <c r="K109" s="7">
        <v>0</v>
      </c>
      <c r="L109" s="7">
        <f t="shared" si="4"/>
        <v>1728</v>
      </c>
      <c r="M109" s="7">
        <v>-1642</v>
      </c>
      <c r="N109" s="7">
        <v>0</v>
      </c>
      <c r="O109" s="7">
        <v>0</v>
      </c>
      <c r="P109" s="7">
        <f t="shared" si="5"/>
        <v>-1642</v>
      </c>
      <c r="Q109" s="7">
        <f t="shared" si="6"/>
        <v>86</v>
      </c>
      <c r="R109" s="7">
        <f t="shared" si="7"/>
        <v>86</v>
      </c>
      <c r="S109" s="5" t="s">
        <v>470</v>
      </c>
      <c r="T109" s="5">
        <v>100701</v>
      </c>
      <c r="U109" s="5" t="s">
        <v>32</v>
      </c>
      <c r="V109" s="5">
        <v>47040001</v>
      </c>
      <c r="W109" s="5" t="s">
        <v>28</v>
      </c>
    </row>
    <row r="110" spans="2:23" x14ac:dyDescent="0.25">
      <c r="B110" s="4">
        <v>50005990</v>
      </c>
      <c r="C110" s="4">
        <v>0</v>
      </c>
      <c r="D110" s="5">
        <v>21040001</v>
      </c>
      <c r="E110" s="4" t="s">
        <v>508</v>
      </c>
      <c r="F110" s="4">
        <v>1091</v>
      </c>
      <c r="G110" s="6">
        <v>39038</v>
      </c>
      <c r="H110" s="7">
        <v>1728</v>
      </c>
      <c r="I110" s="7">
        <v>0</v>
      </c>
      <c r="J110" s="7">
        <v>0</v>
      </c>
      <c r="K110" s="7">
        <v>0</v>
      </c>
      <c r="L110" s="7">
        <f t="shared" si="4"/>
        <v>1728</v>
      </c>
      <c r="M110" s="7">
        <v>-1642</v>
      </c>
      <c r="N110" s="7">
        <v>0</v>
      </c>
      <c r="O110" s="7">
        <v>0</v>
      </c>
      <c r="P110" s="7">
        <f t="shared" si="5"/>
        <v>-1642</v>
      </c>
      <c r="Q110" s="7">
        <f t="shared" si="6"/>
        <v>86</v>
      </c>
      <c r="R110" s="7">
        <f t="shared" si="7"/>
        <v>86</v>
      </c>
      <c r="S110" s="5" t="s">
        <v>470</v>
      </c>
      <c r="T110" s="5">
        <v>100701</v>
      </c>
      <c r="U110" s="5" t="s">
        <v>32</v>
      </c>
      <c r="V110" s="5">
        <v>47040001</v>
      </c>
      <c r="W110" s="5" t="s">
        <v>28</v>
      </c>
    </row>
    <row r="111" spans="2:23" x14ac:dyDescent="0.25">
      <c r="B111" s="4">
        <v>50005991</v>
      </c>
      <c r="C111" s="4">
        <v>0</v>
      </c>
      <c r="D111" s="5">
        <v>21040001</v>
      </c>
      <c r="E111" s="4" t="s">
        <v>508</v>
      </c>
      <c r="F111" s="4">
        <v>1091</v>
      </c>
      <c r="G111" s="6">
        <v>39068</v>
      </c>
      <c r="H111" s="7">
        <v>1728</v>
      </c>
      <c r="I111" s="7">
        <v>0</v>
      </c>
      <c r="J111" s="7">
        <v>0</v>
      </c>
      <c r="K111" s="7">
        <v>0</v>
      </c>
      <c r="L111" s="7">
        <f t="shared" si="4"/>
        <v>1728</v>
      </c>
      <c r="M111" s="7">
        <v>-1642</v>
      </c>
      <c r="N111" s="7">
        <v>0</v>
      </c>
      <c r="O111" s="7">
        <v>0</v>
      </c>
      <c r="P111" s="7">
        <f t="shared" si="5"/>
        <v>-1642</v>
      </c>
      <c r="Q111" s="7">
        <f t="shared" si="6"/>
        <v>86</v>
      </c>
      <c r="R111" s="7">
        <f t="shared" si="7"/>
        <v>86</v>
      </c>
      <c r="S111" s="5" t="s">
        <v>470</v>
      </c>
      <c r="T111" s="5">
        <v>100701</v>
      </c>
      <c r="U111" s="5" t="s">
        <v>32</v>
      </c>
      <c r="V111" s="5">
        <v>47040001</v>
      </c>
      <c r="W111" s="5" t="s">
        <v>28</v>
      </c>
    </row>
    <row r="112" spans="2:23" x14ac:dyDescent="0.25">
      <c r="B112" s="4">
        <v>50005992</v>
      </c>
      <c r="C112" s="4">
        <v>0</v>
      </c>
      <c r="D112" s="5">
        <v>21040001</v>
      </c>
      <c r="E112" s="4" t="s">
        <v>508</v>
      </c>
      <c r="F112" s="4">
        <v>1091</v>
      </c>
      <c r="G112" s="6">
        <v>39077</v>
      </c>
      <c r="H112" s="7">
        <v>1728</v>
      </c>
      <c r="I112" s="7">
        <v>0</v>
      </c>
      <c r="J112" s="7">
        <v>0</v>
      </c>
      <c r="K112" s="7">
        <v>0</v>
      </c>
      <c r="L112" s="7">
        <f t="shared" si="4"/>
        <v>1728</v>
      </c>
      <c r="M112" s="7">
        <v>-1642</v>
      </c>
      <c r="N112" s="7">
        <v>0</v>
      </c>
      <c r="O112" s="7">
        <v>0</v>
      </c>
      <c r="P112" s="7">
        <f t="shared" si="5"/>
        <v>-1642</v>
      </c>
      <c r="Q112" s="7">
        <f t="shared" si="6"/>
        <v>86</v>
      </c>
      <c r="R112" s="7">
        <f t="shared" si="7"/>
        <v>86</v>
      </c>
      <c r="S112" s="5" t="s">
        <v>470</v>
      </c>
      <c r="T112" s="5">
        <v>100701</v>
      </c>
      <c r="U112" s="5" t="s">
        <v>32</v>
      </c>
      <c r="V112" s="5">
        <v>47040001</v>
      </c>
      <c r="W112" s="5" t="s">
        <v>28</v>
      </c>
    </row>
    <row r="113" spans="2:23" x14ac:dyDescent="0.25">
      <c r="B113" s="4">
        <v>50005993</v>
      </c>
      <c r="C113" s="4">
        <v>0</v>
      </c>
      <c r="D113" s="5">
        <v>21040001</v>
      </c>
      <c r="E113" s="4" t="s">
        <v>508</v>
      </c>
      <c r="F113" s="4">
        <v>1091</v>
      </c>
      <c r="G113" s="6">
        <v>39082</v>
      </c>
      <c r="H113" s="7">
        <v>1728</v>
      </c>
      <c r="I113" s="7">
        <v>0</v>
      </c>
      <c r="J113" s="7">
        <v>0</v>
      </c>
      <c r="K113" s="7">
        <v>0</v>
      </c>
      <c r="L113" s="7">
        <f t="shared" si="4"/>
        <v>1728</v>
      </c>
      <c r="M113" s="7">
        <v>-1642</v>
      </c>
      <c r="N113" s="7">
        <v>0</v>
      </c>
      <c r="O113" s="7">
        <v>0</v>
      </c>
      <c r="P113" s="7">
        <f t="shared" si="5"/>
        <v>-1642</v>
      </c>
      <c r="Q113" s="7">
        <f t="shared" si="6"/>
        <v>86</v>
      </c>
      <c r="R113" s="7">
        <f t="shared" si="7"/>
        <v>86</v>
      </c>
      <c r="S113" s="5" t="s">
        <v>470</v>
      </c>
      <c r="T113" s="5">
        <v>100701</v>
      </c>
      <c r="U113" s="5" t="s">
        <v>32</v>
      </c>
      <c r="V113" s="5">
        <v>47040001</v>
      </c>
      <c r="W113" s="5" t="s">
        <v>28</v>
      </c>
    </row>
    <row r="114" spans="2:23" x14ac:dyDescent="0.25">
      <c r="B114" s="4">
        <v>50005994</v>
      </c>
      <c r="C114" s="4">
        <v>0</v>
      </c>
      <c r="D114" s="5">
        <v>21040001</v>
      </c>
      <c r="E114" s="4" t="s">
        <v>509</v>
      </c>
      <c r="F114" s="4">
        <v>1092</v>
      </c>
      <c r="G114" s="6">
        <v>39173</v>
      </c>
      <c r="H114" s="7">
        <v>1728</v>
      </c>
      <c r="I114" s="7">
        <v>0</v>
      </c>
      <c r="J114" s="7">
        <v>0</v>
      </c>
      <c r="K114" s="7">
        <v>0</v>
      </c>
      <c r="L114" s="7">
        <f t="shared" si="4"/>
        <v>1728</v>
      </c>
      <c r="M114" s="7">
        <v>-1642</v>
      </c>
      <c r="N114" s="7">
        <v>0</v>
      </c>
      <c r="O114" s="7">
        <v>0</v>
      </c>
      <c r="P114" s="7">
        <f t="shared" si="5"/>
        <v>-1642</v>
      </c>
      <c r="Q114" s="7">
        <f t="shared" si="6"/>
        <v>86</v>
      </c>
      <c r="R114" s="7">
        <f t="shared" si="7"/>
        <v>86</v>
      </c>
      <c r="S114" s="5" t="s">
        <v>470</v>
      </c>
      <c r="T114" s="5">
        <v>100702</v>
      </c>
      <c r="U114" s="5" t="s">
        <v>27</v>
      </c>
      <c r="V114" s="5">
        <v>47040001</v>
      </c>
      <c r="W114" s="5" t="s">
        <v>28</v>
      </c>
    </row>
    <row r="115" spans="2:23" x14ac:dyDescent="0.25">
      <c r="B115" s="4">
        <v>50006041</v>
      </c>
      <c r="C115" s="4">
        <v>0</v>
      </c>
      <c r="D115" s="5">
        <v>21040001</v>
      </c>
      <c r="E115" s="4" t="s">
        <v>510</v>
      </c>
      <c r="F115" s="4">
        <v>1091</v>
      </c>
      <c r="G115" s="6">
        <v>39068</v>
      </c>
      <c r="H115" s="7">
        <v>1820</v>
      </c>
      <c r="I115" s="7">
        <v>0</v>
      </c>
      <c r="J115" s="7">
        <v>0</v>
      </c>
      <c r="K115" s="7">
        <v>0</v>
      </c>
      <c r="L115" s="7">
        <f t="shared" si="4"/>
        <v>1820</v>
      </c>
      <c r="M115" s="7">
        <v>-1729</v>
      </c>
      <c r="N115" s="7">
        <v>0</v>
      </c>
      <c r="O115" s="7">
        <v>0</v>
      </c>
      <c r="P115" s="7">
        <f t="shared" si="5"/>
        <v>-1729</v>
      </c>
      <c r="Q115" s="7">
        <f t="shared" si="6"/>
        <v>91</v>
      </c>
      <c r="R115" s="7">
        <f t="shared" si="7"/>
        <v>91</v>
      </c>
      <c r="S115" s="5" t="s">
        <v>470</v>
      </c>
      <c r="T115" s="5">
        <v>100701</v>
      </c>
      <c r="U115" s="5" t="s">
        <v>32</v>
      </c>
      <c r="V115" s="5">
        <v>47040001</v>
      </c>
      <c r="W115" s="5" t="s">
        <v>28</v>
      </c>
    </row>
    <row r="116" spans="2:23" x14ac:dyDescent="0.25">
      <c r="B116" s="4">
        <v>50006073</v>
      </c>
      <c r="C116" s="4">
        <v>0</v>
      </c>
      <c r="D116" s="5">
        <v>21040001</v>
      </c>
      <c r="E116" s="4" t="s">
        <v>510</v>
      </c>
      <c r="F116" s="4">
        <v>1091</v>
      </c>
      <c r="G116" s="6">
        <v>39008</v>
      </c>
      <c r="H116" s="7">
        <v>1900</v>
      </c>
      <c r="I116" s="7">
        <v>0</v>
      </c>
      <c r="J116" s="7">
        <v>0</v>
      </c>
      <c r="K116" s="7">
        <v>0</v>
      </c>
      <c r="L116" s="7">
        <f t="shared" si="4"/>
        <v>1900</v>
      </c>
      <c r="M116" s="7">
        <v>-1805</v>
      </c>
      <c r="N116" s="7">
        <v>0</v>
      </c>
      <c r="O116" s="7">
        <v>0</v>
      </c>
      <c r="P116" s="7">
        <f t="shared" si="5"/>
        <v>-1805</v>
      </c>
      <c r="Q116" s="7">
        <f t="shared" si="6"/>
        <v>95</v>
      </c>
      <c r="R116" s="7">
        <f t="shared" si="7"/>
        <v>95</v>
      </c>
      <c r="S116" s="5" t="s">
        <v>470</v>
      </c>
      <c r="T116" s="5">
        <v>100701</v>
      </c>
      <c r="U116" s="5" t="s">
        <v>32</v>
      </c>
      <c r="V116" s="5">
        <v>47040001</v>
      </c>
      <c r="W116" s="5" t="s">
        <v>28</v>
      </c>
    </row>
    <row r="117" spans="2:23" x14ac:dyDescent="0.25">
      <c r="B117" s="4">
        <v>50006099</v>
      </c>
      <c r="C117" s="4">
        <v>0</v>
      </c>
      <c r="D117" s="5">
        <v>21040001</v>
      </c>
      <c r="E117" s="4" t="s">
        <v>511</v>
      </c>
      <c r="F117" s="4">
        <v>1091</v>
      </c>
      <c r="G117" s="6">
        <v>38995</v>
      </c>
      <c r="H117" s="7">
        <v>2052</v>
      </c>
      <c r="I117" s="7">
        <v>0</v>
      </c>
      <c r="J117" s="7">
        <v>0</v>
      </c>
      <c r="K117" s="7">
        <v>0</v>
      </c>
      <c r="L117" s="7">
        <f t="shared" si="4"/>
        <v>2052</v>
      </c>
      <c r="M117" s="7">
        <v>-1950</v>
      </c>
      <c r="N117" s="7">
        <v>0</v>
      </c>
      <c r="O117" s="7">
        <v>0</v>
      </c>
      <c r="P117" s="7">
        <f t="shared" si="5"/>
        <v>-1950</v>
      </c>
      <c r="Q117" s="7">
        <f t="shared" si="6"/>
        <v>102</v>
      </c>
      <c r="R117" s="7">
        <f t="shared" si="7"/>
        <v>102</v>
      </c>
      <c r="S117" s="5" t="s">
        <v>470</v>
      </c>
      <c r="T117" s="5">
        <v>100701</v>
      </c>
      <c r="U117" s="5" t="s">
        <v>32</v>
      </c>
      <c r="V117" s="5">
        <v>47040001</v>
      </c>
      <c r="W117" s="5" t="s">
        <v>28</v>
      </c>
    </row>
    <row r="118" spans="2:23" x14ac:dyDescent="0.25">
      <c r="B118" s="4">
        <v>50006100</v>
      </c>
      <c r="C118" s="4">
        <v>0</v>
      </c>
      <c r="D118" s="5">
        <v>21040001</v>
      </c>
      <c r="E118" s="4" t="s">
        <v>511</v>
      </c>
      <c r="F118" s="4">
        <v>1091</v>
      </c>
      <c r="G118" s="6">
        <v>39024</v>
      </c>
      <c r="H118" s="7">
        <v>2052</v>
      </c>
      <c r="I118" s="7">
        <v>0</v>
      </c>
      <c r="J118" s="7">
        <v>0</v>
      </c>
      <c r="K118" s="7">
        <v>0</v>
      </c>
      <c r="L118" s="7">
        <f t="shared" si="4"/>
        <v>2052</v>
      </c>
      <c r="M118" s="7">
        <v>-1950</v>
      </c>
      <c r="N118" s="7">
        <v>0</v>
      </c>
      <c r="O118" s="7">
        <v>0</v>
      </c>
      <c r="P118" s="7">
        <f t="shared" si="5"/>
        <v>-1950</v>
      </c>
      <c r="Q118" s="7">
        <f t="shared" si="6"/>
        <v>102</v>
      </c>
      <c r="R118" s="7">
        <f t="shared" si="7"/>
        <v>102</v>
      </c>
      <c r="S118" s="5" t="s">
        <v>470</v>
      </c>
      <c r="T118" s="5">
        <v>100701</v>
      </c>
      <c r="U118" s="5" t="s">
        <v>32</v>
      </c>
      <c r="V118" s="5">
        <v>47040001</v>
      </c>
      <c r="W118" s="5" t="s">
        <v>28</v>
      </c>
    </row>
    <row r="119" spans="2:23" x14ac:dyDescent="0.25">
      <c r="B119" s="4">
        <v>50006101</v>
      </c>
      <c r="C119" s="4">
        <v>0</v>
      </c>
      <c r="D119" s="5">
        <v>21040001</v>
      </c>
      <c r="E119" s="4" t="s">
        <v>511</v>
      </c>
      <c r="F119" s="4">
        <v>1091</v>
      </c>
      <c r="G119" s="6">
        <v>39082</v>
      </c>
      <c r="H119" s="7">
        <v>2052</v>
      </c>
      <c r="I119" s="7">
        <v>0</v>
      </c>
      <c r="J119" s="7">
        <v>0</v>
      </c>
      <c r="K119" s="7">
        <v>0</v>
      </c>
      <c r="L119" s="7">
        <f t="shared" si="4"/>
        <v>2052</v>
      </c>
      <c r="M119" s="7">
        <v>-1950</v>
      </c>
      <c r="N119" s="7">
        <v>0</v>
      </c>
      <c r="O119" s="7">
        <v>0</v>
      </c>
      <c r="P119" s="7">
        <f t="shared" si="5"/>
        <v>-1950</v>
      </c>
      <c r="Q119" s="7">
        <f t="shared" si="6"/>
        <v>102</v>
      </c>
      <c r="R119" s="7">
        <f t="shared" si="7"/>
        <v>102</v>
      </c>
      <c r="S119" s="5" t="s">
        <v>470</v>
      </c>
      <c r="T119" s="5">
        <v>100701</v>
      </c>
      <c r="U119" s="5" t="s">
        <v>32</v>
      </c>
      <c r="V119" s="5">
        <v>47040001</v>
      </c>
      <c r="W119" s="5" t="s">
        <v>28</v>
      </c>
    </row>
    <row r="120" spans="2:23" x14ac:dyDescent="0.25">
      <c r="B120" s="4">
        <v>50006104</v>
      </c>
      <c r="C120" s="4">
        <v>0</v>
      </c>
      <c r="D120" s="5">
        <v>21040001</v>
      </c>
      <c r="E120" s="4" t="s">
        <v>495</v>
      </c>
      <c r="F120" s="4">
        <v>1091</v>
      </c>
      <c r="G120" s="6">
        <v>39068</v>
      </c>
      <c r="H120" s="7">
        <v>2077</v>
      </c>
      <c r="I120" s="7">
        <v>0</v>
      </c>
      <c r="J120" s="7">
        <v>0</v>
      </c>
      <c r="K120" s="7">
        <v>0</v>
      </c>
      <c r="L120" s="7">
        <f t="shared" si="4"/>
        <v>2077</v>
      </c>
      <c r="M120" s="7">
        <v>-1974</v>
      </c>
      <c r="N120" s="7">
        <v>0</v>
      </c>
      <c r="O120" s="7">
        <v>0</v>
      </c>
      <c r="P120" s="7">
        <f t="shared" si="5"/>
        <v>-1974</v>
      </c>
      <c r="Q120" s="7">
        <f t="shared" si="6"/>
        <v>103</v>
      </c>
      <c r="R120" s="7">
        <f t="shared" si="7"/>
        <v>103</v>
      </c>
      <c r="S120" s="5" t="s">
        <v>470</v>
      </c>
      <c r="T120" s="5">
        <v>100701</v>
      </c>
      <c r="U120" s="5" t="s">
        <v>32</v>
      </c>
      <c r="V120" s="5">
        <v>47040001</v>
      </c>
      <c r="W120" s="5" t="s">
        <v>28</v>
      </c>
    </row>
    <row r="121" spans="2:23" x14ac:dyDescent="0.25">
      <c r="B121" s="4">
        <v>50006105</v>
      </c>
      <c r="C121" s="4">
        <v>0</v>
      </c>
      <c r="D121" s="5">
        <v>21040001</v>
      </c>
      <c r="E121" s="4" t="s">
        <v>512</v>
      </c>
      <c r="F121" s="4">
        <v>1091</v>
      </c>
      <c r="G121" s="6">
        <v>39031</v>
      </c>
      <c r="H121" s="7">
        <v>2078</v>
      </c>
      <c r="I121" s="7">
        <v>0</v>
      </c>
      <c r="J121" s="7">
        <v>0</v>
      </c>
      <c r="K121" s="7">
        <v>0</v>
      </c>
      <c r="L121" s="7">
        <f t="shared" si="4"/>
        <v>2078</v>
      </c>
      <c r="M121" s="7">
        <v>-1975</v>
      </c>
      <c r="N121" s="7">
        <v>0</v>
      </c>
      <c r="O121" s="7">
        <v>0</v>
      </c>
      <c r="P121" s="7">
        <f t="shared" si="5"/>
        <v>-1975</v>
      </c>
      <c r="Q121" s="7">
        <f t="shared" si="6"/>
        <v>103</v>
      </c>
      <c r="R121" s="7">
        <f t="shared" si="7"/>
        <v>103</v>
      </c>
      <c r="S121" s="5" t="s">
        <v>470</v>
      </c>
      <c r="T121" s="5">
        <v>100701</v>
      </c>
      <c r="U121" s="5" t="s">
        <v>32</v>
      </c>
      <c r="V121" s="5">
        <v>47040001</v>
      </c>
      <c r="W121" s="5" t="s">
        <v>28</v>
      </c>
    </row>
    <row r="122" spans="2:23" x14ac:dyDescent="0.25">
      <c r="B122" s="4">
        <v>50006106</v>
      </c>
      <c r="C122" s="4">
        <v>0</v>
      </c>
      <c r="D122" s="5">
        <v>21040001</v>
      </c>
      <c r="E122" s="4" t="s">
        <v>512</v>
      </c>
      <c r="F122" s="4">
        <v>1091</v>
      </c>
      <c r="G122" s="6">
        <v>39050</v>
      </c>
      <c r="H122" s="7">
        <v>2078</v>
      </c>
      <c r="I122" s="7">
        <v>0</v>
      </c>
      <c r="J122" s="7">
        <v>0</v>
      </c>
      <c r="K122" s="7">
        <v>0</v>
      </c>
      <c r="L122" s="7">
        <f t="shared" si="4"/>
        <v>2078</v>
      </c>
      <c r="M122" s="7">
        <v>-1975</v>
      </c>
      <c r="N122" s="7">
        <v>0</v>
      </c>
      <c r="O122" s="7">
        <v>0</v>
      </c>
      <c r="P122" s="7">
        <f t="shared" si="5"/>
        <v>-1975</v>
      </c>
      <c r="Q122" s="7">
        <f t="shared" si="6"/>
        <v>103</v>
      </c>
      <c r="R122" s="7">
        <f t="shared" si="7"/>
        <v>103</v>
      </c>
      <c r="S122" s="5" t="s">
        <v>470</v>
      </c>
      <c r="T122" s="5">
        <v>100701</v>
      </c>
      <c r="U122" s="5" t="s">
        <v>32</v>
      </c>
      <c r="V122" s="5">
        <v>47040001</v>
      </c>
      <c r="W122" s="5" t="s">
        <v>28</v>
      </c>
    </row>
    <row r="123" spans="2:23" x14ac:dyDescent="0.25">
      <c r="B123" s="4">
        <v>50006108</v>
      </c>
      <c r="C123" s="4">
        <v>0</v>
      </c>
      <c r="D123" s="5">
        <v>21040001</v>
      </c>
      <c r="E123" s="4" t="s">
        <v>491</v>
      </c>
      <c r="F123" s="4">
        <v>1091</v>
      </c>
      <c r="G123" s="6">
        <v>38912</v>
      </c>
      <c r="H123" s="7">
        <v>2081</v>
      </c>
      <c r="I123" s="7">
        <v>0</v>
      </c>
      <c r="J123" s="7">
        <v>0</v>
      </c>
      <c r="K123" s="7">
        <v>0</v>
      </c>
      <c r="L123" s="7">
        <f t="shared" si="4"/>
        <v>2081</v>
      </c>
      <c r="M123" s="7">
        <v>-1977</v>
      </c>
      <c r="N123" s="7">
        <v>0</v>
      </c>
      <c r="O123" s="7">
        <v>0</v>
      </c>
      <c r="P123" s="7">
        <f t="shared" si="5"/>
        <v>-1977</v>
      </c>
      <c r="Q123" s="7">
        <f t="shared" si="6"/>
        <v>104</v>
      </c>
      <c r="R123" s="7">
        <f t="shared" si="7"/>
        <v>104</v>
      </c>
      <c r="S123" s="5" t="s">
        <v>470</v>
      </c>
      <c r="T123" s="5">
        <v>100701</v>
      </c>
      <c r="U123" s="5" t="s">
        <v>32</v>
      </c>
      <c r="V123" s="5">
        <v>47040001</v>
      </c>
      <c r="W123" s="5" t="s">
        <v>28</v>
      </c>
    </row>
    <row r="124" spans="2:23" x14ac:dyDescent="0.25">
      <c r="B124" s="4">
        <v>50006110</v>
      </c>
      <c r="C124" s="4">
        <v>0</v>
      </c>
      <c r="D124" s="5">
        <v>21040001</v>
      </c>
      <c r="E124" s="4" t="s">
        <v>513</v>
      </c>
      <c r="F124" s="4">
        <v>1091</v>
      </c>
      <c r="G124" s="6">
        <v>39068</v>
      </c>
      <c r="H124" s="7">
        <v>2096</v>
      </c>
      <c r="I124" s="7">
        <v>0</v>
      </c>
      <c r="J124" s="7">
        <v>0</v>
      </c>
      <c r="K124" s="7">
        <v>0</v>
      </c>
      <c r="L124" s="7">
        <f t="shared" si="4"/>
        <v>2096</v>
      </c>
      <c r="M124" s="7">
        <v>-1992</v>
      </c>
      <c r="N124" s="7">
        <v>0</v>
      </c>
      <c r="O124" s="7">
        <v>0</v>
      </c>
      <c r="P124" s="7">
        <f t="shared" si="5"/>
        <v>-1992</v>
      </c>
      <c r="Q124" s="7">
        <f t="shared" si="6"/>
        <v>104</v>
      </c>
      <c r="R124" s="7">
        <f t="shared" si="7"/>
        <v>104</v>
      </c>
      <c r="S124" s="5" t="s">
        <v>470</v>
      </c>
      <c r="T124" s="5">
        <v>100701</v>
      </c>
      <c r="U124" s="5" t="s">
        <v>32</v>
      </c>
      <c r="V124" s="5">
        <v>47040001</v>
      </c>
      <c r="W124" s="5" t="s">
        <v>28</v>
      </c>
    </row>
    <row r="125" spans="2:23" x14ac:dyDescent="0.25">
      <c r="B125" s="4">
        <v>50006124</v>
      </c>
      <c r="C125" s="4">
        <v>0</v>
      </c>
      <c r="D125" s="5">
        <v>21040001</v>
      </c>
      <c r="E125" s="4" t="s">
        <v>499</v>
      </c>
      <c r="F125" s="4">
        <v>1091</v>
      </c>
      <c r="G125" s="6">
        <v>38816</v>
      </c>
      <c r="H125" s="7">
        <v>2153</v>
      </c>
      <c r="I125" s="7">
        <v>0</v>
      </c>
      <c r="J125" s="7">
        <v>0</v>
      </c>
      <c r="K125" s="7">
        <v>0</v>
      </c>
      <c r="L125" s="7">
        <f t="shared" si="4"/>
        <v>2153</v>
      </c>
      <c r="M125" s="7">
        <v>-2046</v>
      </c>
      <c r="N125" s="7">
        <v>0</v>
      </c>
      <c r="O125" s="7">
        <v>0</v>
      </c>
      <c r="P125" s="7">
        <f t="shared" si="5"/>
        <v>-2046</v>
      </c>
      <c r="Q125" s="7">
        <f t="shared" si="6"/>
        <v>107</v>
      </c>
      <c r="R125" s="7">
        <f t="shared" si="7"/>
        <v>107</v>
      </c>
      <c r="S125" s="5" t="s">
        <v>470</v>
      </c>
      <c r="T125" s="5">
        <v>100701</v>
      </c>
      <c r="U125" s="5" t="s">
        <v>32</v>
      </c>
      <c r="V125" s="5">
        <v>47040001</v>
      </c>
      <c r="W125" s="5" t="s">
        <v>28</v>
      </c>
    </row>
    <row r="126" spans="2:23" x14ac:dyDescent="0.25">
      <c r="B126" s="4">
        <v>50006125</v>
      </c>
      <c r="C126" s="4">
        <v>0</v>
      </c>
      <c r="D126" s="5">
        <v>21040001</v>
      </c>
      <c r="E126" s="4" t="s">
        <v>499</v>
      </c>
      <c r="F126" s="4">
        <v>1091</v>
      </c>
      <c r="G126" s="6">
        <v>38818</v>
      </c>
      <c r="H126" s="7">
        <v>2153</v>
      </c>
      <c r="I126" s="7">
        <v>0</v>
      </c>
      <c r="J126" s="7">
        <v>0</v>
      </c>
      <c r="K126" s="7">
        <v>0</v>
      </c>
      <c r="L126" s="7">
        <f t="shared" si="4"/>
        <v>2153</v>
      </c>
      <c r="M126" s="7">
        <v>-2046</v>
      </c>
      <c r="N126" s="7">
        <v>0</v>
      </c>
      <c r="O126" s="7">
        <v>0</v>
      </c>
      <c r="P126" s="7">
        <f t="shared" si="5"/>
        <v>-2046</v>
      </c>
      <c r="Q126" s="7">
        <f t="shared" si="6"/>
        <v>107</v>
      </c>
      <c r="R126" s="7">
        <f t="shared" si="7"/>
        <v>107</v>
      </c>
      <c r="S126" s="5" t="s">
        <v>470</v>
      </c>
      <c r="T126" s="5">
        <v>100701</v>
      </c>
      <c r="U126" s="5" t="s">
        <v>32</v>
      </c>
      <c r="V126" s="5">
        <v>47040001</v>
      </c>
      <c r="W126" s="5" t="s">
        <v>28</v>
      </c>
    </row>
    <row r="127" spans="2:23" x14ac:dyDescent="0.25">
      <c r="B127" s="4">
        <v>50006126</v>
      </c>
      <c r="C127" s="4">
        <v>0</v>
      </c>
      <c r="D127" s="5">
        <v>21040001</v>
      </c>
      <c r="E127" s="4" t="s">
        <v>499</v>
      </c>
      <c r="F127" s="4">
        <v>1091</v>
      </c>
      <c r="G127" s="6">
        <v>38825</v>
      </c>
      <c r="H127" s="7">
        <v>2153</v>
      </c>
      <c r="I127" s="7">
        <v>0</v>
      </c>
      <c r="J127" s="7">
        <v>0</v>
      </c>
      <c r="K127" s="7">
        <v>0</v>
      </c>
      <c r="L127" s="7">
        <f t="shared" si="4"/>
        <v>2153</v>
      </c>
      <c r="M127" s="7">
        <v>-2046</v>
      </c>
      <c r="N127" s="7">
        <v>0</v>
      </c>
      <c r="O127" s="7">
        <v>0</v>
      </c>
      <c r="P127" s="7">
        <f t="shared" si="5"/>
        <v>-2046</v>
      </c>
      <c r="Q127" s="7">
        <f t="shared" si="6"/>
        <v>107</v>
      </c>
      <c r="R127" s="7">
        <f t="shared" si="7"/>
        <v>107</v>
      </c>
      <c r="S127" s="5" t="s">
        <v>470</v>
      </c>
      <c r="T127" s="5">
        <v>100701</v>
      </c>
      <c r="U127" s="5" t="s">
        <v>32</v>
      </c>
      <c r="V127" s="5">
        <v>47040001</v>
      </c>
      <c r="W127" s="5" t="s">
        <v>28</v>
      </c>
    </row>
    <row r="128" spans="2:23" x14ac:dyDescent="0.25">
      <c r="B128" s="4">
        <v>50006138</v>
      </c>
      <c r="C128" s="4">
        <v>0</v>
      </c>
      <c r="D128" s="5">
        <v>21040001</v>
      </c>
      <c r="E128" s="4" t="s">
        <v>493</v>
      </c>
      <c r="F128" s="4">
        <v>1091</v>
      </c>
      <c r="G128" s="6">
        <v>38983</v>
      </c>
      <c r="H128" s="7">
        <v>2206</v>
      </c>
      <c r="I128" s="7">
        <v>0</v>
      </c>
      <c r="J128" s="7">
        <v>0</v>
      </c>
      <c r="K128" s="7">
        <v>0</v>
      </c>
      <c r="L128" s="7">
        <f t="shared" si="4"/>
        <v>2206</v>
      </c>
      <c r="M128" s="7">
        <v>-2096</v>
      </c>
      <c r="N128" s="7">
        <v>0</v>
      </c>
      <c r="O128" s="7">
        <v>0</v>
      </c>
      <c r="P128" s="7">
        <f t="shared" si="5"/>
        <v>-2096</v>
      </c>
      <c r="Q128" s="7">
        <f t="shared" si="6"/>
        <v>110</v>
      </c>
      <c r="R128" s="7">
        <f t="shared" si="7"/>
        <v>110</v>
      </c>
      <c r="S128" s="5" t="s">
        <v>470</v>
      </c>
      <c r="T128" s="5">
        <v>100701</v>
      </c>
      <c r="U128" s="5" t="s">
        <v>32</v>
      </c>
      <c r="V128" s="5">
        <v>47040001</v>
      </c>
      <c r="W128" s="5" t="s">
        <v>28</v>
      </c>
    </row>
    <row r="129" spans="2:23" x14ac:dyDescent="0.25">
      <c r="B129" s="4">
        <v>50006156</v>
      </c>
      <c r="C129" s="4">
        <v>0</v>
      </c>
      <c r="D129" s="5">
        <v>21040001</v>
      </c>
      <c r="E129" s="4" t="s">
        <v>514</v>
      </c>
      <c r="F129" s="4">
        <v>1091</v>
      </c>
      <c r="G129" s="6">
        <v>39082</v>
      </c>
      <c r="H129" s="7">
        <v>2300</v>
      </c>
      <c r="I129" s="7">
        <v>0</v>
      </c>
      <c r="J129" s="7">
        <v>0</v>
      </c>
      <c r="K129" s="7">
        <v>0</v>
      </c>
      <c r="L129" s="7">
        <f t="shared" si="4"/>
        <v>2300</v>
      </c>
      <c r="M129" s="7">
        <v>-2185</v>
      </c>
      <c r="N129" s="7">
        <v>0</v>
      </c>
      <c r="O129" s="7">
        <v>0</v>
      </c>
      <c r="P129" s="7">
        <f t="shared" si="5"/>
        <v>-2185</v>
      </c>
      <c r="Q129" s="7">
        <f t="shared" si="6"/>
        <v>115</v>
      </c>
      <c r="R129" s="7">
        <f t="shared" si="7"/>
        <v>115</v>
      </c>
      <c r="S129" s="5" t="s">
        <v>470</v>
      </c>
      <c r="T129" s="5">
        <v>100701</v>
      </c>
      <c r="U129" s="5" t="s">
        <v>32</v>
      </c>
      <c r="V129" s="5">
        <v>47040001</v>
      </c>
      <c r="W129" s="5" t="s">
        <v>28</v>
      </c>
    </row>
    <row r="130" spans="2:23" x14ac:dyDescent="0.25">
      <c r="B130" s="4">
        <v>50006160</v>
      </c>
      <c r="C130" s="4">
        <v>0</v>
      </c>
      <c r="D130" s="5">
        <v>21040001</v>
      </c>
      <c r="E130" s="4" t="s">
        <v>515</v>
      </c>
      <c r="F130" s="4">
        <v>1092</v>
      </c>
      <c r="G130" s="6">
        <v>39108</v>
      </c>
      <c r="H130" s="7">
        <v>2312</v>
      </c>
      <c r="I130" s="7">
        <v>0</v>
      </c>
      <c r="J130" s="7">
        <v>0</v>
      </c>
      <c r="K130" s="7">
        <v>0</v>
      </c>
      <c r="L130" s="7">
        <f t="shared" si="4"/>
        <v>2312</v>
      </c>
      <c r="M130" s="7">
        <v>-2197</v>
      </c>
      <c r="N130" s="7">
        <v>0</v>
      </c>
      <c r="O130" s="7">
        <v>0</v>
      </c>
      <c r="P130" s="7">
        <f t="shared" si="5"/>
        <v>-2197</v>
      </c>
      <c r="Q130" s="7">
        <f t="shared" si="6"/>
        <v>115</v>
      </c>
      <c r="R130" s="7">
        <f t="shared" si="7"/>
        <v>115</v>
      </c>
      <c r="S130" s="5" t="s">
        <v>470</v>
      </c>
      <c r="T130" s="5">
        <v>100702</v>
      </c>
      <c r="U130" s="5" t="s">
        <v>27</v>
      </c>
      <c r="V130" s="5">
        <v>47040001</v>
      </c>
      <c r="W130" s="5" t="s">
        <v>28</v>
      </c>
    </row>
    <row r="131" spans="2:23" x14ac:dyDescent="0.25">
      <c r="B131" s="4">
        <v>50006180</v>
      </c>
      <c r="C131" s="4">
        <v>0</v>
      </c>
      <c r="D131" s="5">
        <v>21040001</v>
      </c>
      <c r="E131" s="4" t="s">
        <v>516</v>
      </c>
      <c r="F131" s="4">
        <v>1092</v>
      </c>
      <c r="G131" s="6">
        <v>39173</v>
      </c>
      <c r="H131" s="7">
        <v>2376</v>
      </c>
      <c r="I131" s="7">
        <v>0</v>
      </c>
      <c r="J131" s="7">
        <v>0</v>
      </c>
      <c r="K131" s="7">
        <v>0</v>
      </c>
      <c r="L131" s="7">
        <f t="shared" si="4"/>
        <v>2376</v>
      </c>
      <c r="M131" s="7">
        <v>-2258</v>
      </c>
      <c r="N131" s="7">
        <v>0</v>
      </c>
      <c r="O131" s="7">
        <v>0</v>
      </c>
      <c r="P131" s="7">
        <f t="shared" si="5"/>
        <v>-2258</v>
      </c>
      <c r="Q131" s="7">
        <f t="shared" si="6"/>
        <v>118</v>
      </c>
      <c r="R131" s="7">
        <f t="shared" si="7"/>
        <v>118</v>
      </c>
      <c r="S131" s="5" t="s">
        <v>470</v>
      </c>
      <c r="T131" s="5">
        <v>100702</v>
      </c>
      <c r="U131" s="5" t="s">
        <v>27</v>
      </c>
      <c r="V131" s="5">
        <v>47040001</v>
      </c>
      <c r="W131" s="5" t="s">
        <v>28</v>
      </c>
    </row>
    <row r="132" spans="2:23" x14ac:dyDescent="0.25">
      <c r="B132" s="4">
        <v>50006185</v>
      </c>
      <c r="C132" s="4">
        <v>0</v>
      </c>
      <c r="D132" s="5">
        <v>21040001</v>
      </c>
      <c r="E132" s="4" t="s">
        <v>494</v>
      </c>
      <c r="F132" s="4">
        <v>1091</v>
      </c>
      <c r="G132" s="6">
        <v>38978</v>
      </c>
      <c r="H132" s="7">
        <v>2406</v>
      </c>
      <c r="I132" s="7">
        <v>0</v>
      </c>
      <c r="J132" s="7">
        <v>0</v>
      </c>
      <c r="K132" s="7">
        <v>0</v>
      </c>
      <c r="L132" s="7">
        <f t="shared" si="4"/>
        <v>2406</v>
      </c>
      <c r="M132" s="7">
        <v>-2286</v>
      </c>
      <c r="N132" s="7">
        <v>0</v>
      </c>
      <c r="O132" s="7">
        <v>0</v>
      </c>
      <c r="P132" s="7">
        <f t="shared" si="5"/>
        <v>-2286</v>
      </c>
      <c r="Q132" s="7">
        <f t="shared" si="6"/>
        <v>120</v>
      </c>
      <c r="R132" s="7">
        <f t="shared" si="7"/>
        <v>120</v>
      </c>
      <c r="S132" s="5" t="s">
        <v>470</v>
      </c>
      <c r="T132" s="5">
        <v>100701</v>
      </c>
      <c r="U132" s="5" t="s">
        <v>32</v>
      </c>
      <c r="V132" s="5">
        <v>47040001</v>
      </c>
      <c r="W132" s="5" t="s">
        <v>28</v>
      </c>
    </row>
    <row r="133" spans="2:23" x14ac:dyDescent="0.25">
      <c r="B133" s="4">
        <v>50006194</v>
      </c>
      <c r="C133" s="4">
        <v>0</v>
      </c>
      <c r="D133" s="5">
        <v>21040001</v>
      </c>
      <c r="E133" s="4" t="s">
        <v>517</v>
      </c>
      <c r="F133" s="4">
        <v>1092</v>
      </c>
      <c r="G133" s="6">
        <v>39173</v>
      </c>
      <c r="H133" s="7">
        <v>2430</v>
      </c>
      <c r="I133" s="7">
        <v>0</v>
      </c>
      <c r="J133" s="7">
        <v>0</v>
      </c>
      <c r="K133" s="7">
        <v>0</v>
      </c>
      <c r="L133" s="7">
        <f t="shared" ref="L133:L196" si="8">SUM(H133:K133)</f>
        <v>2430</v>
      </c>
      <c r="M133" s="7">
        <v>-2309</v>
      </c>
      <c r="N133" s="7">
        <v>0</v>
      </c>
      <c r="O133" s="7">
        <v>0</v>
      </c>
      <c r="P133" s="7">
        <f t="shared" ref="P133:P196" si="9">SUM(M133:O133)</f>
        <v>-2309</v>
      </c>
      <c r="Q133" s="7">
        <f t="shared" ref="Q133:Q196" si="10">H133+M133</f>
        <v>121</v>
      </c>
      <c r="R133" s="7">
        <f t="shared" ref="R133:R196" si="11">L133+P133</f>
        <v>121</v>
      </c>
      <c r="S133" s="5" t="s">
        <v>470</v>
      </c>
      <c r="T133" s="5">
        <v>100702</v>
      </c>
      <c r="U133" s="5" t="s">
        <v>27</v>
      </c>
      <c r="V133" s="5">
        <v>47040001</v>
      </c>
      <c r="W133" s="5" t="s">
        <v>28</v>
      </c>
    </row>
    <row r="134" spans="2:23" x14ac:dyDescent="0.25">
      <c r="B134" s="4">
        <v>50006195</v>
      </c>
      <c r="C134" s="4">
        <v>0</v>
      </c>
      <c r="D134" s="5">
        <v>21040001</v>
      </c>
      <c r="E134" s="4" t="s">
        <v>518</v>
      </c>
      <c r="F134" s="4">
        <v>1091</v>
      </c>
      <c r="G134" s="6">
        <v>39068</v>
      </c>
      <c r="H134" s="7">
        <v>2431</v>
      </c>
      <c r="I134" s="7">
        <v>0</v>
      </c>
      <c r="J134" s="7">
        <v>0</v>
      </c>
      <c r="K134" s="7">
        <v>0</v>
      </c>
      <c r="L134" s="7">
        <f t="shared" si="8"/>
        <v>2431</v>
      </c>
      <c r="M134" s="7">
        <v>-2310</v>
      </c>
      <c r="N134" s="7">
        <v>0</v>
      </c>
      <c r="O134" s="7">
        <v>0</v>
      </c>
      <c r="P134" s="7">
        <f t="shared" si="9"/>
        <v>-2310</v>
      </c>
      <c r="Q134" s="7">
        <f t="shared" si="10"/>
        <v>121</v>
      </c>
      <c r="R134" s="7">
        <f t="shared" si="11"/>
        <v>121</v>
      </c>
      <c r="S134" s="5" t="s">
        <v>470</v>
      </c>
      <c r="T134" s="5">
        <v>100701</v>
      </c>
      <c r="U134" s="5" t="s">
        <v>32</v>
      </c>
      <c r="V134" s="5">
        <v>47040001</v>
      </c>
      <c r="W134" s="5" t="s">
        <v>28</v>
      </c>
    </row>
    <row r="135" spans="2:23" x14ac:dyDescent="0.25">
      <c r="B135" s="4">
        <v>50006213</v>
      </c>
      <c r="C135" s="4">
        <v>0</v>
      </c>
      <c r="D135" s="5">
        <v>21040001</v>
      </c>
      <c r="E135" s="4" t="s">
        <v>511</v>
      </c>
      <c r="F135" s="4">
        <v>1091</v>
      </c>
      <c r="G135" s="6">
        <v>38846</v>
      </c>
      <c r="H135" s="7">
        <v>2487</v>
      </c>
      <c r="I135" s="7">
        <v>0</v>
      </c>
      <c r="J135" s="7">
        <v>0</v>
      </c>
      <c r="K135" s="7">
        <v>0</v>
      </c>
      <c r="L135" s="7">
        <f t="shared" si="8"/>
        <v>2487</v>
      </c>
      <c r="M135" s="7">
        <v>-2363</v>
      </c>
      <c r="N135" s="7">
        <v>0</v>
      </c>
      <c r="O135" s="7">
        <v>0</v>
      </c>
      <c r="P135" s="7">
        <f t="shared" si="9"/>
        <v>-2363</v>
      </c>
      <c r="Q135" s="7">
        <f t="shared" si="10"/>
        <v>124</v>
      </c>
      <c r="R135" s="7">
        <f t="shared" si="11"/>
        <v>124</v>
      </c>
      <c r="S135" s="5" t="s">
        <v>470</v>
      </c>
      <c r="T135" s="5">
        <v>100701</v>
      </c>
      <c r="U135" s="5" t="s">
        <v>32</v>
      </c>
      <c r="V135" s="5">
        <v>47040001</v>
      </c>
      <c r="W135" s="5" t="s">
        <v>28</v>
      </c>
    </row>
    <row r="136" spans="2:23" x14ac:dyDescent="0.25">
      <c r="B136" s="4">
        <v>50006214</v>
      </c>
      <c r="C136" s="4">
        <v>0</v>
      </c>
      <c r="D136" s="5">
        <v>21040001</v>
      </c>
      <c r="E136" s="4" t="s">
        <v>511</v>
      </c>
      <c r="F136" s="4">
        <v>1091</v>
      </c>
      <c r="G136" s="6">
        <v>38846</v>
      </c>
      <c r="H136" s="7">
        <v>2487</v>
      </c>
      <c r="I136" s="7">
        <v>0</v>
      </c>
      <c r="J136" s="7">
        <v>0</v>
      </c>
      <c r="K136" s="7">
        <v>0</v>
      </c>
      <c r="L136" s="7">
        <f t="shared" si="8"/>
        <v>2487</v>
      </c>
      <c r="M136" s="7">
        <v>-2363</v>
      </c>
      <c r="N136" s="7">
        <v>0</v>
      </c>
      <c r="O136" s="7">
        <v>0</v>
      </c>
      <c r="P136" s="7">
        <f t="shared" si="9"/>
        <v>-2363</v>
      </c>
      <c r="Q136" s="7">
        <f t="shared" si="10"/>
        <v>124</v>
      </c>
      <c r="R136" s="7">
        <f t="shared" si="11"/>
        <v>124</v>
      </c>
      <c r="S136" s="5" t="s">
        <v>470</v>
      </c>
      <c r="T136" s="5">
        <v>100701</v>
      </c>
      <c r="U136" s="5" t="s">
        <v>32</v>
      </c>
      <c r="V136" s="5">
        <v>47040001</v>
      </c>
      <c r="W136" s="5" t="s">
        <v>28</v>
      </c>
    </row>
    <row r="137" spans="2:23" x14ac:dyDescent="0.25">
      <c r="B137" s="4">
        <v>50006215</v>
      </c>
      <c r="C137" s="4">
        <v>0</v>
      </c>
      <c r="D137" s="5">
        <v>21040001</v>
      </c>
      <c r="E137" s="4" t="s">
        <v>491</v>
      </c>
      <c r="F137" s="4">
        <v>1091</v>
      </c>
      <c r="G137" s="6">
        <v>38861</v>
      </c>
      <c r="H137" s="7">
        <v>2487</v>
      </c>
      <c r="I137" s="7">
        <v>0</v>
      </c>
      <c r="J137" s="7">
        <v>0</v>
      </c>
      <c r="K137" s="7">
        <v>0</v>
      </c>
      <c r="L137" s="7">
        <f t="shared" si="8"/>
        <v>2487</v>
      </c>
      <c r="M137" s="7">
        <v>-2363</v>
      </c>
      <c r="N137" s="7">
        <v>0</v>
      </c>
      <c r="O137" s="7">
        <v>0</v>
      </c>
      <c r="P137" s="7">
        <f t="shared" si="9"/>
        <v>-2363</v>
      </c>
      <c r="Q137" s="7">
        <f t="shared" si="10"/>
        <v>124</v>
      </c>
      <c r="R137" s="7">
        <f t="shared" si="11"/>
        <v>124</v>
      </c>
      <c r="S137" s="5" t="s">
        <v>470</v>
      </c>
      <c r="T137" s="5">
        <v>100701</v>
      </c>
      <c r="U137" s="5" t="s">
        <v>32</v>
      </c>
      <c r="V137" s="5">
        <v>47040001</v>
      </c>
      <c r="W137" s="5" t="s">
        <v>28</v>
      </c>
    </row>
    <row r="138" spans="2:23" x14ac:dyDescent="0.25">
      <c r="B138" s="4">
        <v>50006216</v>
      </c>
      <c r="C138" s="4">
        <v>0</v>
      </c>
      <c r="D138" s="5">
        <v>21040001</v>
      </c>
      <c r="E138" s="4" t="s">
        <v>511</v>
      </c>
      <c r="F138" s="4">
        <v>1091</v>
      </c>
      <c r="G138" s="6">
        <v>38868</v>
      </c>
      <c r="H138" s="7">
        <v>2487</v>
      </c>
      <c r="I138" s="7">
        <v>0</v>
      </c>
      <c r="J138" s="7">
        <v>0</v>
      </c>
      <c r="K138" s="7">
        <v>0</v>
      </c>
      <c r="L138" s="7">
        <f t="shared" si="8"/>
        <v>2487</v>
      </c>
      <c r="M138" s="7">
        <v>-2363</v>
      </c>
      <c r="N138" s="7">
        <v>0</v>
      </c>
      <c r="O138" s="7">
        <v>0</v>
      </c>
      <c r="P138" s="7">
        <f t="shared" si="9"/>
        <v>-2363</v>
      </c>
      <c r="Q138" s="7">
        <f t="shared" si="10"/>
        <v>124</v>
      </c>
      <c r="R138" s="7">
        <f t="shared" si="11"/>
        <v>124</v>
      </c>
      <c r="S138" s="5" t="s">
        <v>470</v>
      </c>
      <c r="T138" s="5">
        <v>100701</v>
      </c>
      <c r="U138" s="5" t="s">
        <v>32</v>
      </c>
      <c r="V138" s="5">
        <v>47040001</v>
      </c>
      <c r="W138" s="5" t="s">
        <v>28</v>
      </c>
    </row>
    <row r="139" spans="2:23" x14ac:dyDescent="0.25">
      <c r="B139" s="4">
        <v>50006217</v>
      </c>
      <c r="C139" s="4">
        <v>0</v>
      </c>
      <c r="D139" s="5">
        <v>21040001</v>
      </c>
      <c r="E139" s="4" t="s">
        <v>511</v>
      </c>
      <c r="F139" s="4">
        <v>1091</v>
      </c>
      <c r="G139" s="6">
        <v>38871</v>
      </c>
      <c r="H139" s="7">
        <v>2487</v>
      </c>
      <c r="I139" s="7">
        <v>0</v>
      </c>
      <c r="J139" s="7">
        <v>0</v>
      </c>
      <c r="K139" s="7">
        <v>0</v>
      </c>
      <c r="L139" s="7">
        <f t="shared" si="8"/>
        <v>2487</v>
      </c>
      <c r="M139" s="7">
        <v>-2363</v>
      </c>
      <c r="N139" s="7">
        <v>0</v>
      </c>
      <c r="O139" s="7">
        <v>0</v>
      </c>
      <c r="P139" s="7">
        <f t="shared" si="9"/>
        <v>-2363</v>
      </c>
      <c r="Q139" s="7">
        <f t="shared" si="10"/>
        <v>124</v>
      </c>
      <c r="R139" s="7">
        <f t="shared" si="11"/>
        <v>124</v>
      </c>
      <c r="S139" s="5" t="s">
        <v>470</v>
      </c>
      <c r="T139" s="5">
        <v>100701</v>
      </c>
      <c r="U139" s="5" t="s">
        <v>32</v>
      </c>
      <c r="V139" s="5">
        <v>47040001</v>
      </c>
      <c r="W139" s="5" t="s">
        <v>28</v>
      </c>
    </row>
    <row r="140" spans="2:23" x14ac:dyDescent="0.25">
      <c r="B140" s="4">
        <v>50006218</v>
      </c>
      <c r="C140" s="4">
        <v>0</v>
      </c>
      <c r="D140" s="5">
        <v>21040001</v>
      </c>
      <c r="E140" s="4" t="s">
        <v>511</v>
      </c>
      <c r="F140" s="4">
        <v>1091</v>
      </c>
      <c r="G140" s="6">
        <v>38871</v>
      </c>
      <c r="H140" s="7">
        <v>2487</v>
      </c>
      <c r="I140" s="7">
        <v>0</v>
      </c>
      <c r="J140" s="7">
        <v>0</v>
      </c>
      <c r="K140" s="7">
        <v>0</v>
      </c>
      <c r="L140" s="7">
        <f t="shared" si="8"/>
        <v>2487</v>
      </c>
      <c r="M140" s="7">
        <v>-2363</v>
      </c>
      <c r="N140" s="7">
        <v>0</v>
      </c>
      <c r="O140" s="7">
        <v>0</v>
      </c>
      <c r="P140" s="7">
        <f t="shared" si="9"/>
        <v>-2363</v>
      </c>
      <c r="Q140" s="7">
        <f t="shared" si="10"/>
        <v>124</v>
      </c>
      <c r="R140" s="7">
        <f t="shared" si="11"/>
        <v>124</v>
      </c>
      <c r="S140" s="5" t="s">
        <v>470</v>
      </c>
      <c r="T140" s="5">
        <v>100701</v>
      </c>
      <c r="U140" s="5" t="s">
        <v>32</v>
      </c>
      <c r="V140" s="5">
        <v>47040001</v>
      </c>
      <c r="W140" s="5" t="s">
        <v>28</v>
      </c>
    </row>
    <row r="141" spans="2:23" x14ac:dyDescent="0.25">
      <c r="B141" s="4">
        <v>50006219</v>
      </c>
      <c r="C141" s="4">
        <v>0</v>
      </c>
      <c r="D141" s="5">
        <v>21040001</v>
      </c>
      <c r="E141" s="4" t="s">
        <v>511</v>
      </c>
      <c r="F141" s="4">
        <v>1091</v>
      </c>
      <c r="G141" s="6">
        <v>38871</v>
      </c>
      <c r="H141" s="7">
        <v>2487</v>
      </c>
      <c r="I141" s="7">
        <v>0</v>
      </c>
      <c r="J141" s="7">
        <v>0</v>
      </c>
      <c r="K141" s="7">
        <v>0</v>
      </c>
      <c r="L141" s="7">
        <f t="shared" si="8"/>
        <v>2487</v>
      </c>
      <c r="M141" s="7">
        <v>-2363</v>
      </c>
      <c r="N141" s="7">
        <v>0</v>
      </c>
      <c r="O141" s="7">
        <v>0</v>
      </c>
      <c r="P141" s="7">
        <f t="shared" si="9"/>
        <v>-2363</v>
      </c>
      <c r="Q141" s="7">
        <f t="shared" si="10"/>
        <v>124</v>
      </c>
      <c r="R141" s="7">
        <f t="shared" si="11"/>
        <v>124</v>
      </c>
      <c r="S141" s="5" t="s">
        <v>470</v>
      </c>
      <c r="T141" s="5">
        <v>100701</v>
      </c>
      <c r="U141" s="5" t="s">
        <v>32</v>
      </c>
      <c r="V141" s="5">
        <v>47040001</v>
      </c>
      <c r="W141" s="5" t="s">
        <v>28</v>
      </c>
    </row>
    <row r="142" spans="2:23" x14ac:dyDescent="0.25">
      <c r="B142" s="4">
        <v>50006220</v>
      </c>
      <c r="C142" s="4">
        <v>0</v>
      </c>
      <c r="D142" s="5">
        <v>21040001</v>
      </c>
      <c r="E142" s="4" t="s">
        <v>511</v>
      </c>
      <c r="F142" s="4">
        <v>1091</v>
      </c>
      <c r="G142" s="6">
        <v>38871</v>
      </c>
      <c r="H142" s="7">
        <v>2487</v>
      </c>
      <c r="I142" s="7">
        <v>0</v>
      </c>
      <c r="J142" s="7">
        <v>0</v>
      </c>
      <c r="K142" s="7">
        <v>0</v>
      </c>
      <c r="L142" s="7">
        <f t="shared" si="8"/>
        <v>2487</v>
      </c>
      <c r="M142" s="7">
        <v>-2363</v>
      </c>
      <c r="N142" s="7">
        <v>0</v>
      </c>
      <c r="O142" s="7">
        <v>0</v>
      </c>
      <c r="P142" s="7">
        <f t="shared" si="9"/>
        <v>-2363</v>
      </c>
      <c r="Q142" s="7">
        <f t="shared" si="10"/>
        <v>124</v>
      </c>
      <c r="R142" s="7">
        <f t="shared" si="11"/>
        <v>124</v>
      </c>
      <c r="S142" s="5" t="s">
        <v>470</v>
      </c>
      <c r="T142" s="5">
        <v>100701</v>
      </c>
      <c r="U142" s="5" t="s">
        <v>32</v>
      </c>
      <c r="V142" s="5">
        <v>47040001</v>
      </c>
      <c r="W142" s="5" t="s">
        <v>28</v>
      </c>
    </row>
    <row r="143" spans="2:23" x14ac:dyDescent="0.25">
      <c r="B143" s="4">
        <v>50006221</v>
      </c>
      <c r="C143" s="4">
        <v>0</v>
      </c>
      <c r="D143" s="5">
        <v>21040001</v>
      </c>
      <c r="E143" s="4" t="s">
        <v>491</v>
      </c>
      <c r="F143" s="4">
        <v>1091</v>
      </c>
      <c r="G143" s="6">
        <v>38825</v>
      </c>
      <c r="H143" s="7">
        <v>2488</v>
      </c>
      <c r="I143" s="7">
        <v>0</v>
      </c>
      <c r="J143" s="7">
        <v>0</v>
      </c>
      <c r="K143" s="7">
        <v>0</v>
      </c>
      <c r="L143" s="7">
        <f t="shared" si="8"/>
        <v>2488</v>
      </c>
      <c r="M143" s="7">
        <v>-2364</v>
      </c>
      <c r="N143" s="7">
        <v>0</v>
      </c>
      <c r="O143" s="7">
        <v>0</v>
      </c>
      <c r="P143" s="7">
        <f t="shared" si="9"/>
        <v>-2364</v>
      </c>
      <c r="Q143" s="7">
        <f t="shared" si="10"/>
        <v>124</v>
      </c>
      <c r="R143" s="7">
        <f t="shared" si="11"/>
        <v>124</v>
      </c>
      <c r="S143" s="5" t="s">
        <v>470</v>
      </c>
      <c r="T143" s="5">
        <v>100701</v>
      </c>
      <c r="U143" s="5" t="s">
        <v>32</v>
      </c>
      <c r="V143" s="5">
        <v>47040001</v>
      </c>
      <c r="W143" s="5" t="s">
        <v>28</v>
      </c>
    </row>
    <row r="144" spans="2:23" x14ac:dyDescent="0.25">
      <c r="B144" s="4">
        <v>50006236</v>
      </c>
      <c r="C144" s="4">
        <v>0</v>
      </c>
      <c r="D144" s="5">
        <v>21040001</v>
      </c>
      <c r="E144" s="4" t="s">
        <v>489</v>
      </c>
      <c r="F144" s="4">
        <v>1091</v>
      </c>
      <c r="G144" s="6">
        <v>38981</v>
      </c>
      <c r="H144" s="7">
        <v>2520</v>
      </c>
      <c r="I144" s="7">
        <v>0</v>
      </c>
      <c r="J144" s="7">
        <v>0</v>
      </c>
      <c r="K144" s="7">
        <v>0</v>
      </c>
      <c r="L144" s="7">
        <f t="shared" si="8"/>
        <v>2520</v>
      </c>
      <c r="M144" s="7">
        <v>-2394</v>
      </c>
      <c r="N144" s="7">
        <v>0</v>
      </c>
      <c r="O144" s="7">
        <v>0</v>
      </c>
      <c r="P144" s="7">
        <f t="shared" si="9"/>
        <v>-2394</v>
      </c>
      <c r="Q144" s="7">
        <f t="shared" si="10"/>
        <v>126</v>
      </c>
      <c r="R144" s="7">
        <f t="shared" si="11"/>
        <v>126</v>
      </c>
      <c r="S144" s="5" t="s">
        <v>470</v>
      </c>
      <c r="T144" s="5">
        <v>100701</v>
      </c>
      <c r="U144" s="5" t="s">
        <v>32</v>
      </c>
      <c r="V144" s="5">
        <v>47040001</v>
      </c>
      <c r="W144" s="5" t="s">
        <v>28</v>
      </c>
    </row>
    <row r="145" spans="2:23" x14ac:dyDescent="0.25">
      <c r="B145" s="4">
        <v>50006238</v>
      </c>
      <c r="C145" s="4">
        <v>0</v>
      </c>
      <c r="D145" s="5">
        <v>21040001</v>
      </c>
      <c r="E145" s="4" t="s">
        <v>518</v>
      </c>
      <c r="F145" s="4">
        <v>1091</v>
      </c>
      <c r="G145" s="6">
        <v>39044</v>
      </c>
      <c r="H145" s="7">
        <v>2542</v>
      </c>
      <c r="I145" s="7">
        <v>0</v>
      </c>
      <c r="J145" s="7">
        <v>0</v>
      </c>
      <c r="K145" s="7">
        <v>0</v>
      </c>
      <c r="L145" s="7">
        <f t="shared" si="8"/>
        <v>2542</v>
      </c>
      <c r="M145" s="7">
        <v>-2415</v>
      </c>
      <c r="N145" s="7">
        <v>0</v>
      </c>
      <c r="O145" s="7">
        <v>0</v>
      </c>
      <c r="P145" s="7">
        <f t="shared" si="9"/>
        <v>-2415</v>
      </c>
      <c r="Q145" s="7">
        <f t="shared" si="10"/>
        <v>127</v>
      </c>
      <c r="R145" s="7">
        <f t="shared" si="11"/>
        <v>127</v>
      </c>
      <c r="S145" s="5" t="s">
        <v>470</v>
      </c>
      <c r="T145" s="5">
        <v>100701</v>
      </c>
      <c r="U145" s="5" t="s">
        <v>32</v>
      </c>
      <c r="V145" s="5">
        <v>47040001</v>
      </c>
      <c r="W145" s="5" t="s">
        <v>28</v>
      </c>
    </row>
    <row r="146" spans="2:23" x14ac:dyDescent="0.25">
      <c r="B146" s="4">
        <v>50006250</v>
      </c>
      <c r="C146" s="4">
        <v>0</v>
      </c>
      <c r="D146" s="5">
        <v>21040001</v>
      </c>
      <c r="E146" s="4" t="s">
        <v>512</v>
      </c>
      <c r="F146" s="4">
        <v>1091</v>
      </c>
      <c r="G146" s="6">
        <v>38847</v>
      </c>
      <c r="H146" s="7">
        <v>2634</v>
      </c>
      <c r="I146" s="7">
        <v>0</v>
      </c>
      <c r="J146" s="7">
        <v>0</v>
      </c>
      <c r="K146" s="7">
        <v>0</v>
      </c>
      <c r="L146" s="7">
        <f t="shared" si="8"/>
        <v>2634</v>
      </c>
      <c r="M146" s="7">
        <v>-2503</v>
      </c>
      <c r="N146" s="7">
        <v>0</v>
      </c>
      <c r="O146" s="7">
        <v>0</v>
      </c>
      <c r="P146" s="7">
        <f t="shared" si="9"/>
        <v>-2503</v>
      </c>
      <c r="Q146" s="7">
        <f t="shared" si="10"/>
        <v>131</v>
      </c>
      <c r="R146" s="7">
        <f t="shared" si="11"/>
        <v>131</v>
      </c>
      <c r="S146" s="5" t="s">
        <v>470</v>
      </c>
      <c r="T146" s="5">
        <v>100701</v>
      </c>
      <c r="U146" s="5" t="s">
        <v>32</v>
      </c>
      <c r="V146" s="5">
        <v>47040001</v>
      </c>
      <c r="W146" s="5" t="s">
        <v>28</v>
      </c>
    </row>
    <row r="147" spans="2:23" x14ac:dyDescent="0.25">
      <c r="B147" s="4">
        <v>50006261</v>
      </c>
      <c r="C147" s="4">
        <v>0</v>
      </c>
      <c r="D147" s="5">
        <v>21040001</v>
      </c>
      <c r="E147" s="4" t="s">
        <v>519</v>
      </c>
      <c r="F147" s="4">
        <v>1091</v>
      </c>
      <c r="G147" s="6">
        <v>38831</v>
      </c>
      <c r="H147" s="7">
        <v>2700</v>
      </c>
      <c r="I147" s="7">
        <v>0</v>
      </c>
      <c r="J147" s="7">
        <v>0</v>
      </c>
      <c r="K147" s="7">
        <v>0</v>
      </c>
      <c r="L147" s="7">
        <f t="shared" si="8"/>
        <v>2700</v>
      </c>
      <c r="M147" s="7">
        <v>-2565</v>
      </c>
      <c r="N147" s="7">
        <v>0</v>
      </c>
      <c r="O147" s="7">
        <v>0</v>
      </c>
      <c r="P147" s="7">
        <f t="shared" si="9"/>
        <v>-2565</v>
      </c>
      <c r="Q147" s="7">
        <f t="shared" si="10"/>
        <v>135</v>
      </c>
      <c r="R147" s="7">
        <f t="shared" si="11"/>
        <v>135</v>
      </c>
      <c r="S147" s="5" t="s">
        <v>470</v>
      </c>
      <c r="T147" s="5">
        <v>100701</v>
      </c>
      <c r="U147" s="5" t="s">
        <v>32</v>
      </c>
      <c r="V147" s="5">
        <v>47040001</v>
      </c>
      <c r="W147" s="5" t="s">
        <v>28</v>
      </c>
    </row>
    <row r="148" spans="2:23" x14ac:dyDescent="0.25">
      <c r="B148" s="4">
        <v>50006266</v>
      </c>
      <c r="C148" s="4">
        <v>0</v>
      </c>
      <c r="D148" s="5">
        <v>21040001</v>
      </c>
      <c r="E148" s="4" t="s">
        <v>520</v>
      </c>
      <c r="F148" s="4">
        <v>1091</v>
      </c>
      <c r="G148" s="6">
        <v>39082</v>
      </c>
      <c r="H148" s="7">
        <v>2719</v>
      </c>
      <c r="I148" s="7">
        <v>0</v>
      </c>
      <c r="J148" s="7">
        <v>0</v>
      </c>
      <c r="K148" s="7">
        <v>0</v>
      </c>
      <c r="L148" s="7">
        <f t="shared" si="8"/>
        <v>2719</v>
      </c>
      <c r="M148" s="7">
        <v>-2584</v>
      </c>
      <c r="N148" s="7">
        <v>0</v>
      </c>
      <c r="O148" s="7">
        <v>0</v>
      </c>
      <c r="P148" s="7">
        <f t="shared" si="9"/>
        <v>-2584</v>
      </c>
      <c r="Q148" s="7">
        <f t="shared" si="10"/>
        <v>135</v>
      </c>
      <c r="R148" s="7">
        <f t="shared" si="11"/>
        <v>135</v>
      </c>
      <c r="S148" s="5" t="s">
        <v>470</v>
      </c>
      <c r="T148" s="5">
        <v>100701</v>
      </c>
      <c r="U148" s="5" t="s">
        <v>32</v>
      </c>
      <c r="V148" s="5">
        <v>47040001</v>
      </c>
      <c r="W148" s="5" t="s">
        <v>28</v>
      </c>
    </row>
    <row r="149" spans="2:23" x14ac:dyDescent="0.25">
      <c r="B149" s="4">
        <v>50006285</v>
      </c>
      <c r="C149" s="4">
        <v>0</v>
      </c>
      <c r="D149" s="5">
        <v>21040001</v>
      </c>
      <c r="E149" s="4" t="s">
        <v>489</v>
      </c>
      <c r="F149" s="4">
        <v>1091</v>
      </c>
      <c r="G149" s="6">
        <v>39049</v>
      </c>
      <c r="H149" s="7">
        <v>2789</v>
      </c>
      <c r="I149" s="7">
        <v>0</v>
      </c>
      <c r="J149" s="7">
        <v>0</v>
      </c>
      <c r="K149" s="7">
        <v>0</v>
      </c>
      <c r="L149" s="7">
        <f t="shared" si="8"/>
        <v>2789</v>
      </c>
      <c r="M149" s="7">
        <v>-2650</v>
      </c>
      <c r="N149" s="7">
        <v>0</v>
      </c>
      <c r="O149" s="7">
        <v>0</v>
      </c>
      <c r="P149" s="7">
        <f t="shared" si="9"/>
        <v>-2650</v>
      </c>
      <c r="Q149" s="7">
        <f t="shared" si="10"/>
        <v>139</v>
      </c>
      <c r="R149" s="7">
        <f t="shared" si="11"/>
        <v>139</v>
      </c>
      <c r="S149" s="5" t="s">
        <v>470</v>
      </c>
      <c r="T149" s="5">
        <v>100701</v>
      </c>
      <c r="U149" s="5" t="s">
        <v>32</v>
      </c>
      <c r="V149" s="5">
        <v>47040001</v>
      </c>
      <c r="W149" s="5" t="s">
        <v>28</v>
      </c>
    </row>
    <row r="150" spans="2:23" x14ac:dyDescent="0.25">
      <c r="B150" s="4">
        <v>50006287</v>
      </c>
      <c r="C150" s="4">
        <v>0</v>
      </c>
      <c r="D150" s="5">
        <v>21040001</v>
      </c>
      <c r="E150" s="4" t="s">
        <v>518</v>
      </c>
      <c r="F150" s="4">
        <v>1091</v>
      </c>
      <c r="G150" s="6">
        <v>39016</v>
      </c>
      <c r="H150" s="7">
        <v>2791</v>
      </c>
      <c r="I150" s="7">
        <v>0</v>
      </c>
      <c r="J150" s="7">
        <v>0</v>
      </c>
      <c r="K150" s="7">
        <v>0</v>
      </c>
      <c r="L150" s="7">
        <f t="shared" si="8"/>
        <v>2791</v>
      </c>
      <c r="M150" s="7">
        <v>-2652</v>
      </c>
      <c r="N150" s="7">
        <v>0</v>
      </c>
      <c r="O150" s="7">
        <v>0</v>
      </c>
      <c r="P150" s="7">
        <f t="shared" si="9"/>
        <v>-2652</v>
      </c>
      <c r="Q150" s="7">
        <f t="shared" si="10"/>
        <v>139</v>
      </c>
      <c r="R150" s="7">
        <f t="shared" si="11"/>
        <v>139</v>
      </c>
      <c r="S150" s="5" t="s">
        <v>470</v>
      </c>
      <c r="T150" s="5">
        <v>100701</v>
      </c>
      <c r="U150" s="5" t="s">
        <v>32</v>
      </c>
      <c r="V150" s="5">
        <v>47040001</v>
      </c>
      <c r="W150" s="5" t="s">
        <v>28</v>
      </c>
    </row>
    <row r="151" spans="2:23" x14ac:dyDescent="0.25">
      <c r="B151" s="4">
        <v>50006288</v>
      </c>
      <c r="C151" s="4">
        <v>0</v>
      </c>
      <c r="D151" s="5">
        <v>21040001</v>
      </c>
      <c r="E151" s="4" t="s">
        <v>518</v>
      </c>
      <c r="F151" s="4">
        <v>1091</v>
      </c>
      <c r="G151" s="6">
        <v>39021</v>
      </c>
      <c r="H151" s="7">
        <v>2791</v>
      </c>
      <c r="I151" s="7">
        <v>0</v>
      </c>
      <c r="J151" s="7">
        <v>0</v>
      </c>
      <c r="K151" s="7">
        <v>0</v>
      </c>
      <c r="L151" s="7">
        <f t="shared" si="8"/>
        <v>2791</v>
      </c>
      <c r="M151" s="7">
        <v>-2652</v>
      </c>
      <c r="N151" s="7">
        <v>0</v>
      </c>
      <c r="O151" s="7">
        <v>0</v>
      </c>
      <c r="P151" s="7">
        <f t="shared" si="9"/>
        <v>-2652</v>
      </c>
      <c r="Q151" s="7">
        <f t="shared" si="10"/>
        <v>139</v>
      </c>
      <c r="R151" s="7">
        <f t="shared" si="11"/>
        <v>139</v>
      </c>
      <c r="S151" s="5" t="s">
        <v>470</v>
      </c>
      <c r="T151" s="5">
        <v>100701</v>
      </c>
      <c r="U151" s="5" t="s">
        <v>32</v>
      </c>
      <c r="V151" s="5">
        <v>47040001</v>
      </c>
      <c r="W151" s="5" t="s">
        <v>28</v>
      </c>
    </row>
    <row r="152" spans="2:23" x14ac:dyDescent="0.25">
      <c r="B152" s="4">
        <v>50006296</v>
      </c>
      <c r="C152" s="4">
        <v>0</v>
      </c>
      <c r="D152" s="5">
        <v>21040001</v>
      </c>
      <c r="E152" s="4" t="s">
        <v>521</v>
      </c>
      <c r="F152" s="4">
        <v>1091</v>
      </c>
      <c r="G152" s="6">
        <v>39015</v>
      </c>
      <c r="H152" s="7">
        <v>2825</v>
      </c>
      <c r="I152" s="7">
        <v>0</v>
      </c>
      <c r="J152" s="7">
        <v>0</v>
      </c>
      <c r="K152" s="7">
        <v>0</v>
      </c>
      <c r="L152" s="7">
        <f t="shared" si="8"/>
        <v>2825</v>
      </c>
      <c r="M152" s="7">
        <v>-2684</v>
      </c>
      <c r="N152" s="7">
        <v>0</v>
      </c>
      <c r="O152" s="7">
        <v>0</v>
      </c>
      <c r="P152" s="7">
        <f t="shared" si="9"/>
        <v>-2684</v>
      </c>
      <c r="Q152" s="7">
        <f t="shared" si="10"/>
        <v>141</v>
      </c>
      <c r="R152" s="7">
        <f t="shared" si="11"/>
        <v>141</v>
      </c>
      <c r="S152" s="5" t="s">
        <v>470</v>
      </c>
      <c r="T152" s="5">
        <v>100701</v>
      </c>
      <c r="U152" s="5" t="s">
        <v>32</v>
      </c>
      <c r="V152" s="5">
        <v>47040001</v>
      </c>
      <c r="W152" s="5" t="s">
        <v>28</v>
      </c>
    </row>
    <row r="153" spans="2:23" x14ac:dyDescent="0.25">
      <c r="B153" s="4">
        <v>50006297</v>
      </c>
      <c r="C153" s="4">
        <v>0</v>
      </c>
      <c r="D153" s="5">
        <v>21040001</v>
      </c>
      <c r="E153" s="4" t="s">
        <v>491</v>
      </c>
      <c r="F153" s="4">
        <v>1091</v>
      </c>
      <c r="G153" s="6">
        <v>39044</v>
      </c>
      <c r="H153" s="7">
        <v>2831</v>
      </c>
      <c r="I153" s="7">
        <v>0</v>
      </c>
      <c r="J153" s="7">
        <v>0</v>
      </c>
      <c r="K153" s="7">
        <v>0</v>
      </c>
      <c r="L153" s="7">
        <f t="shared" si="8"/>
        <v>2831</v>
      </c>
      <c r="M153" s="7">
        <v>-2690</v>
      </c>
      <c r="N153" s="7">
        <v>0</v>
      </c>
      <c r="O153" s="7">
        <v>0</v>
      </c>
      <c r="P153" s="7">
        <f t="shared" si="9"/>
        <v>-2690</v>
      </c>
      <c r="Q153" s="7">
        <f t="shared" si="10"/>
        <v>141</v>
      </c>
      <c r="R153" s="7">
        <f t="shared" si="11"/>
        <v>141</v>
      </c>
      <c r="S153" s="5" t="s">
        <v>470</v>
      </c>
      <c r="T153" s="5">
        <v>100701</v>
      </c>
      <c r="U153" s="5" t="s">
        <v>32</v>
      </c>
      <c r="V153" s="5">
        <v>47040001</v>
      </c>
      <c r="W153" s="5" t="s">
        <v>28</v>
      </c>
    </row>
    <row r="154" spans="2:23" x14ac:dyDescent="0.25">
      <c r="B154" s="4">
        <v>50006298</v>
      </c>
      <c r="C154" s="4">
        <v>0</v>
      </c>
      <c r="D154" s="5">
        <v>21040001</v>
      </c>
      <c r="E154" s="4" t="s">
        <v>491</v>
      </c>
      <c r="F154" s="4">
        <v>1091</v>
      </c>
      <c r="G154" s="6">
        <v>39066</v>
      </c>
      <c r="H154" s="7">
        <v>2831</v>
      </c>
      <c r="I154" s="7">
        <v>0</v>
      </c>
      <c r="J154" s="7">
        <v>0</v>
      </c>
      <c r="K154" s="7">
        <v>0</v>
      </c>
      <c r="L154" s="7">
        <f t="shared" si="8"/>
        <v>2831</v>
      </c>
      <c r="M154" s="7">
        <v>-2690</v>
      </c>
      <c r="N154" s="7">
        <v>0</v>
      </c>
      <c r="O154" s="7">
        <v>0</v>
      </c>
      <c r="P154" s="7">
        <f t="shared" si="9"/>
        <v>-2690</v>
      </c>
      <c r="Q154" s="7">
        <f t="shared" si="10"/>
        <v>141</v>
      </c>
      <c r="R154" s="7">
        <f t="shared" si="11"/>
        <v>141</v>
      </c>
      <c r="S154" s="5" t="s">
        <v>470</v>
      </c>
      <c r="T154" s="5">
        <v>100701</v>
      </c>
      <c r="U154" s="5" t="s">
        <v>32</v>
      </c>
      <c r="V154" s="5">
        <v>47040001</v>
      </c>
      <c r="W154" s="5" t="s">
        <v>28</v>
      </c>
    </row>
    <row r="155" spans="2:23" x14ac:dyDescent="0.25">
      <c r="B155" s="4">
        <v>50006299</v>
      </c>
      <c r="C155" s="4">
        <v>0</v>
      </c>
      <c r="D155" s="5">
        <v>21040001</v>
      </c>
      <c r="E155" s="4" t="s">
        <v>491</v>
      </c>
      <c r="F155" s="4">
        <v>1091</v>
      </c>
      <c r="G155" s="6">
        <v>39078</v>
      </c>
      <c r="H155" s="7">
        <v>2831</v>
      </c>
      <c r="I155" s="7">
        <v>0</v>
      </c>
      <c r="J155" s="7">
        <v>0</v>
      </c>
      <c r="K155" s="7">
        <v>0</v>
      </c>
      <c r="L155" s="7">
        <f t="shared" si="8"/>
        <v>2831</v>
      </c>
      <c r="M155" s="7">
        <v>-2690</v>
      </c>
      <c r="N155" s="7">
        <v>0</v>
      </c>
      <c r="O155" s="7">
        <v>0</v>
      </c>
      <c r="P155" s="7">
        <f t="shared" si="9"/>
        <v>-2690</v>
      </c>
      <c r="Q155" s="7">
        <f t="shared" si="10"/>
        <v>141</v>
      </c>
      <c r="R155" s="7">
        <f t="shared" si="11"/>
        <v>141</v>
      </c>
      <c r="S155" s="5" t="s">
        <v>470</v>
      </c>
      <c r="T155" s="5">
        <v>100701</v>
      </c>
      <c r="U155" s="5" t="s">
        <v>32</v>
      </c>
      <c r="V155" s="5">
        <v>47040001</v>
      </c>
      <c r="W155" s="5" t="s">
        <v>28</v>
      </c>
    </row>
    <row r="156" spans="2:23" x14ac:dyDescent="0.25">
      <c r="B156" s="4">
        <v>50006310</v>
      </c>
      <c r="C156" s="4">
        <v>0</v>
      </c>
      <c r="D156" s="5">
        <v>21040001</v>
      </c>
      <c r="E156" s="4" t="s">
        <v>522</v>
      </c>
      <c r="F156" s="4">
        <v>1091</v>
      </c>
      <c r="G156" s="6">
        <v>38953</v>
      </c>
      <c r="H156" s="7">
        <v>2846</v>
      </c>
      <c r="I156" s="7">
        <v>0</v>
      </c>
      <c r="J156" s="7">
        <v>0</v>
      </c>
      <c r="K156" s="7">
        <v>0</v>
      </c>
      <c r="L156" s="7">
        <f t="shared" si="8"/>
        <v>2846</v>
      </c>
      <c r="M156" s="7">
        <v>-2704</v>
      </c>
      <c r="N156" s="7">
        <v>0</v>
      </c>
      <c r="O156" s="7">
        <v>0</v>
      </c>
      <c r="P156" s="7">
        <f t="shared" si="9"/>
        <v>-2704</v>
      </c>
      <c r="Q156" s="7">
        <f t="shared" si="10"/>
        <v>142</v>
      </c>
      <c r="R156" s="7">
        <f t="shared" si="11"/>
        <v>142</v>
      </c>
      <c r="S156" s="5" t="s">
        <v>470</v>
      </c>
      <c r="T156" s="5">
        <v>100701</v>
      </c>
      <c r="U156" s="5" t="s">
        <v>32</v>
      </c>
      <c r="V156" s="5">
        <v>47040001</v>
      </c>
      <c r="W156" s="5" t="s">
        <v>28</v>
      </c>
    </row>
    <row r="157" spans="2:23" x14ac:dyDescent="0.25">
      <c r="B157" s="4">
        <v>50006335</v>
      </c>
      <c r="C157" s="4">
        <v>0</v>
      </c>
      <c r="D157" s="5">
        <v>21040001</v>
      </c>
      <c r="E157" s="4" t="s">
        <v>504</v>
      </c>
      <c r="F157" s="4">
        <v>1091</v>
      </c>
      <c r="G157" s="6">
        <v>38837</v>
      </c>
      <c r="H157" s="7">
        <v>2916</v>
      </c>
      <c r="I157" s="7">
        <v>0</v>
      </c>
      <c r="J157" s="7">
        <v>0</v>
      </c>
      <c r="K157" s="7">
        <v>0</v>
      </c>
      <c r="L157" s="7">
        <f t="shared" si="8"/>
        <v>2916</v>
      </c>
      <c r="M157" s="7">
        <v>-2771</v>
      </c>
      <c r="N157" s="7">
        <v>0</v>
      </c>
      <c r="O157" s="7">
        <v>0</v>
      </c>
      <c r="P157" s="7">
        <f t="shared" si="9"/>
        <v>-2771</v>
      </c>
      <c r="Q157" s="7">
        <f t="shared" si="10"/>
        <v>145</v>
      </c>
      <c r="R157" s="7">
        <f t="shared" si="11"/>
        <v>145</v>
      </c>
      <c r="S157" s="5" t="s">
        <v>470</v>
      </c>
      <c r="T157" s="5">
        <v>100701</v>
      </c>
      <c r="U157" s="5" t="s">
        <v>32</v>
      </c>
      <c r="V157" s="5">
        <v>47040001</v>
      </c>
      <c r="W157" s="5" t="s">
        <v>28</v>
      </c>
    </row>
    <row r="158" spans="2:23" x14ac:dyDescent="0.25">
      <c r="B158" s="4">
        <v>50006359</v>
      </c>
      <c r="C158" s="4">
        <v>0</v>
      </c>
      <c r="D158" s="5">
        <v>21040001</v>
      </c>
      <c r="E158" s="4" t="s">
        <v>505</v>
      </c>
      <c r="F158" s="4">
        <v>1091</v>
      </c>
      <c r="G158" s="6">
        <v>38894</v>
      </c>
      <c r="H158" s="7">
        <v>3000</v>
      </c>
      <c r="I158" s="7">
        <v>0</v>
      </c>
      <c r="J158" s="7">
        <v>0</v>
      </c>
      <c r="K158" s="7">
        <v>0</v>
      </c>
      <c r="L158" s="7">
        <f t="shared" si="8"/>
        <v>3000</v>
      </c>
      <c r="M158" s="7">
        <v>-2850</v>
      </c>
      <c r="N158" s="7">
        <v>0</v>
      </c>
      <c r="O158" s="7">
        <v>0</v>
      </c>
      <c r="P158" s="7">
        <f t="shared" si="9"/>
        <v>-2850</v>
      </c>
      <c r="Q158" s="7">
        <f t="shared" si="10"/>
        <v>150</v>
      </c>
      <c r="R158" s="7">
        <f t="shared" si="11"/>
        <v>150</v>
      </c>
      <c r="S158" s="5" t="s">
        <v>470</v>
      </c>
      <c r="T158" s="5">
        <v>100701</v>
      </c>
      <c r="U158" s="5" t="s">
        <v>32</v>
      </c>
      <c r="V158" s="5">
        <v>47040001</v>
      </c>
      <c r="W158" s="5" t="s">
        <v>28</v>
      </c>
    </row>
    <row r="159" spans="2:23" x14ac:dyDescent="0.25">
      <c r="B159" s="4">
        <v>50006366</v>
      </c>
      <c r="C159" s="4">
        <v>0</v>
      </c>
      <c r="D159" s="5">
        <v>21040001</v>
      </c>
      <c r="E159" s="4" t="s">
        <v>518</v>
      </c>
      <c r="F159" s="4">
        <v>1091</v>
      </c>
      <c r="G159" s="6">
        <v>38896</v>
      </c>
      <c r="H159" s="7">
        <v>3039</v>
      </c>
      <c r="I159" s="7">
        <v>0</v>
      </c>
      <c r="J159" s="7">
        <v>0</v>
      </c>
      <c r="K159" s="7">
        <v>0</v>
      </c>
      <c r="L159" s="7">
        <f t="shared" si="8"/>
        <v>3039</v>
      </c>
      <c r="M159" s="7">
        <v>-2888</v>
      </c>
      <c r="N159" s="7">
        <v>0</v>
      </c>
      <c r="O159" s="7">
        <v>0</v>
      </c>
      <c r="P159" s="7">
        <f t="shared" si="9"/>
        <v>-2888</v>
      </c>
      <c r="Q159" s="7">
        <f t="shared" si="10"/>
        <v>151</v>
      </c>
      <c r="R159" s="7">
        <f t="shared" si="11"/>
        <v>151</v>
      </c>
      <c r="S159" s="5" t="s">
        <v>470</v>
      </c>
      <c r="T159" s="5">
        <v>100701</v>
      </c>
      <c r="U159" s="5" t="s">
        <v>32</v>
      </c>
      <c r="V159" s="5">
        <v>47040001</v>
      </c>
      <c r="W159" s="5" t="s">
        <v>28</v>
      </c>
    </row>
    <row r="160" spans="2:23" x14ac:dyDescent="0.25">
      <c r="B160" s="4">
        <v>50006367</v>
      </c>
      <c r="C160" s="4">
        <v>0</v>
      </c>
      <c r="D160" s="5">
        <v>21040001</v>
      </c>
      <c r="E160" s="4" t="s">
        <v>518</v>
      </c>
      <c r="F160" s="4">
        <v>1091</v>
      </c>
      <c r="G160" s="6">
        <v>38896</v>
      </c>
      <c r="H160" s="7">
        <v>3039</v>
      </c>
      <c r="I160" s="7">
        <v>0</v>
      </c>
      <c r="J160" s="7">
        <v>0</v>
      </c>
      <c r="K160" s="7">
        <v>0</v>
      </c>
      <c r="L160" s="7">
        <f t="shared" si="8"/>
        <v>3039</v>
      </c>
      <c r="M160" s="7">
        <v>-2888</v>
      </c>
      <c r="N160" s="7">
        <v>0</v>
      </c>
      <c r="O160" s="7">
        <v>0</v>
      </c>
      <c r="P160" s="7">
        <f t="shared" si="9"/>
        <v>-2888</v>
      </c>
      <c r="Q160" s="7">
        <f t="shared" si="10"/>
        <v>151</v>
      </c>
      <c r="R160" s="7">
        <f t="shared" si="11"/>
        <v>151</v>
      </c>
      <c r="S160" s="5" t="s">
        <v>470</v>
      </c>
      <c r="T160" s="5">
        <v>100701</v>
      </c>
      <c r="U160" s="5" t="s">
        <v>32</v>
      </c>
      <c r="V160" s="5">
        <v>47040001</v>
      </c>
      <c r="W160" s="5" t="s">
        <v>28</v>
      </c>
    </row>
    <row r="161" spans="2:23" x14ac:dyDescent="0.25">
      <c r="B161" s="4">
        <v>50006368</v>
      </c>
      <c r="C161" s="4">
        <v>0</v>
      </c>
      <c r="D161" s="5">
        <v>21040001</v>
      </c>
      <c r="E161" s="4" t="s">
        <v>518</v>
      </c>
      <c r="F161" s="4">
        <v>1091</v>
      </c>
      <c r="G161" s="6">
        <v>38896</v>
      </c>
      <c r="H161" s="7">
        <v>3039</v>
      </c>
      <c r="I161" s="7">
        <v>0</v>
      </c>
      <c r="J161" s="7">
        <v>0</v>
      </c>
      <c r="K161" s="7">
        <v>0</v>
      </c>
      <c r="L161" s="7">
        <f t="shared" si="8"/>
        <v>3039</v>
      </c>
      <c r="M161" s="7">
        <v>-2888</v>
      </c>
      <c r="N161" s="7">
        <v>0</v>
      </c>
      <c r="O161" s="7">
        <v>0</v>
      </c>
      <c r="P161" s="7">
        <f t="shared" si="9"/>
        <v>-2888</v>
      </c>
      <c r="Q161" s="7">
        <f t="shared" si="10"/>
        <v>151</v>
      </c>
      <c r="R161" s="7">
        <f t="shared" si="11"/>
        <v>151</v>
      </c>
      <c r="S161" s="5" t="s">
        <v>470</v>
      </c>
      <c r="T161" s="5">
        <v>100701</v>
      </c>
      <c r="U161" s="5" t="s">
        <v>32</v>
      </c>
      <c r="V161" s="5">
        <v>47040001</v>
      </c>
      <c r="W161" s="5" t="s">
        <v>28</v>
      </c>
    </row>
    <row r="162" spans="2:23" x14ac:dyDescent="0.25">
      <c r="B162" s="4">
        <v>50006369</v>
      </c>
      <c r="C162" s="4">
        <v>0</v>
      </c>
      <c r="D162" s="5">
        <v>21040001</v>
      </c>
      <c r="E162" s="4" t="s">
        <v>518</v>
      </c>
      <c r="F162" s="4">
        <v>1091</v>
      </c>
      <c r="G162" s="6">
        <v>38905</v>
      </c>
      <c r="H162" s="7">
        <v>3039</v>
      </c>
      <c r="I162" s="7">
        <v>0</v>
      </c>
      <c r="J162" s="7">
        <v>0</v>
      </c>
      <c r="K162" s="7">
        <v>0</v>
      </c>
      <c r="L162" s="7">
        <f t="shared" si="8"/>
        <v>3039</v>
      </c>
      <c r="M162" s="7">
        <v>-2888</v>
      </c>
      <c r="N162" s="7">
        <v>0</v>
      </c>
      <c r="O162" s="7">
        <v>0</v>
      </c>
      <c r="P162" s="7">
        <f t="shared" si="9"/>
        <v>-2888</v>
      </c>
      <c r="Q162" s="7">
        <f t="shared" si="10"/>
        <v>151</v>
      </c>
      <c r="R162" s="7">
        <f t="shared" si="11"/>
        <v>151</v>
      </c>
      <c r="S162" s="5" t="s">
        <v>470</v>
      </c>
      <c r="T162" s="5">
        <v>100701</v>
      </c>
      <c r="U162" s="5" t="s">
        <v>32</v>
      </c>
      <c r="V162" s="5">
        <v>47040001</v>
      </c>
      <c r="W162" s="5" t="s">
        <v>28</v>
      </c>
    </row>
    <row r="163" spans="2:23" x14ac:dyDescent="0.25">
      <c r="B163" s="4">
        <v>50006370</v>
      </c>
      <c r="C163" s="4">
        <v>0</v>
      </c>
      <c r="D163" s="5">
        <v>21040001</v>
      </c>
      <c r="E163" s="4" t="s">
        <v>518</v>
      </c>
      <c r="F163" s="4">
        <v>1091</v>
      </c>
      <c r="G163" s="6">
        <v>38916</v>
      </c>
      <c r="H163" s="7">
        <v>3039</v>
      </c>
      <c r="I163" s="7">
        <v>0</v>
      </c>
      <c r="J163" s="7">
        <v>0</v>
      </c>
      <c r="K163" s="7">
        <v>0</v>
      </c>
      <c r="L163" s="7">
        <f t="shared" si="8"/>
        <v>3039</v>
      </c>
      <c r="M163" s="7">
        <v>-2888</v>
      </c>
      <c r="N163" s="7">
        <v>0</v>
      </c>
      <c r="O163" s="7">
        <v>0</v>
      </c>
      <c r="P163" s="7">
        <f t="shared" si="9"/>
        <v>-2888</v>
      </c>
      <c r="Q163" s="7">
        <f t="shared" si="10"/>
        <v>151</v>
      </c>
      <c r="R163" s="7">
        <f t="shared" si="11"/>
        <v>151</v>
      </c>
      <c r="S163" s="5" t="s">
        <v>470</v>
      </c>
      <c r="T163" s="5">
        <v>100701</v>
      </c>
      <c r="U163" s="5" t="s">
        <v>32</v>
      </c>
      <c r="V163" s="5">
        <v>47040001</v>
      </c>
      <c r="W163" s="5" t="s">
        <v>28</v>
      </c>
    </row>
    <row r="164" spans="2:23" x14ac:dyDescent="0.25">
      <c r="B164" s="4">
        <v>50006398</v>
      </c>
      <c r="C164" s="4">
        <v>0</v>
      </c>
      <c r="D164" s="5">
        <v>21040001</v>
      </c>
      <c r="E164" s="4" t="s">
        <v>499</v>
      </c>
      <c r="F164" s="4">
        <v>1091</v>
      </c>
      <c r="G164" s="6">
        <v>38840</v>
      </c>
      <c r="H164" s="7">
        <v>3159</v>
      </c>
      <c r="I164" s="7">
        <v>0</v>
      </c>
      <c r="J164" s="7">
        <v>0</v>
      </c>
      <c r="K164" s="7">
        <v>0</v>
      </c>
      <c r="L164" s="7">
        <f t="shared" si="8"/>
        <v>3159</v>
      </c>
      <c r="M164" s="7">
        <v>-3002</v>
      </c>
      <c r="N164" s="7">
        <v>0</v>
      </c>
      <c r="O164" s="7">
        <v>0</v>
      </c>
      <c r="P164" s="7">
        <f t="shared" si="9"/>
        <v>-3002</v>
      </c>
      <c r="Q164" s="7">
        <f t="shared" si="10"/>
        <v>157</v>
      </c>
      <c r="R164" s="7">
        <f t="shared" si="11"/>
        <v>157</v>
      </c>
      <c r="S164" s="5" t="s">
        <v>470</v>
      </c>
      <c r="T164" s="5">
        <v>100701</v>
      </c>
      <c r="U164" s="5" t="s">
        <v>32</v>
      </c>
      <c r="V164" s="5">
        <v>47040001</v>
      </c>
      <c r="W164" s="5" t="s">
        <v>28</v>
      </c>
    </row>
    <row r="165" spans="2:23" x14ac:dyDescent="0.25">
      <c r="B165" s="4">
        <v>50006399</v>
      </c>
      <c r="C165" s="4">
        <v>0</v>
      </c>
      <c r="D165" s="5">
        <v>21040001</v>
      </c>
      <c r="E165" s="4" t="s">
        <v>499</v>
      </c>
      <c r="F165" s="4">
        <v>1091</v>
      </c>
      <c r="G165" s="6">
        <v>38871</v>
      </c>
      <c r="H165" s="7">
        <v>3159</v>
      </c>
      <c r="I165" s="7">
        <v>0</v>
      </c>
      <c r="J165" s="7">
        <v>0</v>
      </c>
      <c r="K165" s="7">
        <v>0</v>
      </c>
      <c r="L165" s="7">
        <f t="shared" si="8"/>
        <v>3159</v>
      </c>
      <c r="M165" s="7">
        <v>-3002</v>
      </c>
      <c r="N165" s="7">
        <v>0</v>
      </c>
      <c r="O165" s="7">
        <v>0</v>
      </c>
      <c r="P165" s="7">
        <f t="shared" si="9"/>
        <v>-3002</v>
      </c>
      <c r="Q165" s="7">
        <f t="shared" si="10"/>
        <v>157</v>
      </c>
      <c r="R165" s="7">
        <f t="shared" si="11"/>
        <v>157</v>
      </c>
      <c r="S165" s="5" t="s">
        <v>470</v>
      </c>
      <c r="T165" s="5">
        <v>100701</v>
      </c>
      <c r="U165" s="5" t="s">
        <v>32</v>
      </c>
      <c r="V165" s="5">
        <v>47040001</v>
      </c>
      <c r="W165" s="5" t="s">
        <v>28</v>
      </c>
    </row>
    <row r="166" spans="2:23" x14ac:dyDescent="0.25">
      <c r="B166" s="4">
        <v>50006400</v>
      </c>
      <c r="C166" s="4">
        <v>0</v>
      </c>
      <c r="D166" s="5">
        <v>21040001</v>
      </c>
      <c r="E166" s="4" t="s">
        <v>499</v>
      </c>
      <c r="F166" s="4">
        <v>1091</v>
      </c>
      <c r="G166" s="6">
        <v>38967</v>
      </c>
      <c r="H166" s="7">
        <v>3159</v>
      </c>
      <c r="I166" s="7">
        <v>0</v>
      </c>
      <c r="J166" s="7">
        <v>0</v>
      </c>
      <c r="K166" s="7">
        <v>0</v>
      </c>
      <c r="L166" s="7">
        <f t="shared" si="8"/>
        <v>3159</v>
      </c>
      <c r="M166" s="7">
        <v>-3002</v>
      </c>
      <c r="N166" s="7">
        <v>0</v>
      </c>
      <c r="O166" s="7">
        <v>0</v>
      </c>
      <c r="P166" s="7">
        <f t="shared" si="9"/>
        <v>-3002</v>
      </c>
      <c r="Q166" s="7">
        <f t="shared" si="10"/>
        <v>157</v>
      </c>
      <c r="R166" s="7">
        <f t="shared" si="11"/>
        <v>157</v>
      </c>
      <c r="S166" s="5" t="s">
        <v>470</v>
      </c>
      <c r="T166" s="5">
        <v>100701</v>
      </c>
      <c r="U166" s="5" t="s">
        <v>32</v>
      </c>
      <c r="V166" s="5">
        <v>47040001</v>
      </c>
      <c r="W166" s="5" t="s">
        <v>28</v>
      </c>
    </row>
    <row r="167" spans="2:23" x14ac:dyDescent="0.25">
      <c r="B167" s="4">
        <v>50006401</v>
      </c>
      <c r="C167" s="4">
        <v>0</v>
      </c>
      <c r="D167" s="5">
        <v>21040001</v>
      </c>
      <c r="E167" s="4" t="s">
        <v>523</v>
      </c>
      <c r="F167" s="4">
        <v>1091</v>
      </c>
      <c r="G167" s="6">
        <v>38825</v>
      </c>
      <c r="H167" s="7">
        <v>3180</v>
      </c>
      <c r="I167" s="7">
        <v>0</v>
      </c>
      <c r="J167" s="7">
        <v>0</v>
      </c>
      <c r="K167" s="7">
        <v>0</v>
      </c>
      <c r="L167" s="7">
        <f t="shared" si="8"/>
        <v>3180</v>
      </c>
      <c r="M167" s="7">
        <v>-3021</v>
      </c>
      <c r="N167" s="7">
        <v>0</v>
      </c>
      <c r="O167" s="7">
        <v>0</v>
      </c>
      <c r="P167" s="7">
        <f t="shared" si="9"/>
        <v>-3021</v>
      </c>
      <c r="Q167" s="7">
        <f t="shared" si="10"/>
        <v>159</v>
      </c>
      <c r="R167" s="7">
        <f t="shared" si="11"/>
        <v>159</v>
      </c>
      <c r="S167" s="5" t="s">
        <v>470</v>
      </c>
      <c r="T167" s="5">
        <v>100701</v>
      </c>
      <c r="U167" s="5" t="s">
        <v>32</v>
      </c>
      <c r="V167" s="5">
        <v>47040001</v>
      </c>
      <c r="W167" s="5" t="s">
        <v>28</v>
      </c>
    </row>
    <row r="168" spans="2:23" x14ac:dyDescent="0.25">
      <c r="B168" s="4">
        <v>50006409</v>
      </c>
      <c r="C168" s="4">
        <v>0</v>
      </c>
      <c r="D168" s="5">
        <v>21040001</v>
      </c>
      <c r="E168" s="4" t="s">
        <v>518</v>
      </c>
      <c r="F168" s="4">
        <v>1091</v>
      </c>
      <c r="G168" s="6">
        <v>38970</v>
      </c>
      <c r="H168" s="7">
        <v>3206</v>
      </c>
      <c r="I168" s="7">
        <v>0</v>
      </c>
      <c r="J168" s="7">
        <v>0</v>
      </c>
      <c r="K168" s="7">
        <v>0</v>
      </c>
      <c r="L168" s="7">
        <f t="shared" si="8"/>
        <v>3206</v>
      </c>
      <c r="M168" s="7">
        <v>-3046</v>
      </c>
      <c r="N168" s="7">
        <v>0</v>
      </c>
      <c r="O168" s="7">
        <v>0</v>
      </c>
      <c r="P168" s="7">
        <f t="shared" si="9"/>
        <v>-3046</v>
      </c>
      <c r="Q168" s="7">
        <f t="shared" si="10"/>
        <v>160</v>
      </c>
      <c r="R168" s="7">
        <f t="shared" si="11"/>
        <v>160</v>
      </c>
      <c r="S168" s="5" t="s">
        <v>470</v>
      </c>
      <c r="T168" s="5">
        <v>100701</v>
      </c>
      <c r="U168" s="5" t="s">
        <v>32</v>
      </c>
      <c r="V168" s="5">
        <v>47040001</v>
      </c>
      <c r="W168" s="5" t="s">
        <v>28</v>
      </c>
    </row>
    <row r="169" spans="2:23" x14ac:dyDescent="0.25">
      <c r="B169" s="4">
        <v>50006410</v>
      </c>
      <c r="C169" s="4">
        <v>0</v>
      </c>
      <c r="D169" s="5">
        <v>21040001</v>
      </c>
      <c r="E169" s="4" t="s">
        <v>518</v>
      </c>
      <c r="F169" s="4">
        <v>1091</v>
      </c>
      <c r="G169" s="6">
        <v>38971</v>
      </c>
      <c r="H169" s="7">
        <v>3206</v>
      </c>
      <c r="I169" s="7">
        <v>0</v>
      </c>
      <c r="J169" s="7">
        <v>0</v>
      </c>
      <c r="K169" s="7">
        <v>0</v>
      </c>
      <c r="L169" s="7">
        <f t="shared" si="8"/>
        <v>3206</v>
      </c>
      <c r="M169" s="7">
        <v>-3046</v>
      </c>
      <c r="N169" s="7">
        <v>0</v>
      </c>
      <c r="O169" s="7">
        <v>0</v>
      </c>
      <c r="P169" s="7">
        <f t="shared" si="9"/>
        <v>-3046</v>
      </c>
      <c r="Q169" s="7">
        <f t="shared" si="10"/>
        <v>160</v>
      </c>
      <c r="R169" s="7">
        <f t="shared" si="11"/>
        <v>160</v>
      </c>
      <c r="S169" s="5" t="s">
        <v>470</v>
      </c>
      <c r="T169" s="5">
        <v>100701</v>
      </c>
      <c r="U169" s="5" t="s">
        <v>32</v>
      </c>
      <c r="V169" s="5">
        <v>47040001</v>
      </c>
      <c r="W169" s="5" t="s">
        <v>28</v>
      </c>
    </row>
    <row r="170" spans="2:23" x14ac:dyDescent="0.25">
      <c r="B170" s="4">
        <v>50006411</v>
      </c>
      <c r="C170" s="4">
        <v>0</v>
      </c>
      <c r="D170" s="5">
        <v>21040001</v>
      </c>
      <c r="E170" s="4" t="s">
        <v>518</v>
      </c>
      <c r="F170" s="4">
        <v>1091</v>
      </c>
      <c r="G170" s="6">
        <v>38978</v>
      </c>
      <c r="H170" s="7">
        <v>3206</v>
      </c>
      <c r="I170" s="7">
        <v>0</v>
      </c>
      <c r="J170" s="7">
        <v>0</v>
      </c>
      <c r="K170" s="7">
        <v>0</v>
      </c>
      <c r="L170" s="7">
        <f t="shared" si="8"/>
        <v>3206</v>
      </c>
      <c r="M170" s="7">
        <v>-3046</v>
      </c>
      <c r="N170" s="7">
        <v>0</v>
      </c>
      <c r="O170" s="7">
        <v>0</v>
      </c>
      <c r="P170" s="7">
        <f t="shared" si="9"/>
        <v>-3046</v>
      </c>
      <c r="Q170" s="7">
        <f t="shared" si="10"/>
        <v>160</v>
      </c>
      <c r="R170" s="7">
        <f t="shared" si="11"/>
        <v>160</v>
      </c>
      <c r="S170" s="5" t="s">
        <v>470</v>
      </c>
      <c r="T170" s="5">
        <v>100701</v>
      </c>
      <c r="U170" s="5" t="s">
        <v>32</v>
      </c>
      <c r="V170" s="5">
        <v>47040001</v>
      </c>
      <c r="W170" s="5" t="s">
        <v>28</v>
      </c>
    </row>
    <row r="171" spans="2:23" x14ac:dyDescent="0.25">
      <c r="B171" s="4">
        <v>50006425</v>
      </c>
      <c r="C171" s="4">
        <v>0</v>
      </c>
      <c r="D171" s="5">
        <v>21040001</v>
      </c>
      <c r="E171" s="4" t="s">
        <v>524</v>
      </c>
      <c r="F171" s="4">
        <v>1091</v>
      </c>
      <c r="G171" s="6">
        <v>38960</v>
      </c>
      <c r="H171" s="7">
        <v>3292</v>
      </c>
      <c r="I171" s="7">
        <v>0</v>
      </c>
      <c r="J171" s="7">
        <v>0</v>
      </c>
      <c r="K171" s="7">
        <v>0</v>
      </c>
      <c r="L171" s="7">
        <f t="shared" si="8"/>
        <v>3292</v>
      </c>
      <c r="M171" s="7">
        <v>-3128</v>
      </c>
      <c r="N171" s="7">
        <v>0</v>
      </c>
      <c r="O171" s="7">
        <v>0</v>
      </c>
      <c r="P171" s="7">
        <f t="shared" si="9"/>
        <v>-3128</v>
      </c>
      <c r="Q171" s="7">
        <f t="shared" si="10"/>
        <v>164</v>
      </c>
      <c r="R171" s="7">
        <f t="shared" si="11"/>
        <v>164</v>
      </c>
      <c r="S171" s="5" t="s">
        <v>470</v>
      </c>
      <c r="T171" s="5">
        <v>100701</v>
      </c>
      <c r="U171" s="5" t="s">
        <v>32</v>
      </c>
      <c r="V171" s="5">
        <v>47040001</v>
      </c>
      <c r="W171" s="5" t="s">
        <v>28</v>
      </c>
    </row>
    <row r="172" spans="2:23" x14ac:dyDescent="0.25">
      <c r="B172" s="4">
        <v>50006432</v>
      </c>
      <c r="C172" s="4">
        <v>0</v>
      </c>
      <c r="D172" s="5">
        <v>21040001</v>
      </c>
      <c r="E172" s="4" t="s">
        <v>525</v>
      </c>
      <c r="F172" s="4">
        <v>1092</v>
      </c>
      <c r="G172" s="6">
        <v>39213</v>
      </c>
      <c r="H172" s="7">
        <v>3348</v>
      </c>
      <c r="I172" s="7">
        <v>0</v>
      </c>
      <c r="J172" s="7">
        <v>0</v>
      </c>
      <c r="K172" s="7">
        <v>0</v>
      </c>
      <c r="L172" s="7">
        <f t="shared" si="8"/>
        <v>3348</v>
      </c>
      <c r="M172" s="7">
        <v>-3181</v>
      </c>
      <c r="N172" s="7">
        <v>0</v>
      </c>
      <c r="O172" s="7">
        <v>0</v>
      </c>
      <c r="P172" s="7">
        <f t="shared" si="9"/>
        <v>-3181</v>
      </c>
      <c r="Q172" s="7">
        <f t="shared" si="10"/>
        <v>167</v>
      </c>
      <c r="R172" s="7">
        <f t="shared" si="11"/>
        <v>167</v>
      </c>
      <c r="S172" s="5" t="s">
        <v>470</v>
      </c>
      <c r="T172" s="5">
        <v>100702</v>
      </c>
      <c r="U172" s="5" t="s">
        <v>27</v>
      </c>
      <c r="V172" s="5">
        <v>47040001</v>
      </c>
      <c r="W172" s="5" t="s">
        <v>28</v>
      </c>
    </row>
    <row r="173" spans="2:23" x14ac:dyDescent="0.25">
      <c r="B173" s="4">
        <v>50006440</v>
      </c>
      <c r="C173" s="4">
        <v>0</v>
      </c>
      <c r="D173" s="5">
        <v>21040001</v>
      </c>
      <c r="E173" s="4" t="s">
        <v>512</v>
      </c>
      <c r="F173" s="4">
        <v>1091</v>
      </c>
      <c r="G173" s="6">
        <v>38890</v>
      </c>
      <c r="H173" s="7">
        <v>3363</v>
      </c>
      <c r="I173" s="7">
        <v>0</v>
      </c>
      <c r="J173" s="7">
        <v>0</v>
      </c>
      <c r="K173" s="7">
        <v>0</v>
      </c>
      <c r="L173" s="7">
        <f t="shared" si="8"/>
        <v>3363</v>
      </c>
      <c r="M173" s="7">
        <v>-3195</v>
      </c>
      <c r="N173" s="7">
        <v>0</v>
      </c>
      <c r="O173" s="7">
        <v>0</v>
      </c>
      <c r="P173" s="7">
        <f t="shared" si="9"/>
        <v>-3195</v>
      </c>
      <c r="Q173" s="7">
        <f t="shared" si="10"/>
        <v>168</v>
      </c>
      <c r="R173" s="7">
        <f t="shared" si="11"/>
        <v>168</v>
      </c>
      <c r="S173" s="5" t="s">
        <v>470</v>
      </c>
      <c r="T173" s="5">
        <v>100701</v>
      </c>
      <c r="U173" s="5" t="s">
        <v>32</v>
      </c>
      <c r="V173" s="5">
        <v>47040001</v>
      </c>
      <c r="W173" s="5" t="s">
        <v>28</v>
      </c>
    </row>
    <row r="174" spans="2:23" x14ac:dyDescent="0.25">
      <c r="B174" s="4">
        <v>50006441</v>
      </c>
      <c r="C174" s="4">
        <v>0</v>
      </c>
      <c r="D174" s="5">
        <v>21040001</v>
      </c>
      <c r="E174" s="4" t="s">
        <v>512</v>
      </c>
      <c r="F174" s="4">
        <v>1091</v>
      </c>
      <c r="G174" s="6">
        <v>38897</v>
      </c>
      <c r="H174" s="7">
        <v>3363</v>
      </c>
      <c r="I174" s="7">
        <v>0</v>
      </c>
      <c r="J174" s="7">
        <v>0</v>
      </c>
      <c r="K174" s="7">
        <v>0</v>
      </c>
      <c r="L174" s="7">
        <f t="shared" si="8"/>
        <v>3363</v>
      </c>
      <c r="M174" s="7">
        <v>-3195</v>
      </c>
      <c r="N174" s="7">
        <v>0</v>
      </c>
      <c r="O174" s="7">
        <v>0</v>
      </c>
      <c r="P174" s="7">
        <f t="shared" si="9"/>
        <v>-3195</v>
      </c>
      <c r="Q174" s="7">
        <f t="shared" si="10"/>
        <v>168</v>
      </c>
      <c r="R174" s="7">
        <f t="shared" si="11"/>
        <v>168</v>
      </c>
      <c r="S174" s="5" t="s">
        <v>470</v>
      </c>
      <c r="T174" s="5">
        <v>100701</v>
      </c>
      <c r="U174" s="5" t="s">
        <v>32</v>
      </c>
      <c r="V174" s="5">
        <v>47040001</v>
      </c>
      <c r="W174" s="5" t="s">
        <v>28</v>
      </c>
    </row>
    <row r="175" spans="2:23" x14ac:dyDescent="0.25">
      <c r="B175" s="4">
        <v>50006463</v>
      </c>
      <c r="C175" s="4">
        <v>0</v>
      </c>
      <c r="D175" s="5">
        <v>21040001</v>
      </c>
      <c r="E175" s="4" t="s">
        <v>508</v>
      </c>
      <c r="F175" s="4">
        <v>1091</v>
      </c>
      <c r="G175" s="6">
        <v>38868</v>
      </c>
      <c r="H175" s="7">
        <v>3453</v>
      </c>
      <c r="I175" s="7">
        <v>0</v>
      </c>
      <c r="J175" s="7">
        <v>0</v>
      </c>
      <c r="K175" s="7">
        <v>0</v>
      </c>
      <c r="L175" s="7">
        <f t="shared" si="8"/>
        <v>3453</v>
      </c>
      <c r="M175" s="7">
        <v>-3281</v>
      </c>
      <c r="N175" s="7">
        <v>0</v>
      </c>
      <c r="O175" s="7">
        <v>0</v>
      </c>
      <c r="P175" s="7">
        <f t="shared" si="9"/>
        <v>-3281</v>
      </c>
      <c r="Q175" s="7">
        <f t="shared" si="10"/>
        <v>172</v>
      </c>
      <c r="R175" s="7">
        <f t="shared" si="11"/>
        <v>172</v>
      </c>
      <c r="S175" s="5" t="s">
        <v>470</v>
      </c>
      <c r="T175" s="5">
        <v>100701</v>
      </c>
      <c r="U175" s="5" t="s">
        <v>32</v>
      </c>
      <c r="V175" s="5">
        <v>47040001</v>
      </c>
      <c r="W175" s="5" t="s">
        <v>28</v>
      </c>
    </row>
    <row r="176" spans="2:23" x14ac:dyDescent="0.25">
      <c r="B176" s="4">
        <v>50006464</v>
      </c>
      <c r="C176" s="4">
        <v>0</v>
      </c>
      <c r="D176" s="5">
        <v>21040001</v>
      </c>
      <c r="E176" s="4" t="s">
        <v>508</v>
      </c>
      <c r="F176" s="4">
        <v>1091</v>
      </c>
      <c r="G176" s="6">
        <v>38871</v>
      </c>
      <c r="H176" s="7">
        <v>3453</v>
      </c>
      <c r="I176" s="7">
        <v>0</v>
      </c>
      <c r="J176" s="7">
        <v>0</v>
      </c>
      <c r="K176" s="7">
        <v>0</v>
      </c>
      <c r="L176" s="7">
        <f t="shared" si="8"/>
        <v>3453</v>
      </c>
      <c r="M176" s="7">
        <v>-3281</v>
      </c>
      <c r="N176" s="7">
        <v>0</v>
      </c>
      <c r="O176" s="7">
        <v>0</v>
      </c>
      <c r="P176" s="7">
        <f t="shared" si="9"/>
        <v>-3281</v>
      </c>
      <c r="Q176" s="7">
        <f t="shared" si="10"/>
        <v>172</v>
      </c>
      <c r="R176" s="7">
        <f t="shared" si="11"/>
        <v>172</v>
      </c>
      <c r="S176" s="5" t="s">
        <v>470</v>
      </c>
      <c r="T176" s="5">
        <v>100701</v>
      </c>
      <c r="U176" s="5" t="s">
        <v>32</v>
      </c>
      <c r="V176" s="5">
        <v>47040001</v>
      </c>
      <c r="W176" s="5" t="s">
        <v>28</v>
      </c>
    </row>
    <row r="177" spans="2:23" x14ac:dyDescent="0.25">
      <c r="B177" s="4">
        <v>50006465</v>
      </c>
      <c r="C177" s="4">
        <v>0</v>
      </c>
      <c r="D177" s="5">
        <v>21040001</v>
      </c>
      <c r="E177" s="4" t="s">
        <v>508</v>
      </c>
      <c r="F177" s="4">
        <v>1091</v>
      </c>
      <c r="G177" s="6">
        <v>38871</v>
      </c>
      <c r="H177" s="7">
        <v>3453</v>
      </c>
      <c r="I177" s="7">
        <v>0</v>
      </c>
      <c r="J177" s="7">
        <v>0</v>
      </c>
      <c r="K177" s="7">
        <v>0</v>
      </c>
      <c r="L177" s="7">
        <f t="shared" si="8"/>
        <v>3453</v>
      </c>
      <c r="M177" s="7">
        <v>-3281</v>
      </c>
      <c r="N177" s="7">
        <v>0</v>
      </c>
      <c r="O177" s="7">
        <v>0</v>
      </c>
      <c r="P177" s="7">
        <f t="shared" si="9"/>
        <v>-3281</v>
      </c>
      <c r="Q177" s="7">
        <f t="shared" si="10"/>
        <v>172</v>
      </c>
      <c r="R177" s="7">
        <f t="shared" si="11"/>
        <v>172</v>
      </c>
      <c r="S177" s="5" t="s">
        <v>470</v>
      </c>
      <c r="T177" s="5">
        <v>100701</v>
      </c>
      <c r="U177" s="5" t="s">
        <v>32</v>
      </c>
      <c r="V177" s="5">
        <v>47040001</v>
      </c>
      <c r="W177" s="5" t="s">
        <v>28</v>
      </c>
    </row>
    <row r="178" spans="2:23" x14ac:dyDescent="0.25">
      <c r="B178" s="4">
        <v>50006466</v>
      </c>
      <c r="C178" s="4">
        <v>0</v>
      </c>
      <c r="D178" s="5">
        <v>21040001</v>
      </c>
      <c r="E178" s="4" t="s">
        <v>508</v>
      </c>
      <c r="F178" s="4">
        <v>1091</v>
      </c>
      <c r="G178" s="6">
        <v>38871</v>
      </c>
      <c r="H178" s="7">
        <v>3453</v>
      </c>
      <c r="I178" s="7">
        <v>0</v>
      </c>
      <c r="J178" s="7">
        <v>0</v>
      </c>
      <c r="K178" s="7">
        <v>0</v>
      </c>
      <c r="L178" s="7">
        <f t="shared" si="8"/>
        <v>3453</v>
      </c>
      <c r="M178" s="7">
        <v>-3281</v>
      </c>
      <c r="N178" s="7">
        <v>0</v>
      </c>
      <c r="O178" s="7">
        <v>0</v>
      </c>
      <c r="P178" s="7">
        <f t="shared" si="9"/>
        <v>-3281</v>
      </c>
      <c r="Q178" s="7">
        <f t="shared" si="10"/>
        <v>172</v>
      </c>
      <c r="R178" s="7">
        <f t="shared" si="11"/>
        <v>172</v>
      </c>
      <c r="S178" s="5" t="s">
        <v>470</v>
      </c>
      <c r="T178" s="5">
        <v>100701</v>
      </c>
      <c r="U178" s="5" t="s">
        <v>32</v>
      </c>
      <c r="V178" s="5">
        <v>47040001</v>
      </c>
      <c r="W178" s="5" t="s">
        <v>28</v>
      </c>
    </row>
    <row r="179" spans="2:23" x14ac:dyDescent="0.25">
      <c r="B179" s="4">
        <v>50006467</v>
      </c>
      <c r="C179" s="4">
        <v>0</v>
      </c>
      <c r="D179" s="5">
        <v>21040001</v>
      </c>
      <c r="E179" s="4" t="s">
        <v>508</v>
      </c>
      <c r="F179" s="4">
        <v>1091</v>
      </c>
      <c r="G179" s="6">
        <v>38871</v>
      </c>
      <c r="H179" s="7">
        <v>3453</v>
      </c>
      <c r="I179" s="7">
        <v>0</v>
      </c>
      <c r="J179" s="7">
        <v>0</v>
      </c>
      <c r="K179" s="7">
        <v>0</v>
      </c>
      <c r="L179" s="7">
        <f t="shared" si="8"/>
        <v>3453</v>
      </c>
      <c r="M179" s="7">
        <v>-3281</v>
      </c>
      <c r="N179" s="7">
        <v>0</v>
      </c>
      <c r="O179" s="7">
        <v>0</v>
      </c>
      <c r="P179" s="7">
        <f t="shared" si="9"/>
        <v>-3281</v>
      </c>
      <c r="Q179" s="7">
        <f t="shared" si="10"/>
        <v>172</v>
      </c>
      <c r="R179" s="7">
        <f t="shared" si="11"/>
        <v>172</v>
      </c>
      <c r="S179" s="5" t="s">
        <v>470</v>
      </c>
      <c r="T179" s="5">
        <v>100701</v>
      </c>
      <c r="U179" s="5" t="s">
        <v>32</v>
      </c>
      <c r="V179" s="5">
        <v>47040001</v>
      </c>
      <c r="W179" s="5" t="s">
        <v>28</v>
      </c>
    </row>
    <row r="180" spans="2:23" x14ac:dyDescent="0.25">
      <c r="B180" s="4">
        <v>50006471</v>
      </c>
      <c r="C180" s="4">
        <v>0</v>
      </c>
      <c r="D180" s="5">
        <v>21040001</v>
      </c>
      <c r="E180" s="4" t="s">
        <v>506</v>
      </c>
      <c r="F180" s="4">
        <v>1091</v>
      </c>
      <c r="G180" s="6">
        <v>38837</v>
      </c>
      <c r="H180" s="7">
        <v>3456</v>
      </c>
      <c r="I180" s="7">
        <v>0</v>
      </c>
      <c r="J180" s="7">
        <v>0</v>
      </c>
      <c r="K180" s="7">
        <v>0</v>
      </c>
      <c r="L180" s="7">
        <f t="shared" si="8"/>
        <v>3456</v>
      </c>
      <c r="M180" s="7">
        <v>-3284</v>
      </c>
      <c r="N180" s="7">
        <v>0</v>
      </c>
      <c r="O180" s="7">
        <v>0</v>
      </c>
      <c r="P180" s="7">
        <f t="shared" si="9"/>
        <v>-3284</v>
      </c>
      <c r="Q180" s="7">
        <f t="shared" si="10"/>
        <v>172</v>
      </c>
      <c r="R180" s="7">
        <f t="shared" si="11"/>
        <v>172</v>
      </c>
      <c r="S180" s="5" t="s">
        <v>470</v>
      </c>
      <c r="T180" s="5">
        <v>100701</v>
      </c>
      <c r="U180" s="5" t="s">
        <v>32</v>
      </c>
      <c r="V180" s="5">
        <v>47040001</v>
      </c>
      <c r="W180" s="5" t="s">
        <v>28</v>
      </c>
    </row>
    <row r="181" spans="2:23" x14ac:dyDescent="0.25">
      <c r="B181" s="4">
        <v>50006472</v>
      </c>
      <c r="C181" s="4">
        <v>0</v>
      </c>
      <c r="D181" s="5">
        <v>21040001</v>
      </c>
      <c r="E181" s="4" t="s">
        <v>506</v>
      </c>
      <c r="F181" s="4">
        <v>1091</v>
      </c>
      <c r="G181" s="6">
        <v>38837</v>
      </c>
      <c r="H181" s="7">
        <v>3456</v>
      </c>
      <c r="I181" s="7">
        <v>0</v>
      </c>
      <c r="J181" s="7">
        <v>0</v>
      </c>
      <c r="K181" s="7">
        <v>0</v>
      </c>
      <c r="L181" s="7">
        <f t="shared" si="8"/>
        <v>3456</v>
      </c>
      <c r="M181" s="7">
        <v>-3284</v>
      </c>
      <c r="N181" s="7">
        <v>0</v>
      </c>
      <c r="O181" s="7">
        <v>0</v>
      </c>
      <c r="P181" s="7">
        <f t="shared" si="9"/>
        <v>-3284</v>
      </c>
      <c r="Q181" s="7">
        <f t="shared" si="10"/>
        <v>172</v>
      </c>
      <c r="R181" s="7">
        <f t="shared" si="11"/>
        <v>172</v>
      </c>
      <c r="S181" s="5" t="s">
        <v>470</v>
      </c>
      <c r="T181" s="5">
        <v>100701</v>
      </c>
      <c r="U181" s="5" t="s">
        <v>32</v>
      </c>
      <c r="V181" s="5">
        <v>47040001</v>
      </c>
      <c r="W181" s="5" t="s">
        <v>28</v>
      </c>
    </row>
    <row r="182" spans="2:23" x14ac:dyDescent="0.25">
      <c r="B182" s="4">
        <v>50006473</v>
      </c>
      <c r="C182" s="4">
        <v>0</v>
      </c>
      <c r="D182" s="5">
        <v>21040001</v>
      </c>
      <c r="E182" s="4" t="s">
        <v>506</v>
      </c>
      <c r="F182" s="4">
        <v>1091</v>
      </c>
      <c r="G182" s="6">
        <v>38837</v>
      </c>
      <c r="H182" s="7">
        <v>3456</v>
      </c>
      <c r="I182" s="7">
        <v>0</v>
      </c>
      <c r="J182" s="7">
        <v>0</v>
      </c>
      <c r="K182" s="7">
        <v>0</v>
      </c>
      <c r="L182" s="7">
        <f t="shared" si="8"/>
        <v>3456</v>
      </c>
      <c r="M182" s="7">
        <v>-3284</v>
      </c>
      <c r="N182" s="7">
        <v>0</v>
      </c>
      <c r="O182" s="7">
        <v>0</v>
      </c>
      <c r="P182" s="7">
        <f t="shared" si="9"/>
        <v>-3284</v>
      </c>
      <c r="Q182" s="7">
        <f t="shared" si="10"/>
        <v>172</v>
      </c>
      <c r="R182" s="7">
        <f t="shared" si="11"/>
        <v>172</v>
      </c>
      <c r="S182" s="5" t="s">
        <v>470</v>
      </c>
      <c r="T182" s="5">
        <v>100701</v>
      </c>
      <c r="U182" s="5" t="s">
        <v>32</v>
      </c>
      <c r="V182" s="5">
        <v>47040001</v>
      </c>
      <c r="W182" s="5" t="s">
        <v>28</v>
      </c>
    </row>
    <row r="183" spans="2:23" x14ac:dyDescent="0.25">
      <c r="B183" s="4">
        <v>50006474</v>
      </c>
      <c r="C183" s="4">
        <v>0</v>
      </c>
      <c r="D183" s="5">
        <v>21040001</v>
      </c>
      <c r="E183" s="4" t="s">
        <v>507</v>
      </c>
      <c r="F183" s="4">
        <v>1091</v>
      </c>
      <c r="G183" s="6">
        <v>39005</v>
      </c>
      <c r="H183" s="7">
        <v>3456</v>
      </c>
      <c r="I183" s="7">
        <v>0</v>
      </c>
      <c r="J183" s="7">
        <v>0</v>
      </c>
      <c r="K183" s="7">
        <v>0</v>
      </c>
      <c r="L183" s="7">
        <f t="shared" si="8"/>
        <v>3456</v>
      </c>
      <c r="M183" s="7">
        <v>-3284</v>
      </c>
      <c r="N183" s="7">
        <v>0</v>
      </c>
      <c r="O183" s="7">
        <v>0</v>
      </c>
      <c r="P183" s="7">
        <f t="shared" si="9"/>
        <v>-3284</v>
      </c>
      <c r="Q183" s="7">
        <f t="shared" si="10"/>
        <v>172</v>
      </c>
      <c r="R183" s="7">
        <f t="shared" si="11"/>
        <v>172</v>
      </c>
      <c r="S183" s="5" t="s">
        <v>470</v>
      </c>
      <c r="T183" s="5">
        <v>100701</v>
      </c>
      <c r="U183" s="5" t="s">
        <v>32</v>
      </c>
      <c r="V183" s="5">
        <v>47040001</v>
      </c>
      <c r="W183" s="5" t="s">
        <v>28</v>
      </c>
    </row>
    <row r="184" spans="2:23" x14ac:dyDescent="0.25">
      <c r="B184" s="4">
        <v>50006475</v>
      </c>
      <c r="C184" s="4">
        <v>0</v>
      </c>
      <c r="D184" s="5">
        <v>21040001</v>
      </c>
      <c r="E184" s="4" t="s">
        <v>508</v>
      </c>
      <c r="F184" s="4">
        <v>1091</v>
      </c>
      <c r="G184" s="6">
        <v>39071</v>
      </c>
      <c r="H184" s="7">
        <v>3456</v>
      </c>
      <c r="I184" s="7">
        <v>0</v>
      </c>
      <c r="J184" s="7">
        <v>0</v>
      </c>
      <c r="K184" s="7">
        <v>0</v>
      </c>
      <c r="L184" s="7">
        <f t="shared" si="8"/>
        <v>3456</v>
      </c>
      <c r="M184" s="7">
        <v>-3284</v>
      </c>
      <c r="N184" s="7">
        <v>0</v>
      </c>
      <c r="O184" s="7">
        <v>0</v>
      </c>
      <c r="P184" s="7">
        <f t="shared" si="9"/>
        <v>-3284</v>
      </c>
      <c r="Q184" s="7">
        <f t="shared" si="10"/>
        <v>172</v>
      </c>
      <c r="R184" s="7">
        <f t="shared" si="11"/>
        <v>172</v>
      </c>
      <c r="S184" s="5" t="s">
        <v>470</v>
      </c>
      <c r="T184" s="5">
        <v>100701</v>
      </c>
      <c r="U184" s="5" t="s">
        <v>32</v>
      </c>
      <c r="V184" s="5">
        <v>47040001</v>
      </c>
      <c r="W184" s="5" t="s">
        <v>28</v>
      </c>
    </row>
    <row r="185" spans="2:23" x14ac:dyDescent="0.25">
      <c r="B185" s="4">
        <v>50006480</v>
      </c>
      <c r="C185" s="4">
        <v>0</v>
      </c>
      <c r="D185" s="5">
        <v>21040001</v>
      </c>
      <c r="E185" s="4" t="s">
        <v>508</v>
      </c>
      <c r="F185" s="4">
        <v>1091</v>
      </c>
      <c r="G185" s="6">
        <v>38846</v>
      </c>
      <c r="H185" s="7">
        <v>3473</v>
      </c>
      <c r="I185" s="7">
        <v>0</v>
      </c>
      <c r="J185" s="7">
        <v>0</v>
      </c>
      <c r="K185" s="7">
        <v>0</v>
      </c>
      <c r="L185" s="7">
        <f t="shared" si="8"/>
        <v>3473</v>
      </c>
      <c r="M185" s="7">
        <v>-3300</v>
      </c>
      <c r="N185" s="7">
        <v>0</v>
      </c>
      <c r="O185" s="7">
        <v>0</v>
      </c>
      <c r="P185" s="7">
        <f t="shared" si="9"/>
        <v>-3300</v>
      </c>
      <c r="Q185" s="7">
        <f t="shared" si="10"/>
        <v>173</v>
      </c>
      <c r="R185" s="7">
        <f t="shared" si="11"/>
        <v>173</v>
      </c>
      <c r="S185" s="5" t="s">
        <v>470</v>
      </c>
      <c r="T185" s="5">
        <v>100701</v>
      </c>
      <c r="U185" s="5" t="s">
        <v>32</v>
      </c>
      <c r="V185" s="5">
        <v>47040001</v>
      </c>
      <c r="W185" s="5" t="s">
        <v>28</v>
      </c>
    </row>
    <row r="186" spans="2:23" x14ac:dyDescent="0.25">
      <c r="B186" s="4">
        <v>50006481</v>
      </c>
      <c r="C186" s="4">
        <v>0</v>
      </c>
      <c r="D186" s="5">
        <v>21040001</v>
      </c>
      <c r="E186" s="4" t="s">
        <v>508</v>
      </c>
      <c r="F186" s="4">
        <v>1091</v>
      </c>
      <c r="G186" s="6">
        <v>38846</v>
      </c>
      <c r="H186" s="7">
        <v>3473</v>
      </c>
      <c r="I186" s="7">
        <v>0</v>
      </c>
      <c r="J186" s="7">
        <v>0</v>
      </c>
      <c r="K186" s="7">
        <v>0</v>
      </c>
      <c r="L186" s="7">
        <f t="shared" si="8"/>
        <v>3473</v>
      </c>
      <c r="M186" s="7">
        <v>-3300</v>
      </c>
      <c r="N186" s="7">
        <v>0</v>
      </c>
      <c r="O186" s="7">
        <v>0</v>
      </c>
      <c r="P186" s="7">
        <f t="shared" si="9"/>
        <v>-3300</v>
      </c>
      <c r="Q186" s="7">
        <f t="shared" si="10"/>
        <v>173</v>
      </c>
      <c r="R186" s="7">
        <f t="shared" si="11"/>
        <v>173</v>
      </c>
      <c r="S186" s="5" t="s">
        <v>470</v>
      </c>
      <c r="T186" s="5">
        <v>100701</v>
      </c>
      <c r="U186" s="5" t="s">
        <v>32</v>
      </c>
      <c r="V186" s="5">
        <v>47040001</v>
      </c>
      <c r="W186" s="5" t="s">
        <v>28</v>
      </c>
    </row>
    <row r="187" spans="2:23" x14ac:dyDescent="0.25">
      <c r="B187" s="4">
        <v>50006482</v>
      </c>
      <c r="C187" s="4">
        <v>0</v>
      </c>
      <c r="D187" s="5">
        <v>21040001</v>
      </c>
      <c r="E187" s="4" t="s">
        <v>508</v>
      </c>
      <c r="F187" s="4">
        <v>1091</v>
      </c>
      <c r="G187" s="6">
        <v>38850</v>
      </c>
      <c r="H187" s="7">
        <v>3473</v>
      </c>
      <c r="I187" s="7">
        <v>0</v>
      </c>
      <c r="J187" s="7">
        <v>0</v>
      </c>
      <c r="K187" s="7">
        <v>0</v>
      </c>
      <c r="L187" s="7">
        <f t="shared" si="8"/>
        <v>3473</v>
      </c>
      <c r="M187" s="7">
        <v>-3300</v>
      </c>
      <c r="N187" s="7">
        <v>0</v>
      </c>
      <c r="O187" s="7">
        <v>0</v>
      </c>
      <c r="P187" s="7">
        <f t="shared" si="9"/>
        <v>-3300</v>
      </c>
      <c r="Q187" s="7">
        <f t="shared" si="10"/>
        <v>173</v>
      </c>
      <c r="R187" s="7">
        <f t="shared" si="11"/>
        <v>173</v>
      </c>
      <c r="S187" s="5" t="s">
        <v>470</v>
      </c>
      <c r="T187" s="5">
        <v>100701</v>
      </c>
      <c r="U187" s="5" t="s">
        <v>32</v>
      </c>
      <c r="V187" s="5">
        <v>47040001</v>
      </c>
      <c r="W187" s="5" t="s">
        <v>28</v>
      </c>
    </row>
    <row r="188" spans="2:23" x14ac:dyDescent="0.25">
      <c r="B188" s="4">
        <v>50006483</v>
      </c>
      <c r="C188" s="4">
        <v>0</v>
      </c>
      <c r="D188" s="5">
        <v>21040001</v>
      </c>
      <c r="E188" s="4" t="s">
        <v>508</v>
      </c>
      <c r="F188" s="4">
        <v>1091</v>
      </c>
      <c r="G188" s="6">
        <v>38852</v>
      </c>
      <c r="H188" s="7">
        <v>3473</v>
      </c>
      <c r="I188" s="7">
        <v>0</v>
      </c>
      <c r="J188" s="7">
        <v>0</v>
      </c>
      <c r="K188" s="7">
        <v>0</v>
      </c>
      <c r="L188" s="7">
        <f t="shared" si="8"/>
        <v>3473</v>
      </c>
      <c r="M188" s="7">
        <v>-3300</v>
      </c>
      <c r="N188" s="7">
        <v>0</v>
      </c>
      <c r="O188" s="7">
        <v>0</v>
      </c>
      <c r="P188" s="7">
        <f t="shared" si="9"/>
        <v>-3300</v>
      </c>
      <c r="Q188" s="7">
        <f t="shared" si="10"/>
        <v>173</v>
      </c>
      <c r="R188" s="7">
        <f t="shared" si="11"/>
        <v>173</v>
      </c>
      <c r="S188" s="5" t="s">
        <v>470</v>
      </c>
      <c r="T188" s="5">
        <v>100701</v>
      </c>
      <c r="U188" s="5" t="s">
        <v>32</v>
      </c>
      <c r="V188" s="5">
        <v>47040001</v>
      </c>
      <c r="W188" s="5" t="s">
        <v>28</v>
      </c>
    </row>
    <row r="189" spans="2:23" x14ac:dyDescent="0.25">
      <c r="B189" s="4">
        <v>50006494</v>
      </c>
      <c r="C189" s="4">
        <v>0</v>
      </c>
      <c r="D189" s="5">
        <v>21040001</v>
      </c>
      <c r="E189" s="4" t="s">
        <v>526</v>
      </c>
      <c r="F189" s="4">
        <v>1091</v>
      </c>
      <c r="G189" s="6">
        <v>39062</v>
      </c>
      <c r="H189" s="7">
        <v>3515</v>
      </c>
      <c r="I189" s="7">
        <v>0</v>
      </c>
      <c r="J189" s="7">
        <v>0</v>
      </c>
      <c r="K189" s="7">
        <v>0</v>
      </c>
      <c r="L189" s="7">
        <f t="shared" si="8"/>
        <v>3515</v>
      </c>
      <c r="M189" s="7">
        <v>-3340</v>
      </c>
      <c r="N189" s="7">
        <v>0</v>
      </c>
      <c r="O189" s="7">
        <v>0</v>
      </c>
      <c r="P189" s="7">
        <f t="shared" si="9"/>
        <v>-3340</v>
      </c>
      <c r="Q189" s="7">
        <f t="shared" si="10"/>
        <v>175</v>
      </c>
      <c r="R189" s="7">
        <f t="shared" si="11"/>
        <v>175</v>
      </c>
      <c r="S189" s="5" t="s">
        <v>470</v>
      </c>
      <c r="T189" s="5">
        <v>100701</v>
      </c>
      <c r="U189" s="5" t="s">
        <v>32</v>
      </c>
      <c r="V189" s="5">
        <v>47040001</v>
      </c>
      <c r="W189" s="5" t="s">
        <v>28</v>
      </c>
    </row>
    <row r="190" spans="2:23" x14ac:dyDescent="0.25">
      <c r="B190" s="4">
        <v>50006508</v>
      </c>
      <c r="C190" s="4">
        <v>0</v>
      </c>
      <c r="D190" s="5">
        <v>21040001</v>
      </c>
      <c r="E190" s="4" t="s">
        <v>527</v>
      </c>
      <c r="F190" s="4">
        <v>1091</v>
      </c>
      <c r="G190" s="6">
        <v>38861</v>
      </c>
      <c r="H190" s="7">
        <v>3564</v>
      </c>
      <c r="I190" s="7">
        <v>0</v>
      </c>
      <c r="J190" s="7">
        <v>0</v>
      </c>
      <c r="K190" s="7">
        <v>0</v>
      </c>
      <c r="L190" s="7">
        <f t="shared" si="8"/>
        <v>3564</v>
      </c>
      <c r="M190" s="7">
        <v>-3386</v>
      </c>
      <c r="N190" s="7">
        <v>0</v>
      </c>
      <c r="O190" s="7">
        <v>0</v>
      </c>
      <c r="P190" s="7">
        <f t="shared" si="9"/>
        <v>-3386</v>
      </c>
      <c r="Q190" s="7">
        <f t="shared" si="10"/>
        <v>178</v>
      </c>
      <c r="R190" s="7">
        <f t="shared" si="11"/>
        <v>178</v>
      </c>
      <c r="S190" s="5" t="s">
        <v>470</v>
      </c>
      <c r="T190" s="5">
        <v>100701</v>
      </c>
      <c r="U190" s="5" t="s">
        <v>32</v>
      </c>
      <c r="V190" s="5">
        <v>47040001</v>
      </c>
      <c r="W190" s="5" t="s">
        <v>28</v>
      </c>
    </row>
    <row r="191" spans="2:23" x14ac:dyDescent="0.25">
      <c r="B191" s="4">
        <v>50006509</v>
      </c>
      <c r="C191" s="4">
        <v>0</v>
      </c>
      <c r="D191" s="5">
        <v>21040001</v>
      </c>
      <c r="E191" s="4" t="s">
        <v>527</v>
      </c>
      <c r="F191" s="4">
        <v>1091</v>
      </c>
      <c r="G191" s="6">
        <v>38861</v>
      </c>
      <c r="H191" s="7">
        <v>3564</v>
      </c>
      <c r="I191" s="7">
        <v>0</v>
      </c>
      <c r="J191" s="7">
        <v>0</v>
      </c>
      <c r="K191" s="7">
        <v>0</v>
      </c>
      <c r="L191" s="7">
        <f t="shared" si="8"/>
        <v>3564</v>
      </c>
      <c r="M191" s="7">
        <v>-3386</v>
      </c>
      <c r="N191" s="7">
        <v>0</v>
      </c>
      <c r="O191" s="7">
        <v>0</v>
      </c>
      <c r="P191" s="7">
        <f t="shared" si="9"/>
        <v>-3386</v>
      </c>
      <c r="Q191" s="7">
        <f t="shared" si="10"/>
        <v>178</v>
      </c>
      <c r="R191" s="7">
        <f t="shared" si="11"/>
        <v>178</v>
      </c>
      <c r="S191" s="5" t="s">
        <v>470</v>
      </c>
      <c r="T191" s="5">
        <v>100701</v>
      </c>
      <c r="U191" s="5" t="s">
        <v>32</v>
      </c>
      <c r="V191" s="5">
        <v>47040001</v>
      </c>
      <c r="W191" s="5" t="s">
        <v>28</v>
      </c>
    </row>
    <row r="192" spans="2:23" x14ac:dyDescent="0.25">
      <c r="B192" s="4">
        <v>50006510</v>
      </c>
      <c r="C192" s="4">
        <v>0</v>
      </c>
      <c r="D192" s="5">
        <v>21040001</v>
      </c>
      <c r="E192" s="4" t="s">
        <v>527</v>
      </c>
      <c r="F192" s="4">
        <v>1091</v>
      </c>
      <c r="G192" s="6">
        <v>38861</v>
      </c>
      <c r="H192" s="7">
        <v>3564</v>
      </c>
      <c r="I192" s="7">
        <v>0</v>
      </c>
      <c r="J192" s="7">
        <v>0</v>
      </c>
      <c r="K192" s="7">
        <v>0</v>
      </c>
      <c r="L192" s="7">
        <f t="shared" si="8"/>
        <v>3564</v>
      </c>
      <c r="M192" s="7">
        <v>-3386</v>
      </c>
      <c r="N192" s="7">
        <v>0</v>
      </c>
      <c r="O192" s="7">
        <v>0</v>
      </c>
      <c r="P192" s="7">
        <f t="shared" si="9"/>
        <v>-3386</v>
      </c>
      <c r="Q192" s="7">
        <f t="shared" si="10"/>
        <v>178</v>
      </c>
      <c r="R192" s="7">
        <f t="shared" si="11"/>
        <v>178</v>
      </c>
      <c r="S192" s="5" t="s">
        <v>470</v>
      </c>
      <c r="T192" s="5">
        <v>100701</v>
      </c>
      <c r="U192" s="5" t="s">
        <v>32</v>
      </c>
      <c r="V192" s="5">
        <v>47040001</v>
      </c>
      <c r="W192" s="5" t="s">
        <v>28</v>
      </c>
    </row>
    <row r="193" spans="2:23" x14ac:dyDescent="0.25">
      <c r="B193" s="4">
        <v>50006511</v>
      </c>
      <c r="C193" s="4">
        <v>0</v>
      </c>
      <c r="D193" s="5">
        <v>21040001</v>
      </c>
      <c r="E193" s="4" t="s">
        <v>527</v>
      </c>
      <c r="F193" s="4">
        <v>1091</v>
      </c>
      <c r="G193" s="6">
        <v>38861</v>
      </c>
      <c r="H193" s="7">
        <v>3564</v>
      </c>
      <c r="I193" s="7">
        <v>0</v>
      </c>
      <c r="J193" s="7">
        <v>0</v>
      </c>
      <c r="K193" s="7">
        <v>0</v>
      </c>
      <c r="L193" s="7">
        <f t="shared" si="8"/>
        <v>3564</v>
      </c>
      <c r="M193" s="7">
        <v>-3386</v>
      </c>
      <c r="N193" s="7">
        <v>0</v>
      </c>
      <c r="O193" s="7">
        <v>0</v>
      </c>
      <c r="P193" s="7">
        <f t="shared" si="9"/>
        <v>-3386</v>
      </c>
      <c r="Q193" s="7">
        <f t="shared" si="10"/>
        <v>178</v>
      </c>
      <c r="R193" s="7">
        <f t="shared" si="11"/>
        <v>178</v>
      </c>
      <c r="S193" s="5" t="s">
        <v>470</v>
      </c>
      <c r="T193" s="5">
        <v>100701</v>
      </c>
      <c r="U193" s="5" t="s">
        <v>32</v>
      </c>
      <c r="V193" s="5">
        <v>47040001</v>
      </c>
      <c r="W193" s="5" t="s">
        <v>28</v>
      </c>
    </row>
    <row r="194" spans="2:23" x14ac:dyDescent="0.25">
      <c r="B194" s="4">
        <v>50006512</v>
      </c>
      <c r="C194" s="4">
        <v>0</v>
      </c>
      <c r="D194" s="5">
        <v>21040001</v>
      </c>
      <c r="E194" s="4" t="s">
        <v>527</v>
      </c>
      <c r="F194" s="4">
        <v>1091</v>
      </c>
      <c r="G194" s="6">
        <v>38861</v>
      </c>
      <c r="H194" s="7">
        <v>3564</v>
      </c>
      <c r="I194" s="7">
        <v>0</v>
      </c>
      <c r="J194" s="7">
        <v>0</v>
      </c>
      <c r="K194" s="7">
        <v>0</v>
      </c>
      <c r="L194" s="7">
        <f t="shared" si="8"/>
        <v>3564</v>
      </c>
      <c r="M194" s="7">
        <v>-3386</v>
      </c>
      <c r="N194" s="7">
        <v>0</v>
      </c>
      <c r="O194" s="7">
        <v>0</v>
      </c>
      <c r="P194" s="7">
        <f t="shared" si="9"/>
        <v>-3386</v>
      </c>
      <c r="Q194" s="7">
        <f t="shared" si="10"/>
        <v>178</v>
      </c>
      <c r="R194" s="7">
        <f t="shared" si="11"/>
        <v>178</v>
      </c>
      <c r="S194" s="5" t="s">
        <v>470</v>
      </c>
      <c r="T194" s="5">
        <v>100701</v>
      </c>
      <c r="U194" s="5" t="s">
        <v>32</v>
      </c>
      <c r="V194" s="5">
        <v>47040001</v>
      </c>
      <c r="W194" s="5" t="s">
        <v>28</v>
      </c>
    </row>
    <row r="195" spans="2:23" x14ac:dyDescent="0.25">
      <c r="B195" s="4">
        <v>50006513</v>
      </c>
      <c r="C195" s="4">
        <v>0</v>
      </c>
      <c r="D195" s="5">
        <v>21040001</v>
      </c>
      <c r="E195" s="4" t="s">
        <v>527</v>
      </c>
      <c r="F195" s="4">
        <v>1091</v>
      </c>
      <c r="G195" s="6">
        <v>38861</v>
      </c>
      <c r="H195" s="7">
        <v>3564</v>
      </c>
      <c r="I195" s="7">
        <v>0</v>
      </c>
      <c r="J195" s="7">
        <v>0</v>
      </c>
      <c r="K195" s="7">
        <v>0</v>
      </c>
      <c r="L195" s="7">
        <f t="shared" si="8"/>
        <v>3564</v>
      </c>
      <c r="M195" s="7">
        <v>-3386</v>
      </c>
      <c r="N195" s="7">
        <v>0</v>
      </c>
      <c r="O195" s="7">
        <v>0</v>
      </c>
      <c r="P195" s="7">
        <f t="shared" si="9"/>
        <v>-3386</v>
      </c>
      <c r="Q195" s="7">
        <f t="shared" si="10"/>
        <v>178</v>
      </c>
      <c r="R195" s="7">
        <f t="shared" si="11"/>
        <v>178</v>
      </c>
      <c r="S195" s="5" t="s">
        <v>470</v>
      </c>
      <c r="T195" s="5">
        <v>100701</v>
      </c>
      <c r="U195" s="5" t="s">
        <v>32</v>
      </c>
      <c r="V195" s="5">
        <v>47040001</v>
      </c>
      <c r="W195" s="5" t="s">
        <v>28</v>
      </c>
    </row>
    <row r="196" spans="2:23" x14ac:dyDescent="0.25">
      <c r="B196" s="4">
        <v>50006514</v>
      </c>
      <c r="C196" s="4">
        <v>0</v>
      </c>
      <c r="D196" s="5">
        <v>21040001</v>
      </c>
      <c r="E196" s="4" t="s">
        <v>527</v>
      </c>
      <c r="F196" s="4">
        <v>1091</v>
      </c>
      <c r="G196" s="6">
        <v>38895</v>
      </c>
      <c r="H196" s="7">
        <v>3564</v>
      </c>
      <c r="I196" s="7">
        <v>0</v>
      </c>
      <c r="J196" s="7">
        <v>0</v>
      </c>
      <c r="K196" s="7">
        <v>0</v>
      </c>
      <c r="L196" s="7">
        <f t="shared" si="8"/>
        <v>3564</v>
      </c>
      <c r="M196" s="7">
        <v>-3386</v>
      </c>
      <c r="N196" s="7">
        <v>0</v>
      </c>
      <c r="O196" s="7">
        <v>0</v>
      </c>
      <c r="P196" s="7">
        <f t="shared" si="9"/>
        <v>-3386</v>
      </c>
      <c r="Q196" s="7">
        <f t="shared" si="10"/>
        <v>178</v>
      </c>
      <c r="R196" s="7">
        <f t="shared" si="11"/>
        <v>178</v>
      </c>
      <c r="S196" s="5" t="s">
        <v>470</v>
      </c>
      <c r="T196" s="5">
        <v>100701</v>
      </c>
      <c r="U196" s="5" t="s">
        <v>32</v>
      </c>
      <c r="V196" s="5">
        <v>47040001</v>
      </c>
      <c r="W196" s="5" t="s">
        <v>28</v>
      </c>
    </row>
    <row r="197" spans="2:23" x14ac:dyDescent="0.25">
      <c r="B197" s="4">
        <v>50006515</v>
      </c>
      <c r="C197" s="4">
        <v>0</v>
      </c>
      <c r="D197" s="5">
        <v>21040001</v>
      </c>
      <c r="E197" s="4" t="s">
        <v>527</v>
      </c>
      <c r="F197" s="4">
        <v>1091</v>
      </c>
      <c r="G197" s="6">
        <v>38895</v>
      </c>
      <c r="H197" s="7">
        <v>3564</v>
      </c>
      <c r="I197" s="7">
        <v>0</v>
      </c>
      <c r="J197" s="7">
        <v>0</v>
      </c>
      <c r="K197" s="7">
        <v>0</v>
      </c>
      <c r="L197" s="7">
        <f t="shared" ref="L197:L260" si="12">SUM(H197:K197)</f>
        <v>3564</v>
      </c>
      <c r="M197" s="7">
        <v>-3386</v>
      </c>
      <c r="N197" s="7">
        <v>0</v>
      </c>
      <c r="O197" s="7">
        <v>0</v>
      </c>
      <c r="P197" s="7">
        <f t="shared" ref="P197:P260" si="13">SUM(M197:O197)</f>
        <v>-3386</v>
      </c>
      <c r="Q197" s="7">
        <f t="shared" ref="Q197:Q260" si="14">H197+M197</f>
        <v>178</v>
      </c>
      <c r="R197" s="7">
        <f t="shared" ref="R197:R260" si="15">L197+P197</f>
        <v>178</v>
      </c>
      <c r="S197" s="5" t="s">
        <v>470</v>
      </c>
      <c r="T197" s="5">
        <v>100701</v>
      </c>
      <c r="U197" s="5" t="s">
        <v>32</v>
      </c>
      <c r="V197" s="5">
        <v>47040001</v>
      </c>
      <c r="W197" s="5" t="s">
        <v>28</v>
      </c>
    </row>
    <row r="198" spans="2:23" x14ac:dyDescent="0.25">
      <c r="B198" s="4">
        <v>50006516</v>
      </c>
      <c r="C198" s="4">
        <v>0</v>
      </c>
      <c r="D198" s="5">
        <v>21040001</v>
      </c>
      <c r="E198" s="4" t="s">
        <v>527</v>
      </c>
      <c r="F198" s="4">
        <v>1091</v>
      </c>
      <c r="G198" s="6">
        <v>38895</v>
      </c>
      <c r="H198" s="7">
        <v>3564</v>
      </c>
      <c r="I198" s="7">
        <v>0</v>
      </c>
      <c r="J198" s="7">
        <v>0</v>
      </c>
      <c r="K198" s="7">
        <v>0</v>
      </c>
      <c r="L198" s="7">
        <f t="shared" si="12"/>
        <v>3564</v>
      </c>
      <c r="M198" s="7">
        <v>-3386</v>
      </c>
      <c r="N198" s="7">
        <v>0</v>
      </c>
      <c r="O198" s="7">
        <v>0</v>
      </c>
      <c r="P198" s="7">
        <f t="shared" si="13"/>
        <v>-3386</v>
      </c>
      <c r="Q198" s="7">
        <f t="shared" si="14"/>
        <v>178</v>
      </c>
      <c r="R198" s="7">
        <f t="shared" si="15"/>
        <v>178</v>
      </c>
      <c r="S198" s="5" t="s">
        <v>470</v>
      </c>
      <c r="T198" s="5">
        <v>100701</v>
      </c>
      <c r="U198" s="5" t="s">
        <v>32</v>
      </c>
      <c r="V198" s="5">
        <v>47040001</v>
      </c>
      <c r="W198" s="5" t="s">
        <v>28</v>
      </c>
    </row>
    <row r="199" spans="2:23" x14ac:dyDescent="0.25">
      <c r="B199" s="4">
        <v>50006517</v>
      </c>
      <c r="C199" s="4">
        <v>0</v>
      </c>
      <c r="D199" s="5">
        <v>21040001</v>
      </c>
      <c r="E199" s="4" t="s">
        <v>527</v>
      </c>
      <c r="F199" s="4">
        <v>1091</v>
      </c>
      <c r="G199" s="6">
        <v>38895</v>
      </c>
      <c r="H199" s="7">
        <v>3564</v>
      </c>
      <c r="I199" s="7">
        <v>0</v>
      </c>
      <c r="J199" s="7">
        <v>0</v>
      </c>
      <c r="K199" s="7">
        <v>0</v>
      </c>
      <c r="L199" s="7">
        <f t="shared" si="12"/>
        <v>3564</v>
      </c>
      <c r="M199" s="7">
        <v>-3386</v>
      </c>
      <c r="N199" s="7">
        <v>0</v>
      </c>
      <c r="O199" s="7">
        <v>0</v>
      </c>
      <c r="P199" s="7">
        <f t="shared" si="13"/>
        <v>-3386</v>
      </c>
      <c r="Q199" s="7">
        <f t="shared" si="14"/>
        <v>178</v>
      </c>
      <c r="R199" s="7">
        <f t="shared" si="15"/>
        <v>178</v>
      </c>
      <c r="S199" s="5" t="s">
        <v>470</v>
      </c>
      <c r="T199" s="5">
        <v>100701</v>
      </c>
      <c r="U199" s="5" t="s">
        <v>32</v>
      </c>
      <c r="V199" s="5">
        <v>47040001</v>
      </c>
      <c r="W199" s="5" t="s">
        <v>28</v>
      </c>
    </row>
    <row r="200" spans="2:23" x14ac:dyDescent="0.25">
      <c r="B200" s="4">
        <v>50006518</v>
      </c>
      <c r="C200" s="4">
        <v>0</v>
      </c>
      <c r="D200" s="5">
        <v>21040001</v>
      </c>
      <c r="E200" s="4" t="s">
        <v>527</v>
      </c>
      <c r="F200" s="4">
        <v>1091</v>
      </c>
      <c r="G200" s="6">
        <v>38895</v>
      </c>
      <c r="H200" s="7">
        <v>3564</v>
      </c>
      <c r="I200" s="7">
        <v>0</v>
      </c>
      <c r="J200" s="7">
        <v>0</v>
      </c>
      <c r="K200" s="7">
        <v>0</v>
      </c>
      <c r="L200" s="7">
        <f t="shared" si="12"/>
        <v>3564</v>
      </c>
      <c r="M200" s="7">
        <v>-3386</v>
      </c>
      <c r="N200" s="7">
        <v>0</v>
      </c>
      <c r="O200" s="7">
        <v>0</v>
      </c>
      <c r="P200" s="7">
        <f t="shared" si="13"/>
        <v>-3386</v>
      </c>
      <c r="Q200" s="7">
        <f t="shared" si="14"/>
        <v>178</v>
      </c>
      <c r="R200" s="7">
        <f t="shared" si="15"/>
        <v>178</v>
      </c>
      <c r="S200" s="5" t="s">
        <v>470</v>
      </c>
      <c r="T200" s="5">
        <v>100701</v>
      </c>
      <c r="U200" s="5" t="s">
        <v>32</v>
      </c>
      <c r="V200" s="5">
        <v>47040001</v>
      </c>
      <c r="W200" s="5" t="s">
        <v>28</v>
      </c>
    </row>
    <row r="201" spans="2:23" x14ac:dyDescent="0.25">
      <c r="B201" s="4">
        <v>50006519</v>
      </c>
      <c r="C201" s="4">
        <v>0</v>
      </c>
      <c r="D201" s="5">
        <v>21040001</v>
      </c>
      <c r="E201" s="4" t="s">
        <v>527</v>
      </c>
      <c r="F201" s="4">
        <v>1091</v>
      </c>
      <c r="G201" s="6">
        <v>38895</v>
      </c>
      <c r="H201" s="7">
        <v>3564</v>
      </c>
      <c r="I201" s="7">
        <v>0</v>
      </c>
      <c r="J201" s="7">
        <v>0</v>
      </c>
      <c r="K201" s="7">
        <v>0</v>
      </c>
      <c r="L201" s="7">
        <f t="shared" si="12"/>
        <v>3564</v>
      </c>
      <c r="M201" s="7">
        <v>-3386</v>
      </c>
      <c r="N201" s="7">
        <v>0</v>
      </c>
      <c r="O201" s="7">
        <v>0</v>
      </c>
      <c r="P201" s="7">
        <f t="shared" si="13"/>
        <v>-3386</v>
      </c>
      <c r="Q201" s="7">
        <f t="shared" si="14"/>
        <v>178</v>
      </c>
      <c r="R201" s="7">
        <f t="shared" si="15"/>
        <v>178</v>
      </c>
      <c r="S201" s="5" t="s">
        <v>470</v>
      </c>
      <c r="T201" s="5">
        <v>100701</v>
      </c>
      <c r="U201" s="5" t="s">
        <v>32</v>
      </c>
      <c r="V201" s="5">
        <v>47040001</v>
      </c>
      <c r="W201" s="5" t="s">
        <v>28</v>
      </c>
    </row>
    <row r="202" spans="2:23" x14ac:dyDescent="0.25">
      <c r="B202" s="4">
        <v>50006520</v>
      </c>
      <c r="C202" s="4">
        <v>0</v>
      </c>
      <c r="D202" s="5">
        <v>21040001</v>
      </c>
      <c r="E202" s="4" t="s">
        <v>527</v>
      </c>
      <c r="F202" s="4">
        <v>1091</v>
      </c>
      <c r="G202" s="6">
        <v>38895</v>
      </c>
      <c r="H202" s="7">
        <v>3564</v>
      </c>
      <c r="I202" s="7">
        <v>0</v>
      </c>
      <c r="J202" s="7">
        <v>0</v>
      </c>
      <c r="K202" s="7">
        <v>0</v>
      </c>
      <c r="L202" s="7">
        <f t="shared" si="12"/>
        <v>3564</v>
      </c>
      <c r="M202" s="7">
        <v>-3386</v>
      </c>
      <c r="N202" s="7">
        <v>0</v>
      </c>
      <c r="O202" s="7">
        <v>0</v>
      </c>
      <c r="P202" s="7">
        <f t="shared" si="13"/>
        <v>-3386</v>
      </c>
      <c r="Q202" s="7">
        <f t="shared" si="14"/>
        <v>178</v>
      </c>
      <c r="R202" s="7">
        <f t="shared" si="15"/>
        <v>178</v>
      </c>
      <c r="S202" s="5" t="s">
        <v>470</v>
      </c>
      <c r="T202" s="5">
        <v>100701</v>
      </c>
      <c r="U202" s="5" t="s">
        <v>32</v>
      </c>
      <c r="V202" s="5">
        <v>47040001</v>
      </c>
      <c r="W202" s="5" t="s">
        <v>28</v>
      </c>
    </row>
    <row r="203" spans="2:23" x14ac:dyDescent="0.25">
      <c r="B203" s="4">
        <v>50006521</v>
      </c>
      <c r="C203" s="4">
        <v>0</v>
      </c>
      <c r="D203" s="5">
        <v>21040001</v>
      </c>
      <c r="E203" s="4" t="s">
        <v>528</v>
      </c>
      <c r="F203" s="4">
        <v>1091</v>
      </c>
      <c r="G203" s="6">
        <v>38895</v>
      </c>
      <c r="H203" s="7">
        <v>3564</v>
      </c>
      <c r="I203" s="7">
        <v>0</v>
      </c>
      <c r="J203" s="7">
        <v>0</v>
      </c>
      <c r="K203" s="7">
        <v>0</v>
      </c>
      <c r="L203" s="7">
        <f t="shared" si="12"/>
        <v>3564</v>
      </c>
      <c r="M203" s="7">
        <v>-3386</v>
      </c>
      <c r="N203" s="7">
        <v>0</v>
      </c>
      <c r="O203" s="7">
        <v>0</v>
      </c>
      <c r="P203" s="7">
        <f t="shared" si="13"/>
        <v>-3386</v>
      </c>
      <c r="Q203" s="7">
        <f t="shared" si="14"/>
        <v>178</v>
      </c>
      <c r="R203" s="7">
        <f t="shared" si="15"/>
        <v>178</v>
      </c>
      <c r="S203" s="5" t="s">
        <v>470</v>
      </c>
      <c r="T203" s="5">
        <v>100701</v>
      </c>
      <c r="U203" s="5" t="s">
        <v>32</v>
      </c>
      <c r="V203" s="5">
        <v>47040001</v>
      </c>
      <c r="W203" s="5" t="s">
        <v>28</v>
      </c>
    </row>
    <row r="204" spans="2:23" x14ac:dyDescent="0.25">
      <c r="B204" s="4">
        <v>50006522</v>
      </c>
      <c r="C204" s="4">
        <v>0</v>
      </c>
      <c r="D204" s="5">
        <v>21040001</v>
      </c>
      <c r="E204" s="4" t="s">
        <v>528</v>
      </c>
      <c r="F204" s="4">
        <v>1091</v>
      </c>
      <c r="G204" s="6">
        <v>38895</v>
      </c>
      <c r="H204" s="7">
        <v>3564</v>
      </c>
      <c r="I204" s="7">
        <v>0</v>
      </c>
      <c r="J204" s="7">
        <v>0</v>
      </c>
      <c r="K204" s="7">
        <v>0</v>
      </c>
      <c r="L204" s="7">
        <f t="shared" si="12"/>
        <v>3564</v>
      </c>
      <c r="M204" s="7">
        <v>-3386</v>
      </c>
      <c r="N204" s="7">
        <v>0</v>
      </c>
      <c r="O204" s="7">
        <v>0</v>
      </c>
      <c r="P204" s="7">
        <f t="shared" si="13"/>
        <v>-3386</v>
      </c>
      <c r="Q204" s="7">
        <f t="shared" si="14"/>
        <v>178</v>
      </c>
      <c r="R204" s="7">
        <f t="shared" si="15"/>
        <v>178</v>
      </c>
      <c r="S204" s="5" t="s">
        <v>470</v>
      </c>
      <c r="T204" s="5">
        <v>100701</v>
      </c>
      <c r="U204" s="5" t="s">
        <v>32</v>
      </c>
      <c r="V204" s="5">
        <v>47040001</v>
      </c>
      <c r="W204" s="5" t="s">
        <v>28</v>
      </c>
    </row>
    <row r="205" spans="2:23" x14ac:dyDescent="0.25">
      <c r="B205" s="4">
        <v>50006523</v>
      </c>
      <c r="C205" s="4">
        <v>0</v>
      </c>
      <c r="D205" s="5">
        <v>21040001</v>
      </c>
      <c r="E205" s="4" t="s">
        <v>528</v>
      </c>
      <c r="F205" s="4">
        <v>1091</v>
      </c>
      <c r="G205" s="6">
        <v>38895</v>
      </c>
      <c r="H205" s="7">
        <v>3564</v>
      </c>
      <c r="I205" s="7">
        <v>0</v>
      </c>
      <c r="J205" s="7">
        <v>0</v>
      </c>
      <c r="K205" s="7">
        <v>0</v>
      </c>
      <c r="L205" s="7">
        <f t="shared" si="12"/>
        <v>3564</v>
      </c>
      <c r="M205" s="7">
        <v>-3386</v>
      </c>
      <c r="N205" s="7">
        <v>0</v>
      </c>
      <c r="O205" s="7">
        <v>0</v>
      </c>
      <c r="P205" s="7">
        <f t="shared" si="13"/>
        <v>-3386</v>
      </c>
      <c r="Q205" s="7">
        <f t="shared" si="14"/>
        <v>178</v>
      </c>
      <c r="R205" s="7">
        <f t="shared" si="15"/>
        <v>178</v>
      </c>
      <c r="S205" s="5" t="s">
        <v>470</v>
      </c>
      <c r="T205" s="5">
        <v>100701</v>
      </c>
      <c r="U205" s="5" t="s">
        <v>32</v>
      </c>
      <c r="V205" s="5">
        <v>47040001</v>
      </c>
      <c r="W205" s="5" t="s">
        <v>28</v>
      </c>
    </row>
    <row r="206" spans="2:23" x14ac:dyDescent="0.25">
      <c r="B206" s="4">
        <v>50006524</v>
      </c>
      <c r="C206" s="4">
        <v>0</v>
      </c>
      <c r="D206" s="5">
        <v>21040001</v>
      </c>
      <c r="E206" s="4" t="s">
        <v>527</v>
      </c>
      <c r="F206" s="4">
        <v>1091</v>
      </c>
      <c r="G206" s="6">
        <v>38897</v>
      </c>
      <c r="H206" s="7">
        <v>3564</v>
      </c>
      <c r="I206" s="7">
        <v>0</v>
      </c>
      <c r="J206" s="7">
        <v>0</v>
      </c>
      <c r="K206" s="7">
        <v>0</v>
      </c>
      <c r="L206" s="7">
        <f t="shared" si="12"/>
        <v>3564</v>
      </c>
      <c r="M206" s="7">
        <v>-3386</v>
      </c>
      <c r="N206" s="7">
        <v>0</v>
      </c>
      <c r="O206" s="7">
        <v>0</v>
      </c>
      <c r="P206" s="7">
        <f t="shared" si="13"/>
        <v>-3386</v>
      </c>
      <c r="Q206" s="7">
        <f t="shared" si="14"/>
        <v>178</v>
      </c>
      <c r="R206" s="7">
        <f t="shared" si="15"/>
        <v>178</v>
      </c>
      <c r="S206" s="5" t="s">
        <v>470</v>
      </c>
      <c r="T206" s="5">
        <v>100701</v>
      </c>
      <c r="U206" s="5" t="s">
        <v>32</v>
      </c>
      <c r="V206" s="5">
        <v>47040001</v>
      </c>
      <c r="W206" s="5" t="s">
        <v>28</v>
      </c>
    </row>
    <row r="207" spans="2:23" x14ac:dyDescent="0.25">
      <c r="B207" s="4">
        <v>50006525</v>
      </c>
      <c r="C207" s="4">
        <v>0</v>
      </c>
      <c r="D207" s="5">
        <v>21040001</v>
      </c>
      <c r="E207" s="4" t="s">
        <v>528</v>
      </c>
      <c r="F207" s="4">
        <v>1091</v>
      </c>
      <c r="G207" s="6">
        <v>38930</v>
      </c>
      <c r="H207" s="7">
        <v>3564</v>
      </c>
      <c r="I207" s="7">
        <v>0</v>
      </c>
      <c r="J207" s="7">
        <v>0</v>
      </c>
      <c r="K207" s="7">
        <v>0</v>
      </c>
      <c r="L207" s="7">
        <f t="shared" si="12"/>
        <v>3564</v>
      </c>
      <c r="M207" s="7">
        <v>-3386</v>
      </c>
      <c r="N207" s="7">
        <v>0</v>
      </c>
      <c r="O207" s="7">
        <v>0</v>
      </c>
      <c r="P207" s="7">
        <f t="shared" si="13"/>
        <v>-3386</v>
      </c>
      <c r="Q207" s="7">
        <f t="shared" si="14"/>
        <v>178</v>
      </c>
      <c r="R207" s="7">
        <f t="shared" si="15"/>
        <v>178</v>
      </c>
      <c r="S207" s="5" t="s">
        <v>470</v>
      </c>
      <c r="T207" s="5">
        <v>100701</v>
      </c>
      <c r="U207" s="5" t="s">
        <v>32</v>
      </c>
      <c r="V207" s="5">
        <v>47040001</v>
      </c>
      <c r="W207" s="5" t="s">
        <v>28</v>
      </c>
    </row>
    <row r="208" spans="2:23" x14ac:dyDescent="0.25">
      <c r="B208" s="4">
        <v>50006563</v>
      </c>
      <c r="C208" s="4">
        <v>0</v>
      </c>
      <c r="D208" s="5">
        <v>21040001</v>
      </c>
      <c r="E208" s="4" t="s">
        <v>518</v>
      </c>
      <c r="F208" s="4">
        <v>1091</v>
      </c>
      <c r="G208" s="6">
        <v>38868</v>
      </c>
      <c r="H208" s="7">
        <v>3656</v>
      </c>
      <c r="I208" s="7">
        <v>0</v>
      </c>
      <c r="J208" s="7">
        <v>0</v>
      </c>
      <c r="K208" s="7">
        <v>0</v>
      </c>
      <c r="L208" s="7">
        <f t="shared" si="12"/>
        <v>3656</v>
      </c>
      <c r="M208" s="7">
        <v>-3474</v>
      </c>
      <c r="N208" s="7">
        <v>0</v>
      </c>
      <c r="O208" s="7">
        <v>0</v>
      </c>
      <c r="P208" s="7">
        <f t="shared" si="13"/>
        <v>-3474</v>
      </c>
      <c r="Q208" s="7">
        <f t="shared" si="14"/>
        <v>182</v>
      </c>
      <c r="R208" s="7">
        <f t="shared" si="15"/>
        <v>182</v>
      </c>
      <c r="S208" s="5" t="s">
        <v>470</v>
      </c>
      <c r="T208" s="5">
        <v>100701</v>
      </c>
      <c r="U208" s="5" t="s">
        <v>32</v>
      </c>
      <c r="V208" s="5">
        <v>47040001</v>
      </c>
      <c r="W208" s="5" t="s">
        <v>28</v>
      </c>
    </row>
    <row r="209" spans="2:23" x14ac:dyDescent="0.25">
      <c r="B209" s="4">
        <v>50006564</v>
      </c>
      <c r="C209" s="4">
        <v>0</v>
      </c>
      <c r="D209" s="5">
        <v>21040001</v>
      </c>
      <c r="E209" s="4" t="s">
        <v>518</v>
      </c>
      <c r="F209" s="4">
        <v>1091</v>
      </c>
      <c r="G209" s="6">
        <v>38871</v>
      </c>
      <c r="H209" s="7">
        <v>3656</v>
      </c>
      <c r="I209" s="7">
        <v>0</v>
      </c>
      <c r="J209" s="7">
        <v>0</v>
      </c>
      <c r="K209" s="7">
        <v>0</v>
      </c>
      <c r="L209" s="7">
        <f t="shared" si="12"/>
        <v>3656</v>
      </c>
      <c r="M209" s="7">
        <v>-3474</v>
      </c>
      <c r="N209" s="7">
        <v>0</v>
      </c>
      <c r="O209" s="7">
        <v>0</v>
      </c>
      <c r="P209" s="7">
        <f t="shared" si="13"/>
        <v>-3474</v>
      </c>
      <c r="Q209" s="7">
        <f t="shared" si="14"/>
        <v>182</v>
      </c>
      <c r="R209" s="7">
        <f t="shared" si="15"/>
        <v>182</v>
      </c>
      <c r="S209" s="5" t="s">
        <v>470</v>
      </c>
      <c r="T209" s="5">
        <v>100701</v>
      </c>
      <c r="U209" s="5" t="s">
        <v>32</v>
      </c>
      <c r="V209" s="5">
        <v>47040001</v>
      </c>
      <c r="W209" s="5" t="s">
        <v>28</v>
      </c>
    </row>
    <row r="210" spans="2:23" x14ac:dyDescent="0.25">
      <c r="B210" s="4">
        <v>50006565</v>
      </c>
      <c r="C210" s="4">
        <v>0</v>
      </c>
      <c r="D210" s="5">
        <v>21040001</v>
      </c>
      <c r="E210" s="4" t="s">
        <v>518</v>
      </c>
      <c r="F210" s="4">
        <v>1091</v>
      </c>
      <c r="G210" s="6">
        <v>38873</v>
      </c>
      <c r="H210" s="7">
        <v>3656</v>
      </c>
      <c r="I210" s="7">
        <v>0</v>
      </c>
      <c r="J210" s="7">
        <v>0</v>
      </c>
      <c r="K210" s="7">
        <v>0</v>
      </c>
      <c r="L210" s="7">
        <f t="shared" si="12"/>
        <v>3656</v>
      </c>
      <c r="M210" s="7">
        <v>-3474</v>
      </c>
      <c r="N210" s="7">
        <v>0</v>
      </c>
      <c r="O210" s="7">
        <v>0</v>
      </c>
      <c r="P210" s="7">
        <f t="shared" si="13"/>
        <v>-3474</v>
      </c>
      <c r="Q210" s="7">
        <f t="shared" si="14"/>
        <v>182</v>
      </c>
      <c r="R210" s="7">
        <f t="shared" si="15"/>
        <v>182</v>
      </c>
      <c r="S210" s="5" t="s">
        <v>470</v>
      </c>
      <c r="T210" s="5">
        <v>100701</v>
      </c>
      <c r="U210" s="5" t="s">
        <v>32</v>
      </c>
      <c r="V210" s="5">
        <v>47040001</v>
      </c>
      <c r="W210" s="5" t="s">
        <v>28</v>
      </c>
    </row>
    <row r="211" spans="2:23" x14ac:dyDescent="0.25">
      <c r="B211" s="4">
        <v>50006578</v>
      </c>
      <c r="C211" s="4">
        <v>0</v>
      </c>
      <c r="D211" s="5">
        <v>21040001</v>
      </c>
      <c r="E211" s="4" t="s">
        <v>529</v>
      </c>
      <c r="F211" s="4">
        <v>1091</v>
      </c>
      <c r="G211" s="6">
        <v>38837</v>
      </c>
      <c r="H211" s="7">
        <v>3675</v>
      </c>
      <c r="I211" s="7">
        <v>0</v>
      </c>
      <c r="J211" s="7">
        <v>0</v>
      </c>
      <c r="K211" s="7">
        <v>0</v>
      </c>
      <c r="L211" s="7">
        <f t="shared" si="12"/>
        <v>3675</v>
      </c>
      <c r="M211" s="7">
        <v>-3492</v>
      </c>
      <c r="N211" s="7">
        <v>0</v>
      </c>
      <c r="O211" s="7">
        <v>0</v>
      </c>
      <c r="P211" s="7">
        <f t="shared" si="13"/>
        <v>-3492</v>
      </c>
      <c r="Q211" s="7">
        <f t="shared" si="14"/>
        <v>183</v>
      </c>
      <c r="R211" s="7">
        <f t="shared" si="15"/>
        <v>183</v>
      </c>
      <c r="S211" s="5" t="s">
        <v>470</v>
      </c>
      <c r="T211" s="5">
        <v>100701</v>
      </c>
      <c r="U211" s="5" t="s">
        <v>32</v>
      </c>
      <c r="V211" s="5">
        <v>47040001</v>
      </c>
      <c r="W211" s="5" t="s">
        <v>28</v>
      </c>
    </row>
    <row r="212" spans="2:23" x14ac:dyDescent="0.25">
      <c r="B212" s="4">
        <v>50006589</v>
      </c>
      <c r="C212" s="4">
        <v>0</v>
      </c>
      <c r="D212" s="5">
        <v>21040001</v>
      </c>
      <c r="E212" s="4" t="s">
        <v>522</v>
      </c>
      <c r="F212" s="4">
        <v>1091</v>
      </c>
      <c r="G212" s="6">
        <v>39062</v>
      </c>
      <c r="H212" s="7">
        <v>3722</v>
      </c>
      <c r="I212" s="7">
        <v>0</v>
      </c>
      <c r="J212" s="7">
        <v>0</v>
      </c>
      <c r="K212" s="7">
        <v>0</v>
      </c>
      <c r="L212" s="7">
        <f t="shared" si="12"/>
        <v>3722</v>
      </c>
      <c r="M212" s="7">
        <v>-3536</v>
      </c>
      <c r="N212" s="7">
        <v>0</v>
      </c>
      <c r="O212" s="7">
        <v>0</v>
      </c>
      <c r="P212" s="7">
        <f t="shared" si="13"/>
        <v>-3536</v>
      </c>
      <c r="Q212" s="7">
        <f t="shared" si="14"/>
        <v>186</v>
      </c>
      <c r="R212" s="7">
        <f t="shared" si="15"/>
        <v>186</v>
      </c>
      <c r="S212" s="5" t="s">
        <v>470</v>
      </c>
      <c r="T212" s="5">
        <v>100701</v>
      </c>
      <c r="U212" s="5" t="s">
        <v>32</v>
      </c>
      <c r="V212" s="5">
        <v>47040001</v>
      </c>
      <c r="W212" s="5" t="s">
        <v>28</v>
      </c>
    </row>
    <row r="213" spans="2:23" x14ac:dyDescent="0.25">
      <c r="B213" s="4">
        <v>50006596</v>
      </c>
      <c r="C213" s="4">
        <v>0</v>
      </c>
      <c r="D213" s="5">
        <v>21040001</v>
      </c>
      <c r="E213" s="4" t="s">
        <v>512</v>
      </c>
      <c r="F213" s="4">
        <v>1091</v>
      </c>
      <c r="G213" s="6">
        <v>39061</v>
      </c>
      <c r="H213" s="7">
        <v>3742</v>
      </c>
      <c r="I213" s="7">
        <v>0</v>
      </c>
      <c r="J213" s="7">
        <v>0</v>
      </c>
      <c r="K213" s="7">
        <v>0</v>
      </c>
      <c r="L213" s="7">
        <f t="shared" si="12"/>
        <v>3742</v>
      </c>
      <c r="M213" s="7">
        <v>-3555</v>
      </c>
      <c r="N213" s="7">
        <v>0</v>
      </c>
      <c r="O213" s="7">
        <v>0</v>
      </c>
      <c r="P213" s="7">
        <f t="shared" si="13"/>
        <v>-3555</v>
      </c>
      <c r="Q213" s="7">
        <f t="shared" si="14"/>
        <v>187</v>
      </c>
      <c r="R213" s="7">
        <f t="shared" si="15"/>
        <v>187</v>
      </c>
      <c r="S213" s="5" t="s">
        <v>470</v>
      </c>
      <c r="T213" s="5">
        <v>100701</v>
      </c>
      <c r="U213" s="5" t="s">
        <v>32</v>
      </c>
      <c r="V213" s="5">
        <v>47040001</v>
      </c>
      <c r="W213" s="5" t="s">
        <v>28</v>
      </c>
    </row>
    <row r="214" spans="2:23" x14ac:dyDescent="0.25">
      <c r="B214" s="4">
        <v>50006597</v>
      </c>
      <c r="C214" s="4">
        <v>0</v>
      </c>
      <c r="D214" s="5">
        <v>21040001</v>
      </c>
      <c r="E214" s="4" t="s">
        <v>512</v>
      </c>
      <c r="F214" s="4">
        <v>1091</v>
      </c>
      <c r="G214" s="6">
        <v>39062</v>
      </c>
      <c r="H214" s="7">
        <v>3742</v>
      </c>
      <c r="I214" s="7">
        <v>0</v>
      </c>
      <c r="J214" s="7">
        <v>0</v>
      </c>
      <c r="K214" s="7">
        <v>0</v>
      </c>
      <c r="L214" s="7">
        <f t="shared" si="12"/>
        <v>3742</v>
      </c>
      <c r="M214" s="7">
        <v>-3555</v>
      </c>
      <c r="N214" s="7">
        <v>0</v>
      </c>
      <c r="O214" s="7">
        <v>0</v>
      </c>
      <c r="P214" s="7">
        <f t="shared" si="13"/>
        <v>-3555</v>
      </c>
      <c r="Q214" s="7">
        <f t="shared" si="14"/>
        <v>187</v>
      </c>
      <c r="R214" s="7">
        <f t="shared" si="15"/>
        <v>187</v>
      </c>
      <c r="S214" s="5" t="s">
        <v>470</v>
      </c>
      <c r="T214" s="5">
        <v>100701</v>
      </c>
      <c r="U214" s="5" t="s">
        <v>32</v>
      </c>
      <c r="V214" s="5">
        <v>47040001</v>
      </c>
      <c r="W214" s="5" t="s">
        <v>28</v>
      </c>
    </row>
    <row r="215" spans="2:23" x14ac:dyDescent="0.25">
      <c r="B215" s="4">
        <v>50006603</v>
      </c>
      <c r="C215" s="4">
        <v>0</v>
      </c>
      <c r="D215" s="5">
        <v>21040001</v>
      </c>
      <c r="E215" s="4" t="s">
        <v>511</v>
      </c>
      <c r="F215" s="4">
        <v>1091</v>
      </c>
      <c r="G215" s="6">
        <v>38890</v>
      </c>
      <c r="H215" s="7">
        <v>3780</v>
      </c>
      <c r="I215" s="7">
        <v>0</v>
      </c>
      <c r="J215" s="7">
        <v>0</v>
      </c>
      <c r="K215" s="7">
        <v>0</v>
      </c>
      <c r="L215" s="7">
        <f t="shared" si="12"/>
        <v>3780</v>
      </c>
      <c r="M215" s="7">
        <v>-3591</v>
      </c>
      <c r="N215" s="7">
        <v>0</v>
      </c>
      <c r="O215" s="7">
        <v>0</v>
      </c>
      <c r="P215" s="7">
        <f t="shared" si="13"/>
        <v>-3591</v>
      </c>
      <c r="Q215" s="7">
        <f t="shared" si="14"/>
        <v>189</v>
      </c>
      <c r="R215" s="7">
        <f t="shared" si="15"/>
        <v>189</v>
      </c>
      <c r="S215" s="5" t="s">
        <v>470</v>
      </c>
      <c r="T215" s="5">
        <v>100701</v>
      </c>
      <c r="U215" s="5" t="s">
        <v>32</v>
      </c>
      <c r="V215" s="5">
        <v>47040001</v>
      </c>
      <c r="W215" s="5" t="s">
        <v>28</v>
      </c>
    </row>
    <row r="216" spans="2:23" x14ac:dyDescent="0.25">
      <c r="B216" s="4">
        <v>50006617</v>
      </c>
      <c r="C216" s="4">
        <v>0</v>
      </c>
      <c r="D216" s="5">
        <v>21040001</v>
      </c>
      <c r="E216" s="4" t="s">
        <v>530</v>
      </c>
      <c r="F216" s="4">
        <v>1091</v>
      </c>
      <c r="G216" s="6">
        <v>38890</v>
      </c>
      <c r="H216" s="7">
        <v>3852</v>
      </c>
      <c r="I216" s="7">
        <v>0</v>
      </c>
      <c r="J216" s="7">
        <v>0</v>
      </c>
      <c r="K216" s="7">
        <v>0</v>
      </c>
      <c r="L216" s="7">
        <f t="shared" si="12"/>
        <v>3852</v>
      </c>
      <c r="M216" s="7">
        <v>-3660</v>
      </c>
      <c r="N216" s="7">
        <v>0</v>
      </c>
      <c r="O216" s="7">
        <v>0</v>
      </c>
      <c r="P216" s="7">
        <f t="shared" si="13"/>
        <v>-3660</v>
      </c>
      <c r="Q216" s="7">
        <f t="shared" si="14"/>
        <v>192</v>
      </c>
      <c r="R216" s="7">
        <f t="shared" si="15"/>
        <v>192</v>
      </c>
      <c r="S216" s="5" t="s">
        <v>470</v>
      </c>
      <c r="T216" s="5">
        <v>100701</v>
      </c>
      <c r="U216" s="5" t="s">
        <v>32</v>
      </c>
      <c r="V216" s="5">
        <v>47040001</v>
      </c>
      <c r="W216" s="5" t="s">
        <v>28</v>
      </c>
    </row>
    <row r="217" spans="2:23" x14ac:dyDescent="0.25">
      <c r="B217" s="4">
        <v>50006618</v>
      </c>
      <c r="C217" s="4">
        <v>0</v>
      </c>
      <c r="D217" s="5">
        <v>21040001</v>
      </c>
      <c r="E217" s="4" t="s">
        <v>530</v>
      </c>
      <c r="F217" s="4">
        <v>1091</v>
      </c>
      <c r="G217" s="6">
        <v>38909</v>
      </c>
      <c r="H217" s="7">
        <v>3852</v>
      </c>
      <c r="I217" s="7">
        <v>0</v>
      </c>
      <c r="J217" s="7">
        <v>0</v>
      </c>
      <c r="K217" s="7">
        <v>0</v>
      </c>
      <c r="L217" s="7">
        <f t="shared" si="12"/>
        <v>3852</v>
      </c>
      <c r="M217" s="7">
        <v>-3660</v>
      </c>
      <c r="N217" s="7">
        <v>0</v>
      </c>
      <c r="O217" s="7">
        <v>0</v>
      </c>
      <c r="P217" s="7">
        <f t="shared" si="13"/>
        <v>-3660</v>
      </c>
      <c r="Q217" s="7">
        <f t="shared" si="14"/>
        <v>192</v>
      </c>
      <c r="R217" s="7">
        <f t="shared" si="15"/>
        <v>192</v>
      </c>
      <c r="S217" s="5" t="s">
        <v>470</v>
      </c>
      <c r="T217" s="5">
        <v>100701</v>
      </c>
      <c r="U217" s="5" t="s">
        <v>32</v>
      </c>
      <c r="V217" s="5">
        <v>47040001</v>
      </c>
      <c r="W217" s="5" t="s">
        <v>28</v>
      </c>
    </row>
    <row r="218" spans="2:23" x14ac:dyDescent="0.25">
      <c r="B218" s="4">
        <v>50006659</v>
      </c>
      <c r="C218" s="4">
        <v>0</v>
      </c>
      <c r="D218" s="5">
        <v>21040001</v>
      </c>
      <c r="E218" s="4" t="s">
        <v>531</v>
      </c>
      <c r="F218" s="4">
        <v>1091</v>
      </c>
      <c r="G218" s="6">
        <v>38995</v>
      </c>
      <c r="H218" s="7">
        <v>4061</v>
      </c>
      <c r="I218" s="7">
        <v>0</v>
      </c>
      <c r="J218" s="7">
        <v>0</v>
      </c>
      <c r="K218" s="7">
        <v>0</v>
      </c>
      <c r="L218" s="7">
        <f t="shared" si="12"/>
        <v>4061</v>
      </c>
      <c r="M218" s="7">
        <v>-3858</v>
      </c>
      <c r="N218" s="7">
        <v>0</v>
      </c>
      <c r="O218" s="7">
        <v>0</v>
      </c>
      <c r="P218" s="7">
        <f t="shared" si="13"/>
        <v>-3858</v>
      </c>
      <c r="Q218" s="7">
        <f t="shared" si="14"/>
        <v>203</v>
      </c>
      <c r="R218" s="7">
        <f t="shared" si="15"/>
        <v>203</v>
      </c>
      <c r="S218" s="5" t="s">
        <v>470</v>
      </c>
      <c r="T218" s="5">
        <v>100701</v>
      </c>
      <c r="U218" s="5" t="s">
        <v>32</v>
      </c>
      <c r="V218" s="5">
        <v>47040001</v>
      </c>
      <c r="W218" s="5" t="s">
        <v>28</v>
      </c>
    </row>
    <row r="219" spans="2:23" x14ac:dyDescent="0.25">
      <c r="B219" s="4">
        <v>50006667</v>
      </c>
      <c r="C219" s="4">
        <v>0</v>
      </c>
      <c r="D219" s="5">
        <v>21040001</v>
      </c>
      <c r="E219" s="4" t="s">
        <v>507</v>
      </c>
      <c r="F219" s="4">
        <v>1091</v>
      </c>
      <c r="G219" s="6">
        <v>39052</v>
      </c>
      <c r="H219" s="7">
        <v>4104</v>
      </c>
      <c r="I219" s="7">
        <v>0</v>
      </c>
      <c r="J219" s="7">
        <v>0</v>
      </c>
      <c r="K219" s="7">
        <v>0</v>
      </c>
      <c r="L219" s="7">
        <f t="shared" si="12"/>
        <v>4104</v>
      </c>
      <c r="M219" s="7">
        <v>-3899</v>
      </c>
      <c r="N219" s="7">
        <v>0</v>
      </c>
      <c r="O219" s="7">
        <v>0</v>
      </c>
      <c r="P219" s="7">
        <f t="shared" si="13"/>
        <v>-3899</v>
      </c>
      <c r="Q219" s="7">
        <f t="shared" si="14"/>
        <v>205</v>
      </c>
      <c r="R219" s="7">
        <f t="shared" si="15"/>
        <v>205</v>
      </c>
      <c r="S219" s="5" t="s">
        <v>470</v>
      </c>
      <c r="T219" s="5">
        <v>100701</v>
      </c>
      <c r="U219" s="5" t="s">
        <v>32</v>
      </c>
      <c r="V219" s="5">
        <v>47040001</v>
      </c>
      <c r="W219" s="5" t="s">
        <v>28</v>
      </c>
    </row>
    <row r="220" spans="2:23" x14ac:dyDescent="0.25">
      <c r="B220" s="4">
        <v>50006668</v>
      </c>
      <c r="C220" s="4">
        <v>0</v>
      </c>
      <c r="D220" s="5">
        <v>21040001</v>
      </c>
      <c r="E220" s="4" t="s">
        <v>507</v>
      </c>
      <c r="F220" s="4">
        <v>1091</v>
      </c>
      <c r="G220" s="6">
        <v>39071</v>
      </c>
      <c r="H220" s="7">
        <v>4104</v>
      </c>
      <c r="I220" s="7">
        <v>0</v>
      </c>
      <c r="J220" s="7">
        <v>0</v>
      </c>
      <c r="K220" s="7">
        <v>0</v>
      </c>
      <c r="L220" s="7">
        <f t="shared" si="12"/>
        <v>4104</v>
      </c>
      <c r="M220" s="7">
        <v>-3899</v>
      </c>
      <c r="N220" s="7">
        <v>0</v>
      </c>
      <c r="O220" s="7">
        <v>0</v>
      </c>
      <c r="P220" s="7">
        <f t="shared" si="13"/>
        <v>-3899</v>
      </c>
      <c r="Q220" s="7">
        <f t="shared" si="14"/>
        <v>205</v>
      </c>
      <c r="R220" s="7">
        <f t="shared" si="15"/>
        <v>205</v>
      </c>
      <c r="S220" s="5" t="s">
        <v>470</v>
      </c>
      <c r="T220" s="5">
        <v>100701</v>
      </c>
      <c r="U220" s="5" t="s">
        <v>32</v>
      </c>
      <c r="V220" s="5">
        <v>47040001</v>
      </c>
      <c r="W220" s="5" t="s">
        <v>28</v>
      </c>
    </row>
    <row r="221" spans="2:23" x14ac:dyDescent="0.25">
      <c r="B221" s="4">
        <v>50006669</v>
      </c>
      <c r="C221" s="4">
        <v>0</v>
      </c>
      <c r="D221" s="5">
        <v>21040001</v>
      </c>
      <c r="E221" s="4" t="s">
        <v>507</v>
      </c>
      <c r="F221" s="4">
        <v>1091</v>
      </c>
      <c r="G221" s="6">
        <v>39082</v>
      </c>
      <c r="H221" s="7">
        <v>4104</v>
      </c>
      <c r="I221" s="7">
        <v>0</v>
      </c>
      <c r="J221" s="7">
        <v>0</v>
      </c>
      <c r="K221" s="7">
        <v>0</v>
      </c>
      <c r="L221" s="7">
        <f t="shared" si="12"/>
        <v>4104</v>
      </c>
      <c r="M221" s="7">
        <v>-3899</v>
      </c>
      <c r="N221" s="7">
        <v>0</v>
      </c>
      <c r="O221" s="7">
        <v>0</v>
      </c>
      <c r="P221" s="7">
        <f t="shared" si="13"/>
        <v>-3899</v>
      </c>
      <c r="Q221" s="7">
        <f t="shared" si="14"/>
        <v>205</v>
      </c>
      <c r="R221" s="7">
        <f t="shared" si="15"/>
        <v>205</v>
      </c>
      <c r="S221" s="5" t="s">
        <v>470</v>
      </c>
      <c r="T221" s="5">
        <v>100701</v>
      </c>
      <c r="U221" s="5" t="s">
        <v>32</v>
      </c>
      <c r="V221" s="5">
        <v>47040001</v>
      </c>
      <c r="W221" s="5" t="s">
        <v>28</v>
      </c>
    </row>
    <row r="222" spans="2:23" x14ac:dyDescent="0.25">
      <c r="B222" s="4">
        <v>50006673</v>
      </c>
      <c r="C222" s="4">
        <v>0</v>
      </c>
      <c r="D222" s="5">
        <v>21040001</v>
      </c>
      <c r="E222" s="4" t="s">
        <v>532</v>
      </c>
      <c r="F222" s="4">
        <v>1091</v>
      </c>
      <c r="G222" s="6">
        <v>39103</v>
      </c>
      <c r="H222" s="7">
        <v>4141</v>
      </c>
      <c r="I222" s="7">
        <v>0</v>
      </c>
      <c r="J222" s="7">
        <v>0</v>
      </c>
      <c r="K222" s="7">
        <v>0</v>
      </c>
      <c r="L222" s="7">
        <f t="shared" si="12"/>
        <v>4141</v>
      </c>
      <c r="M222" s="7">
        <v>-3934</v>
      </c>
      <c r="N222" s="7">
        <v>0</v>
      </c>
      <c r="O222" s="7">
        <v>0</v>
      </c>
      <c r="P222" s="7">
        <f t="shared" si="13"/>
        <v>-3934</v>
      </c>
      <c r="Q222" s="7">
        <f t="shared" si="14"/>
        <v>207</v>
      </c>
      <c r="R222" s="7">
        <f t="shared" si="15"/>
        <v>207</v>
      </c>
      <c r="S222" s="5" t="s">
        <v>470</v>
      </c>
      <c r="T222" s="5">
        <v>100701</v>
      </c>
      <c r="U222" s="5" t="s">
        <v>32</v>
      </c>
      <c r="V222" s="5">
        <v>47040001</v>
      </c>
      <c r="W222" s="5" t="s">
        <v>28</v>
      </c>
    </row>
    <row r="223" spans="2:23" x14ac:dyDescent="0.25">
      <c r="B223" s="4">
        <v>50006674</v>
      </c>
      <c r="C223" s="4">
        <v>0</v>
      </c>
      <c r="D223" s="5">
        <v>21040001</v>
      </c>
      <c r="E223" s="4" t="s">
        <v>532</v>
      </c>
      <c r="F223" s="4">
        <v>1091</v>
      </c>
      <c r="G223" s="6">
        <v>39103</v>
      </c>
      <c r="H223" s="7">
        <v>4141</v>
      </c>
      <c r="I223" s="7">
        <v>0</v>
      </c>
      <c r="J223" s="7">
        <v>0</v>
      </c>
      <c r="K223" s="7">
        <v>0</v>
      </c>
      <c r="L223" s="7">
        <f t="shared" si="12"/>
        <v>4141</v>
      </c>
      <c r="M223" s="7">
        <v>-3934</v>
      </c>
      <c r="N223" s="7">
        <v>0</v>
      </c>
      <c r="O223" s="7">
        <v>0</v>
      </c>
      <c r="P223" s="7">
        <f t="shared" si="13"/>
        <v>-3934</v>
      </c>
      <c r="Q223" s="7">
        <f t="shared" si="14"/>
        <v>207</v>
      </c>
      <c r="R223" s="7">
        <f t="shared" si="15"/>
        <v>207</v>
      </c>
      <c r="S223" s="5" t="s">
        <v>470</v>
      </c>
      <c r="T223" s="5">
        <v>100701</v>
      </c>
      <c r="U223" s="5" t="s">
        <v>32</v>
      </c>
      <c r="V223" s="5">
        <v>47040001</v>
      </c>
      <c r="W223" s="5" t="s">
        <v>28</v>
      </c>
    </row>
    <row r="224" spans="2:23" x14ac:dyDescent="0.25">
      <c r="B224" s="4">
        <v>50006675</v>
      </c>
      <c r="C224" s="4">
        <v>0</v>
      </c>
      <c r="D224" s="5">
        <v>21040001</v>
      </c>
      <c r="E224" s="4" t="s">
        <v>532</v>
      </c>
      <c r="F224" s="4">
        <v>1091</v>
      </c>
      <c r="G224" s="6">
        <v>39110</v>
      </c>
      <c r="H224" s="7">
        <v>4141</v>
      </c>
      <c r="I224" s="7">
        <v>0</v>
      </c>
      <c r="J224" s="7">
        <v>0</v>
      </c>
      <c r="K224" s="7">
        <v>0</v>
      </c>
      <c r="L224" s="7">
        <f t="shared" si="12"/>
        <v>4141</v>
      </c>
      <c r="M224" s="7">
        <v>-3934</v>
      </c>
      <c r="N224" s="7">
        <v>0</v>
      </c>
      <c r="O224" s="7">
        <v>0</v>
      </c>
      <c r="P224" s="7">
        <f t="shared" si="13"/>
        <v>-3934</v>
      </c>
      <c r="Q224" s="7">
        <f t="shared" si="14"/>
        <v>207</v>
      </c>
      <c r="R224" s="7">
        <f t="shared" si="15"/>
        <v>207</v>
      </c>
      <c r="S224" s="5" t="s">
        <v>470</v>
      </c>
      <c r="T224" s="5">
        <v>100701</v>
      </c>
      <c r="U224" s="5" t="s">
        <v>32</v>
      </c>
      <c r="V224" s="5">
        <v>47040001</v>
      </c>
      <c r="W224" s="5" t="s">
        <v>28</v>
      </c>
    </row>
    <row r="225" spans="2:23" x14ac:dyDescent="0.25">
      <c r="B225" s="4">
        <v>50006676</v>
      </c>
      <c r="C225" s="4">
        <v>0</v>
      </c>
      <c r="D225" s="5">
        <v>21040001</v>
      </c>
      <c r="E225" s="4" t="s">
        <v>518</v>
      </c>
      <c r="F225" s="4">
        <v>1091</v>
      </c>
      <c r="G225" s="6">
        <v>38955</v>
      </c>
      <c r="H225" s="7">
        <v>4145</v>
      </c>
      <c r="I225" s="7">
        <v>0</v>
      </c>
      <c r="J225" s="7">
        <v>0</v>
      </c>
      <c r="K225" s="7">
        <v>0</v>
      </c>
      <c r="L225" s="7">
        <f t="shared" si="12"/>
        <v>4145</v>
      </c>
      <c r="M225" s="7">
        <v>-3938</v>
      </c>
      <c r="N225" s="7">
        <v>0</v>
      </c>
      <c r="O225" s="7">
        <v>0</v>
      </c>
      <c r="P225" s="7">
        <f t="shared" si="13"/>
        <v>-3938</v>
      </c>
      <c r="Q225" s="7">
        <f t="shared" si="14"/>
        <v>207</v>
      </c>
      <c r="R225" s="7">
        <f t="shared" si="15"/>
        <v>207</v>
      </c>
      <c r="S225" s="5" t="s">
        <v>470</v>
      </c>
      <c r="T225" s="5">
        <v>100701</v>
      </c>
      <c r="U225" s="5" t="s">
        <v>32</v>
      </c>
      <c r="V225" s="5">
        <v>47040001</v>
      </c>
      <c r="W225" s="5" t="s">
        <v>28</v>
      </c>
    </row>
    <row r="226" spans="2:23" x14ac:dyDescent="0.25">
      <c r="B226" s="4">
        <v>50006677</v>
      </c>
      <c r="C226" s="4">
        <v>0</v>
      </c>
      <c r="D226" s="5">
        <v>21040001</v>
      </c>
      <c r="E226" s="4" t="s">
        <v>518</v>
      </c>
      <c r="F226" s="4">
        <v>1091</v>
      </c>
      <c r="G226" s="6">
        <v>38965</v>
      </c>
      <c r="H226" s="7">
        <v>4145</v>
      </c>
      <c r="I226" s="7">
        <v>0</v>
      </c>
      <c r="J226" s="7">
        <v>0</v>
      </c>
      <c r="K226" s="7">
        <v>0</v>
      </c>
      <c r="L226" s="7">
        <f t="shared" si="12"/>
        <v>4145</v>
      </c>
      <c r="M226" s="7">
        <v>-3938</v>
      </c>
      <c r="N226" s="7">
        <v>0</v>
      </c>
      <c r="O226" s="7">
        <v>0</v>
      </c>
      <c r="P226" s="7">
        <f t="shared" si="13"/>
        <v>-3938</v>
      </c>
      <c r="Q226" s="7">
        <f t="shared" si="14"/>
        <v>207</v>
      </c>
      <c r="R226" s="7">
        <f t="shared" si="15"/>
        <v>207</v>
      </c>
      <c r="S226" s="5" t="s">
        <v>470</v>
      </c>
      <c r="T226" s="5">
        <v>100701</v>
      </c>
      <c r="U226" s="5" t="s">
        <v>32</v>
      </c>
      <c r="V226" s="5">
        <v>47040001</v>
      </c>
      <c r="W226" s="5" t="s">
        <v>28</v>
      </c>
    </row>
    <row r="227" spans="2:23" x14ac:dyDescent="0.25">
      <c r="B227" s="4">
        <v>50006681</v>
      </c>
      <c r="C227" s="4">
        <v>0</v>
      </c>
      <c r="D227" s="5">
        <v>21040001</v>
      </c>
      <c r="E227" s="4" t="s">
        <v>533</v>
      </c>
      <c r="F227" s="4">
        <v>1091</v>
      </c>
      <c r="G227" s="6">
        <v>39082</v>
      </c>
      <c r="H227" s="7">
        <v>4179</v>
      </c>
      <c r="I227" s="7">
        <v>0</v>
      </c>
      <c r="J227" s="7">
        <v>0</v>
      </c>
      <c r="K227" s="7">
        <v>0</v>
      </c>
      <c r="L227" s="7">
        <f t="shared" si="12"/>
        <v>4179</v>
      </c>
      <c r="M227" s="7">
        <v>-3971</v>
      </c>
      <c r="N227" s="7">
        <v>0</v>
      </c>
      <c r="O227" s="7">
        <v>0</v>
      </c>
      <c r="P227" s="7">
        <f t="shared" si="13"/>
        <v>-3971</v>
      </c>
      <c r="Q227" s="7">
        <f t="shared" si="14"/>
        <v>208</v>
      </c>
      <c r="R227" s="7">
        <f t="shared" si="15"/>
        <v>208</v>
      </c>
      <c r="S227" s="5" t="s">
        <v>470</v>
      </c>
      <c r="T227" s="5">
        <v>100701</v>
      </c>
      <c r="U227" s="5" t="s">
        <v>32</v>
      </c>
      <c r="V227" s="5">
        <v>47040001</v>
      </c>
      <c r="W227" s="5" t="s">
        <v>28</v>
      </c>
    </row>
    <row r="228" spans="2:23" x14ac:dyDescent="0.25">
      <c r="B228" s="4">
        <v>50006682</v>
      </c>
      <c r="C228" s="4">
        <v>0</v>
      </c>
      <c r="D228" s="5">
        <v>21040001</v>
      </c>
      <c r="E228" s="4" t="s">
        <v>533</v>
      </c>
      <c r="F228" s="4">
        <v>1091</v>
      </c>
      <c r="G228" s="6">
        <v>39098</v>
      </c>
      <c r="H228" s="7">
        <v>4179</v>
      </c>
      <c r="I228" s="7">
        <v>0</v>
      </c>
      <c r="J228" s="7">
        <v>0</v>
      </c>
      <c r="K228" s="7">
        <v>0</v>
      </c>
      <c r="L228" s="7">
        <f t="shared" si="12"/>
        <v>4179</v>
      </c>
      <c r="M228" s="7">
        <v>-3971</v>
      </c>
      <c r="N228" s="7">
        <v>0</v>
      </c>
      <c r="O228" s="7">
        <v>0</v>
      </c>
      <c r="P228" s="7">
        <f t="shared" si="13"/>
        <v>-3971</v>
      </c>
      <c r="Q228" s="7">
        <f t="shared" si="14"/>
        <v>208</v>
      </c>
      <c r="R228" s="7">
        <f t="shared" si="15"/>
        <v>208</v>
      </c>
      <c r="S228" s="5" t="s">
        <v>470</v>
      </c>
      <c r="T228" s="5">
        <v>100701</v>
      </c>
      <c r="U228" s="5" t="s">
        <v>32</v>
      </c>
      <c r="V228" s="5">
        <v>47040001</v>
      </c>
      <c r="W228" s="5" t="s">
        <v>28</v>
      </c>
    </row>
    <row r="229" spans="2:23" x14ac:dyDescent="0.25">
      <c r="B229" s="4">
        <v>50006683</v>
      </c>
      <c r="C229" s="4">
        <v>0</v>
      </c>
      <c r="D229" s="5">
        <v>21040001</v>
      </c>
      <c r="E229" s="4" t="s">
        <v>502</v>
      </c>
      <c r="F229" s="4">
        <v>1091</v>
      </c>
      <c r="G229" s="6">
        <v>39294</v>
      </c>
      <c r="H229" s="7">
        <v>4183</v>
      </c>
      <c r="I229" s="7">
        <v>0</v>
      </c>
      <c r="J229" s="7">
        <v>0</v>
      </c>
      <c r="K229" s="7">
        <v>0</v>
      </c>
      <c r="L229" s="7">
        <f t="shared" si="12"/>
        <v>4183</v>
      </c>
      <c r="M229" s="7">
        <v>-3974</v>
      </c>
      <c r="N229" s="7">
        <v>0</v>
      </c>
      <c r="O229" s="7">
        <v>0</v>
      </c>
      <c r="P229" s="7">
        <f t="shared" si="13"/>
        <v>-3974</v>
      </c>
      <c r="Q229" s="7">
        <f t="shared" si="14"/>
        <v>209</v>
      </c>
      <c r="R229" s="7">
        <f t="shared" si="15"/>
        <v>209</v>
      </c>
      <c r="S229" s="5" t="s">
        <v>470</v>
      </c>
      <c r="T229" s="5">
        <v>100701</v>
      </c>
      <c r="U229" s="5" t="s">
        <v>32</v>
      </c>
      <c r="V229" s="5">
        <v>47040001</v>
      </c>
      <c r="W229" s="5" t="s">
        <v>28</v>
      </c>
    </row>
    <row r="230" spans="2:23" x14ac:dyDescent="0.25">
      <c r="B230" s="4">
        <v>50006702</v>
      </c>
      <c r="C230" s="4">
        <v>0</v>
      </c>
      <c r="D230" s="5">
        <v>21040001</v>
      </c>
      <c r="E230" s="4" t="s">
        <v>531</v>
      </c>
      <c r="F230" s="4">
        <v>1091</v>
      </c>
      <c r="G230" s="6">
        <v>39082</v>
      </c>
      <c r="H230" s="7">
        <v>4277</v>
      </c>
      <c r="I230" s="7">
        <v>0</v>
      </c>
      <c r="J230" s="7">
        <v>0</v>
      </c>
      <c r="K230" s="7">
        <v>0</v>
      </c>
      <c r="L230" s="7">
        <f t="shared" si="12"/>
        <v>4277</v>
      </c>
      <c r="M230" s="7">
        <v>-4064</v>
      </c>
      <c r="N230" s="7">
        <v>0</v>
      </c>
      <c r="O230" s="7">
        <v>0</v>
      </c>
      <c r="P230" s="7">
        <f t="shared" si="13"/>
        <v>-4064</v>
      </c>
      <c r="Q230" s="7">
        <f t="shared" si="14"/>
        <v>213</v>
      </c>
      <c r="R230" s="7">
        <f t="shared" si="15"/>
        <v>213</v>
      </c>
      <c r="S230" s="5" t="s">
        <v>470</v>
      </c>
      <c r="T230" s="5">
        <v>100701</v>
      </c>
      <c r="U230" s="5" t="s">
        <v>32</v>
      </c>
      <c r="V230" s="5">
        <v>47040001</v>
      </c>
      <c r="W230" s="5" t="s">
        <v>28</v>
      </c>
    </row>
    <row r="231" spans="2:23" x14ac:dyDescent="0.25">
      <c r="B231" s="4">
        <v>50006706</v>
      </c>
      <c r="C231" s="4">
        <v>0</v>
      </c>
      <c r="D231" s="5">
        <v>21040001</v>
      </c>
      <c r="E231" s="4" t="s">
        <v>499</v>
      </c>
      <c r="F231" s="4">
        <v>1091</v>
      </c>
      <c r="G231" s="6">
        <v>38816</v>
      </c>
      <c r="H231" s="7">
        <v>4306</v>
      </c>
      <c r="I231" s="7">
        <v>0</v>
      </c>
      <c r="J231" s="7">
        <v>0</v>
      </c>
      <c r="K231" s="7">
        <v>0</v>
      </c>
      <c r="L231" s="7">
        <f t="shared" si="12"/>
        <v>4306</v>
      </c>
      <c r="M231" s="7">
        <v>-4091</v>
      </c>
      <c r="N231" s="7">
        <v>0</v>
      </c>
      <c r="O231" s="7">
        <v>0</v>
      </c>
      <c r="P231" s="7">
        <f t="shared" si="13"/>
        <v>-4091</v>
      </c>
      <c r="Q231" s="7">
        <f t="shared" si="14"/>
        <v>215</v>
      </c>
      <c r="R231" s="7">
        <f t="shared" si="15"/>
        <v>215</v>
      </c>
      <c r="S231" s="5" t="s">
        <v>470</v>
      </c>
      <c r="T231" s="5">
        <v>100701</v>
      </c>
      <c r="U231" s="5" t="s">
        <v>32</v>
      </c>
      <c r="V231" s="5">
        <v>47040001</v>
      </c>
      <c r="W231" s="5" t="s">
        <v>28</v>
      </c>
    </row>
    <row r="232" spans="2:23" x14ac:dyDescent="0.25">
      <c r="B232" s="4">
        <v>50006707</v>
      </c>
      <c r="C232" s="4">
        <v>0</v>
      </c>
      <c r="D232" s="5">
        <v>21040001</v>
      </c>
      <c r="E232" s="4" t="s">
        <v>499</v>
      </c>
      <c r="F232" s="4">
        <v>1091</v>
      </c>
      <c r="G232" s="6">
        <v>38825</v>
      </c>
      <c r="H232" s="7">
        <v>4306</v>
      </c>
      <c r="I232" s="7">
        <v>0</v>
      </c>
      <c r="J232" s="7">
        <v>0</v>
      </c>
      <c r="K232" s="7">
        <v>0</v>
      </c>
      <c r="L232" s="7">
        <f t="shared" si="12"/>
        <v>4306</v>
      </c>
      <c r="M232" s="7">
        <v>-4091</v>
      </c>
      <c r="N232" s="7">
        <v>0</v>
      </c>
      <c r="O232" s="7">
        <v>0</v>
      </c>
      <c r="P232" s="7">
        <f t="shared" si="13"/>
        <v>-4091</v>
      </c>
      <c r="Q232" s="7">
        <f t="shared" si="14"/>
        <v>215</v>
      </c>
      <c r="R232" s="7">
        <f t="shared" si="15"/>
        <v>215</v>
      </c>
      <c r="S232" s="5" t="s">
        <v>470</v>
      </c>
      <c r="T232" s="5">
        <v>100701</v>
      </c>
      <c r="U232" s="5" t="s">
        <v>32</v>
      </c>
      <c r="V232" s="5">
        <v>47040001</v>
      </c>
      <c r="W232" s="5" t="s">
        <v>28</v>
      </c>
    </row>
    <row r="233" spans="2:23" x14ac:dyDescent="0.25">
      <c r="B233" s="4">
        <v>50006708</v>
      </c>
      <c r="C233" s="4">
        <v>0</v>
      </c>
      <c r="D233" s="5">
        <v>21040001</v>
      </c>
      <c r="E233" s="4" t="s">
        <v>499</v>
      </c>
      <c r="F233" s="4">
        <v>1091</v>
      </c>
      <c r="G233" s="6">
        <v>38825</v>
      </c>
      <c r="H233" s="7">
        <v>4306</v>
      </c>
      <c r="I233" s="7">
        <v>0</v>
      </c>
      <c r="J233" s="7">
        <v>0</v>
      </c>
      <c r="K233" s="7">
        <v>0</v>
      </c>
      <c r="L233" s="7">
        <f t="shared" si="12"/>
        <v>4306</v>
      </c>
      <c r="M233" s="7">
        <v>-4091</v>
      </c>
      <c r="N233" s="7">
        <v>0</v>
      </c>
      <c r="O233" s="7">
        <v>0</v>
      </c>
      <c r="P233" s="7">
        <f t="shared" si="13"/>
        <v>-4091</v>
      </c>
      <c r="Q233" s="7">
        <f t="shared" si="14"/>
        <v>215</v>
      </c>
      <c r="R233" s="7">
        <f t="shared" si="15"/>
        <v>215</v>
      </c>
      <c r="S233" s="5" t="s">
        <v>470</v>
      </c>
      <c r="T233" s="5">
        <v>100701</v>
      </c>
      <c r="U233" s="5" t="s">
        <v>32</v>
      </c>
      <c r="V233" s="5">
        <v>47040001</v>
      </c>
      <c r="W233" s="5" t="s">
        <v>28</v>
      </c>
    </row>
    <row r="234" spans="2:23" x14ac:dyDescent="0.25">
      <c r="B234" s="4">
        <v>50006716</v>
      </c>
      <c r="C234" s="4">
        <v>0</v>
      </c>
      <c r="D234" s="5">
        <v>21040001</v>
      </c>
      <c r="E234" s="4" t="s">
        <v>532</v>
      </c>
      <c r="F234" s="4">
        <v>1091</v>
      </c>
      <c r="G234" s="6">
        <v>39047</v>
      </c>
      <c r="H234" s="7">
        <v>4361</v>
      </c>
      <c r="I234" s="7">
        <v>0</v>
      </c>
      <c r="J234" s="7">
        <v>0</v>
      </c>
      <c r="K234" s="7">
        <v>0</v>
      </c>
      <c r="L234" s="7">
        <f t="shared" si="12"/>
        <v>4361</v>
      </c>
      <c r="M234" s="7">
        <v>-4143</v>
      </c>
      <c r="N234" s="7">
        <v>0</v>
      </c>
      <c r="O234" s="7">
        <v>0</v>
      </c>
      <c r="P234" s="7">
        <f t="shared" si="13"/>
        <v>-4143</v>
      </c>
      <c r="Q234" s="7">
        <f t="shared" si="14"/>
        <v>218</v>
      </c>
      <c r="R234" s="7">
        <f t="shared" si="15"/>
        <v>218</v>
      </c>
      <c r="S234" s="5" t="s">
        <v>470</v>
      </c>
      <c r="T234" s="5">
        <v>100701</v>
      </c>
      <c r="U234" s="5" t="s">
        <v>32</v>
      </c>
      <c r="V234" s="5">
        <v>47040001</v>
      </c>
      <c r="W234" s="5" t="s">
        <v>28</v>
      </c>
    </row>
    <row r="235" spans="2:23" x14ac:dyDescent="0.25">
      <c r="B235" s="4">
        <v>50006717</v>
      </c>
      <c r="C235" s="4">
        <v>0</v>
      </c>
      <c r="D235" s="5">
        <v>21040001</v>
      </c>
      <c r="E235" s="4" t="s">
        <v>534</v>
      </c>
      <c r="F235" s="4">
        <v>1091</v>
      </c>
      <c r="G235" s="6">
        <v>39101</v>
      </c>
      <c r="H235" s="7">
        <v>2555</v>
      </c>
      <c r="I235" s="7">
        <v>0</v>
      </c>
      <c r="J235" s="7">
        <v>0</v>
      </c>
      <c r="K235" s="7">
        <v>0</v>
      </c>
      <c r="L235" s="7">
        <f t="shared" si="12"/>
        <v>2555</v>
      </c>
      <c r="M235" s="7">
        <v>-2427.25</v>
      </c>
      <c r="N235" s="7">
        <v>0</v>
      </c>
      <c r="O235" s="7">
        <v>0</v>
      </c>
      <c r="P235" s="7">
        <f t="shared" si="13"/>
        <v>-2427.25</v>
      </c>
      <c r="Q235" s="7">
        <f t="shared" si="14"/>
        <v>127.75</v>
      </c>
      <c r="R235" s="7">
        <f t="shared" si="15"/>
        <v>127.75</v>
      </c>
      <c r="S235" s="5" t="s">
        <v>470</v>
      </c>
      <c r="T235" s="5">
        <v>100701</v>
      </c>
      <c r="U235" s="5" t="s">
        <v>32</v>
      </c>
      <c r="V235" s="5">
        <v>47040001</v>
      </c>
      <c r="W235" s="5" t="s">
        <v>28</v>
      </c>
    </row>
    <row r="236" spans="2:23" x14ac:dyDescent="0.25">
      <c r="B236" s="4">
        <v>50006720</v>
      </c>
      <c r="C236" s="4">
        <v>0</v>
      </c>
      <c r="D236" s="5">
        <v>21040001</v>
      </c>
      <c r="E236" s="4" t="s">
        <v>512</v>
      </c>
      <c r="F236" s="4">
        <v>1091</v>
      </c>
      <c r="G236" s="6">
        <v>38917</v>
      </c>
      <c r="H236" s="7">
        <v>4389</v>
      </c>
      <c r="I236" s="7">
        <v>0</v>
      </c>
      <c r="J236" s="7">
        <v>0</v>
      </c>
      <c r="K236" s="7">
        <v>0</v>
      </c>
      <c r="L236" s="7">
        <f t="shared" si="12"/>
        <v>4389</v>
      </c>
      <c r="M236" s="7">
        <v>-4170</v>
      </c>
      <c r="N236" s="7">
        <v>0</v>
      </c>
      <c r="O236" s="7">
        <v>0</v>
      </c>
      <c r="P236" s="7">
        <f t="shared" si="13"/>
        <v>-4170</v>
      </c>
      <c r="Q236" s="7">
        <f t="shared" si="14"/>
        <v>219</v>
      </c>
      <c r="R236" s="7">
        <f t="shared" si="15"/>
        <v>219</v>
      </c>
      <c r="S236" s="5" t="s">
        <v>470</v>
      </c>
      <c r="T236" s="5">
        <v>100701</v>
      </c>
      <c r="U236" s="5" t="s">
        <v>32</v>
      </c>
      <c r="V236" s="5">
        <v>47040001</v>
      </c>
      <c r="W236" s="5" t="s">
        <v>28</v>
      </c>
    </row>
    <row r="237" spans="2:23" x14ac:dyDescent="0.25">
      <c r="B237" s="4">
        <v>50006743</v>
      </c>
      <c r="C237" s="4">
        <v>0</v>
      </c>
      <c r="D237" s="5">
        <v>21040001</v>
      </c>
      <c r="E237" s="4" t="s">
        <v>505</v>
      </c>
      <c r="F237" s="4">
        <v>1091</v>
      </c>
      <c r="G237" s="6">
        <v>38898</v>
      </c>
      <c r="H237" s="7">
        <v>4500</v>
      </c>
      <c r="I237" s="7">
        <v>0</v>
      </c>
      <c r="J237" s="7">
        <v>0</v>
      </c>
      <c r="K237" s="7">
        <v>0</v>
      </c>
      <c r="L237" s="7">
        <f t="shared" si="12"/>
        <v>4500</v>
      </c>
      <c r="M237" s="7">
        <v>-4275</v>
      </c>
      <c r="N237" s="7">
        <v>0</v>
      </c>
      <c r="O237" s="7">
        <v>0</v>
      </c>
      <c r="P237" s="7">
        <f t="shared" si="13"/>
        <v>-4275</v>
      </c>
      <c r="Q237" s="7">
        <f t="shared" si="14"/>
        <v>225</v>
      </c>
      <c r="R237" s="7">
        <f t="shared" si="15"/>
        <v>225</v>
      </c>
      <c r="S237" s="5" t="s">
        <v>470</v>
      </c>
      <c r="T237" s="5">
        <v>100701</v>
      </c>
      <c r="U237" s="5" t="s">
        <v>32</v>
      </c>
      <c r="V237" s="5">
        <v>47040001</v>
      </c>
      <c r="W237" s="5" t="s">
        <v>28</v>
      </c>
    </row>
    <row r="238" spans="2:23" x14ac:dyDescent="0.25">
      <c r="B238" s="4">
        <v>50006747</v>
      </c>
      <c r="C238" s="4">
        <v>0</v>
      </c>
      <c r="D238" s="5">
        <v>21040001</v>
      </c>
      <c r="E238" s="4" t="s">
        <v>533</v>
      </c>
      <c r="F238" s="4">
        <v>1091</v>
      </c>
      <c r="G238" s="6">
        <v>38895</v>
      </c>
      <c r="H238" s="7">
        <v>4536</v>
      </c>
      <c r="I238" s="7">
        <v>0</v>
      </c>
      <c r="J238" s="7">
        <v>0</v>
      </c>
      <c r="K238" s="7">
        <v>0</v>
      </c>
      <c r="L238" s="7">
        <f t="shared" si="12"/>
        <v>4536</v>
      </c>
      <c r="M238" s="7">
        <v>-4310</v>
      </c>
      <c r="N238" s="7">
        <v>0</v>
      </c>
      <c r="O238" s="7">
        <v>0</v>
      </c>
      <c r="P238" s="7">
        <f t="shared" si="13"/>
        <v>-4310</v>
      </c>
      <c r="Q238" s="7">
        <f t="shared" si="14"/>
        <v>226</v>
      </c>
      <c r="R238" s="7">
        <f t="shared" si="15"/>
        <v>226</v>
      </c>
      <c r="S238" s="5" t="s">
        <v>470</v>
      </c>
      <c r="T238" s="5">
        <v>100701</v>
      </c>
      <c r="U238" s="5" t="s">
        <v>32</v>
      </c>
      <c r="V238" s="5">
        <v>47040001</v>
      </c>
      <c r="W238" s="5" t="s">
        <v>28</v>
      </c>
    </row>
    <row r="239" spans="2:23" x14ac:dyDescent="0.25">
      <c r="B239" s="4">
        <v>50006748</v>
      </c>
      <c r="C239" s="4">
        <v>0</v>
      </c>
      <c r="D239" s="5">
        <v>21040001</v>
      </c>
      <c r="E239" s="4" t="s">
        <v>533</v>
      </c>
      <c r="F239" s="4">
        <v>1091</v>
      </c>
      <c r="G239" s="6">
        <v>38993</v>
      </c>
      <c r="H239" s="7">
        <v>4536</v>
      </c>
      <c r="I239" s="7">
        <v>0</v>
      </c>
      <c r="J239" s="7">
        <v>0</v>
      </c>
      <c r="K239" s="7">
        <v>0</v>
      </c>
      <c r="L239" s="7">
        <f t="shared" si="12"/>
        <v>4536</v>
      </c>
      <c r="M239" s="7">
        <v>-4310</v>
      </c>
      <c r="N239" s="7">
        <v>0</v>
      </c>
      <c r="O239" s="7">
        <v>0</v>
      </c>
      <c r="P239" s="7">
        <f t="shared" si="13"/>
        <v>-4310</v>
      </c>
      <c r="Q239" s="7">
        <f t="shared" si="14"/>
        <v>226</v>
      </c>
      <c r="R239" s="7">
        <f t="shared" si="15"/>
        <v>226</v>
      </c>
      <c r="S239" s="5" t="s">
        <v>470</v>
      </c>
      <c r="T239" s="5">
        <v>100701</v>
      </c>
      <c r="U239" s="5" t="s">
        <v>32</v>
      </c>
      <c r="V239" s="5">
        <v>47040001</v>
      </c>
      <c r="W239" s="5" t="s">
        <v>28</v>
      </c>
    </row>
    <row r="240" spans="2:23" x14ac:dyDescent="0.25">
      <c r="B240" s="4">
        <v>50006750</v>
      </c>
      <c r="C240" s="4">
        <v>0</v>
      </c>
      <c r="D240" s="5">
        <v>21040001</v>
      </c>
      <c r="E240" s="4" t="s">
        <v>532</v>
      </c>
      <c r="F240" s="4">
        <v>1091</v>
      </c>
      <c r="G240" s="6">
        <v>39078</v>
      </c>
      <c r="H240" s="7">
        <v>4538</v>
      </c>
      <c r="I240" s="7">
        <v>0</v>
      </c>
      <c r="J240" s="7">
        <v>0</v>
      </c>
      <c r="K240" s="7">
        <v>0</v>
      </c>
      <c r="L240" s="7">
        <f t="shared" si="12"/>
        <v>4538</v>
      </c>
      <c r="M240" s="7">
        <v>-4312</v>
      </c>
      <c r="N240" s="7">
        <v>0</v>
      </c>
      <c r="O240" s="7">
        <v>0</v>
      </c>
      <c r="P240" s="7">
        <f t="shared" si="13"/>
        <v>-4312</v>
      </c>
      <c r="Q240" s="7">
        <f t="shared" si="14"/>
        <v>226</v>
      </c>
      <c r="R240" s="7">
        <f t="shared" si="15"/>
        <v>226</v>
      </c>
      <c r="S240" s="5" t="s">
        <v>470</v>
      </c>
      <c r="T240" s="5">
        <v>100701</v>
      </c>
      <c r="U240" s="5" t="s">
        <v>32</v>
      </c>
      <c r="V240" s="5">
        <v>47040001</v>
      </c>
      <c r="W240" s="5" t="s">
        <v>28</v>
      </c>
    </row>
    <row r="241" spans="2:23" x14ac:dyDescent="0.25">
      <c r="B241" s="4">
        <v>50006751</v>
      </c>
      <c r="C241" s="4">
        <v>0</v>
      </c>
      <c r="D241" s="5">
        <v>21040001</v>
      </c>
      <c r="E241" s="4" t="s">
        <v>532</v>
      </c>
      <c r="F241" s="4">
        <v>1091</v>
      </c>
      <c r="G241" s="6">
        <v>39081</v>
      </c>
      <c r="H241" s="7">
        <v>4538</v>
      </c>
      <c r="I241" s="7">
        <v>0</v>
      </c>
      <c r="J241" s="7">
        <v>0</v>
      </c>
      <c r="K241" s="7">
        <v>0</v>
      </c>
      <c r="L241" s="7">
        <f t="shared" si="12"/>
        <v>4538</v>
      </c>
      <c r="M241" s="7">
        <v>-4312</v>
      </c>
      <c r="N241" s="7">
        <v>0</v>
      </c>
      <c r="O241" s="7">
        <v>0</v>
      </c>
      <c r="P241" s="7">
        <f t="shared" si="13"/>
        <v>-4312</v>
      </c>
      <c r="Q241" s="7">
        <f t="shared" si="14"/>
        <v>226</v>
      </c>
      <c r="R241" s="7">
        <f t="shared" si="15"/>
        <v>226</v>
      </c>
      <c r="S241" s="5" t="s">
        <v>470</v>
      </c>
      <c r="T241" s="5">
        <v>100701</v>
      </c>
      <c r="U241" s="5" t="s">
        <v>32</v>
      </c>
      <c r="V241" s="5">
        <v>47040001</v>
      </c>
      <c r="W241" s="5" t="s">
        <v>28</v>
      </c>
    </row>
    <row r="242" spans="2:23" x14ac:dyDescent="0.25">
      <c r="B242" s="4">
        <v>50006752</v>
      </c>
      <c r="C242" s="4">
        <v>0</v>
      </c>
      <c r="D242" s="5">
        <v>21040001</v>
      </c>
      <c r="E242" s="4" t="s">
        <v>532</v>
      </c>
      <c r="F242" s="4">
        <v>1091</v>
      </c>
      <c r="G242" s="6">
        <v>39082</v>
      </c>
      <c r="H242" s="7">
        <v>4538</v>
      </c>
      <c r="I242" s="7">
        <v>0</v>
      </c>
      <c r="J242" s="7">
        <v>0</v>
      </c>
      <c r="K242" s="7">
        <v>0</v>
      </c>
      <c r="L242" s="7">
        <f t="shared" si="12"/>
        <v>4538</v>
      </c>
      <c r="M242" s="7">
        <v>-4312</v>
      </c>
      <c r="N242" s="7">
        <v>0</v>
      </c>
      <c r="O242" s="7">
        <v>0</v>
      </c>
      <c r="P242" s="7">
        <f t="shared" si="13"/>
        <v>-4312</v>
      </c>
      <c r="Q242" s="7">
        <f t="shared" si="14"/>
        <v>226</v>
      </c>
      <c r="R242" s="7">
        <f t="shared" si="15"/>
        <v>226</v>
      </c>
      <c r="S242" s="5" t="s">
        <v>470</v>
      </c>
      <c r="T242" s="5">
        <v>100701</v>
      </c>
      <c r="U242" s="5" t="s">
        <v>32</v>
      </c>
      <c r="V242" s="5">
        <v>47040001</v>
      </c>
      <c r="W242" s="5" t="s">
        <v>28</v>
      </c>
    </row>
    <row r="243" spans="2:23" x14ac:dyDescent="0.25">
      <c r="B243" s="4">
        <v>50006753</v>
      </c>
      <c r="C243" s="4">
        <v>0</v>
      </c>
      <c r="D243" s="5">
        <v>21040001</v>
      </c>
      <c r="E243" s="4" t="s">
        <v>532</v>
      </c>
      <c r="F243" s="4">
        <v>1091</v>
      </c>
      <c r="G243" s="6">
        <v>39087</v>
      </c>
      <c r="H243" s="7">
        <v>4538</v>
      </c>
      <c r="I243" s="7">
        <v>0</v>
      </c>
      <c r="J243" s="7">
        <v>0</v>
      </c>
      <c r="K243" s="7">
        <v>0</v>
      </c>
      <c r="L243" s="7">
        <f t="shared" si="12"/>
        <v>4538</v>
      </c>
      <c r="M243" s="7">
        <v>-4312</v>
      </c>
      <c r="N243" s="7">
        <v>0</v>
      </c>
      <c r="O243" s="7">
        <v>0</v>
      </c>
      <c r="P243" s="7">
        <f t="shared" si="13"/>
        <v>-4312</v>
      </c>
      <c r="Q243" s="7">
        <f t="shared" si="14"/>
        <v>226</v>
      </c>
      <c r="R243" s="7">
        <f t="shared" si="15"/>
        <v>226</v>
      </c>
      <c r="S243" s="5" t="s">
        <v>470</v>
      </c>
      <c r="T243" s="5">
        <v>100701</v>
      </c>
      <c r="U243" s="5" t="s">
        <v>32</v>
      </c>
      <c r="V243" s="5">
        <v>47040001</v>
      </c>
      <c r="W243" s="5" t="s">
        <v>28</v>
      </c>
    </row>
    <row r="244" spans="2:23" x14ac:dyDescent="0.25">
      <c r="B244" s="4">
        <v>50006762</v>
      </c>
      <c r="C244" s="4">
        <v>0</v>
      </c>
      <c r="D244" s="5">
        <v>21040001</v>
      </c>
      <c r="E244" s="4" t="s">
        <v>495</v>
      </c>
      <c r="F244" s="4">
        <v>1091</v>
      </c>
      <c r="G244" s="6">
        <v>38830</v>
      </c>
      <c r="H244" s="7">
        <v>4580</v>
      </c>
      <c r="I244" s="7">
        <v>0</v>
      </c>
      <c r="J244" s="7">
        <v>0</v>
      </c>
      <c r="K244" s="7">
        <v>0</v>
      </c>
      <c r="L244" s="7">
        <f t="shared" si="12"/>
        <v>4580</v>
      </c>
      <c r="M244" s="7">
        <v>-4351</v>
      </c>
      <c r="N244" s="7">
        <v>0</v>
      </c>
      <c r="O244" s="7">
        <v>0</v>
      </c>
      <c r="P244" s="7">
        <f t="shared" si="13"/>
        <v>-4351</v>
      </c>
      <c r="Q244" s="7">
        <f t="shared" si="14"/>
        <v>229</v>
      </c>
      <c r="R244" s="7">
        <f t="shared" si="15"/>
        <v>229</v>
      </c>
      <c r="S244" s="5" t="s">
        <v>470</v>
      </c>
      <c r="T244" s="5">
        <v>100701</v>
      </c>
      <c r="U244" s="5" t="s">
        <v>32</v>
      </c>
      <c r="V244" s="5">
        <v>47040001</v>
      </c>
      <c r="W244" s="5" t="s">
        <v>28</v>
      </c>
    </row>
    <row r="245" spans="2:23" x14ac:dyDescent="0.25">
      <c r="B245" s="4">
        <v>50006801</v>
      </c>
      <c r="C245" s="4">
        <v>0</v>
      </c>
      <c r="D245" s="5">
        <v>21040001</v>
      </c>
      <c r="E245" s="4" t="s">
        <v>535</v>
      </c>
      <c r="F245" s="4">
        <v>1091</v>
      </c>
      <c r="G245" s="6">
        <v>38883</v>
      </c>
      <c r="H245" s="7">
        <v>4800</v>
      </c>
      <c r="I245" s="7">
        <v>0</v>
      </c>
      <c r="J245" s="7">
        <v>0</v>
      </c>
      <c r="K245" s="7">
        <v>0</v>
      </c>
      <c r="L245" s="7">
        <f t="shared" si="12"/>
        <v>4800</v>
      </c>
      <c r="M245" s="7">
        <v>-4560</v>
      </c>
      <c r="N245" s="7">
        <v>0</v>
      </c>
      <c r="O245" s="7">
        <v>0</v>
      </c>
      <c r="P245" s="7">
        <f t="shared" si="13"/>
        <v>-4560</v>
      </c>
      <c r="Q245" s="7">
        <f t="shared" si="14"/>
        <v>240</v>
      </c>
      <c r="R245" s="7">
        <f t="shared" si="15"/>
        <v>240</v>
      </c>
      <c r="S245" s="5" t="s">
        <v>470</v>
      </c>
      <c r="T245" s="5">
        <v>100701</v>
      </c>
      <c r="U245" s="5" t="s">
        <v>32</v>
      </c>
      <c r="V245" s="5">
        <v>47040001</v>
      </c>
      <c r="W245" s="5" t="s">
        <v>28</v>
      </c>
    </row>
    <row r="246" spans="2:23" x14ac:dyDescent="0.25">
      <c r="B246" s="4">
        <v>50006810</v>
      </c>
      <c r="C246" s="4">
        <v>0</v>
      </c>
      <c r="D246" s="5">
        <v>21040001</v>
      </c>
      <c r="E246" s="4" t="s">
        <v>491</v>
      </c>
      <c r="F246" s="4">
        <v>1091</v>
      </c>
      <c r="G246" s="6">
        <v>38959</v>
      </c>
      <c r="H246" s="7">
        <v>4856</v>
      </c>
      <c r="I246" s="7">
        <v>0</v>
      </c>
      <c r="J246" s="7">
        <v>0</v>
      </c>
      <c r="K246" s="7">
        <v>0</v>
      </c>
      <c r="L246" s="7">
        <f t="shared" si="12"/>
        <v>4856</v>
      </c>
      <c r="M246" s="7">
        <v>-4614</v>
      </c>
      <c r="N246" s="7">
        <v>0</v>
      </c>
      <c r="O246" s="7">
        <v>0</v>
      </c>
      <c r="P246" s="7">
        <f t="shared" si="13"/>
        <v>-4614</v>
      </c>
      <c r="Q246" s="7">
        <f t="shared" si="14"/>
        <v>242</v>
      </c>
      <c r="R246" s="7">
        <f t="shared" si="15"/>
        <v>242</v>
      </c>
      <c r="S246" s="5" t="s">
        <v>470</v>
      </c>
      <c r="T246" s="5">
        <v>100701</v>
      </c>
      <c r="U246" s="5" t="s">
        <v>32</v>
      </c>
      <c r="V246" s="5">
        <v>47040001</v>
      </c>
      <c r="W246" s="5" t="s">
        <v>28</v>
      </c>
    </row>
    <row r="247" spans="2:23" x14ac:dyDescent="0.25">
      <c r="B247" s="4">
        <v>50006812</v>
      </c>
      <c r="C247" s="4">
        <v>0</v>
      </c>
      <c r="D247" s="5">
        <v>21040001</v>
      </c>
      <c r="E247" s="4" t="s">
        <v>530</v>
      </c>
      <c r="F247" s="4">
        <v>1091</v>
      </c>
      <c r="G247" s="6">
        <v>38966</v>
      </c>
      <c r="H247" s="7">
        <v>4860</v>
      </c>
      <c r="I247" s="7">
        <v>0</v>
      </c>
      <c r="J247" s="7">
        <v>0</v>
      </c>
      <c r="K247" s="7">
        <v>0</v>
      </c>
      <c r="L247" s="7">
        <f t="shared" si="12"/>
        <v>4860</v>
      </c>
      <c r="M247" s="7">
        <v>-4617</v>
      </c>
      <c r="N247" s="7">
        <v>0</v>
      </c>
      <c r="O247" s="7">
        <v>0</v>
      </c>
      <c r="P247" s="7">
        <f t="shared" si="13"/>
        <v>-4617</v>
      </c>
      <c r="Q247" s="7">
        <f t="shared" si="14"/>
        <v>243</v>
      </c>
      <c r="R247" s="7">
        <f t="shared" si="15"/>
        <v>243</v>
      </c>
      <c r="S247" s="5" t="s">
        <v>470</v>
      </c>
      <c r="T247" s="5">
        <v>100701</v>
      </c>
      <c r="U247" s="5" t="s">
        <v>32</v>
      </c>
      <c r="V247" s="5">
        <v>47040001</v>
      </c>
      <c r="W247" s="5" t="s">
        <v>28</v>
      </c>
    </row>
    <row r="248" spans="2:23" x14ac:dyDescent="0.25">
      <c r="B248" s="4">
        <v>50006813</v>
      </c>
      <c r="C248" s="4">
        <v>0</v>
      </c>
      <c r="D248" s="5">
        <v>21040001</v>
      </c>
      <c r="E248" s="4" t="s">
        <v>530</v>
      </c>
      <c r="F248" s="4">
        <v>1091</v>
      </c>
      <c r="G248" s="6">
        <v>38967</v>
      </c>
      <c r="H248" s="7">
        <v>4860</v>
      </c>
      <c r="I248" s="7">
        <v>0</v>
      </c>
      <c r="J248" s="7">
        <v>0</v>
      </c>
      <c r="K248" s="7">
        <v>0</v>
      </c>
      <c r="L248" s="7">
        <f t="shared" si="12"/>
        <v>4860</v>
      </c>
      <c r="M248" s="7">
        <v>-4617</v>
      </c>
      <c r="N248" s="7">
        <v>0</v>
      </c>
      <c r="O248" s="7">
        <v>0</v>
      </c>
      <c r="P248" s="7">
        <f t="shared" si="13"/>
        <v>-4617</v>
      </c>
      <c r="Q248" s="7">
        <f t="shared" si="14"/>
        <v>243</v>
      </c>
      <c r="R248" s="7">
        <f t="shared" si="15"/>
        <v>243</v>
      </c>
      <c r="S248" s="5" t="s">
        <v>470</v>
      </c>
      <c r="T248" s="5">
        <v>100701</v>
      </c>
      <c r="U248" s="5" t="s">
        <v>32</v>
      </c>
      <c r="V248" s="5">
        <v>47040001</v>
      </c>
      <c r="W248" s="5" t="s">
        <v>28</v>
      </c>
    </row>
    <row r="249" spans="2:23" x14ac:dyDescent="0.25">
      <c r="B249" s="4">
        <v>50006814</v>
      </c>
      <c r="C249" s="4">
        <v>0</v>
      </c>
      <c r="D249" s="5">
        <v>21040001</v>
      </c>
      <c r="E249" s="4" t="s">
        <v>530</v>
      </c>
      <c r="F249" s="4">
        <v>1091</v>
      </c>
      <c r="G249" s="6">
        <v>38984</v>
      </c>
      <c r="H249" s="7">
        <v>4860</v>
      </c>
      <c r="I249" s="7">
        <v>0</v>
      </c>
      <c r="J249" s="7">
        <v>0</v>
      </c>
      <c r="K249" s="7">
        <v>0</v>
      </c>
      <c r="L249" s="7">
        <f t="shared" si="12"/>
        <v>4860</v>
      </c>
      <c r="M249" s="7">
        <v>-4617</v>
      </c>
      <c r="N249" s="7">
        <v>0</v>
      </c>
      <c r="O249" s="7">
        <v>0</v>
      </c>
      <c r="P249" s="7">
        <f t="shared" si="13"/>
        <v>-4617</v>
      </c>
      <c r="Q249" s="7">
        <f t="shared" si="14"/>
        <v>243</v>
      </c>
      <c r="R249" s="7">
        <f t="shared" si="15"/>
        <v>243</v>
      </c>
      <c r="S249" s="5" t="s">
        <v>470</v>
      </c>
      <c r="T249" s="5">
        <v>100701</v>
      </c>
      <c r="U249" s="5" t="s">
        <v>32</v>
      </c>
      <c r="V249" s="5">
        <v>47040001</v>
      </c>
      <c r="W249" s="5" t="s">
        <v>28</v>
      </c>
    </row>
    <row r="250" spans="2:23" x14ac:dyDescent="0.25">
      <c r="B250" s="4">
        <v>50006815</v>
      </c>
      <c r="C250" s="4">
        <v>0</v>
      </c>
      <c r="D250" s="5">
        <v>21040001</v>
      </c>
      <c r="E250" s="4" t="s">
        <v>530</v>
      </c>
      <c r="F250" s="4">
        <v>1091</v>
      </c>
      <c r="G250" s="6">
        <v>39015</v>
      </c>
      <c r="H250" s="7">
        <v>4860</v>
      </c>
      <c r="I250" s="7">
        <v>0</v>
      </c>
      <c r="J250" s="7">
        <v>0</v>
      </c>
      <c r="K250" s="7">
        <v>0</v>
      </c>
      <c r="L250" s="7">
        <f t="shared" si="12"/>
        <v>4860</v>
      </c>
      <c r="M250" s="7">
        <v>-4617</v>
      </c>
      <c r="N250" s="7">
        <v>0</v>
      </c>
      <c r="O250" s="7">
        <v>0</v>
      </c>
      <c r="P250" s="7">
        <f t="shared" si="13"/>
        <v>-4617</v>
      </c>
      <c r="Q250" s="7">
        <f t="shared" si="14"/>
        <v>243</v>
      </c>
      <c r="R250" s="7">
        <f t="shared" si="15"/>
        <v>243</v>
      </c>
      <c r="S250" s="5" t="s">
        <v>470</v>
      </c>
      <c r="T250" s="5">
        <v>100701</v>
      </c>
      <c r="U250" s="5" t="s">
        <v>32</v>
      </c>
      <c r="V250" s="5">
        <v>47040001</v>
      </c>
      <c r="W250" s="5" t="s">
        <v>28</v>
      </c>
    </row>
    <row r="251" spans="2:23" x14ac:dyDescent="0.25">
      <c r="B251" s="4">
        <v>50006816</v>
      </c>
      <c r="C251" s="4">
        <v>0</v>
      </c>
      <c r="D251" s="5">
        <v>21040001</v>
      </c>
      <c r="E251" s="4" t="s">
        <v>530</v>
      </c>
      <c r="F251" s="4">
        <v>1091</v>
      </c>
      <c r="G251" s="6">
        <v>39024</v>
      </c>
      <c r="H251" s="7">
        <v>4860</v>
      </c>
      <c r="I251" s="7">
        <v>0</v>
      </c>
      <c r="J251" s="7">
        <v>0</v>
      </c>
      <c r="K251" s="7">
        <v>0</v>
      </c>
      <c r="L251" s="7">
        <f t="shared" si="12"/>
        <v>4860</v>
      </c>
      <c r="M251" s="7">
        <v>-4617</v>
      </c>
      <c r="N251" s="7">
        <v>0</v>
      </c>
      <c r="O251" s="7">
        <v>0</v>
      </c>
      <c r="P251" s="7">
        <f t="shared" si="13"/>
        <v>-4617</v>
      </c>
      <c r="Q251" s="7">
        <f t="shared" si="14"/>
        <v>243</v>
      </c>
      <c r="R251" s="7">
        <f t="shared" si="15"/>
        <v>243</v>
      </c>
      <c r="S251" s="5" t="s">
        <v>470</v>
      </c>
      <c r="T251" s="5">
        <v>100701</v>
      </c>
      <c r="U251" s="5" t="s">
        <v>32</v>
      </c>
      <c r="V251" s="5">
        <v>47040001</v>
      </c>
      <c r="W251" s="5" t="s">
        <v>28</v>
      </c>
    </row>
    <row r="252" spans="2:23" x14ac:dyDescent="0.25">
      <c r="B252" s="4">
        <v>50006817</v>
      </c>
      <c r="C252" s="4">
        <v>0</v>
      </c>
      <c r="D252" s="5">
        <v>21040001</v>
      </c>
      <c r="E252" s="4" t="s">
        <v>530</v>
      </c>
      <c r="F252" s="4">
        <v>1091</v>
      </c>
      <c r="G252" s="6">
        <v>39102</v>
      </c>
      <c r="H252" s="7">
        <v>4860</v>
      </c>
      <c r="I252" s="7">
        <v>0</v>
      </c>
      <c r="J252" s="7">
        <v>0</v>
      </c>
      <c r="K252" s="7">
        <v>0</v>
      </c>
      <c r="L252" s="7">
        <f t="shared" si="12"/>
        <v>4860</v>
      </c>
      <c r="M252" s="7">
        <v>-4617</v>
      </c>
      <c r="N252" s="7">
        <v>0</v>
      </c>
      <c r="O252" s="7">
        <v>0</v>
      </c>
      <c r="P252" s="7">
        <f t="shared" si="13"/>
        <v>-4617</v>
      </c>
      <c r="Q252" s="7">
        <f t="shared" si="14"/>
        <v>243</v>
      </c>
      <c r="R252" s="7">
        <f t="shared" si="15"/>
        <v>243</v>
      </c>
      <c r="S252" s="5" t="s">
        <v>470</v>
      </c>
      <c r="T252" s="5">
        <v>100701</v>
      </c>
      <c r="U252" s="5" t="s">
        <v>32</v>
      </c>
      <c r="V252" s="5">
        <v>47040001</v>
      </c>
      <c r="W252" s="5" t="s">
        <v>28</v>
      </c>
    </row>
    <row r="253" spans="2:23" x14ac:dyDescent="0.25">
      <c r="B253" s="4">
        <v>50006818</v>
      </c>
      <c r="C253" s="4">
        <v>0</v>
      </c>
      <c r="D253" s="5">
        <v>21040001</v>
      </c>
      <c r="E253" s="4" t="s">
        <v>536</v>
      </c>
      <c r="F253" s="4">
        <v>1092</v>
      </c>
      <c r="G253" s="6">
        <v>39108</v>
      </c>
      <c r="H253" s="7">
        <v>4860</v>
      </c>
      <c r="I253" s="7">
        <v>0</v>
      </c>
      <c r="J253" s="7">
        <v>0</v>
      </c>
      <c r="K253" s="7">
        <v>0</v>
      </c>
      <c r="L253" s="7">
        <f t="shared" si="12"/>
        <v>4860</v>
      </c>
      <c r="M253" s="7">
        <v>-4617</v>
      </c>
      <c r="N253" s="7">
        <v>0</v>
      </c>
      <c r="O253" s="7">
        <v>0</v>
      </c>
      <c r="P253" s="7">
        <f t="shared" si="13"/>
        <v>-4617</v>
      </c>
      <c r="Q253" s="7">
        <f t="shared" si="14"/>
        <v>243</v>
      </c>
      <c r="R253" s="7">
        <f t="shared" si="15"/>
        <v>243</v>
      </c>
      <c r="S253" s="5" t="s">
        <v>470</v>
      </c>
      <c r="T253" s="5">
        <v>100702</v>
      </c>
      <c r="U253" s="5" t="s">
        <v>27</v>
      </c>
      <c r="V253" s="5">
        <v>47040001</v>
      </c>
      <c r="W253" s="5" t="s">
        <v>28</v>
      </c>
    </row>
    <row r="254" spans="2:23" x14ac:dyDescent="0.25">
      <c r="B254" s="4">
        <v>50006819</v>
      </c>
      <c r="C254" s="4">
        <v>0</v>
      </c>
      <c r="D254" s="5">
        <v>21040001</v>
      </c>
      <c r="E254" s="4" t="s">
        <v>518</v>
      </c>
      <c r="F254" s="4">
        <v>1091</v>
      </c>
      <c r="G254" s="6">
        <v>39072</v>
      </c>
      <c r="H254" s="7">
        <v>4863</v>
      </c>
      <c r="I254" s="7">
        <v>0</v>
      </c>
      <c r="J254" s="7">
        <v>0</v>
      </c>
      <c r="K254" s="7">
        <v>0</v>
      </c>
      <c r="L254" s="7">
        <f t="shared" si="12"/>
        <v>4863</v>
      </c>
      <c r="M254" s="7">
        <v>-4620</v>
      </c>
      <c r="N254" s="7">
        <v>0</v>
      </c>
      <c r="O254" s="7">
        <v>0</v>
      </c>
      <c r="P254" s="7">
        <f t="shared" si="13"/>
        <v>-4620</v>
      </c>
      <c r="Q254" s="7">
        <f t="shared" si="14"/>
        <v>243</v>
      </c>
      <c r="R254" s="7">
        <f t="shared" si="15"/>
        <v>243</v>
      </c>
      <c r="S254" s="5" t="s">
        <v>470</v>
      </c>
      <c r="T254" s="5">
        <v>100701</v>
      </c>
      <c r="U254" s="5" t="s">
        <v>32</v>
      </c>
      <c r="V254" s="5">
        <v>47040001</v>
      </c>
      <c r="W254" s="5" t="s">
        <v>28</v>
      </c>
    </row>
    <row r="255" spans="2:23" x14ac:dyDescent="0.25">
      <c r="B255" s="4">
        <v>50006822</v>
      </c>
      <c r="C255" s="4">
        <v>0</v>
      </c>
      <c r="D255" s="5">
        <v>21040001</v>
      </c>
      <c r="E255" s="4" t="s">
        <v>532</v>
      </c>
      <c r="F255" s="4">
        <v>1091</v>
      </c>
      <c r="G255" s="6">
        <v>38948</v>
      </c>
      <c r="H255" s="7">
        <v>4886</v>
      </c>
      <c r="I255" s="7">
        <v>0</v>
      </c>
      <c r="J255" s="7">
        <v>0</v>
      </c>
      <c r="K255" s="7">
        <v>0</v>
      </c>
      <c r="L255" s="7">
        <f t="shared" si="12"/>
        <v>4886</v>
      </c>
      <c r="M255" s="7">
        <v>-4642</v>
      </c>
      <c r="N255" s="7">
        <v>0</v>
      </c>
      <c r="O255" s="7">
        <v>0</v>
      </c>
      <c r="P255" s="7">
        <f t="shared" si="13"/>
        <v>-4642</v>
      </c>
      <c r="Q255" s="7">
        <f t="shared" si="14"/>
        <v>244</v>
      </c>
      <c r="R255" s="7">
        <f t="shared" si="15"/>
        <v>244</v>
      </c>
      <c r="S255" s="5" t="s">
        <v>470</v>
      </c>
      <c r="T255" s="5">
        <v>100701</v>
      </c>
      <c r="U255" s="5" t="s">
        <v>32</v>
      </c>
      <c r="V255" s="5">
        <v>47040001</v>
      </c>
      <c r="W255" s="5" t="s">
        <v>28</v>
      </c>
    </row>
    <row r="256" spans="2:23" x14ac:dyDescent="0.25">
      <c r="B256" s="4">
        <v>50006837</v>
      </c>
      <c r="C256" s="4">
        <v>0</v>
      </c>
      <c r="D256" s="5">
        <v>21040001</v>
      </c>
      <c r="E256" s="4" t="s">
        <v>537</v>
      </c>
      <c r="F256" s="4">
        <v>1091</v>
      </c>
      <c r="G256" s="6">
        <v>39064</v>
      </c>
      <c r="H256" s="7">
        <v>4938</v>
      </c>
      <c r="I256" s="7">
        <v>0</v>
      </c>
      <c r="J256" s="7">
        <v>0</v>
      </c>
      <c r="K256" s="7">
        <v>0</v>
      </c>
      <c r="L256" s="7">
        <f t="shared" si="12"/>
        <v>4938</v>
      </c>
      <c r="M256" s="7">
        <v>-4692</v>
      </c>
      <c r="N256" s="7">
        <v>0</v>
      </c>
      <c r="O256" s="7">
        <v>0</v>
      </c>
      <c r="P256" s="7">
        <f t="shared" si="13"/>
        <v>-4692</v>
      </c>
      <c r="Q256" s="7">
        <f t="shared" si="14"/>
        <v>246</v>
      </c>
      <c r="R256" s="7">
        <f t="shared" si="15"/>
        <v>246</v>
      </c>
      <c r="S256" s="5" t="s">
        <v>470</v>
      </c>
      <c r="T256" s="5">
        <v>100701</v>
      </c>
      <c r="U256" s="5" t="s">
        <v>32</v>
      </c>
      <c r="V256" s="5">
        <v>47040001</v>
      </c>
      <c r="W256" s="5" t="s">
        <v>28</v>
      </c>
    </row>
    <row r="257" spans="2:23" x14ac:dyDescent="0.25">
      <c r="B257" s="4">
        <v>50006838</v>
      </c>
      <c r="C257" s="4">
        <v>0</v>
      </c>
      <c r="D257" s="5">
        <v>21040001</v>
      </c>
      <c r="E257" s="4" t="s">
        <v>537</v>
      </c>
      <c r="F257" s="4">
        <v>1091</v>
      </c>
      <c r="G257" s="6">
        <v>39081</v>
      </c>
      <c r="H257" s="7">
        <v>4938</v>
      </c>
      <c r="I257" s="7">
        <v>0</v>
      </c>
      <c r="J257" s="7">
        <v>0</v>
      </c>
      <c r="K257" s="7">
        <v>0</v>
      </c>
      <c r="L257" s="7">
        <f t="shared" si="12"/>
        <v>4938</v>
      </c>
      <c r="M257" s="7">
        <v>-4692</v>
      </c>
      <c r="N257" s="7">
        <v>0</v>
      </c>
      <c r="O257" s="7">
        <v>0</v>
      </c>
      <c r="P257" s="7">
        <f t="shared" si="13"/>
        <v>-4692</v>
      </c>
      <c r="Q257" s="7">
        <f t="shared" si="14"/>
        <v>246</v>
      </c>
      <c r="R257" s="7">
        <f t="shared" si="15"/>
        <v>246</v>
      </c>
      <c r="S257" s="5" t="s">
        <v>470</v>
      </c>
      <c r="T257" s="5">
        <v>100701</v>
      </c>
      <c r="U257" s="5" t="s">
        <v>32</v>
      </c>
      <c r="V257" s="5">
        <v>47040001</v>
      </c>
      <c r="W257" s="5" t="s">
        <v>28</v>
      </c>
    </row>
    <row r="258" spans="2:23" x14ac:dyDescent="0.25">
      <c r="B258" s="4">
        <v>50006839</v>
      </c>
      <c r="C258" s="4">
        <v>0</v>
      </c>
      <c r="D258" s="5">
        <v>21040001</v>
      </c>
      <c r="E258" s="4" t="s">
        <v>537</v>
      </c>
      <c r="F258" s="4">
        <v>1091</v>
      </c>
      <c r="G258" s="6">
        <v>39082</v>
      </c>
      <c r="H258" s="7">
        <v>4938</v>
      </c>
      <c r="I258" s="7">
        <v>0</v>
      </c>
      <c r="J258" s="7">
        <v>0</v>
      </c>
      <c r="K258" s="7">
        <v>0</v>
      </c>
      <c r="L258" s="7">
        <f t="shared" si="12"/>
        <v>4938</v>
      </c>
      <c r="M258" s="7">
        <v>-4692</v>
      </c>
      <c r="N258" s="7">
        <v>0</v>
      </c>
      <c r="O258" s="7">
        <v>0</v>
      </c>
      <c r="P258" s="7">
        <f t="shared" si="13"/>
        <v>-4692</v>
      </c>
      <c r="Q258" s="7">
        <f t="shared" si="14"/>
        <v>246</v>
      </c>
      <c r="R258" s="7">
        <f t="shared" si="15"/>
        <v>246</v>
      </c>
      <c r="S258" s="5" t="s">
        <v>470</v>
      </c>
      <c r="T258" s="5">
        <v>100701</v>
      </c>
      <c r="U258" s="5" t="s">
        <v>32</v>
      </c>
      <c r="V258" s="5">
        <v>47040001</v>
      </c>
      <c r="W258" s="5" t="s">
        <v>28</v>
      </c>
    </row>
    <row r="259" spans="2:23" x14ac:dyDescent="0.25">
      <c r="B259" s="4">
        <v>50006847</v>
      </c>
      <c r="C259" s="4">
        <v>0</v>
      </c>
      <c r="D259" s="5">
        <v>21040001</v>
      </c>
      <c r="E259" s="4" t="s">
        <v>522</v>
      </c>
      <c r="F259" s="4">
        <v>1091</v>
      </c>
      <c r="G259" s="6">
        <v>39068</v>
      </c>
      <c r="H259" s="7">
        <v>4962</v>
      </c>
      <c r="I259" s="7">
        <v>0</v>
      </c>
      <c r="J259" s="7">
        <v>0</v>
      </c>
      <c r="K259" s="7">
        <v>0</v>
      </c>
      <c r="L259" s="7">
        <f t="shared" si="12"/>
        <v>4962</v>
      </c>
      <c r="M259" s="7">
        <v>-4714</v>
      </c>
      <c r="N259" s="7">
        <v>0</v>
      </c>
      <c r="O259" s="7">
        <v>0</v>
      </c>
      <c r="P259" s="7">
        <f t="shared" si="13"/>
        <v>-4714</v>
      </c>
      <c r="Q259" s="7">
        <f t="shared" si="14"/>
        <v>248</v>
      </c>
      <c r="R259" s="7">
        <f t="shared" si="15"/>
        <v>248</v>
      </c>
      <c r="S259" s="5" t="s">
        <v>470</v>
      </c>
      <c r="T259" s="5">
        <v>100701</v>
      </c>
      <c r="U259" s="5" t="s">
        <v>32</v>
      </c>
      <c r="V259" s="5">
        <v>47040001</v>
      </c>
      <c r="W259" s="5" t="s">
        <v>28</v>
      </c>
    </row>
    <row r="260" spans="2:23" x14ac:dyDescent="0.25">
      <c r="B260" s="4">
        <v>50006850</v>
      </c>
      <c r="C260" s="4">
        <v>0</v>
      </c>
      <c r="D260" s="5">
        <v>21040001</v>
      </c>
      <c r="E260" s="4" t="s">
        <v>511</v>
      </c>
      <c r="F260" s="4">
        <v>1091</v>
      </c>
      <c r="G260" s="6">
        <v>38868</v>
      </c>
      <c r="H260" s="7">
        <v>4974</v>
      </c>
      <c r="I260" s="7">
        <v>0</v>
      </c>
      <c r="J260" s="7">
        <v>0</v>
      </c>
      <c r="K260" s="7">
        <v>0</v>
      </c>
      <c r="L260" s="7">
        <f t="shared" si="12"/>
        <v>4974</v>
      </c>
      <c r="M260" s="7">
        <v>-4726</v>
      </c>
      <c r="N260" s="7">
        <v>0</v>
      </c>
      <c r="O260" s="7">
        <v>0</v>
      </c>
      <c r="P260" s="7">
        <f t="shared" si="13"/>
        <v>-4726</v>
      </c>
      <c r="Q260" s="7">
        <f t="shared" si="14"/>
        <v>248</v>
      </c>
      <c r="R260" s="7">
        <f t="shared" si="15"/>
        <v>248</v>
      </c>
      <c r="S260" s="5" t="s">
        <v>470</v>
      </c>
      <c r="T260" s="5">
        <v>100701</v>
      </c>
      <c r="U260" s="5" t="s">
        <v>32</v>
      </c>
      <c r="V260" s="5">
        <v>47040001</v>
      </c>
      <c r="W260" s="5" t="s">
        <v>28</v>
      </c>
    </row>
    <row r="261" spans="2:23" x14ac:dyDescent="0.25">
      <c r="B261" s="4">
        <v>50006852</v>
      </c>
      <c r="C261" s="4">
        <v>0</v>
      </c>
      <c r="D261" s="5">
        <v>21040001</v>
      </c>
      <c r="E261" s="4" t="s">
        <v>538</v>
      </c>
      <c r="F261" s="4">
        <v>1092</v>
      </c>
      <c r="G261" s="6">
        <v>41182</v>
      </c>
      <c r="H261" s="7">
        <v>4986</v>
      </c>
      <c r="I261" s="7">
        <v>0</v>
      </c>
      <c r="J261" s="7">
        <v>0</v>
      </c>
      <c r="K261" s="7">
        <v>0</v>
      </c>
      <c r="L261" s="7">
        <f t="shared" ref="L261:L324" si="16">SUM(H261:K261)</f>
        <v>4986</v>
      </c>
      <c r="M261" s="7">
        <v>-4151</v>
      </c>
      <c r="N261" s="7">
        <v>0</v>
      </c>
      <c r="O261" s="7">
        <v>0</v>
      </c>
      <c r="P261" s="7">
        <f t="shared" ref="P261:P324" si="17">SUM(M261:O261)</f>
        <v>-4151</v>
      </c>
      <c r="Q261" s="7">
        <f t="shared" ref="Q261:Q324" si="18">H261+M261</f>
        <v>835</v>
      </c>
      <c r="R261" s="7">
        <f t="shared" ref="R261:R324" si="19">L261+P261</f>
        <v>835</v>
      </c>
      <c r="S261" s="5" t="s">
        <v>470</v>
      </c>
      <c r="T261" s="5">
        <v>100702</v>
      </c>
      <c r="U261" s="5" t="s">
        <v>27</v>
      </c>
      <c r="V261" s="5">
        <v>47040001</v>
      </c>
      <c r="W261" s="5" t="s">
        <v>28</v>
      </c>
    </row>
    <row r="262" spans="2:23" x14ac:dyDescent="0.25">
      <c r="B262" s="4">
        <v>50006853</v>
      </c>
      <c r="C262" s="4">
        <v>0</v>
      </c>
      <c r="D262" s="5">
        <v>21040001</v>
      </c>
      <c r="E262" s="4" t="s">
        <v>532</v>
      </c>
      <c r="F262" s="4">
        <v>1091</v>
      </c>
      <c r="G262" s="6">
        <v>38955</v>
      </c>
      <c r="H262" s="7">
        <v>4987</v>
      </c>
      <c r="I262" s="7">
        <v>0</v>
      </c>
      <c r="J262" s="7">
        <v>0</v>
      </c>
      <c r="K262" s="7">
        <v>0</v>
      </c>
      <c r="L262" s="7">
        <f t="shared" si="16"/>
        <v>4987</v>
      </c>
      <c r="M262" s="7">
        <v>-4738</v>
      </c>
      <c r="N262" s="7">
        <v>0</v>
      </c>
      <c r="O262" s="7">
        <v>0</v>
      </c>
      <c r="P262" s="7">
        <f t="shared" si="17"/>
        <v>-4738</v>
      </c>
      <c r="Q262" s="7">
        <f t="shared" si="18"/>
        <v>249</v>
      </c>
      <c r="R262" s="7">
        <f t="shared" si="19"/>
        <v>249</v>
      </c>
      <c r="S262" s="5" t="s">
        <v>470</v>
      </c>
      <c r="T262" s="5">
        <v>100701</v>
      </c>
      <c r="U262" s="5" t="s">
        <v>32</v>
      </c>
      <c r="V262" s="5">
        <v>47040001</v>
      </c>
      <c r="W262" s="5" t="s">
        <v>28</v>
      </c>
    </row>
    <row r="263" spans="2:23" x14ac:dyDescent="0.25">
      <c r="B263" s="4">
        <v>50006854</v>
      </c>
      <c r="C263" s="4">
        <v>0</v>
      </c>
      <c r="D263" s="5">
        <v>21040001</v>
      </c>
      <c r="E263" s="4" t="s">
        <v>532</v>
      </c>
      <c r="F263" s="4">
        <v>1091</v>
      </c>
      <c r="G263" s="6">
        <v>38961</v>
      </c>
      <c r="H263" s="7">
        <v>4987</v>
      </c>
      <c r="I263" s="7">
        <v>0</v>
      </c>
      <c r="J263" s="7">
        <v>0</v>
      </c>
      <c r="K263" s="7">
        <v>0</v>
      </c>
      <c r="L263" s="7">
        <f t="shared" si="16"/>
        <v>4987</v>
      </c>
      <c r="M263" s="7">
        <v>-4738</v>
      </c>
      <c r="N263" s="7">
        <v>0</v>
      </c>
      <c r="O263" s="7">
        <v>0</v>
      </c>
      <c r="P263" s="7">
        <f t="shared" si="17"/>
        <v>-4738</v>
      </c>
      <c r="Q263" s="7">
        <f t="shared" si="18"/>
        <v>249</v>
      </c>
      <c r="R263" s="7">
        <f t="shared" si="19"/>
        <v>249</v>
      </c>
      <c r="S263" s="5" t="s">
        <v>470</v>
      </c>
      <c r="T263" s="5">
        <v>100701</v>
      </c>
      <c r="U263" s="5" t="s">
        <v>32</v>
      </c>
      <c r="V263" s="5">
        <v>47040001</v>
      </c>
      <c r="W263" s="5" t="s">
        <v>28</v>
      </c>
    </row>
    <row r="264" spans="2:23" x14ac:dyDescent="0.25">
      <c r="B264" s="4">
        <v>50006873</v>
      </c>
      <c r="C264" s="4">
        <v>0</v>
      </c>
      <c r="D264" s="5">
        <v>21040001</v>
      </c>
      <c r="E264" s="4" t="s">
        <v>537</v>
      </c>
      <c r="F264" s="4">
        <v>1091</v>
      </c>
      <c r="G264" s="6">
        <v>39092</v>
      </c>
      <c r="H264" s="7">
        <v>5078</v>
      </c>
      <c r="I264" s="7">
        <v>0</v>
      </c>
      <c r="J264" s="7">
        <v>0</v>
      </c>
      <c r="K264" s="7">
        <v>0</v>
      </c>
      <c r="L264" s="7">
        <f t="shared" si="16"/>
        <v>5078</v>
      </c>
      <c r="M264" s="7">
        <v>-4825</v>
      </c>
      <c r="N264" s="7">
        <v>0</v>
      </c>
      <c r="O264" s="7">
        <v>0</v>
      </c>
      <c r="P264" s="7">
        <f t="shared" si="17"/>
        <v>-4825</v>
      </c>
      <c r="Q264" s="7">
        <f t="shared" si="18"/>
        <v>253</v>
      </c>
      <c r="R264" s="7">
        <f t="shared" si="19"/>
        <v>253</v>
      </c>
      <c r="S264" s="5" t="s">
        <v>470</v>
      </c>
      <c r="T264" s="5">
        <v>100701</v>
      </c>
      <c r="U264" s="5" t="s">
        <v>32</v>
      </c>
      <c r="V264" s="5">
        <v>47040001</v>
      </c>
      <c r="W264" s="5" t="s">
        <v>28</v>
      </c>
    </row>
    <row r="265" spans="2:23" x14ac:dyDescent="0.25">
      <c r="B265" s="4">
        <v>50006874</v>
      </c>
      <c r="C265" s="4">
        <v>0</v>
      </c>
      <c r="D265" s="5">
        <v>21040001</v>
      </c>
      <c r="E265" s="4" t="s">
        <v>537</v>
      </c>
      <c r="F265" s="4">
        <v>1091</v>
      </c>
      <c r="G265" s="6">
        <v>39100</v>
      </c>
      <c r="H265" s="7">
        <v>5078</v>
      </c>
      <c r="I265" s="7">
        <v>0</v>
      </c>
      <c r="J265" s="7">
        <v>0</v>
      </c>
      <c r="K265" s="7">
        <v>0</v>
      </c>
      <c r="L265" s="7">
        <f t="shared" si="16"/>
        <v>5078</v>
      </c>
      <c r="M265" s="7">
        <v>-4825</v>
      </c>
      <c r="N265" s="7">
        <v>0</v>
      </c>
      <c r="O265" s="7">
        <v>0</v>
      </c>
      <c r="P265" s="7">
        <f t="shared" si="17"/>
        <v>-4825</v>
      </c>
      <c r="Q265" s="7">
        <f t="shared" si="18"/>
        <v>253</v>
      </c>
      <c r="R265" s="7">
        <f t="shared" si="19"/>
        <v>253</v>
      </c>
      <c r="S265" s="5" t="s">
        <v>470</v>
      </c>
      <c r="T265" s="5">
        <v>100701</v>
      </c>
      <c r="U265" s="5" t="s">
        <v>32</v>
      </c>
      <c r="V265" s="5">
        <v>47040001</v>
      </c>
      <c r="W265" s="5" t="s">
        <v>28</v>
      </c>
    </row>
    <row r="266" spans="2:23" x14ac:dyDescent="0.25">
      <c r="B266" s="4">
        <v>50006875</v>
      </c>
      <c r="C266" s="4">
        <v>0</v>
      </c>
      <c r="D266" s="5">
        <v>21040001</v>
      </c>
      <c r="E266" s="4" t="s">
        <v>537</v>
      </c>
      <c r="F266" s="4">
        <v>1091</v>
      </c>
      <c r="G266" s="6">
        <v>39100</v>
      </c>
      <c r="H266" s="7">
        <v>5078</v>
      </c>
      <c r="I266" s="7">
        <v>0</v>
      </c>
      <c r="J266" s="7">
        <v>0</v>
      </c>
      <c r="K266" s="7">
        <v>0</v>
      </c>
      <c r="L266" s="7">
        <f t="shared" si="16"/>
        <v>5078</v>
      </c>
      <c r="M266" s="7">
        <v>-4825</v>
      </c>
      <c r="N266" s="7">
        <v>0</v>
      </c>
      <c r="O266" s="7">
        <v>0</v>
      </c>
      <c r="P266" s="7">
        <f t="shared" si="17"/>
        <v>-4825</v>
      </c>
      <c r="Q266" s="7">
        <f t="shared" si="18"/>
        <v>253</v>
      </c>
      <c r="R266" s="7">
        <f t="shared" si="19"/>
        <v>253</v>
      </c>
      <c r="S266" s="5" t="s">
        <v>470</v>
      </c>
      <c r="T266" s="5">
        <v>100701</v>
      </c>
      <c r="U266" s="5" t="s">
        <v>32</v>
      </c>
      <c r="V266" s="5">
        <v>47040001</v>
      </c>
      <c r="W266" s="5" t="s">
        <v>28</v>
      </c>
    </row>
    <row r="267" spans="2:23" x14ac:dyDescent="0.25">
      <c r="B267" s="4">
        <v>50006876</v>
      </c>
      <c r="C267" s="4">
        <v>0</v>
      </c>
      <c r="D267" s="5">
        <v>21040001</v>
      </c>
      <c r="E267" s="4" t="s">
        <v>539</v>
      </c>
      <c r="F267" s="4">
        <v>1092</v>
      </c>
      <c r="G267" s="6">
        <v>41182</v>
      </c>
      <c r="H267" s="7">
        <v>5078</v>
      </c>
      <c r="I267" s="7">
        <v>0</v>
      </c>
      <c r="J267" s="7">
        <v>0</v>
      </c>
      <c r="K267" s="7">
        <v>0</v>
      </c>
      <c r="L267" s="7">
        <f t="shared" si="16"/>
        <v>5078</v>
      </c>
      <c r="M267" s="7">
        <v>-4825</v>
      </c>
      <c r="N267" s="7">
        <v>0</v>
      </c>
      <c r="O267" s="7">
        <v>0</v>
      </c>
      <c r="P267" s="7">
        <f t="shared" si="17"/>
        <v>-4825</v>
      </c>
      <c r="Q267" s="7">
        <f t="shared" si="18"/>
        <v>253</v>
      </c>
      <c r="R267" s="7">
        <f t="shared" si="19"/>
        <v>253</v>
      </c>
      <c r="S267" s="5" t="s">
        <v>470</v>
      </c>
      <c r="T267" s="5">
        <v>100702</v>
      </c>
      <c r="U267" s="5" t="s">
        <v>27</v>
      </c>
      <c r="V267" s="5">
        <v>47040001</v>
      </c>
      <c r="W267" s="5" t="s">
        <v>28</v>
      </c>
    </row>
    <row r="268" spans="2:23" x14ac:dyDescent="0.25">
      <c r="B268" s="4">
        <v>50006877</v>
      </c>
      <c r="C268" s="4">
        <v>0</v>
      </c>
      <c r="D268" s="5">
        <v>21040001</v>
      </c>
      <c r="E268" s="4" t="s">
        <v>518</v>
      </c>
      <c r="F268" s="4">
        <v>1091</v>
      </c>
      <c r="G268" s="6">
        <v>39061</v>
      </c>
      <c r="H268" s="7">
        <v>5084</v>
      </c>
      <c r="I268" s="7">
        <v>0</v>
      </c>
      <c r="J268" s="7">
        <v>0</v>
      </c>
      <c r="K268" s="7">
        <v>0</v>
      </c>
      <c r="L268" s="7">
        <f t="shared" si="16"/>
        <v>5084</v>
      </c>
      <c r="M268" s="7">
        <v>-4830</v>
      </c>
      <c r="N268" s="7">
        <v>0</v>
      </c>
      <c r="O268" s="7">
        <v>0</v>
      </c>
      <c r="P268" s="7">
        <f t="shared" si="17"/>
        <v>-4830</v>
      </c>
      <c r="Q268" s="7">
        <f t="shared" si="18"/>
        <v>254</v>
      </c>
      <c r="R268" s="7">
        <f t="shared" si="19"/>
        <v>254</v>
      </c>
      <c r="S268" s="5" t="s">
        <v>470</v>
      </c>
      <c r="T268" s="5">
        <v>100701</v>
      </c>
      <c r="U268" s="5" t="s">
        <v>32</v>
      </c>
      <c r="V268" s="5">
        <v>47040001</v>
      </c>
      <c r="W268" s="5" t="s">
        <v>28</v>
      </c>
    </row>
    <row r="269" spans="2:23" x14ac:dyDescent="0.25">
      <c r="B269" s="4">
        <v>50006885</v>
      </c>
      <c r="C269" s="4">
        <v>0</v>
      </c>
      <c r="D269" s="5">
        <v>21040001</v>
      </c>
      <c r="E269" s="4" t="s">
        <v>511</v>
      </c>
      <c r="F269" s="4">
        <v>1091</v>
      </c>
      <c r="G269" s="6">
        <v>38832</v>
      </c>
      <c r="H269" s="7">
        <v>5144</v>
      </c>
      <c r="I269" s="7">
        <v>0</v>
      </c>
      <c r="J269" s="7">
        <v>0</v>
      </c>
      <c r="K269" s="7">
        <v>0</v>
      </c>
      <c r="L269" s="7">
        <f t="shared" si="16"/>
        <v>5144</v>
      </c>
      <c r="M269" s="7">
        <v>-4887</v>
      </c>
      <c r="N269" s="7">
        <v>0</v>
      </c>
      <c r="O269" s="7">
        <v>0</v>
      </c>
      <c r="P269" s="7">
        <f t="shared" si="17"/>
        <v>-4887</v>
      </c>
      <c r="Q269" s="7">
        <f t="shared" si="18"/>
        <v>257</v>
      </c>
      <c r="R269" s="7">
        <f t="shared" si="19"/>
        <v>257</v>
      </c>
      <c r="S269" s="5" t="s">
        <v>470</v>
      </c>
      <c r="T269" s="5">
        <v>100701</v>
      </c>
      <c r="U269" s="5" t="s">
        <v>32</v>
      </c>
      <c r="V269" s="5">
        <v>47040001</v>
      </c>
      <c r="W269" s="5" t="s">
        <v>28</v>
      </c>
    </row>
    <row r="270" spans="2:23" x14ac:dyDescent="0.25">
      <c r="B270" s="4">
        <v>50006888</v>
      </c>
      <c r="C270" s="4">
        <v>0</v>
      </c>
      <c r="D270" s="5">
        <v>21040001</v>
      </c>
      <c r="E270" s="4" t="s">
        <v>540</v>
      </c>
      <c r="F270" s="4">
        <v>1091</v>
      </c>
      <c r="G270" s="6">
        <v>38868</v>
      </c>
      <c r="H270" s="7">
        <v>5184</v>
      </c>
      <c r="I270" s="7">
        <v>0</v>
      </c>
      <c r="J270" s="7">
        <v>0</v>
      </c>
      <c r="K270" s="7">
        <v>0</v>
      </c>
      <c r="L270" s="7">
        <f t="shared" si="16"/>
        <v>5184</v>
      </c>
      <c r="M270" s="7">
        <v>-4925</v>
      </c>
      <c r="N270" s="7">
        <v>0</v>
      </c>
      <c r="O270" s="7">
        <v>0</v>
      </c>
      <c r="P270" s="7">
        <f t="shared" si="17"/>
        <v>-4925</v>
      </c>
      <c r="Q270" s="7">
        <f t="shared" si="18"/>
        <v>259</v>
      </c>
      <c r="R270" s="7">
        <f t="shared" si="19"/>
        <v>259</v>
      </c>
      <c r="S270" s="5" t="s">
        <v>470</v>
      </c>
      <c r="T270" s="5">
        <v>100701</v>
      </c>
      <c r="U270" s="5" t="s">
        <v>32</v>
      </c>
      <c r="V270" s="5">
        <v>47040001</v>
      </c>
      <c r="W270" s="5" t="s">
        <v>28</v>
      </c>
    </row>
    <row r="271" spans="2:23" x14ac:dyDescent="0.25">
      <c r="B271" s="4">
        <v>50006933</v>
      </c>
      <c r="C271" s="4">
        <v>0</v>
      </c>
      <c r="D271" s="5">
        <v>21040001</v>
      </c>
      <c r="E271" s="4" t="s">
        <v>532</v>
      </c>
      <c r="F271" s="4">
        <v>1091</v>
      </c>
      <c r="G271" s="6">
        <v>38816</v>
      </c>
      <c r="H271" s="7">
        <v>5411</v>
      </c>
      <c r="I271" s="7">
        <v>0</v>
      </c>
      <c r="J271" s="7">
        <v>0</v>
      </c>
      <c r="K271" s="7">
        <v>0</v>
      </c>
      <c r="L271" s="7">
        <f t="shared" si="16"/>
        <v>5411</v>
      </c>
      <c r="M271" s="7">
        <v>-5141</v>
      </c>
      <c r="N271" s="7">
        <v>0</v>
      </c>
      <c r="O271" s="7">
        <v>0</v>
      </c>
      <c r="P271" s="7">
        <f t="shared" si="17"/>
        <v>-5141</v>
      </c>
      <c r="Q271" s="7">
        <f t="shared" si="18"/>
        <v>270</v>
      </c>
      <c r="R271" s="7">
        <f t="shared" si="19"/>
        <v>270</v>
      </c>
      <c r="S271" s="5" t="s">
        <v>470</v>
      </c>
      <c r="T271" s="5">
        <v>100701</v>
      </c>
      <c r="U271" s="5" t="s">
        <v>32</v>
      </c>
      <c r="V271" s="5">
        <v>47040001</v>
      </c>
      <c r="W271" s="5" t="s">
        <v>28</v>
      </c>
    </row>
    <row r="272" spans="2:23" x14ac:dyDescent="0.25">
      <c r="B272" s="4">
        <v>50006937</v>
      </c>
      <c r="C272" s="4">
        <v>0</v>
      </c>
      <c r="D272" s="5">
        <v>21040001</v>
      </c>
      <c r="E272" s="4" t="s">
        <v>530</v>
      </c>
      <c r="F272" s="4">
        <v>1091</v>
      </c>
      <c r="G272" s="6">
        <v>38809</v>
      </c>
      <c r="H272" s="7">
        <v>5454</v>
      </c>
      <c r="I272" s="7">
        <v>0</v>
      </c>
      <c r="J272" s="7">
        <v>0</v>
      </c>
      <c r="K272" s="7">
        <v>0</v>
      </c>
      <c r="L272" s="7">
        <f t="shared" si="16"/>
        <v>5454</v>
      </c>
      <c r="M272" s="7">
        <v>-5182</v>
      </c>
      <c r="N272" s="7">
        <v>0</v>
      </c>
      <c r="O272" s="7">
        <v>0</v>
      </c>
      <c r="P272" s="7">
        <f t="shared" si="17"/>
        <v>-5182</v>
      </c>
      <c r="Q272" s="7">
        <f t="shared" si="18"/>
        <v>272</v>
      </c>
      <c r="R272" s="7">
        <f t="shared" si="19"/>
        <v>272</v>
      </c>
      <c r="S272" s="5" t="s">
        <v>470</v>
      </c>
      <c r="T272" s="5">
        <v>100701</v>
      </c>
      <c r="U272" s="5" t="s">
        <v>32</v>
      </c>
      <c r="V272" s="5">
        <v>47040001</v>
      </c>
      <c r="W272" s="5" t="s">
        <v>28</v>
      </c>
    </row>
    <row r="273" spans="2:23" x14ac:dyDescent="0.25">
      <c r="B273" s="4">
        <v>50006938</v>
      </c>
      <c r="C273" s="4">
        <v>0</v>
      </c>
      <c r="D273" s="5">
        <v>21040001</v>
      </c>
      <c r="E273" s="4" t="s">
        <v>530</v>
      </c>
      <c r="F273" s="4">
        <v>1091</v>
      </c>
      <c r="G273" s="6">
        <v>38825</v>
      </c>
      <c r="H273" s="7">
        <v>5454</v>
      </c>
      <c r="I273" s="7">
        <v>0</v>
      </c>
      <c r="J273" s="7">
        <v>0</v>
      </c>
      <c r="K273" s="7">
        <v>0</v>
      </c>
      <c r="L273" s="7">
        <f t="shared" si="16"/>
        <v>5454</v>
      </c>
      <c r="M273" s="7">
        <v>-5182</v>
      </c>
      <c r="N273" s="7">
        <v>0</v>
      </c>
      <c r="O273" s="7">
        <v>0</v>
      </c>
      <c r="P273" s="7">
        <f t="shared" si="17"/>
        <v>-5182</v>
      </c>
      <c r="Q273" s="7">
        <f t="shared" si="18"/>
        <v>272</v>
      </c>
      <c r="R273" s="7">
        <f t="shared" si="19"/>
        <v>272</v>
      </c>
      <c r="S273" s="5" t="s">
        <v>470</v>
      </c>
      <c r="T273" s="5">
        <v>100701</v>
      </c>
      <c r="U273" s="5" t="s">
        <v>32</v>
      </c>
      <c r="V273" s="5">
        <v>47040001</v>
      </c>
      <c r="W273" s="5" t="s">
        <v>28</v>
      </c>
    </row>
    <row r="274" spans="2:23" x14ac:dyDescent="0.25">
      <c r="B274" s="4">
        <v>50006939</v>
      </c>
      <c r="C274" s="4">
        <v>0</v>
      </c>
      <c r="D274" s="5">
        <v>21040001</v>
      </c>
      <c r="E274" s="4" t="s">
        <v>530</v>
      </c>
      <c r="F274" s="4">
        <v>1091</v>
      </c>
      <c r="G274" s="6">
        <v>38825</v>
      </c>
      <c r="H274" s="7">
        <v>5454</v>
      </c>
      <c r="I274" s="7">
        <v>0</v>
      </c>
      <c r="J274" s="7">
        <v>0</v>
      </c>
      <c r="K274" s="7">
        <v>0</v>
      </c>
      <c r="L274" s="7">
        <f t="shared" si="16"/>
        <v>5454</v>
      </c>
      <c r="M274" s="7">
        <v>-5182</v>
      </c>
      <c r="N274" s="7">
        <v>0</v>
      </c>
      <c r="O274" s="7">
        <v>0</v>
      </c>
      <c r="P274" s="7">
        <f t="shared" si="17"/>
        <v>-5182</v>
      </c>
      <c r="Q274" s="7">
        <f t="shared" si="18"/>
        <v>272</v>
      </c>
      <c r="R274" s="7">
        <f t="shared" si="19"/>
        <v>272</v>
      </c>
      <c r="S274" s="5" t="s">
        <v>470</v>
      </c>
      <c r="T274" s="5">
        <v>100701</v>
      </c>
      <c r="U274" s="5" t="s">
        <v>32</v>
      </c>
      <c r="V274" s="5">
        <v>47040001</v>
      </c>
      <c r="W274" s="5" t="s">
        <v>28</v>
      </c>
    </row>
    <row r="275" spans="2:23" x14ac:dyDescent="0.25">
      <c r="B275" s="4">
        <v>50006940</v>
      </c>
      <c r="C275" s="4">
        <v>0</v>
      </c>
      <c r="D275" s="5">
        <v>21040001</v>
      </c>
      <c r="E275" s="4" t="s">
        <v>530</v>
      </c>
      <c r="F275" s="4">
        <v>1091</v>
      </c>
      <c r="G275" s="6">
        <v>38825</v>
      </c>
      <c r="H275" s="7">
        <v>5454</v>
      </c>
      <c r="I275" s="7">
        <v>0</v>
      </c>
      <c r="J275" s="7">
        <v>0</v>
      </c>
      <c r="K275" s="7">
        <v>0</v>
      </c>
      <c r="L275" s="7">
        <f t="shared" si="16"/>
        <v>5454</v>
      </c>
      <c r="M275" s="7">
        <v>-5182</v>
      </c>
      <c r="N275" s="7">
        <v>0</v>
      </c>
      <c r="O275" s="7">
        <v>0</v>
      </c>
      <c r="P275" s="7">
        <f t="shared" si="17"/>
        <v>-5182</v>
      </c>
      <c r="Q275" s="7">
        <f t="shared" si="18"/>
        <v>272</v>
      </c>
      <c r="R275" s="7">
        <f t="shared" si="19"/>
        <v>272</v>
      </c>
      <c r="S275" s="5" t="s">
        <v>470</v>
      </c>
      <c r="T275" s="5">
        <v>100701</v>
      </c>
      <c r="U275" s="5" t="s">
        <v>32</v>
      </c>
      <c r="V275" s="5">
        <v>47040001</v>
      </c>
      <c r="W275" s="5" t="s">
        <v>28</v>
      </c>
    </row>
    <row r="276" spans="2:23" x14ac:dyDescent="0.25">
      <c r="B276" s="4">
        <v>50006941</v>
      </c>
      <c r="C276" s="4">
        <v>0</v>
      </c>
      <c r="D276" s="5">
        <v>21040001</v>
      </c>
      <c r="E276" s="4" t="s">
        <v>530</v>
      </c>
      <c r="F276" s="4">
        <v>1091</v>
      </c>
      <c r="G276" s="6">
        <v>38825</v>
      </c>
      <c r="H276" s="7">
        <v>5454</v>
      </c>
      <c r="I276" s="7">
        <v>0</v>
      </c>
      <c r="J276" s="7">
        <v>0</v>
      </c>
      <c r="K276" s="7">
        <v>0</v>
      </c>
      <c r="L276" s="7">
        <f t="shared" si="16"/>
        <v>5454</v>
      </c>
      <c r="M276" s="7">
        <v>-5182</v>
      </c>
      <c r="N276" s="7">
        <v>0</v>
      </c>
      <c r="O276" s="7">
        <v>0</v>
      </c>
      <c r="P276" s="7">
        <f t="shared" si="17"/>
        <v>-5182</v>
      </c>
      <c r="Q276" s="7">
        <f t="shared" si="18"/>
        <v>272</v>
      </c>
      <c r="R276" s="7">
        <f t="shared" si="19"/>
        <v>272</v>
      </c>
      <c r="S276" s="5" t="s">
        <v>470</v>
      </c>
      <c r="T276" s="5">
        <v>100701</v>
      </c>
      <c r="U276" s="5" t="s">
        <v>32</v>
      </c>
      <c r="V276" s="5">
        <v>47040001</v>
      </c>
      <c r="W276" s="5" t="s">
        <v>28</v>
      </c>
    </row>
    <row r="277" spans="2:23" x14ac:dyDescent="0.25">
      <c r="B277" s="4">
        <v>50006974</v>
      </c>
      <c r="C277" s="4">
        <v>0</v>
      </c>
      <c r="D277" s="5">
        <v>21040001</v>
      </c>
      <c r="E277" s="4" t="s">
        <v>489</v>
      </c>
      <c r="F277" s="4">
        <v>1091</v>
      </c>
      <c r="G277" s="6">
        <v>39070</v>
      </c>
      <c r="H277" s="7">
        <v>5577</v>
      </c>
      <c r="I277" s="7">
        <v>0</v>
      </c>
      <c r="J277" s="7">
        <v>0</v>
      </c>
      <c r="K277" s="7">
        <v>0</v>
      </c>
      <c r="L277" s="7">
        <f t="shared" si="16"/>
        <v>5577</v>
      </c>
      <c r="M277" s="7">
        <v>-5299</v>
      </c>
      <c r="N277" s="7">
        <v>0</v>
      </c>
      <c r="O277" s="7">
        <v>0</v>
      </c>
      <c r="P277" s="7">
        <f t="shared" si="17"/>
        <v>-5299</v>
      </c>
      <c r="Q277" s="7">
        <f t="shared" si="18"/>
        <v>278</v>
      </c>
      <c r="R277" s="7">
        <f t="shared" si="19"/>
        <v>278</v>
      </c>
      <c r="S277" s="5" t="s">
        <v>470</v>
      </c>
      <c r="T277" s="5">
        <v>100701</v>
      </c>
      <c r="U277" s="5" t="s">
        <v>32</v>
      </c>
      <c r="V277" s="5">
        <v>47040001</v>
      </c>
      <c r="W277" s="5" t="s">
        <v>28</v>
      </c>
    </row>
    <row r="278" spans="2:23" x14ac:dyDescent="0.25">
      <c r="B278" s="4">
        <v>50006975</v>
      </c>
      <c r="C278" s="4">
        <v>0</v>
      </c>
      <c r="D278" s="5">
        <v>21040001</v>
      </c>
      <c r="E278" s="4" t="s">
        <v>489</v>
      </c>
      <c r="F278" s="4">
        <v>1091</v>
      </c>
      <c r="G278" s="6">
        <v>39071</v>
      </c>
      <c r="H278" s="7">
        <v>5577</v>
      </c>
      <c r="I278" s="7">
        <v>0</v>
      </c>
      <c r="J278" s="7">
        <v>0</v>
      </c>
      <c r="K278" s="7">
        <v>0</v>
      </c>
      <c r="L278" s="7">
        <f t="shared" si="16"/>
        <v>5577</v>
      </c>
      <c r="M278" s="7">
        <v>-5299</v>
      </c>
      <c r="N278" s="7">
        <v>0</v>
      </c>
      <c r="O278" s="7">
        <v>0</v>
      </c>
      <c r="P278" s="7">
        <f t="shared" si="17"/>
        <v>-5299</v>
      </c>
      <c r="Q278" s="7">
        <f t="shared" si="18"/>
        <v>278</v>
      </c>
      <c r="R278" s="7">
        <f t="shared" si="19"/>
        <v>278</v>
      </c>
      <c r="S278" s="5" t="s">
        <v>470</v>
      </c>
      <c r="T278" s="5">
        <v>100701</v>
      </c>
      <c r="U278" s="5" t="s">
        <v>32</v>
      </c>
      <c r="V278" s="5">
        <v>47040001</v>
      </c>
      <c r="W278" s="5" t="s">
        <v>28</v>
      </c>
    </row>
    <row r="279" spans="2:23" x14ac:dyDescent="0.25">
      <c r="B279" s="4">
        <v>50006980</v>
      </c>
      <c r="C279" s="4">
        <v>0</v>
      </c>
      <c r="D279" s="5">
        <v>21040001</v>
      </c>
      <c r="E279" s="4" t="s">
        <v>532</v>
      </c>
      <c r="F279" s="4">
        <v>1091</v>
      </c>
      <c r="G279" s="6">
        <v>38845</v>
      </c>
      <c r="H279" s="7">
        <v>5605</v>
      </c>
      <c r="I279" s="7">
        <v>0</v>
      </c>
      <c r="J279" s="7">
        <v>0</v>
      </c>
      <c r="K279" s="7">
        <v>0</v>
      </c>
      <c r="L279" s="7">
        <f t="shared" si="16"/>
        <v>5605</v>
      </c>
      <c r="M279" s="7">
        <v>-5325</v>
      </c>
      <c r="N279" s="7">
        <v>0</v>
      </c>
      <c r="O279" s="7">
        <v>0</v>
      </c>
      <c r="P279" s="7">
        <f t="shared" si="17"/>
        <v>-5325</v>
      </c>
      <c r="Q279" s="7">
        <f t="shared" si="18"/>
        <v>280</v>
      </c>
      <c r="R279" s="7">
        <f t="shared" si="19"/>
        <v>280</v>
      </c>
      <c r="S279" s="5" t="s">
        <v>470</v>
      </c>
      <c r="T279" s="5">
        <v>100701</v>
      </c>
      <c r="U279" s="5" t="s">
        <v>32</v>
      </c>
      <c r="V279" s="5">
        <v>47040001</v>
      </c>
      <c r="W279" s="5" t="s">
        <v>28</v>
      </c>
    </row>
    <row r="280" spans="2:23" x14ac:dyDescent="0.25">
      <c r="B280" s="4">
        <v>50006981</v>
      </c>
      <c r="C280" s="4">
        <v>0</v>
      </c>
      <c r="D280" s="5">
        <v>21040001</v>
      </c>
      <c r="E280" s="4" t="s">
        <v>532</v>
      </c>
      <c r="F280" s="4">
        <v>1091</v>
      </c>
      <c r="G280" s="6">
        <v>38846</v>
      </c>
      <c r="H280" s="7">
        <v>5605</v>
      </c>
      <c r="I280" s="7">
        <v>0</v>
      </c>
      <c r="J280" s="7">
        <v>0</v>
      </c>
      <c r="K280" s="7">
        <v>0</v>
      </c>
      <c r="L280" s="7">
        <f t="shared" si="16"/>
        <v>5605</v>
      </c>
      <c r="M280" s="7">
        <v>-5325</v>
      </c>
      <c r="N280" s="7">
        <v>0</v>
      </c>
      <c r="O280" s="7">
        <v>0</v>
      </c>
      <c r="P280" s="7">
        <f t="shared" si="17"/>
        <v>-5325</v>
      </c>
      <c r="Q280" s="7">
        <f t="shared" si="18"/>
        <v>280</v>
      </c>
      <c r="R280" s="7">
        <f t="shared" si="19"/>
        <v>280</v>
      </c>
      <c r="S280" s="5" t="s">
        <v>470</v>
      </c>
      <c r="T280" s="5">
        <v>100701</v>
      </c>
      <c r="U280" s="5" t="s">
        <v>32</v>
      </c>
      <c r="V280" s="5">
        <v>47040001</v>
      </c>
      <c r="W280" s="5" t="s">
        <v>28</v>
      </c>
    </row>
    <row r="281" spans="2:23" x14ac:dyDescent="0.25">
      <c r="B281" s="4">
        <v>50006982</v>
      </c>
      <c r="C281" s="4">
        <v>0</v>
      </c>
      <c r="D281" s="5">
        <v>21040001</v>
      </c>
      <c r="E281" s="4" t="s">
        <v>532</v>
      </c>
      <c r="F281" s="4">
        <v>1091</v>
      </c>
      <c r="G281" s="6">
        <v>38852</v>
      </c>
      <c r="H281" s="7">
        <v>5605</v>
      </c>
      <c r="I281" s="7">
        <v>0</v>
      </c>
      <c r="J281" s="7">
        <v>0</v>
      </c>
      <c r="K281" s="7">
        <v>0</v>
      </c>
      <c r="L281" s="7">
        <f t="shared" si="16"/>
        <v>5605</v>
      </c>
      <c r="M281" s="7">
        <v>-5325</v>
      </c>
      <c r="N281" s="7">
        <v>0</v>
      </c>
      <c r="O281" s="7">
        <v>0</v>
      </c>
      <c r="P281" s="7">
        <f t="shared" si="17"/>
        <v>-5325</v>
      </c>
      <c r="Q281" s="7">
        <f t="shared" si="18"/>
        <v>280</v>
      </c>
      <c r="R281" s="7">
        <f t="shared" si="19"/>
        <v>280</v>
      </c>
      <c r="S281" s="5" t="s">
        <v>470</v>
      </c>
      <c r="T281" s="5">
        <v>100701</v>
      </c>
      <c r="U281" s="5" t="s">
        <v>32</v>
      </c>
      <c r="V281" s="5">
        <v>47040001</v>
      </c>
      <c r="W281" s="5" t="s">
        <v>28</v>
      </c>
    </row>
    <row r="282" spans="2:23" x14ac:dyDescent="0.25">
      <c r="B282" s="4">
        <v>50006993</v>
      </c>
      <c r="C282" s="4">
        <v>0</v>
      </c>
      <c r="D282" s="5">
        <v>21040001</v>
      </c>
      <c r="E282" s="4" t="s">
        <v>491</v>
      </c>
      <c r="F282" s="4">
        <v>1091</v>
      </c>
      <c r="G282" s="6">
        <v>39071</v>
      </c>
      <c r="H282" s="7">
        <v>5661</v>
      </c>
      <c r="I282" s="7">
        <v>0</v>
      </c>
      <c r="J282" s="7">
        <v>0</v>
      </c>
      <c r="K282" s="7">
        <v>0</v>
      </c>
      <c r="L282" s="7">
        <f t="shared" si="16"/>
        <v>5661</v>
      </c>
      <c r="M282" s="7">
        <v>-5378</v>
      </c>
      <c r="N282" s="7">
        <v>0</v>
      </c>
      <c r="O282" s="7">
        <v>0</v>
      </c>
      <c r="P282" s="7">
        <f t="shared" si="17"/>
        <v>-5378</v>
      </c>
      <c r="Q282" s="7">
        <f t="shared" si="18"/>
        <v>283</v>
      </c>
      <c r="R282" s="7">
        <f t="shared" si="19"/>
        <v>283</v>
      </c>
      <c r="S282" s="5" t="s">
        <v>470</v>
      </c>
      <c r="T282" s="5">
        <v>100701</v>
      </c>
      <c r="U282" s="5" t="s">
        <v>32</v>
      </c>
      <c r="V282" s="5">
        <v>47040001</v>
      </c>
      <c r="W282" s="5" t="s">
        <v>28</v>
      </c>
    </row>
    <row r="283" spans="2:23" x14ac:dyDescent="0.25">
      <c r="B283" s="4">
        <v>50006994</v>
      </c>
      <c r="C283" s="4">
        <v>0</v>
      </c>
      <c r="D283" s="5">
        <v>21040001</v>
      </c>
      <c r="E283" s="4" t="s">
        <v>491</v>
      </c>
      <c r="F283" s="4">
        <v>1091</v>
      </c>
      <c r="G283" s="6">
        <v>39082</v>
      </c>
      <c r="H283" s="7">
        <v>5661</v>
      </c>
      <c r="I283" s="7">
        <v>0</v>
      </c>
      <c r="J283" s="7">
        <v>0</v>
      </c>
      <c r="K283" s="7">
        <v>0</v>
      </c>
      <c r="L283" s="7">
        <f t="shared" si="16"/>
        <v>5661</v>
      </c>
      <c r="M283" s="7">
        <v>-5378</v>
      </c>
      <c r="N283" s="7">
        <v>0</v>
      </c>
      <c r="O283" s="7">
        <v>0</v>
      </c>
      <c r="P283" s="7">
        <f t="shared" si="17"/>
        <v>-5378</v>
      </c>
      <c r="Q283" s="7">
        <f t="shared" si="18"/>
        <v>283</v>
      </c>
      <c r="R283" s="7">
        <f t="shared" si="19"/>
        <v>283</v>
      </c>
      <c r="S283" s="5" t="s">
        <v>470</v>
      </c>
      <c r="T283" s="5">
        <v>100701</v>
      </c>
      <c r="U283" s="5" t="s">
        <v>32</v>
      </c>
      <c r="V283" s="5">
        <v>47040001</v>
      </c>
      <c r="W283" s="5" t="s">
        <v>28</v>
      </c>
    </row>
    <row r="284" spans="2:23" x14ac:dyDescent="0.25">
      <c r="B284" s="4">
        <v>50007005</v>
      </c>
      <c r="C284" s="4">
        <v>0</v>
      </c>
      <c r="D284" s="5">
        <v>21040001</v>
      </c>
      <c r="E284" s="4" t="s">
        <v>532</v>
      </c>
      <c r="F284" s="4">
        <v>1091</v>
      </c>
      <c r="G284" s="6">
        <v>38808</v>
      </c>
      <c r="H284" s="7">
        <v>5675</v>
      </c>
      <c r="I284" s="7">
        <v>0</v>
      </c>
      <c r="J284" s="7">
        <v>0</v>
      </c>
      <c r="K284" s="7">
        <v>0</v>
      </c>
      <c r="L284" s="7">
        <f t="shared" si="16"/>
        <v>5675</v>
      </c>
      <c r="M284" s="7">
        <v>-5392</v>
      </c>
      <c r="N284" s="7">
        <v>0</v>
      </c>
      <c r="O284" s="7">
        <v>0</v>
      </c>
      <c r="P284" s="7">
        <f t="shared" si="17"/>
        <v>-5392</v>
      </c>
      <c r="Q284" s="7">
        <f t="shared" si="18"/>
        <v>283</v>
      </c>
      <c r="R284" s="7">
        <f t="shared" si="19"/>
        <v>283</v>
      </c>
      <c r="S284" s="5" t="s">
        <v>470</v>
      </c>
      <c r="T284" s="5">
        <v>100701</v>
      </c>
      <c r="U284" s="5" t="s">
        <v>32</v>
      </c>
      <c r="V284" s="5">
        <v>47040001</v>
      </c>
      <c r="W284" s="5" t="s">
        <v>28</v>
      </c>
    </row>
    <row r="285" spans="2:23" x14ac:dyDescent="0.25">
      <c r="B285" s="4">
        <v>50007052</v>
      </c>
      <c r="C285" s="4">
        <v>0</v>
      </c>
      <c r="D285" s="5">
        <v>21040001</v>
      </c>
      <c r="E285" s="4" t="s">
        <v>541</v>
      </c>
      <c r="F285" s="4">
        <v>1091</v>
      </c>
      <c r="G285" s="6">
        <v>39098</v>
      </c>
      <c r="H285" s="7">
        <v>5901</v>
      </c>
      <c r="I285" s="7">
        <v>0</v>
      </c>
      <c r="J285" s="7">
        <v>0</v>
      </c>
      <c r="K285" s="7">
        <v>0</v>
      </c>
      <c r="L285" s="7">
        <f t="shared" si="16"/>
        <v>5901</v>
      </c>
      <c r="M285" s="7">
        <v>-5606</v>
      </c>
      <c r="N285" s="7">
        <v>0</v>
      </c>
      <c r="O285" s="7">
        <v>0</v>
      </c>
      <c r="P285" s="7">
        <f t="shared" si="17"/>
        <v>-5606</v>
      </c>
      <c r="Q285" s="7">
        <f t="shared" si="18"/>
        <v>295</v>
      </c>
      <c r="R285" s="7">
        <f t="shared" si="19"/>
        <v>295</v>
      </c>
      <c r="S285" s="5" t="s">
        <v>470</v>
      </c>
      <c r="T285" s="5">
        <v>100701</v>
      </c>
      <c r="U285" s="5" t="s">
        <v>32</v>
      </c>
      <c r="V285" s="5">
        <v>47040001</v>
      </c>
      <c r="W285" s="5" t="s">
        <v>28</v>
      </c>
    </row>
    <row r="286" spans="2:23" x14ac:dyDescent="0.25">
      <c r="B286" s="4">
        <v>50007059</v>
      </c>
      <c r="C286" s="4">
        <v>0</v>
      </c>
      <c r="D286" s="5">
        <v>21040001</v>
      </c>
      <c r="E286" s="4" t="s">
        <v>498</v>
      </c>
      <c r="F286" s="4">
        <v>1091</v>
      </c>
      <c r="G286" s="6">
        <v>39056</v>
      </c>
      <c r="H286" s="7">
        <v>5940</v>
      </c>
      <c r="I286" s="7">
        <v>0</v>
      </c>
      <c r="J286" s="7">
        <v>0</v>
      </c>
      <c r="K286" s="7">
        <v>0</v>
      </c>
      <c r="L286" s="7">
        <f t="shared" si="16"/>
        <v>5940</v>
      </c>
      <c r="M286" s="7">
        <v>-5643</v>
      </c>
      <c r="N286" s="7">
        <v>0</v>
      </c>
      <c r="O286" s="7">
        <v>0</v>
      </c>
      <c r="P286" s="7">
        <f t="shared" si="17"/>
        <v>-5643</v>
      </c>
      <c r="Q286" s="7">
        <f t="shared" si="18"/>
        <v>297</v>
      </c>
      <c r="R286" s="7">
        <f t="shared" si="19"/>
        <v>297</v>
      </c>
      <c r="S286" s="5" t="s">
        <v>470</v>
      </c>
      <c r="T286" s="5">
        <v>100701</v>
      </c>
      <c r="U286" s="5" t="s">
        <v>32</v>
      </c>
      <c r="V286" s="5">
        <v>47040001</v>
      </c>
      <c r="W286" s="5" t="s">
        <v>28</v>
      </c>
    </row>
    <row r="287" spans="2:23" x14ac:dyDescent="0.25">
      <c r="B287" s="4">
        <v>50007075</v>
      </c>
      <c r="C287" s="4">
        <v>0</v>
      </c>
      <c r="D287" s="5">
        <v>21040001</v>
      </c>
      <c r="E287" s="4" t="s">
        <v>518</v>
      </c>
      <c r="F287" s="4">
        <v>1091</v>
      </c>
      <c r="G287" s="6">
        <v>38897</v>
      </c>
      <c r="H287" s="7">
        <v>6078</v>
      </c>
      <c r="I287" s="7">
        <v>0</v>
      </c>
      <c r="J287" s="7">
        <v>0</v>
      </c>
      <c r="K287" s="7">
        <v>0</v>
      </c>
      <c r="L287" s="7">
        <f t="shared" si="16"/>
        <v>6078</v>
      </c>
      <c r="M287" s="7">
        <v>-5775</v>
      </c>
      <c r="N287" s="7">
        <v>0</v>
      </c>
      <c r="O287" s="7">
        <v>0</v>
      </c>
      <c r="P287" s="7">
        <f t="shared" si="17"/>
        <v>-5775</v>
      </c>
      <c r="Q287" s="7">
        <f t="shared" si="18"/>
        <v>303</v>
      </c>
      <c r="R287" s="7">
        <f t="shared" si="19"/>
        <v>303</v>
      </c>
      <c r="S287" s="5" t="s">
        <v>470</v>
      </c>
      <c r="T287" s="5">
        <v>100701</v>
      </c>
      <c r="U287" s="5" t="s">
        <v>32</v>
      </c>
      <c r="V287" s="5">
        <v>47040001</v>
      </c>
      <c r="W287" s="5" t="s">
        <v>28</v>
      </c>
    </row>
    <row r="288" spans="2:23" x14ac:dyDescent="0.25">
      <c r="B288" s="4">
        <v>50007076</v>
      </c>
      <c r="C288" s="4">
        <v>0</v>
      </c>
      <c r="D288" s="5">
        <v>21040001</v>
      </c>
      <c r="E288" s="4" t="s">
        <v>518</v>
      </c>
      <c r="F288" s="4">
        <v>1091</v>
      </c>
      <c r="G288" s="6">
        <v>38898</v>
      </c>
      <c r="H288" s="7">
        <v>6078</v>
      </c>
      <c r="I288" s="7">
        <v>0</v>
      </c>
      <c r="J288" s="7">
        <v>0</v>
      </c>
      <c r="K288" s="7">
        <v>0</v>
      </c>
      <c r="L288" s="7">
        <f t="shared" si="16"/>
        <v>6078</v>
      </c>
      <c r="M288" s="7">
        <v>-5775</v>
      </c>
      <c r="N288" s="7">
        <v>0</v>
      </c>
      <c r="O288" s="7">
        <v>0</v>
      </c>
      <c r="P288" s="7">
        <f t="shared" si="17"/>
        <v>-5775</v>
      </c>
      <c r="Q288" s="7">
        <f t="shared" si="18"/>
        <v>303</v>
      </c>
      <c r="R288" s="7">
        <f t="shared" si="19"/>
        <v>303</v>
      </c>
      <c r="S288" s="5" t="s">
        <v>470</v>
      </c>
      <c r="T288" s="5">
        <v>100701</v>
      </c>
      <c r="U288" s="5" t="s">
        <v>32</v>
      </c>
      <c r="V288" s="5">
        <v>47040001</v>
      </c>
      <c r="W288" s="5" t="s">
        <v>28</v>
      </c>
    </row>
    <row r="289" spans="2:23" x14ac:dyDescent="0.25">
      <c r="B289" s="4">
        <v>50007082</v>
      </c>
      <c r="C289" s="4">
        <v>0</v>
      </c>
      <c r="D289" s="5">
        <v>21040001</v>
      </c>
      <c r="E289" s="4" t="s">
        <v>542</v>
      </c>
      <c r="F289" s="4">
        <v>1091</v>
      </c>
      <c r="G289" s="6">
        <v>39080</v>
      </c>
      <c r="H289" s="7">
        <v>6100</v>
      </c>
      <c r="I289" s="7">
        <v>0</v>
      </c>
      <c r="J289" s="7">
        <v>0</v>
      </c>
      <c r="K289" s="7">
        <v>0</v>
      </c>
      <c r="L289" s="7">
        <f t="shared" si="16"/>
        <v>6100</v>
      </c>
      <c r="M289" s="7">
        <v>-5795</v>
      </c>
      <c r="N289" s="7">
        <v>0</v>
      </c>
      <c r="O289" s="7">
        <v>0</v>
      </c>
      <c r="P289" s="7">
        <f t="shared" si="17"/>
        <v>-5795</v>
      </c>
      <c r="Q289" s="7">
        <f t="shared" si="18"/>
        <v>305</v>
      </c>
      <c r="R289" s="7">
        <f t="shared" si="19"/>
        <v>305</v>
      </c>
      <c r="S289" s="5" t="s">
        <v>470</v>
      </c>
      <c r="T289" s="5">
        <v>100701</v>
      </c>
      <c r="U289" s="5" t="s">
        <v>32</v>
      </c>
      <c r="V289" s="5">
        <v>47040001</v>
      </c>
      <c r="W289" s="5" t="s">
        <v>28</v>
      </c>
    </row>
    <row r="290" spans="2:23" x14ac:dyDescent="0.25">
      <c r="B290" s="4">
        <v>50007086</v>
      </c>
      <c r="C290" s="4">
        <v>0</v>
      </c>
      <c r="D290" s="5">
        <v>21040001</v>
      </c>
      <c r="E290" s="4" t="s">
        <v>526</v>
      </c>
      <c r="F290" s="4">
        <v>1091</v>
      </c>
      <c r="G290" s="6">
        <v>38875</v>
      </c>
      <c r="H290" s="7">
        <v>6132</v>
      </c>
      <c r="I290" s="7">
        <v>0</v>
      </c>
      <c r="J290" s="7">
        <v>0</v>
      </c>
      <c r="K290" s="7">
        <v>0</v>
      </c>
      <c r="L290" s="7">
        <f t="shared" si="16"/>
        <v>6132</v>
      </c>
      <c r="M290" s="7">
        <v>-5826</v>
      </c>
      <c r="N290" s="7">
        <v>0</v>
      </c>
      <c r="O290" s="7">
        <v>0</v>
      </c>
      <c r="P290" s="7">
        <f t="shared" si="17"/>
        <v>-5826</v>
      </c>
      <c r="Q290" s="7">
        <f t="shared" si="18"/>
        <v>306</v>
      </c>
      <c r="R290" s="7">
        <f t="shared" si="19"/>
        <v>306</v>
      </c>
      <c r="S290" s="5" t="s">
        <v>470</v>
      </c>
      <c r="T290" s="5">
        <v>100701</v>
      </c>
      <c r="U290" s="5" t="s">
        <v>32</v>
      </c>
      <c r="V290" s="5">
        <v>47040001</v>
      </c>
      <c r="W290" s="5" t="s">
        <v>28</v>
      </c>
    </row>
    <row r="291" spans="2:23" x14ac:dyDescent="0.25">
      <c r="B291" s="4">
        <v>50007093</v>
      </c>
      <c r="C291" s="4">
        <v>0</v>
      </c>
      <c r="D291" s="5">
        <v>21040001</v>
      </c>
      <c r="E291" s="4" t="s">
        <v>511</v>
      </c>
      <c r="F291" s="4">
        <v>1091</v>
      </c>
      <c r="G291" s="6">
        <v>39072</v>
      </c>
      <c r="H291" s="7">
        <v>6156</v>
      </c>
      <c r="I291" s="7">
        <v>0</v>
      </c>
      <c r="J291" s="7">
        <v>0</v>
      </c>
      <c r="K291" s="7">
        <v>0</v>
      </c>
      <c r="L291" s="7">
        <f t="shared" si="16"/>
        <v>6156</v>
      </c>
      <c r="M291" s="7">
        <v>-5849</v>
      </c>
      <c r="N291" s="7">
        <v>0</v>
      </c>
      <c r="O291" s="7">
        <v>0</v>
      </c>
      <c r="P291" s="7">
        <f t="shared" si="17"/>
        <v>-5849</v>
      </c>
      <c r="Q291" s="7">
        <f t="shared" si="18"/>
        <v>307</v>
      </c>
      <c r="R291" s="7">
        <f t="shared" si="19"/>
        <v>307</v>
      </c>
      <c r="S291" s="5" t="s">
        <v>470</v>
      </c>
      <c r="T291" s="5">
        <v>100701</v>
      </c>
      <c r="U291" s="5" t="s">
        <v>32</v>
      </c>
      <c r="V291" s="5">
        <v>47040001</v>
      </c>
      <c r="W291" s="5" t="s">
        <v>28</v>
      </c>
    </row>
    <row r="292" spans="2:23" x14ac:dyDescent="0.25">
      <c r="B292" s="4">
        <v>50007101</v>
      </c>
      <c r="C292" s="4">
        <v>0</v>
      </c>
      <c r="D292" s="5">
        <v>21040001</v>
      </c>
      <c r="E292" s="4" t="s">
        <v>508</v>
      </c>
      <c r="F292" s="4">
        <v>1091</v>
      </c>
      <c r="G292" s="6">
        <v>38955</v>
      </c>
      <c r="H292" s="7">
        <v>6221</v>
      </c>
      <c r="I292" s="7">
        <v>0</v>
      </c>
      <c r="J292" s="7">
        <v>0</v>
      </c>
      <c r="K292" s="7">
        <v>0</v>
      </c>
      <c r="L292" s="7">
        <f t="shared" si="16"/>
        <v>6221</v>
      </c>
      <c r="M292" s="7">
        <v>-5910</v>
      </c>
      <c r="N292" s="7">
        <v>0</v>
      </c>
      <c r="O292" s="7">
        <v>0</v>
      </c>
      <c r="P292" s="7">
        <f t="shared" si="17"/>
        <v>-5910</v>
      </c>
      <c r="Q292" s="7">
        <f t="shared" si="18"/>
        <v>311</v>
      </c>
      <c r="R292" s="7">
        <f t="shared" si="19"/>
        <v>311</v>
      </c>
      <c r="S292" s="5" t="s">
        <v>470</v>
      </c>
      <c r="T292" s="5">
        <v>100701</v>
      </c>
      <c r="U292" s="5" t="s">
        <v>32</v>
      </c>
      <c r="V292" s="5">
        <v>47040001</v>
      </c>
      <c r="W292" s="5" t="s">
        <v>28</v>
      </c>
    </row>
    <row r="293" spans="2:23" x14ac:dyDescent="0.25">
      <c r="B293" s="4">
        <v>50007102</v>
      </c>
      <c r="C293" s="4">
        <v>0</v>
      </c>
      <c r="D293" s="5">
        <v>21040001</v>
      </c>
      <c r="E293" s="4" t="s">
        <v>508</v>
      </c>
      <c r="F293" s="4">
        <v>1091</v>
      </c>
      <c r="G293" s="6">
        <v>38965</v>
      </c>
      <c r="H293" s="7">
        <v>6221</v>
      </c>
      <c r="I293" s="7">
        <v>0</v>
      </c>
      <c r="J293" s="7">
        <v>0</v>
      </c>
      <c r="K293" s="7">
        <v>0</v>
      </c>
      <c r="L293" s="7">
        <f t="shared" si="16"/>
        <v>6221</v>
      </c>
      <c r="M293" s="7">
        <v>-5910</v>
      </c>
      <c r="N293" s="7">
        <v>0</v>
      </c>
      <c r="O293" s="7">
        <v>0</v>
      </c>
      <c r="P293" s="7">
        <f t="shared" si="17"/>
        <v>-5910</v>
      </c>
      <c r="Q293" s="7">
        <f t="shared" si="18"/>
        <v>311</v>
      </c>
      <c r="R293" s="7">
        <f t="shared" si="19"/>
        <v>311</v>
      </c>
      <c r="S293" s="5" t="s">
        <v>470</v>
      </c>
      <c r="T293" s="5">
        <v>100701</v>
      </c>
      <c r="U293" s="5" t="s">
        <v>32</v>
      </c>
      <c r="V293" s="5">
        <v>47040001</v>
      </c>
      <c r="W293" s="5" t="s">
        <v>28</v>
      </c>
    </row>
    <row r="294" spans="2:23" x14ac:dyDescent="0.25">
      <c r="B294" s="4">
        <v>50007103</v>
      </c>
      <c r="C294" s="4">
        <v>0</v>
      </c>
      <c r="D294" s="5">
        <v>21040001</v>
      </c>
      <c r="E294" s="4" t="s">
        <v>508</v>
      </c>
      <c r="F294" s="4">
        <v>1091</v>
      </c>
      <c r="G294" s="6">
        <v>38967</v>
      </c>
      <c r="H294" s="7">
        <v>6221</v>
      </c>
      <c r="I294" s="7">
        <v>0</v>
      </c>
      <c r="J294" s="7">
        <v>0</v>
      </c>
      <c r="K294" s="7">
        <v>0</v>
      </c>
      <c r="L294" s="7">
        <f t="shared" si="16"/>
        <v>6221</v>
      </c>
      <c r="M294" s="7">
        <v>-5910</v>
      </c>
      <c r="N294" s="7">
        <v>0</v>
      </c>
      <c r="O294" s="7">
        <v>0</v>
      </c>
      <c r="P294" s="7">
        <f t="shared" si="17"/>
        <v>-5910</v>
      </c>
      <c r="Q294" s="7">
        <f t="shared" si="18"/>
        <v>311</v>
      </c>
      <c r="R294" s="7">
        <f t="shared" si="19"/>
        <v>311</v>
      </c>
      <c r="S294" s="5" t="s">
        <v>470</v>
      </c>
      <c r="T294" s="5">
        <v>100701</v>
      </c>
      <c r="U294" s="5" t="s">
        <v>32</v>
      </c>
      <c r="V294" s="5">
        <v>47040001</v>
      </c>
      <c r="W294" s="5" t="s">
        <v>28</v>
      </c>
    </row>
    <row r="295" spans="2:23" x14ac:dyDescent="0.25">
      <c r="B295" s="4">
        <v>50007104</v>
      </c>
      <c r="C295" s="4">
        <v>0</v>
      </c>
      <c r="D295" s="5">
        <v>21040001</v>
      </c>
      <c r="E295" s="4" t="s">
        <v>508</v>
      </c>
      <c r="F295" s="4">
        <v>1091</v>
      </c>
      <c r="G295" s="6">
        <v>38967</v>
      </c>
      <c r="H295" s="7">
        <v>6221</v>
      </c>
      <c r="I295" s="7">
        <v>0</v>
      </c>
      <c r="J295" s="7">
        <v>0</v>
      </c>
      <c r="K295" s="7">
        <v>0</v>
      </c>
      <c r="L295" s="7">
        <f t="shared" si="16"/>
        <v>6221</v>
      </c>
      <c r="M295" s="7">
        <v>-5910</v>
      </c>
      <c r="N295" s="7">
        <v>0</v>
      </c>
      <c r="O295" s="7">
        <v>0</v>
      </c>
      <c r="P295" s="7">
        <f t="shared" si="17"/>
        <v>-5910</v>
      </c>
      <c r="Q295" s="7">
        <f t="shared" si="18"/>
        <v>311</v>
      </c>
      <c r="R295" s="7">
        <f t="shared" si="19"/>
        <v>311</v>
      </c>
      <c r="S295" s="5" t="s">
        <v>470</v>
      </c>
      <c r="T295" s="5">
        <v>100701</v>
      </c>
      <c r="U295" s="5" t="s">
        <v>32</v>
      </c>
      <c r="V295" s="5">
        <v>47040001</v>
      </c>
      <c r="W295" s="5" t="s">
        <v>28</v>
      </c>
    </row>
    <row r="296" spans="2:23" x14ac:dyDescent="0.25">
      <c r="B296" s="4">
        <v>50007105</v>
      </c>
      <c r="C296" s="4">
        <v>0</v>
      </c>
      <c r="D296" s="5">
        <v>21040001</v>
      </c>
      <c r="E296" s="4" t="s">
        <v>508</v>
      </c>
      <c r="F296" s="4">
        <v>1091</v>
      </c>
      <c r="G296" s="6">
        <v>38968</v>
      </c>
      <c r="H296" s="7">
        <v>6221</v>
      </c>
      <c r="I296" s="7">
        <v>0</v>
      </c>
      <c r="J296" s="7">
        <v>0</v>
      </c>
      <c r="K296" s="7">
        <v>0</v>
      </c>
      <c r="L296" s="7">
        <f t="shared" si="16"/>
        <v>6221</v>
      </c>
      <c r="M296" s="7">
        <v>-5910</v>
      </c>
      <c r="N296" s="7">
        <v>0</v>
      </c>
      <c r="O296" s="7">
        <v>0</v>
      </c>
      <c r="P296" s="7">
        <f t="shared" si="17"/>
        <v>-5910</v>
      </c>
      <c r="Q296" s="7">
        <f t="shared" si="18"/>
        <v>311</v>
      </c>
      <c r="R296" s="7">
        <f t="shared" si="19"/>
        <v>311</v>
      </c>
      <c r="S296" s="5" t="s">
        <v>470</v>
      </c>
      <c r="T296" s="5">
        <v>100701</v>
      </c>
      <c r="U296" s="5" t="s">
        <v>32</v>
      </c>
      <c r="V296" s="5">
        <v>47040001</v>
      </c>
      <c r="W296" s="5" t="s">
        <v>28</v>
      </c>
    </row>
    <row r="297" spans="2:23" x14ac:dyDescent="0.25">
      <c r="B297" s="4">
        <v>50007106</v>
      </c>
      <c r="C297" s="4">
        <v>0</v>
      </c>
      <c r="D297" s="5">
        <v>21040001</v>
      </c>
      <c r="E297" s="4" t="s">
        <v>508</v>
      </c>
      <c r="F297" s="4">
        <v>1091</v>
      </c>
      <c r="G297" s="6">
        <v>38970</v>
      </c>
      <c r="H297" s="7">
        <v>6221</v>
      </c>
      <c r="I297" s="7">
        <v>0</v>
      </c>
      <c r="J297" s="7">
        <v>0</v>
      </c>
      <c r="K297" s="7">
        <v>0</v>
      </c>
      <c r="L297" s="7">
        <f t="shared" si="16"/>
        <v>6221</v>
      </c>
      <c r="M297" s="7">
        <v>-5910</v>
      </c>
      <c r="N297" s="7">
        <v>0</v>
      </c>
      <c r="O297" s="7">
        <v>0</v>
      </c>
      <c r="P297" s="7">
        <f t="shared" si="17"/>
        <v>-5910</v>
      </c>
      <c r="Q297" s="7">
        <f t="shared" si="18"/>
        <v>311</v>
      </c>
      <c r="R297" s="7">
        <f t="shared" si="19"/>
        <v>311</v>
      </c>
      <c r="S297" s="5" t="s">
        <v>470</v>
      </c>
      <c r="T297" s="5">
        <v>100701</v>
      </c>
      <c r="U297" s="5" t="s">
        <v>32</v>
      </c>
      <c r="V297" s="5">
        <v>47040001</v>
      </c>
      <c r="W297" s="5" t="s">
        <v>28</v>
      </c>
    </row>
    <row r="298" spans="2:23" x14ac:dyDescent="0.25">
      <c r="B298" s="4">
        <v>50007107</v>
      </c>
      <c r="C298" s="4">
        <v>0</v>
      </c>
      <c r="D298" s="5">
        <v>21040001</v>
      </c>
      <c r="E298" s="4" t="s">
        <v>508</v>
      </c>
      <c r="F298" s="4">
        <v>1091</v>
      </c>
      <c r="G298" s="6">
        <v>38971</v>
      </c>
      <c r="H298" s="7">
        <v>6221</v>
      </c>
      <c r="I298" s="7">
        <v>0</v>
      </c>
      <c r="J298" s="7">
        <v>0</v>
      </c>
      <c r="K298" s="7">
        <v>0</v>
      </c>
      <c r="L298" s="7">
        <f t="shared" si="16"/>
        <v>6221</v>
      </c>
      <c r="M298" s="7">
        <v>-5910</v>
      </c>
      <c r="N298" s="7">
        <v>0</v>
      </c>
      <c r="O298" s="7">
        <v>0</v>
      </c>
      <c r="P298" s="7">
        <f t="shared" si="17"/>
        <v>-5910</v>
      </c>
      <c r="Q298" s="7">
        <f t="shared" si="18"/>
        <v>311</v>
      </c>
      <c r="R298" s="7">
        <f t="shared" si="19"/>
        <v>311</v>
      </c>
      <c r="S298" s="5" t="s">
        <v>470</v>
      </c>
      <c r="T298" s="5">
        <v>100701</v>
      </c>
      <c r="U298" s="5" t="s">
        <v>32</v>
      </c>
      <c r="V298" s="5">
        <v>47040001</v>
      </c>
      <c r="W298" s="5" t="s">
        <v>28</v>
      </c>
    </row>
    <row r="299" spans="2:23" x14ac:dyDescent="0.25">
      <c r="B299" s="4">
        <v>50007108</v>
      </c>
      <c r="C299" s="4">
        <v>0</v>
      </c>
      <c r="D299" s="5">
        <v>21040001</v>
      </c>
      <c r="E299" s="4" t="s">
        <v>508</v>
      </c>
      <c r="F299" s="4">
        <v>1091</v>
      </c>
      <c r="G299" s="6">
        <v>38983</v>
      </c>
      <c r="H299" s="7">
        <v>6221</v>
      </c>
      <c r="I299" s="7">
        <v>0</v>
      </c>
      <c r="J299" s="7">
        <v>0</v>
      </c>
      <c r="K299" s="7">
        <v>0</v>
      </c>
      <c r="L299" s="7">
        <f t="shared" si="16"/>
        <v>6221</v>
      </c>
      <c r="M299" s="7">
        <v>-5910</v>
      </c>
      <c r="N299" s="7">
        <v>0</v>
      </c>
      <c r="O299" s="7">
        <v>0</v>
      </c>
      <c r="P299" s="7">
        <f t="shared" si="17"/>
        <v>-5910</v>
      </c>
      <c r="Q299" s="7">
        <f t="shared" si="18"/>
        <v>311</v>
      </c>
      <c r="R299" s="7">
        <f t="shared" si="19"/>
        <v>311</v>
      </c>
      <c r="S299" s="5" t="s">
        <v>470</v>
      </c>
      <c r="T299" s="5">
        <v>100701</v>
      </c>
      <c r="U299" s="5" t="s">
        <v>32</v>
      </c>
      <c r="V299" s="5">
        <v>47040001</v>
      </c>
      <c r="W299" s="5" t="s">
        <v>28</v>
      </c>
    </row>
    <row r="300" spans="2:23" x14ac:dyDescent="0.25">
      <c r="B300" s="4">
        <v>50007110</v>
      </c>
      <c r="C300" s="4">
        <v>0</v>
      </c>
      <c r="D300" s="5">
        <v>21040001</v>
      </c>
      <c r="E300" s="4" t="s">
        <v>515</v>
      </c>
      <c r="F300" s="4">
        <v>1092</v>
      </c>
      <c r="G300" s="6">
        <v>41182</v>
      </c>
      <c r="H300" s="7">
        <v>6234</v>
      </c>
      <c r="I300" s="7">
        <v>0</v>
      </c>
      <c r="J300" s="7">
        <v>0</v>
      </c>
      <c r="K300" s="7">
        <v>0</v>
      </c>
      <c r="L300" s="7">
        <f t="shared" si="16"/>
        <v>6234</v>
      </c>
      <c r="M300" s="7">
        <v>-5507</v>
      </c>
      <c r="N300" s="7">
        <v>0</v>
      </c>
      <c r="O300" s="7">
        <v>0</v>
      </c>
      <c r="P300" s="7">
        <f t="shared" si="17"/>
        <v>-5507</v>
      </c>
      <c r="Q300" s="7">
        <f t="shared" si="18"/>
        <v>727</v>
      </c>
      <c r="R300" s="7">
        <f t="shared" si="19"/>
        <v>727</v>
      </c>
      <c r="S300" s="5" t="s">
        <v>470</v>
      </c>
      <c r="T300" s="5">
        <v>100702</v>
      </c>
      <c r="U300" s="5" t="s">
        <v>27</v>
      </c>
      <c r="V300" s="5">
        <v>47040001</v>
      </c>
      <c r="W300" s="5" t="s">
        <v>28</v>
      </c>
    </row>
    <row r="301" spans="2:23" x14ac:dyDescent="0.25">
      <c r="B301" s="4">
        <v>50007115</v>
      </c>
      <c r="C301" s="4">
        <v>0</v>
      </c>
      <c r="D301" s="5">
        <v>21040001</v>
      </c>
      <c r="E301" s="4" t="s">
        <v>533</v>
      </c>
      <c r="F301" s="4">
        <v>1091</v>
      </c>
      <c r="G301" s="6">
        <v>39098</v>
      </c>
      <c r="H301" s="7">
        <v>6268</v>
      </c>
      <c r="I301" s="7">
        <v>0</v>
      </c>
      <c r="J301" s="7">
        <v>0</v>
      </c>
      <c r="K301" s="7">
        <v>0</v>
      </c>
      <c r="L301" s="7">
        <f t="shared" si="16"/>
        <v>6268</v>
      </c>
      <c r="M301" s="7">
        <v>-5955</v>
      </c>
      <c r="N301" s="7">
        <v>0</v>
      </c>
      <c r="O301" s="7">
        <v>0</v>
      </c>
      <c r="P301" s="7">
        <f t="shared" si="17"/>
        <v>-5955</v>
      </c>
      <c r="Q301" s="7">
        <f t="shared" si="18"/>
        <v>313</v>
      </c>
      <c r="R301" s="7">
        <f t="shared" si="19"/>
        <v>313</v>
      </c>
      <c r="S301" s="5" t="s">
        <v>470</v>
      </c>
      <c r="T301" s="5">
        <v>100701</v>
      </c>
      <c r="U301" s="5" t="s">
        <v>32</v>
      </c>
      <c r="V301" s="5">
        <v>47040001</v>
      </c>
      <c r="W301" s="5" t="s">
        <v>28</v>
      </c>
    </row>
    <row r="302" spans="2:23" x14ac:dyDescent="0.25">
      <c r="B302" s="4">
        <v>50007120</v>
      </c>
      <c r="C302" s="4">
        <v>0</v>
      </c>
      <c r="D302" s="5">
        <v>21040001</v>
      </c>
      <c r="E302" s="4" t="s">
        <v>499</v>
      </c>
      <c r="F302" s="4">
        <v>1091</v>
      </c>
      <c r="G302" s="6">
        <v>38840</v>
      </c>
      <c r="H302" s="7">
        <v>6318</v>
      </c>
      <c r="I302" s="7">
        <v>0</v>
      </c>
      <c r="J302" s="7">
        <v>0</v>
      </c>
      <c r="K302" s="7">
        <v>0</v>
      </c>
      <c r="L302" s="7">
        <f t="shared" si="16"/>
        <v>6318</v>
      </c>
      <c r="M302" s="7">
        <v>-6003</v>
      </c>
      <c r="N302" s="7">
        <v>0</v>
      </c>
      <c r="O302" s="7">
        <v>0</v>
      </c>
      <c r="P302" s="7">
        <f t="shared" si="17"/>
        <v>-6003</v>
      </c>
      <c r="Q302" s="7">
        <f t="shared" si="18"/>
        <v>315</v>
      </c>
      <c r="R302" s="7">
        <f t="shared" si="19"/>
        <v>315</v>
      </c>
      <c r="S302" s="5" t="s">
        <v>470</v>
      </c>
      <c r="T302" s="5">
        <v>100701</v>
      </c>
      <c r="U302" s="5" t="s">
        <v>32</v>
      </c>
      <c r="V302" s="5">
        <v>47040001</v>
      </c>
      <c r="W302" s="5" t="s">
        <v>28</v>
      </c>
    </row>
    <row r="303" spans="2:23" x14ac:dyDescent="0.25">
      <c r="B303" s="4">
        <v>50007121</v>
      </c>
      <c r="C303" s="4">
        <v>0</v>
      </c>
      <c r="D303" s="5">
        <v>21040001</v>
      </c>
      <c r="E303" s="4" t="s">
        <v>499</v>
      </c>
      <c r="F303" s="4">
        <v>1091</v>
      </c>
      <c r="G303" s="6">
        <v>38871</v>
      </c>
      <c r="H303" s="7">
        <v>6318</v>
      </c>
      <c r="I303" s="7">
        <v>0</v>
      </c>
      <c r="J303" s="7">
        <v>0</v>
      </c>
      <c r="K303" s="7">
        <v>0</v>
      </c>
      <c r="L303" s="7">
        <f t="shared" si="16"/>
        <v>6318</v>
      </c>
      <c r="M303" s="7">
        <v>-6003</v>
      </c>
      <c r="N303" s="7">
        <v>0</v>
      </c>
      <c r="O303" s="7">
        <v>0</v>
      </c>
      <c r="P303" s="7">
        <f t="shared" si="17"/>
        <v>-6003</v>
      </c>
      <c r="Q303" s="7">
        <f t="shared" si="18"/>
        <v>315</v>
      </c>
      <c r="R303" s="7">
        <f t="shared" si="19"/>
        <v>315</v>
      </c>
      <c r="S303" s="5" t="s">
        <v>470</v>
      </c>
      <c r="T303" s="5">
        <v>100701</v>
      </c>
      <c r="U303" s="5" t="s">
        <v>32</v>
      </c>
      <c r="V303" s="5">
        <v>47040001</v>
      </c>
      <c r="W303" s="5" t="s">
        <v>28</v>
      </c>
    </row>
    <row r="304" spans="2:23" x14ac:dyDescent="0.25">
      <c r="B304" s="4">
        <v>50007122</v>
      </c>
      <c r="C304" s="4">
        <v>0</v>
      </c>
      <c r="D304" s="5">
        <v>21040001</v>
      </c>
      <c r="E304" s="4" t="s">
        <v>499</v>
      </c>
      <c r="F304" s="4">
        <v>1091</v>
      </c>
      <c r="G304" s="6">
        <v>38883</v>
      </c>
      <c r="H304" s="7">
        <v>6318</v>
      </c>
      <c r="I304" s="7">
        <v>0</v>
      </c>
      <c r="J304" s="7">
        <v>0</v>
      </c>
      <c r="K304" s="7">
        <v>0</v>
      </c>
      <c r="L304" s="7">
        <f t="shared" si="16"/>
        <v>6318</v>
      </c>
      <c r="M304" s="7">
        <v>-6003</v>
      </c>
      <c r="N304" s="7">
        <v>0</v>
      </c>
      <c r="O304" s="7">
        <v>0</v>
      </c>
      <c r="P304" s="7">
        <f t="shared" si="17"/>
        <v>-6003</v>
      </c>
      <c r="Q304" s="7">
        <f t="shared" si="18"/>
        <v>315</v>
      </c>
      <c r="R304" s="7">
        <f t="shared" si="19"/>
        <v>315</v>
      </c>
      <c r="S304" s="5" t="s">
        <v>470</v>
      </c>
      <c r="T304" s="5">
        <v>100701</v>
      </c>
      <c r="U304" s="5" t="s">
        <v>32</v>
      </c>
      <c r="V304" s="5">
        <v>47040001</v>
      </c>
      <c r="W304" s="5" t="s">
        <v>28</v>
      </c>
    </row>
    <row r="305" spans="2:23" x14ac:dyDescent="0.25">
      <c r="B305" s="4">
        <v>50007123</v>
      </c>
      <c r="C305" s="4">
        <v>0</v>
      </c>
      <c r="D305" s="5">
        <v>21040001</v>
      </c>
      <c r="E305" s="4" t="s">
        <v>499</v>
      </c>
      <c r="F305" s="4">
        <v>1091</v>
      </c>
      <c r="G305" s="6">
        <v>38995</v>
      </c>
      <c r="H305" s="7">
        <v>6318</v>
      </c>
      <c r="I305" s="7">
        <v>0</v>
      </c>
      <c r="J305" s="7">
        <v>0</v>
      </c>
      <c r="K305" s="7">
        <v>0</v>
      </c>
      <c r="L305" s="7">
        <f t="shared" si="16"/>
        <v>6318</v>
      </c>
      <c r="M305" s="7">
        <v>-6003</v>
      </c>
      <c r="N305" s="7">
        <v>0</v>
      </c>
      <c r="O305" s="7">
        <v>0</v>
      </c>
      <c r="P305" s="7">
        <f t="shared" si="17"/>
        <v>-6003</v>
      </c>
      <c r="Q305" s="7">
        <f t="shared" si="18"/>
        <v>315</v>
      </c>
      <c r="R305" s="7">
        <f t="shared" si="19"/>
        <v>315</v>
      </c>
      <c r="S305" s="5" t="s">
        <v>470</v>
      </c>
      <c r="T305" s="5">
        <v>100701</v>
      </c>
      <c r="U305" s="5" t="s">
        <v>32</v>
      </c>
      <c r="V305" s="5">
        <v>47040001</v>
      </c>
      <c r="W305" s="5" t="s">
        <v>28</v>
      </c>
    </row>
    <row r="306" spans="2:23" x14ac:dyDescent="0.25">
      <c r="B306" s="4">
        <v>50007124</v>
      </c>
      <c r="C306" s="4">
        <v>0</v>
      </c>
      <c r="D306" s="5">
        <v>21040001</v>
      </c>
      <c r="E306" s="4" t="s">
        <v>543</v>
      </c>
      <c r="F306" s="4">
        <v>1091</v>
      </c>
      <c r="G306" s="6">
        <v>41106</v>
      </c>
      <c r="H306" s="7">
        <v>6360</v>
      </c>
      <c r="I306" s="7">
        <v>0</v>
      </c>
      <c r="J306" s="7">
        <v>0</v>
      </c>
      <c r="K306" s="7">
        <v>0</v>
      </c>
      <c r="L306" s="7">
        <f t="shared" si="16"/>
        <v>6360</v>
      </c>
      <c r="M306" s="7">
        <v>-5214</v>
      </c>
      <c r="N306" s="7">
        <v>-642</v>
      </c>
      <c r="O306" s="7">
        <v>0</v>
      </c>
      <c r="P306" s="7">
        <f t="shared" si="17"/>
        <v>-5856</v>
      </c>
      <c r="Q306" s="7">
        <f t="shared" si="18"/>
        <v>1146</v>
      </c>
      <c r="R306" s="7">
        <f t="shared" si="19"/>
        <v>504</v>
      </c>
      <c r="S306" s="5" t="s">
        <v>470</v>
      </c>
      <c r="T306" s="5">
        <v>100701</v>
      </c>
      <c r="U306" s="5" t="s">
        <v>32</v>
      </c>
      <c r="V306" s="5">
        <v>47040001</v>
      </c>
      <c r="W306" s="5" t="s">
        <v>28</v>
      </c>
    </row>
    <row r="307" spans="2:23" x14ac:dyDescent="0.25">
      <c r="B307" s="4">
        <v>50007125</v>
      </c>
      <c r="C307" s="4">
        <v>0</v>
      </c>
      <c r="D307" s="5">
        <v>21040001</v>
      </c>
      <c r="E307" s="4" t="s">
        <v>491</v>
      </c>
      <c r="F307" s="4">
        <v>1091</v>
      </c>
      <c r="G307" s="6">
        <v>39078</v>
      </c>
      <c r="H307" s="7">
        <v>6369</v>
      </c>
      <c r="I307" s="7">
        <v>0</v>
      </c>
      <c r="J307" s="7">
        <v>0</v>
      </c>
      <c r="K307" s="7">
        <v>0</v>
      </c>
      <c r="L307" s="7">
        <f t="shared" si="16"/>
        <v>6369</v>
      </c>
      <c r="M307" s="7">
        <v>-6051</v>
      </c>
      <c r="N307" s="7">
        <v>0</v>
      </c>
      <c r="O307" s="7">
        <v>0</v>
      </c>
      <c r="P307" s="7">
        <f t="shared" si="17"/>
        <v>-6051</v>
      </c>
      <c r="Q307" s="7">
        <f t="shared" si="18"/>
        <v>318</v>
      </c>
      <c r="R307" s="7">
        <f t="shared" si="19"/>
        <v>318</v>
      </c>
      <c r="S307" s="5" t="s">
        <v>470</v>
      </c>
      <c r="T307" s="5">
        <v>100701</v>
      </c>
      <c r="U307" s="5" t="s">
        <v>32</v>
      </c>
      <c r="V307" s="5">
        <v>47040001</v>
      </c>
      <c r="W307" s="5" t="s">
        <v>28</v>
      </c>
    </row>
    <row r="308" spans="2:23" x14ac:dyDescent="0.25">
      <c r="B308" s="4">
        <v>50007130</v>
      </c>
      <c r="C308" s="4">
        <v>0</v>
      </c>
      <c r="D308" s="5">
        <v>21040001</v>
      </c>
      <c r="E308" s="4" t="s">
        <v>518</v>
      </c>
      <c r="F308" s="4">
        <v>1091</v>
      </c>
      <c r="G308" s="6">
        <v>38971</v>
      </c>
      <c r="H308" s="7">
        <v>6413</v>
      </c>
      <c r="I308" s="7">
        <v>0</v>
      </c>
      <c r="J308" s="7">
        <v>0</v>
      </c>
      <c r="K308" s="7">
        <v>0</v>
      </c>
      <c r="L308" s="7">
        <f t="shared" si="16"/>
        <v>6413</v>
      </c>
      <c r="M308" s="7">
        <v>-6093</v>
      </c>
      <c r="N308" s="7">
        <v>0</v>
      </c>
      <c r="O308" s="7">
        <v>0</v>
      </c>
      <c r="P308" s="7">
        <f t="shared" si="17"/>
        <v>-6093</v>
      </c>
      <c r="Q308" s="7">
        <f t="shared" si="18"/>
        <v>320</v>
      </c>
      <c r="R308" s="7">
        <f t="shared" si="19"/>
        <v>320</v>
      </c>
      <c r="S308" s="5" t="s">
        <v>470</v>
      </c>
      <c r="T308" s="5">
        <v>100701</v>
      </c>
      <c r="U308" s="5" t="s">
        <v>32</v>
      </c>
      <c r="V308" s="5">
        <v>47040001</v>
      </c>
      <c r="W308" s="5" t="s">
        <v>28</v>
      </c>
    </row>
    <row r="309" spans="2:23" x14ac:dyDescent="0.25">
      <c r="B309" s="4">
        <v>50007134</v>
      </c>
      <c r="C309" s="4">
        <v>0</v>
      </c>
      <c r="D309" s="5">
        <v>21040001</v>
      </c>
      <c r="E309" s="4" t="s">
        <v>499</v>
      </c>
      <c r="F309" s="4">
        <v>1091</v>
      </c>
      <c r="G309" s="6">
        <v>38815</v>
      </c>
      <c r="H309" s="7">
        <v>6460</v>
      </c>
      <c r="I309" s="7">
        <v>0</v>
      </c>
      <c r="J309" s="7">
        <v>0</v>
      </c>
      <c r="K309" s="7">
        <v>0</v>
      </c>
      <c r="L309" s="7">
        <f t="shared" si="16"/>
        <v>6460</v>
      </c>
      <c r="M309" s="7">
        <v>-6137</v>
      </c>
      <c r="N309" s="7">
        <v>0</v>
      </c>
      <c r="O309" s="7">
        <v>0</v>
      </c>
      <c r="P309" s="7">
        <f t="shared" si="17"/>
        <v>-6137</v>
      </c>
      <c r="Q309" s="7">
        <f t="shared" si="18"/>
        <v>323</v>
      </c>
      <c r="R309" s="7">
        <f t="shared" si="19"/>
        <v>323</v>
      </c>
      <c r="S309" s="5" t="s">
        <v>470</v>
      </c>
      <c r="T309" s="5">
        <v>100701</v>
      </c>
      <c r="U309" s="5" t="s">
        <v>32</v>
      </c>
      <c r="V309" s="5">
        <v>47040001</v>
      </c>
      <c r="W309" s="5" t="s">
        <v>28</v>
      </c>
    </row>
    <row r="310" spans="2:23" x14ac:dyDescent="0.25">
      <c r="B310" s="4">
        <v>50007143</v>
      </c>
      <c r="C310" s="4">
        <v>0</v>
      </c>
      <c r="D310" s="5">
        <v>21040001</v>
      </c>
      <c r="E310" s="4" t="s">
        <v>544</v>
      </c>
      <c r="F310" s="4">
        <v>1091</v>
      </c>
      <c r="G310" s="6">
        <v>39070</v>
      </c>
      <c r="H310" s="7">
        <v>6480</v>
      </c>
      <c r="I310" s="7">
        <v>0</v>
      </c>
      <c r="J310" s="7">
        <v>0</v>
      </c>
      <c r="K310" s="7">
        <v>0</v>
      </c>
      <c r="L310" s="7">
        <f t="shared" si="16"/>
        <v>6480</v>
      </c>
      <c r="M310" s="7">
        <v>-6156</v>
      </c>
      <c r="N310" s="7">
        <v>0</v>
      </c>
      <c r="O310" s="7">
        <v>0</v>
      </c>
      <c r="P310" s="7">
        <f t="shared" si="17"/>
        <v>-6156</v>
      </c>
      <c r="Q310" s="7">
        <f t="shared" si="18"/>
        <v>324</v>
      </c>
      <c r="R310" s="7">
        <f t="shared" si="19"/>
        <v>324</v>
      </c>
      <c r="S310" s="5" t="s">
        <v>470</v>
      </c>
      <c r="T310" s="5">
        <v>100701</v>
      </c>
      <c r="U310" s="5" t="s">
        <v>32</v>
      </c>
      <c r="V310" s="5">
        <v>47040001</v>
      </c>
      <c r="W310" s="5" t="s">
        <v>28</v>
      </c>
    </row>
    <row r="311" spans="2:23" x14ac:dyDescent="0.25">
      <c r="B311" s="4">
        <v>50007154</v>
      </c>
      <c r="C311" s="4">
        <v>0</v>
      </c>
      <c r="D311" s="5">
        <v>21040001</v>
      </c>
      <c r="E311" s="4" t="s">
        <v>533</v>
      </c>
      <c r="F311" s="4">
        <v>1091</v>
      </c>
      <c r="G311" s="6">
        <v>39061</v>
      </c>
      <c r="H311" s="7">
        <v>6580</v>
      </c>
      <c r="I311" s="7">
        <v>0</v>
      </c>
      <c r="J311" s="7">
        <v>0</v>
      </c>
      <c r="K311" s="7">
        <v>0</v>
      </c>
      <c r="L311" s="7">
        <f t="shared" si="16"/>
        <v>6580</v>
      </c>
      <c r="M311" s="7">
        <v>-6251</v>
      </c>
      <c r="N311" s="7">
        <v>0</v>
      </c>
      <c r="O311" s="7">
        <v>0</v>
      </c>
      <c r="P311" s="7">
        <f t="shared" si="17"/>
        <v>-6251</v>
      </c>
      <c r="Q311" s="7">
        <f t="shared" si="18"/>
        <v>329</v>
      </c>
      <c r="R311" s="7">
        <f t="shared" si="19"/>
        <v>329</v>
      </c>
      <c r="S311" s="5" t="s">
        <v>470</v>
      </c>
      <c r="T311" s="5">
        <v>100701</v>
      </c>
      <c r="U311" s="5" t="s">
        <v>32</v>
      </c>
      <c r="V311" s="5">
        <v>47040001</v>
      </c>
      <c r="W311" s="5" t="s">
        <v>28</v>
      </c>
    </row>
    <row r="312" spans="2:23" x14ac:dyDescent="0.25">
      <c r="B312" s="4">
        <v>50007159</v>
      </c>
      <c r="C312" s="4">
        <v>0</v>
      </c>
      <c r="D312" s="5">
        <v>21040001</v>
      </c>
      <c r="E312" s="4" t="s">
        <v>545</v>
      </c>
      <c r="F312" s="4">
        <v>1091</v>
      </c>
      <c r="G312" s="6">
        <v>39082</v>
      </c>
      <c r="H312" s="7">
        <v>6638</v>
      </c>
      <c r="I312" s="7">
        <v>0</v>
      </c>
      <c r="J312" s="7">
        <v>0</v>
      </c>
      <c r="K312" s="7">
        <v>0</v>
      </c>
      <c r="L312" s="7">
        <f t="shared" si="16"/>
        <v>6638</v>
      </c>
      <c r="M312" s="7">
        <v>-6307</v>
      </c>
      <c r="N312" s="7">
        <v>0</v>
      </c>
      <c r="O312" s="7">
        <v>0</v>
      </c>
      <c r="P312" s="7">
        <f t="shared" si="17"/>
        <v>-6307</v>
      </c>
      <c r="Q312" s="7">
        <f t="shared" si="18"/>
        <v>331</v>
      </c>
      <c r="R312" s="7">
        <f t="shared" si="19"/>
        <v>331</v>
      </c>
      <c r="S312" s="5" t="s">
        <v>470</v>
      </c>
      <c r="T312" s="5">
        <v>100701</v>
      </c>
      <c r="U312" s="5" t="s">
        <v>32</v>
      </c>
      <c r="V312" s="5">
        <v>47040001</v>
      </c>
      <c r="W312" s="5" t="s">
        <v>28</v>
      </c>
    </row>
    <row r="313" spans="2:23" x14ac:dyDescent="0.25">
      <c r="B313" s="4">
        <v>50007161</v>
      </c>
      <c r="C313" s="4">
        <v>0</v>
      </c>
      <c r="D313" s="5">
        <v>21040001</v>
      </c>
      <c r="E313" s="4" t="s">
        <v>506</v>
      </c>
      <c r="F313" s="4">
        <v>1091</v>
      </c>
      <c r="G313" s="6">
        <v>38871</v>
      </c>
      <c r="H313" s="7">
        <v>6696</v>
      </c>
      <c r="I313" s="7">
        <v>0</v>
      </c>
      <c r="J313" s="7">
        <v>0</v>
      </c>
      <c r="K313" s="7">
        <v>0</v>
      </c>
      <c r="L313" s="7">
        <f t="shared" si="16"/>
        <v>6696</v>
      </c>
      <c r="M313" s="7">
        <v>-6362</v>
      </c>
      <c r="N313" s="7">
        <v>0</v>
      </c>
      <c r="O313" s="7">
        <v>0</v>
      </c>
      <c r="P313" s="7">
        <f t="shared" si="17"/>
        <v>-6362</v>
      </c>
      <c r="Q313" s="7">
        <f t="shared" si="18"/>
        <v>334</v>
      </c>
      <c r="R313" s="7">
        <f t="shared" si="19"/>
        <v>334</v>
      </c>
      <c r="S313" s="5" t="s">
        <v>470</v>
      </c>
      <c r="T313" s="5">
        <v>100701</v>
      </c>
      <c r="U313" s="5" t="s">
        <v>32</v>
      </c>
      <c r="V313" s="5">
        <v>47040001</v>
      </c>
      <c r="W313" s="5" t="s">
        <v>28</v>
      </c>
    </row>
    <row r="314" spans="2:23" x14ac:dyDescent="0.25">
      <c r="B314" s="4">
        <v>50007162</v>
      </c>
      <c r="C314" s="4">
        <v>0</v>
      </c>
      <c r="D314" s="5">
        <v>21040001</v>
      </c>
      <c r="E314" s="4" t="s">
        <v>546</v>
      </c>
      <c r="F314" s="4">
        <v>1092</v>
      </c>
      <c r="G314" s="6">
        <v>39173</v>
      </c>
      <c r="H314" s="7">
        <v>6696</v>
      </c>
      <c r="I314" s="7">
        <v>0</v>
      </c>
      <c r="J314" s="7">
        <v>0</v>
      </c>
      <c r="K314" s="7">
        <v>0</v>
      </c>
      <c r="L314" s="7">
        <f t="shared" si="16"/>
        <v>6696</v>
      </c>
      <c r="M314" s="7">
        <v>-6362</v>
      </c>
      <c r="N314" s="7">
        <v>0</v>
      </c>
      <c r="O314" s="7">
        <v>0</v>
      </c>
      <c r="P314" s="7">
        <f t="shared" si="17"/>
        <v>-6362</v>
      </c>
      <c r="Q314" s="7">
        <f t="shared" si="18"/>
        <v>334</v>
      </c>
      <c r="R314" s="7">
        <f t="shared" si="19"/>
        <v>334</v>
      </c>
      <c r="S314" s="5" t="s">
        <v>470</v>
      </c>
      <c r="T314" s="5">
        <v>100702</v>
      </c>
      <c r="U314" s="5" t="s">
        <v>27</v>
      </c>
      <c r="V314" s="5">
        <v>47040001</v>
      </c>
      <c r="W314" s="5" t="s">
        <v>28</v>
      </c>
    </row>
    <row r="315" spans="2:23" x14ac:dyDescent="0.25">
      <c r="B315" s="4">
        <v>50007164</v>
      </c>
      <c r="C315" s="4">
        <v>0</v>
      </c>
      <c r="D315" s="5">
        <v>21040001</v>
      </c>
      <c r="E315" s="4" t="s">
        <v>547</v>
      </c>
      <c r="F315" s="4">
        <v>1091</v>
      </c>
      <c r="G315" s="6">
        <v>39082</v>
      </c>
      <c r="H315" s="7">
        <v>6700</v>
      </c>
      <c r="I315" s="7">
        <v>0</v>
      </c>
      <c r="J315" s="7">
        <v>0</v>
      </c>
      <c r="K315" s="7">
        <v>0</v>
      </c>
      <c r="L315" s="7">
        <f t="shared" si="16"/>
        <v>6700</v>
      </c>
      <c r="M315" s="7">
        <v>-6365</v>
      </c>
      <c r="N315" s="7">
        <v>0</v>
      </c>
      <c r="O315" s="7">
        <v>0</v>
      </c>
      <c r="P315" s="7">
        <f t="shared" si="17"/>
        <v>-6365</v>
      </c>
      <c r="Q315" s="7">
        <f t="shared" si="18"/>
        <v>335</v>
      </c>
      <c r="R315" s="7">
        <f t="shared" si="19"/>
        <v>335</v>
      </c>
      <c r="S315" s="5" t="s">
        <v>470</v>
      </c>
      <c r="T315" s="5">
        <v>100701</v>
      </c>
      <c r="U315" s="5" t="s">
        <v>32</v>
      </c>
      <c r="V315" s="5">
        <v>47040001</v>
      </c>
      <c r="W315" s="5" t="s">
        <v>28</v>
      </c>
    </row>
    <row r="316" spans="2:23" x14ac:dyDescent="0.25">
      <c r="B316" s="4">
        <v>50007165</v>
      </c>
      <c r="C316" s="4">
        <v>0</v>
      </c>
      <c r="D316" s="5">
        <v>21040001</v>
      </c>
      <c r="E316" s="4" t="s">
        <v>548</v>
      </c>
      <c r="F316" s="4">
        <v>1092</v>
      </c>
      <c r="G316" s="6">
        <v>39173</v>
      </c>
      <c r="H316" s="7">
        <v>6708</v>
      </c>
      <c r="I316" s="7">
        <v>0</v>
      </c>
      <c r="J316" s="7">
        <v>0</v>
      </c>
      <c r="K316" s="7">
        <v>0</v>
      </c>
      <c r="L316" s="7">
        <f t="shared" si="16"/>
        <v>6708</v>
      </c>
      <c r="M316" s="7">
        <v>-6373</v>
      </c>
      <c r="N316" s="7">
        <v>0</v>
      </c>
      <c r="O316" s="7">
        <v>0</v>
      </c>
      <c r="P316" s="7">
        <f t="shared" si="17"/>
        <v>-6373</v>
      </c>
      <c r="Q316" s="7">
        <f t="shared" si="18"/>
        <v>335</v>
      </c>
      <c r="R316" s="7">
        <f t="shared" si="19"/>
        <v>335</v>
      </c>
      <c r="S316" s="5" t="s">
        <v>470</v>
      </c>
      <c r="T316" s="5">
        <v>100702</v>
      </c>
      <c r="U316" s="5" t="s">
        <v>27</v>
      </c>
      <c r="V316" s="5">
        <v>47040001</v>
      </c>
      <c r="W316" s="5" t="s">
        <v>28</v>
      </c>
    </row>
    <row r="317" spans="2:23" x14ac:dyDescent="0.25">
      <c r="B317" s="4">
        <v>50007166</v>
      </c>
      <c r="C317" s="4">
        <v>0</v>
      </c>
      <c r="D317" s="5">
        <v>21040001</v>
      </c>
      <c r="E317" s="4" t="s">
        <v>532</v>
      </c>
      <c r="F317" s="4">
        <v>1091</v>
      </c>
      <c r="G317" s="6">
        <v>38810</v>
      </c>
      <c r="H317" s="7">
        <v>6714</v>
      </c>
      <c r="I317" s="7">
        <v>0</v>
      </c>
      <c r="J317" s="7">
        <v>0</v>
      </c>
      <c r="K317" s="7">
        <v>0</v>
      </c>
      <c r="L317" s="7">
        <f t="shared" si="16"/>
        <v>6714</v>
      </c>
      <c r="M317" s="7">
        <v>-6379</v>
      </c>
      <c r="N317" s="7">
        <v>0</v>
      </c>
      <c r="O317" s="7">
        <v>0</v>
      </c>
      <c r="P317" s="7">
        <f t="shared" si="17"/>
        <v>-6379</v>
      </c>
      <c r="Q317" s="7">
        <f t="shared" si="18"/>
        <v>335</v>
      </c>
      <c r="R317" s="7">
        <f t="shared" si="19"/>
        <v>335</v>
      </c>
      <c r="S317" s="5" t="s">
        <v>470</v>
      </c>
      <c r="T317" s="5">
        <v>100701</v>
      </c>
      <c r="U317" s="5" t="s">
        <v>32</v>
      </c>
      <c r="V317" s="5">
        <v>47040001</v>
      </c>
      <c r="W317" s="5" t="s">
        <v>28</v>
      </c>
    </row>
    <row r="318" spans="2:23" x14ac:dyDescent="0.25">
      <c r="B318" s="4">
        <v>50007167</v>
      </c>
      <c r="C318" s="4">
        <v>0</v>
      </c>
      <c r="D318" s="5">
        <v>21040001</v>
      </c>
      <c r="E318" s="4" t="s">
        <v>532</v>
      </c>
      <c r="F318" s="4">
        <v>1091</v>
      </c>
      <c r="G318" s="6">
        <v>38815</v>
      </c>
      <c r="H318" s="7">
        <v>6714</v>
      </c>
      <c r="I318" s="7">
        <v>0</v>
      </c>
      <c r="J318" s="7">
        <v>0</v>
      </c>
      <c r="K318" s="7">
        <v>0</v>
      </c>
      <c r="L318" s="7">
        <f t="shared" si="16"/>
        <v>6714</v>
      </c>
      <c r="M318" s="7">
        <v>-6379</v>
      </c>
      <c r="N318" s="7">
        <v>0</v>
      </c>
      <c r="O318" s="7">
        <v>0</v>
      </c>
      <c r="P318" s="7">
        <f t="shared" si="17"/>
        <v>-6379</v>
      </c>
      <c r="Q318" s="7">
        <f t="shared" si="18"/>
        <v>335</v>
      </c>
      <c r="R318" s="7">
        <f t="shared" si="19"/>
        <v>335</v>
      </c>
      <c r="S318" s="5" t="s">
        <v>470</v>
      </c>
      <c r="T318" s="5">
        <v>100701</v>
      </c>
      <c r="U318" s="5" t="s">
        <v>32</v>
      </c>
      <c r="V318" s="5">
        <v>47040001</v>
      </c>
      <c r="W318" s="5" t="s">
        <v>28</v>
      </c>
    </row>
    <row r="319" spans="2:23" x14ac:dyDescent="0.25">
      <c r="B319" s="4">
        <v>50007169</v>
      </c>
      <c r="C319" s="4">
        <v>0</v>
      </c>
      <c r="D319" s="5">
        <v>21040001</v>
      </c>
      <c r="E319" s="4" t="s">
        <v>512</v>
      </c>
      <c r="F319" s="4">
        <v>1091</v>
      </c>
      <c r="G319" s="6">
        <v>38890</v>
      </c>
      <c r="H319" s="7">
        <v>6727</v>
      </c>
      <c r="I319" s="7">
        <v>0</v>
      </c>
      <c r="J319" s="7">
        <v>0</v>
      </c>
      <c r="K319" s="7">
        <v>0</v>
      </c>
      <c r="L319" s="7">
        <f t="shared" si="16"/>
        <v>6727</v>
      </c>
      <c r="M319" s="7">
        <v>-6391</v>
      </c>
      <c r="N319" s="7">
        <v>0</v>
      </c>
      <c r="O319" s="7">
        <v>0</v>
      </c>
      <c r="P319" s="7">
        <f t="shared" si="17"/>
        <v>-6391</v>
      </c>
      <c r="Q319" s="7">
        <f t="shared" si="18"/>
        <v>336</v>
      </c>
      <c r="R319" s="7">
        <f t="shared" si="19"/>
        <v>336</v>
      </c>
      <c r="S319" s="5" t="s">
        <v>470</v>
      </c>
      <c r="T319" s="5">
        <v>100701</v>
      </c>
      <c r="U319" s="5" t="s">
        <v>32</v>
      </c>
      <c r="V319" s="5">
        <v>47040001</v>
      </c>
      <c r="W319" s="5" t="s">
        <v>28</v>
      </c>
    </row>
    <row r="320" spans="2:23" x14ac:dyDescent="0.25">
      <c r="B320" s="4">
        <v>50007173</v>
      </c>
      <c r="C320" s="4">
        <v>0</v>
      </c>
      <c r="D320" s="5">
        <v>21040001</v>
      </c>
      <c r="E320" s="4" t="s">
        <v>532</v>
      </c>
      <c r="F320" s="4">
        <v>1091</v>
      </c>
      <c r="G320" s="6">
        <v>38868</v>
      </c>
      <c r="H320" s="7">
        <v>6773</v>
      </c>
      <c r="I320" s="7">
        <v>0</v>
      </c>
      <c r="J320" s="7">
        <v>0</v>
      </c>
      <c r="K320" s="7">
        <v>0</v>
      </c>
      <c r="L320" s="7">
        <f t="shared" si="16"/>
        <v>6773</v>
      </c>
      <c r="M320" s="7">
        <v>-6435</v>
      </c>
      <c r="N320" s="7">
        <v>0</v>
      </c>
      <c r="O320" s="7">
        <v>0</v>
      </c>
      <c r="P320" s="7">
        <f t="shared" si="17"/>
        <v>-6435</v>
      </c>
      <c r="Q320" s="7">
        <f t="shared" si="18"/>
        <v>338</v>
      </c>
      <c r="R320" s="7">
        <f t="shared" si="19"/>
        <v>338</v>
      </c>
      <c r="S320" s="5" t="s">
        <v>470</v>
      </c>
      <c r="T320" s="5">
        <v>100701</v>
      </c>
      <c r="U320" s="5" t="s">
        <v>32</v>
      </c>
      <c r="V320" s="5">
        <v>47040001</v>
      </c>
      <c r="W320" s="5" t="s">
        <v>28</v>
      </c>
    </row>
    <row r="321" spans="2:23" x14ac:dyDescent="0.25">
      <c r="B321" s="4">
        <v>50007174</v>
      </c>
      <c r="C321" s="4">
        <v>0</v>
      </c>
      <c r="D321" s="5">
        <v>21040001</v>
      </c>
      <c r="E321" s="4" t="s">
        <v>532</v>
      </c>
      <c r="F321" s="4">
        <v>1091</v>
      </c>
      <c r="G321" s="6">
        <v>38871</v>
      </c>
      <c r="H321" s="7">
        <v>6773</v>
      </c>
      <c r="I321" s="7">
        <v>0</v>
      </c>
      <c r="J321" s="7">
        <v>0</v>
      </c>
      <c r="K321" s="7">
        <v>0</v>
      </c>
      <c r="L321" s="7">
        <f t="shared" si="16"/>
        <v>6773</v>
      </c>
      <c r="M321" s="7">
        <v>-6435</v>
      </c>
      <c r="N321" s="7">
        <v>0</v>
      </c>
      <c r="O321" s="7">
        <v>0</v>
      </c>
      <c r="P321" s="7">
        <f t="shared" si="17"/>
        <v>-6435</v>
      </c>
      <c r="Q321" s="7">
        <f t="shared" si="18"/>
        <v>338</v>
      </c>
      <c r="R321" s="7">
        <f t="shared" si="19"/>
        <v>338</v>
      </c>
      <c r="S321" s="5" t="s">
        <v>470</v>
      </c>
      <c r="T321" s="5">
        <v>100701</v>
      </c>
      <c r="U321" s="5" t="s">
        <v>32</v>
      </c>
      <c r="V321" s="5">
        <v>47040001</v>
      </c>
      <c r="W321" s="5" t="s">
        <v>28</v>
      </c>
    </row>
    <row r="322" spans="2:23" x14ac:dyDescent="0.25">
      <c r="B322" s="4">
        <v>50007175</v>
      </c>
      <c r="C322" s="4">
        <v>0</v>
      </c>
      <c r="D322" s="5">
        <v>21040001</v>
      </c>
      <c r="E322" s="4" t="s">
        <v>532</v>
      </c>
      <c r="F322" s="4">
        <v>1091</v>
      </c>
      <c r="G322" s="6">
        <v>38871</v>
      </c>
      <c r="H322" s="7">
        <v>6773</v>
      </c>
      <c r="I322" s="7">
        <v>0</v>
      </c>
      <c r="J322" s="7">
        <v>0</v>
      </c>
      <c r="K322" s="7">
        <v>0</v>
      </c>
      <c r="L322" s="7">
        <f t="shared" si="16"/>
        <v>6773</v>
      </c>
      <c r="M322" s="7">
        <v>-6435</v>
      </c>
      <c r="N322" s="7">
        <v>0</v>
      </c>
      <c r="O322" s="7">
        <v>0</v>
      </c>
      <c r="P322" s="7">
        <f t="shared" si="17"/>
        <v>-6435</v>
      </c>
      <c r="Q322" s="7">
        <f t="shared" si="18"/>
        <v>338</v>
      </c>
      <c r="R322" s="7">
        <f t="shared" si="19"/>
        <v>338</v>
      </c>
      <c r="S322" s="5" t="s">
        <v>470</v>
      </c>
      <c r="T322" s="5">
        <v>100701</v>
      </c>
      <c r="U322" s="5" t="s">
        <v>32</v>
      </c>
      <c r="V322" s="5">
        <v>47040001</v>
      </c>
      <c r="W322" s="5" t="s">
        <v>28</v>
      </c>
    </row>
    <row r="323" spans="2:23" x14ac:dyDescent="0.25">
      <c r="B323" s="4">
        <v>50007176</v>
      </c>
      <c r="C323" s="4">
        <v>0</v>
      </c>
      <c r="D323" s="5">
        <v>21040001</v>
      </c>
      <c r="E323" s="4" t="s">
        <v>532</v>
      </c>
      <c r="F323" s="4">
        <v>1091</v>
      </c>
      <c r="G323" s="6">
        <v>38871</v>
      </c>
      <c r="H323" s="7">
        <v>6773</v>
      </c>
      <c r="I323" s="7">
        <v>0</v>
      </c>
      <c r="J323" s="7">
        <v>0</v>
      </c>
      <c r="K323" s="7">
        <v>0</v>
      </c>
      <c r="L323" s="7">
        <f t="shared" si="16"/>
        <v>6773</v>
      </c>
      <c r="M323" s="7">
        <v>-6435</v>
      </c>
      <c r="N323" s="7">
        <v>0</v>
      </c>
      <c r="O323" s="7">
        <v>0</v>
      </c>
      <c r="P323" s="7">
        <f t="shared" si="17"/>
        <v>-6435</v>
      </c>
      <c r="Q323" s="7">
        <f t="shared" si="18"/>
        <v>338</v>
      </c>
      <c r="R323" s="7">
        <f t="shared" si="19"/>
        <v>338</v>
      </c>
      <c r="S323" s="5" t="s">
        <v>470</v>
      </c>
      <c r="T323" s="5">
        <v>100701</v>
      </c>
      <c r="U323" s="5" t="s">
        <v>32</v>
      </c>
      <c r="V323" s="5">
        <v>47040001</v>
      </c>
      <c r="W323" s="5" t="s">
        <v>28</v>
      </c>
    </row>
    <row r="324" spans="2:23" x14ac:dyDescent="0.25">
      <c r="B324" s="4">
        <v>50007177</v>
      </c>
      <c r="C324" s="4">
        <v>0</v>
      </c>
      <c r="D324" s="5">
        <v>21040001</v>
      </c>
      <c r="E324" s="4" t="s">
        <v>532</v>
      </c>
      <c r="F324" s="4">
        <v>1091</v>
      </c>
      <c r="G324" s="6">
        <v>38871</v>
      </c>
      <c r="H324" s="7">
        <v>6773</v>
      </c>
      <c r="I324" s="7">
        <v>0</v>
      </c>
      <c r="J324" s="7">
        <v>0</v>
      </c>
      <c r="K324" s="7">
        <v>0</v>
      </c>
      <c r="L324" s="7">
        <f t="shared" si="16"/>
        <v>6773</v>
      </c>
      <c r="M324" s="7">
        <v>-6435</v>
      </c>
      <c r="N324" s="7">
        <v>0</v>
      </c>
      <c r="O324" s="7">
        <v>0</v>
      </c>
      <c r="P324" s="7">
        <f t="shared" si="17"/>
        <v>-6435</v>
      </c>
      <c r="Q324" s="7">
        <f t="shared" si="18"/>
        <v>338</v>
      </c>
      <c r="R324" s="7">
        <f t="shared" si="19"/>
        <v>338</v>
      </c>
      <c r="S324" s="5" t="s">
        <v>470</v>
      </c>
      <c r="T324" s="5">
        <v>100701</v>
      </c>
      <c r="U324" s="5" t="s">
        <v>32</v>
      </c>
      <c r="V324" s="5">
        <v>47040001</v>
      </c>
      <c r="W324" s="5" t="s">
        <v>28</v>
      </c>
    </row>
    <row r="325" spans="2:23" x14ac:dyDescent="0.25">
      <c r="B325" s="4">
        <v>50007178</v>
      </c>
      <c r="C325" s="4">
        <v>0</v>
      </c>
      <c r="D325" s="5">
        <v>21040001</v>
      </c>
      <c r="E325" s="4" t="s">
        <v>532</v>
      </c>
      <c r="F325" s="4">
        <v>1091</v>
      </c>
      <c r="G325" s="6">
        <v>38871</v>
      </c>
      <c r="H325" s="7">
        <v>6773</v>
      </c>
      <c r="I325" s="7">
        <v>0</v>
      </c>
      <c r="J325" s="7">
        <v>0</v>
      </c>
      <c r="K325" s="7">
        <v>0</v>
      </c>
      <c r="L325" s="7">
        <f t="shared" ref="L325:L388" si="20">SUM(H325:K325)</f>
        <v>6773</v>
      </c>
      <c r="M325" s="7">
        <v>-6435</v>
      </c>
      <c r="N325" s="7">
        <v>0</v>
      </c>
      <c r="O325" s="7">
        <v>0</v>
      </c>
      <c r="P325" s="7">
        <f t="shared" ref="P325:P388" si="21">SUM(M325:O325)</f>
        <v>-6435</v>
      </c>
      <c r="Q325" s="7">
        <f t="shared" ref="Q325:Q388" si="22">H325+M325</f>
        <v>338</v>
      </c>
      <c r="R325" s="7">
        <f t="shared" ref="R325:R388" si="23">L325+P325</f>
        <v>338</v>
      </c>
      <c r="S325" s="5" t="s">
        <v>470</v>
      </c>
      <c r="T325" s="5">
        <v>100701</v>
      </c>
      <c r="U325" s="5" t="s">
        <v>32</v>
      </c>
      <c r="V325" s="5">
        <v>47040001</v>
      </c>
      <c r="W325" s="5" t="s">
        <v>28</v>
      </c>
    </row>
    <row r="326" spans="2:23" x14ac:dyDescent="0.25">
      <c r="B326" s="4">
        <v>50007179</v>
      </c>
      <c r="C326" s="4">
        <v>0</v>
      </c>
      <c r="D326" s="5">
        <v>21040001</v>
      </c>
      <c r="E326" s="4" t="s">
        <v>532</v>
      </c>
      <c r="F326" s="4">
        <v>1091</v>
      </c>
      <c r="G326" s="6">
        <v>38871</v>
      </c>
      <c r="H326" s="7">
        <v>6773</v>
      </c>
      <c r="I326" s="7">
        <v>0</v>
      </c>
      <c r="J326" s="7">
        <v>0</v>
      </c>
      <c r="K326" s="7">
        <v>0</v>
      </c>
      <c r="L326" s="7">
        <f t="shared" si="20"/>
        <v>6773</v>
      </c>
      <c r="M326" s="7">
        <v>-6435</v>
      </c>
      <c r="N326" s="7">
        <v>0</v>
      </c>
      <c r="O326" s="7">
        <v>0</v>
      </c>
      <c r="P326" s="7">
        <f t="shared" si="21"/>
        <v>-6435</v>
      </c>
      <c r="Q326" s="7">
        <f t="shared" si="22"/>
        <v>338</v>
      </c>
      <c r="R326" s="7">
        <f t="shared" si="23"/>
        <v>338</v>
      </c>
      <c r="S326" s="5" t="s">
        <v>470</v>
      </c>
      <c r="T326" s="5">
        <v>100701</v>
      </c>
      <c r="U326" s="5" t="s">
        <v>32</v>
      </c>
      <c r="V326" s="5">
        <v>47040001</v>
      </c>
      <c r="W326" s="5" t="s">
        <v>28</v>
      </c>
    </row>
    <row r="327" spans="2:23" x14ac:dyDescent="0.25">
      <c r="B327" s="4">
        <v>50007180</v>
      </c>
      <c r="C327" s="4">
        <v>0</v>
      </c>
      <c r="D327" s="5">
        <v>21040001</v>
      </c>
      <c r="E327" s="4" t="s">
        <v>532</v>
      </c>
      <c r="F327" s="4">
        <v>1091</v>
      </c>
      <c r="G327" s="6">
        <v>38873</v>
      </c>
      <c r="H327" s="7">
        <v>6773</v>
      </c>
      <c r="I327" s="7">
        <v>0</v>
      </c>
      <c r="J327" s="7">
        <v>0</v>
      </c>
      <c r="K327" s="7">
        <v>0</v>
      </c>
      <c r="L327" s="7">
        <f t="shared" si="20"/>
        <v>6773</v>
      </c>
      <c r="M327" s="7">
        <v>-6435</v>
      </c>
      <c r="N327" s="7">
        <v>0</v>
      </c>
      <c r="O327" s="7">
        <v>0</v>
      </c>
      <c r="P327" s="7">
        <f t="shared" si="21"/>
        <v>-6435</v>
      </c>
      <c r="Q327" s="7">
        <f t="shared" si="22"/>
        <v>338</v>
      </c>
      <c r="R327" s="7">
        <f t="shared" si="23"/>
        <v>338</v>
      </c>
      <c r="S327" s="5" t="s">
        <v>470</v>
      </c>
      <c r="T327" s="5">
        <v>100701</v>
      </c>
      <c r="U327" s="5" t="s">
        <v>32</v>
      </c>
      <c r="V327" s="5">
        <v>47040001</v>
      </c>
      <c r="W327" s="5" t="s">
        <v>28</v>
      </c>
    </row>
    <row r="328" spans="2:23" x14ac:dyDescent="0.25">
      <c r="B328" s="4">
        <v>50007181</v>
      </c>
      <c r="C328" s="4">
        <v>0</v>
      </c>
      <c r="D328" s="5">
        <v>21040001</v>
      </c>
      <c r="E328" s="4" t="s">
        <v>532</v>
      </c>
      <c r="F328" s="4">
        <v>1091</v>
      </c>
      <c r="G328" s="6">
        <v>38873</v>
      </c>
      <c r="H328" s="7">
        <v>6773</v>
      </c>
      <c r="I328" s="7">
        <v>0</v>
      </c>
      <c r="J328" s="7">
        <v>0</v>
      </c>
      <c r="K328" s="7">
        <v>0</v>
      </c>
      <c r="L328" s="7">
        <f t="shared" si="20"/>
        <v>6773</v>
      </c>
      <c r="M328" s="7">
        <v>-6435</v>
      </c>
      <c r="N328" s="7">
        <v>0</v>
      </c>
      <c r="O328" s="7">
        <v>0</v>
      </c>
      <c r="P328" s="7">
        <f t="shared" si="21"/>
        <v>-6435</v>
      </c>
      <c r="Q328" s="7">
        <f t="shared" si="22"/>
        <v>338</v>
      </c>
      <c r="R328" s="7">
        <f t="shared" si="23"/>
        <v>338</v>
      </c>
      <c r="S328" s="5" t="s">
        <v>470</v>
      </c>
      <c r="T328" s="5">
        <v>100701</v>
      </c>
      <c r="U328" s="5" t="s">
        <v>32</v>
      </c>
      <c r="V328" s="5">
        <v>47040001</v>
      </c>
      <c r="W328" s="5" t="s">
        <v>28</v>
      </c>
    </row>
    <row r="329" spans="2:23" x14ac:dyDescent="0.25">
      <c r="B329" s="4">
        <v>50007182</v>
      </c>
      <c r="C329" s="4">
        <v>0</v>
      </c>
      <c r="D329" s="5">
        <v>21040001</v>
      </c>
      <c r="E329" s="4" t="s">
        <v>532</v>
      </c>
      <c r="F329" s="4">
        <v>1091</v>
      </c>
      <c r="G329" s="6">
        <v>38895</v>
      </c>
      <c r="H329" s="7">
        <v>6773</v>
      </c>
      <c r="I329" s="7">
        <v>0</v>
      </c>
      <c r="J329" s="7">
        <v>0</v>
      </c>
      <c r="K329" s="7">
        <v>0</v>
      </c>
      <c r="L329" s="7">
        <f t="shared" si="20"/>
        <v>6773</v>
      </c>
      <c r="M329" s="7">
        <v>-6435</v>
      </c>
      <c r="N329" s="7">
        <v>0</v>
      </c>
      <c r="O329" s="7">
        <v>0</v>
      </c>
      <c r="P329" s="7">
        <f t="shared" si="21"/>
        <v>-6435</v>
      </c>
      <c r="Q329" s="7">
        <f t="shared" si="22"/>
        <v>338</v>
      </c>
      <c r="R329" s="7">
        <f t="shared" si="23"/>
        <v>338</v>
      </c>
      <c r="S329" s="5" t="s">
        <v>470</v>
      </c>
      <c r="T329" s="5">
        <v>100701</v>
      </c>
      <c r="U329" s="5" t="s">
        <v>32</v>
      </c>
      <c r="V329" s="5">
        <v>47040001</v>
      </c>
      <c r="W329" s="5" t="s">
        <v>28</v>
      </c>
    </row>
    <row r="330" spans="2:23" x14ac:dyDescent="0.25">
      <c r="B330" s="4">
        <v>50007183</v>
      </c>
      <c r="C330" s="4">
        <v>0</v>
      </c>
      <c r="D330" s="5">
        <v>21040001</v>
      </c>
      <c r="E330" s="4" t="s">
        <v>532</v>
      </c>
      <c r="F330" s="4">
        <v>1091</v>
      </c>
      <c r="G330" s="6">
        <v>38895</v>
      </c>
      <c r="H330" s="7">
        <v>6773</v>
      </c>
      <c r="I330" s="7">
        <v>0</v>
      </c>
      <c r="J330" s="7">
        <v>0</v>
      </c>
      <c r="K330" s="7">
        <v>0</v>
      </c>
      <c r="L330" s="7">
        <f t="shared" si="20"/>
        <v>6773</v>
      </c>
      <c r="M330" s="7">
        <v>-6435</v>
      </c>
      <c r="N330" s="7">
        <v>0</v>
      </c>
      <c r="O330" s="7">
        <v>0</v>
      </c>
      <c r="P330" s="7">
        <f t="shared" si="21"/>
        <v>-6435</v>
      </c>
      <c r="Q330" s="7">
        <f t="shared" si="22"/>
        <v>338</v>
      </c>
      <c r="R330" s="7">
        <f t="shared" si="23"/>
        <v>338</v>
      </c>
      <c r="S330" s="5" t="s">
        <v>470</v>
      </c>
      <c r="T330" s="5">
        <v>100701</v>
      </c>
      <c r="U330" s="5" t="s">
        <v>32</v>
      </c>
      <c r="V330" s="5">
        <v>47040001</v>
      </c>
      <c r="W330" s="5" t="s">
        <v>28</v>
      </c>
    </row>
    <row r="331" spans="2:23" x14ac:dyDescent="0.25">
      <c r="B331" s="4">
        <v>50007184</v>
      </c>
      <c r="C331" s="4">
        <v>0</v>
      </c>
      <c r="D331" s="5">
        <v>21040001</v>
      </c>
      <c r="E331" s="4" t="s">
        <v>532</v>
      </c>
      <c r="F331" s="4">
        <v>1091</v>
      </c>
      <c r="G331" s="6">
        <v>38895</v>
      </c>
      <c r="H331" s="7">
        <v>6773</v>
      </c>
      <c r="I331" s="7">
        <v>0</v>
      </c>
      <c r="J331" s="7">
        <v>0</v>
      </c>
      <c r="K331" s="7">
        <v>0</v>
      </c>
      <c r="L331" s="7">
        <f t="shared" si="20"/>
        <v>6773</v>
      </c>
      <c r="M331" s="7">
        <v>-6435</v>
      </c>
      <c r="N331" s="7">
        <v>0</v>
      </c>
      <c r="O331" s="7">
        <v>0</v>
      </c>
      <c r="P331" s="7">
        <f t="shared" si="21"/>
        <v>-6435</v>
      </c>
      <c r="Q331" s="7">
        <f t="shared" si="22"/>
        <v>338</v>
      </c>
      <c r="R331" s="7">
        <f t="shared" si="23"/>
        <v>338</v>
      </c>
      <c r="S331" s="5" t="s">
        <v>470</v>
      </c>
      <c r="T331" s="5">
        <v>100701</v>
      </c>
      <c r="U331" s="5" t="s">
        <v>32</v>
      </c>
      <c r="V331" s="5">
        <v>47040001</v>
      </c>
      <c r="W331" s="5" t="s">
        <v>28</v>
      </c>
    </row>
    <row r="332" spans="2:23" x14ac:dyDescent="0.25">
      <c r="B332" s="4">
        <v>50007185</v>
      </c>
      <c r="C332" s="4">
        <v>0</v>
      </c>
      <c r="D332" s="5">
        <v>21040001</v>
      </c>
      <c r="E332" s="4" t="s">
        <v>532</v>
      </c>
      <c r="F332" s="4">
        <v>1091</v>
      </c>
      <c r="G332" s="6">
        <v>38897</v>
      </c>
      <c r="H332" s="7">
        <v>6773</v>
      </c>
      <c r="I332" s="7">
        <v>0</v>
      </c>
      <c r="J332" s="7">
        <v>0</v>
      </c>
      <c r="K332" s="7">
        <v>0</v>
      </c>
      <c r="L332" s="7">
        <f t="shared" si="20"/>
        <v>6773</v>
      </c>
      <c r="M332" s="7">
        <v>-6435</v>
      </c>
      <c r="N332" s="7">
        <v>0</v>
      </c>
      <c r="O332" s="7">
        <v>0</v>
      </c>
      <c r="P332" s="7">
        <f t="shared" si="21"/>
        <v>-6435</v>
      </c>
      <c r="Q332" s="7">
        <f t="shared" si="22"/>
        <v>338</v>
      </c>
      <c r="R332" s="7">
        <f t="shared" si="23"/>
        <v>338</v>
      </c>
      <c r="S332" s="5" t="s">
        <v>470</v>
      </c>
      <c r="T332" s="5">
        <v>100701</v>
      </c>
      <c r="U332" s="5" t="s">
        <v>32</v>
      </c>
      <c r="V332" s="5">
        <v>47040001</v>
      </c>
      <c r="W332" s="5" t="s">
        <v>28</v>
      </c>
    </row>
    <row r="333" spans="2:23" x14ac:dyDescent="0.25">
      <c r="B333" s="4">
        <v>50007186</v>
      </c>
      <c r="C333" s="4">
        <v>0</v>
      </c>
      <c r="D333" s="5">
        <v>21040001</v>
      </c>
      <c r="E333" s="4" t="s">
        <v>532</v>
      </c>
      <c r="F333" s="4">
        <v>1091</v>
      </c>
      <c r="G333" s="6">
        <v>38918</v>
      </c>
      <c r="H333" s="7">
        <v>6773</v>
      </c>
      <c r="I333" s="7">
        <v>0</v>
      </c>
      <c r="J333" s="7">
        <v>0</v>
      </c>
      <c r="K333" s="7">
        <v>0</v>
      </c>
      <c r="L333" s="7">
        <f t="shared" si="20"/>
        <v>6773</v>
      </c>
      <c r="M333" s="7">
        <v>-6435</v>
      </c>
      <c r="N333" s="7">
        <v>0</v>
      </c>
      <c r="O333" s="7">
        <v>0</v>
      </c>
      <c r="P333" s="7">
        <f t="shared" si="21"/>
        <v>-6435</v>
      </c>
      <c r="Q333" s="7">
        <f t="shared" si="22"/>
        <v>338</v>
      </c>
      <c r="R333" s="7">
        <f t="shared" si="23"/>
        <v>338</v>
      </c>
      <c r="S333" s="5" t="s">
        <v>470</v>
      </c>
      <c r="T333" s="5">
        <v>100701</v>
      </c>
      <c r="U333" s="5" t="s">
        <v>32</v>
      </c>
      <c r="V333" s="5">
        <v>47040001</v>
      </c>
      <c r="W333" s="5" t="s">
        <v>28</v>
      </c>
    </row>
    <row r="334" spans="2:23" x14ac:dyDescent="0.25">
      <c r="B334" s="4">
        <v>50007201</v>
      </c>
      <c r="C334" s="4">
        <v>0</v>
      </c>
      <c r="D334" s="5">
        <v>21040001</v>
      </c>
      <c r="E334" s="4" t="s">
        <v>508</v>
      </c>
      <c r="F334" s="4">
        <v>1091</v>
      </c>
      <c r="G334" s="6">
        <v>38868</v>
      </c>
      <c r="H334" s="7">
        <v>6906</v>
      </c>
      <c r="I334" s="7">
        <v>0</v>
      </c>
      <c r="J334" s="7">
        <v>0</v>
      </c>
      <c r="K334" s="7">
        <v>0</v>
      </c>
      <c r="L334" s="7">
        <f t="shared" si="20"/>
        <v>6906</v>
      </c>
      <c r="M334" s="7">
        <v>-6561</v>
      </c>
      <c r="N334" s="7">
        <v>0</v>
      </c>
      <c r="O334" s="7">
        <v>0</v>
      </c>
      <c r="P334" s="7">
        <f t="shared" si="21"/>
        <v>-6561</v>
      </c>
      <c r="Q334" s="7">
        <f t="shared" si="22"/>
        <v>345</v>
      </c>
      <c r="R334" s="7">
        <f t="shared" si="23"/>
        <v>345</v>
      </c>
      <c r="S334" s="5" t="s">
        <v>470</v>
      </c>
      <c r="T334" s="5">
        <v>100701</v>
      </c>
      <c r="U334" s="5" t="s">
        <v>32</v>
      </c>
      <c r="V334" s="5">
        <v>47040001</v>
      </c>
      <c r="W334" s="5" t="s">
        <v>28</v>
      </c>
    </row>
    <row r="335" spans="2:23" x14ac:dyDescent="0.25">
      <c r="B335" s="4">
        <v>50007208</v>
      </c>
      <c r="C335" s="4">
        <v>0</v>
      </c>
      <c r="D335" s="5">
        <v>21040001</v>
      </c>
      <c r="E335" s="4" t="s">
        <v>549</v>
      </c>
      <c r="F335" s="4">
        <v>1091</v>
      </c>
      <c r="G335" s="6">
        <v>39079</v>
      </c>
      <c r="H335" s="7">
        <v>6938</v>
      </c>
      <c r="I335" s="7">
        <v>0</v>
      </c>
      <c r="J335" s="7">
        <v>0</v>
      </c>
      <c r="K335" s="7">
        <v>0</v>
      </c>
      <c r="L335" s="7">
        <f t="shared" si="20"/>
        <v>6938</v>
      </c>
      <c r="M335" s="7">
        <v>-6592</v>
      </c>
      <c r="N335" s="7">
        <v>0</v>
      </c>
      <c r="O335" s="7">
        <v>0</v>
      </c>
      <c r="P335" s="7">
        <f t="shared" si="21"/>
        <v>-6592</v>
      </c>
      <c r="Q335" s="7">
        <f t="shared" si="22"/>
        <v>346</v>
      </c>
      <c r="R335" s="7">
        <f t="shared" si="23"/>
        <v>346</v>
      </c>
      <c r="S335" s="5" t="s">
        <v>470</v>
      </c>
      <c r="T335" s="5">
        <v>100701</v>
      </c>
      <c r="U335" s="5" t="s">
        <v>32</v>
      </c>
      <c r="V335" s="5">
        <v>47040001</v>
      </c>
      <c r="W335" s="5" t="s">
        <v>28</v>
      </c>
    </row>
    <row r="336" spans="2:23" x14ac:dyDescent="0.25">
      <c r="B336" s="4">
        <v>50007222</v>
      </c>
      <c r="C336" s="4">
        <v>0</v>
      </c>
      <c r="D336" s="5">
        <v>21040001</v>
      </c>
      <c r="E336" s="4" t="s">
        <v>550</v>
      </c>
      <c r="F336" s="4">
        <v>1092</v>
      </c>
      <c r="G336" s="6">
        <v>41153</v>
      </c>
      <c r="H336" s="7">
        <v>7000</v>
      </c>
      <c r="I336" s="7">
        <v>0</v>
      </c>
      <c r="J336" s="7">
        <v>0</v>
      </c>
      <c r="K336" s="7">
        <v>0</v>
      </c>
      <c r="L336" s="7">
        <f t="shared" si="20"/>
        <v>7000</v>
      </c>
      <c r="M336" s="7">
        <v>-5653</v>
      </c>
      <c r="N336" s="7">
        <v>-703</v>
      </c>
      <c r="O336" s="7">
        <v>0</v>
      </c>
      <c r="P336" s="7">
        <f t="shared" si="21"/>
        <v>-6356</v>
      </c>
      <c r="Q336" s="7">
        <f t="shared" si="22"/>
        <v>1347</v>
      </c>
      <c r="R336" s="7">
        <f t="shared" si="23"/>
        <v>644</v>
      </c>
      <c r="S336" s="5" t="s">
        <v>470</v>
      </c>
      <c r="T336" s="5">
        <v>100702</v>
      </c>
      <c r="U336" s="5" t="s">
        <v>27</v>
      </c>
      <c r="V336" s="5">
        <v>47040001</v>
      </c>
      <c r="W336" s="5" t="s">
        <v>28</v>
      </c>
    </row>
    <row r="337" spans="2:23" x14ac:dyDescent="0.25">
      <c r="B337" s="4">
        <v>50007226</v>
      </c>
      <c r="C337" s="4">
        <v>0</v>
      </c>
      <c r="D337" s="5">
        <v>21040001</v>
      </c>
      <c r="E337" s="4" t="s">
        <v>526</v>
      </c>
      <c r="F337" s="4">
        <v>1091</v>
      </c>
      <c r="G337" s="6">
        <v>39082</v>
      </c>
      <c r="H337" s="7">
        <v>7031</v>
      </c>
      <c r="I337" s="7">
        <v>0</v>
      </c>
      <c r="J337" s="7">
        <v>0</v>
      </c>
      <c r="K337" s="7">
        <v>0</v>
      </c>
      <c r="L337" s="7">
        <f t="shared" si="20"/>
        <v>7031</v>
      </c>
      <c r="M337" s="7">
        <v>-6680</v>
      </c>
      <c r="N337" s="7">
        <v>0</v>
      </c>
      <c r="O337" s="7">
        <v>0</v>
      </c>
      <c r="P337" s="7">
        <f t="shared" si="21"/>
        <v>-6680</v>
      </c>
      <c r="Q337" s="7">
        <f t="shared" si="22"/>
        <v>351</v>
      </c>
      <c r="R337" s="7">
        <f t="shared" si="23"/>
        <v>351</v>
      </c>
      <c r="S337" s="5" t="s">
        <v>470</v>
      </c>
      <c r="T337" s="5">
        <v>100701</v>
      </c>
      <c r="U337" s="5" t="s">
        <v>32</v>
      </c>
      <c r="V337" s="5">
        <v>47040001</v>
      </c>
      <c r="W337" s="5" t="s">
        <v>28</v>
      </c>
    </row>
    <row r="338" spans="2:23" x14ac:dyDescent="0.25">
      <c r="B338" s="4">
        <v>50007233</v>
      </c>
      <c r="C338" s="4">
        <v>0</v>
      </c>
      <c r="D338" s="5">
        <v>21040001</v>
      </c>
      <c r="E338" s="4" t="s">
        <v>551</v>
      </c>
      <c r="F338" s="4">
        <v>1091</v>
      </c>
      <c r="G338" s="6">
        <v>39457</v>
      </c>
      <c r="H338" s="7">
        <v>7100</v>
      </c>
      <c r="I338" s="7">
        <v>0</v>
      </c>
      <c r="J338" s="7">
        <v>0</v>
      </c>
      <c r="K338" s="7">
        <v>0</v>
      </c>
      <c r="L338" s="7">
        <f t="shared" si="20"/>
        <v>7100</v>
      </c>
      <c r="M338" s="7">
        <v>-6745</v>
      </c>
      <c r="N338" s="7">
        <v>0</v>
      </c>
      <c r="O338" s="7">
        <v>0</v>
      </c>
      <c r="P338" s="7">
        <f t="shared" si="21"/>
        <v>-6745</v>
      </c>
      <c r="Q338" s="7">
        <f t="shared" si="22"/>
        <v>355</v>
      </c>
      <c r="R338" s="7">
        <f t="shared" si="23"/>
        <v>355</v>
      </c>
      <c r="S338" s="5" t="s">
        <v>470</v>
      </c>
      <c r="T338" s="5">
        <v>100701</v>
      </c>
      <c r="U338" s="5" t="s">
        <v>32</v>
      </c>
      <c r="V338" s="5">
        <v>47040001</v>
      </c>
      <c r="W338" s="5" t="s">
        <v>28</v>
      </c>
    </row>
    <row r="339" spans="2:23" x14ac:dyDescent="0.25">
      <c r="B339" s="4">
        <v>50007236</v>
      </c>
      <c r="C339" s="4">
        <v>0</v>
      </c>
      <c r="D339" s="5">
        <v>21040001</v>
      </c>
      <c r="E339" s="4" t="s">
        <v>527</v>
      </c>
      <c r="F339" s="4">
        <v>1091</v>
      </c>
      <c r="G339" s="6">
        <v>38871</v>
      </c>
      <c r="H339" s="7">
        <v>7128</v>
      </c>
      <c r="I339" s="7">
        <v>0</v>
      </c>
      <c r="J339" s="7">
        <v>0</v>
      </c>
      <c r="K339" s="7">
        <v>0</v>
      </c>
      <c r="L339" s="7">
        <f t="shared" si="20"/>
        <v>7128</v>
      </c>
      <c r="M339" s="7">
        <v>-6772</v>
      </c>
      <c r="N339" s="7">
        <v>0</v>
      </c>
      <c r="O339" s="7">
        <v>0</v>
      </c>
      <c r="P339" s="7">
        <f t="shared" si="21"/>
        <v>-6772</v>
      </c>
      <c r="Q339" s="7">
        <f t="shared" si="22"/>
        <v>356</v>
      </c>
      <c r="R339" s="7">
        <f t="shared" si="23"/>
        <v>356</v>
      </c>
      <c r="S339" s="5" t="s">
        <v>470</v>
      </c>
      <c r="T339" s="5">
        <v>100701</v>
      </c>
      <c r="U339" s="5" t="s">
        <v>32</v>
      </c>
      <c r="V339" s="5">
        <v>47040001</v>
      </c>
      <c r="W339" s="5" t="s">
        <v>28</v>
      </c>
    </row>
    <row r="340" spans="2:23" x14ac:dyDescent="0.25">
      <c r="B340" s="4">
        <v>50007237</v>
      </c>
      <c r="C340" s="4">
        <v>0</v>
      </c>
      <c r="D340" s="5">
        <v>21040001</v>
      </c>
      <c r="E340" s="4" t="s">
        <v>527</v>
      </c>
      <c r="F340" s="4">
        <v>1091</v>
      </c>
      <c r="G340" s="6">
        <v>38895</v>
      </c>
      <c r="H340" s="7">
        <v>7128</v>
      </c>
      <c r="I340" s="7">
        <v>0</v>
      </c>
      <c r="J340" s="7">
        <v>0</v>
      </c>
      <c r="K340" s="7">
        <v>0</v>
      </c>
      <c r="L340" s="7">
        <f t="shared" si="20"/>
        <v>7128</v>
      </c>
      <c r="M340" s="7">
        <v>-6772</v>
      </c>
      <c r="N340" s="7">
        <v>0</v>
      </c>
      <c r="O340" s="7">
        <v>0</v>
      </c>
      <c r="P340" s="7">
        <f t="shared" si="21"/>
        <v>-6772</v>
      </c>
      <c r="Q340" s="7">
        <f t="shared" si="22"/>
        <v>356</v>
      </c>
      <c r="R340" s="7">
        <f t="shared" si="23"/>
        <v>356</v>
      </c>
      <c r="S340" s="5" t="s">
        <v>470</v>
      </c>
      <c r="T340" s="5">
        <v>100701</v>
      </c>
      <c r="U340" s="5" t="s">
        <v>32</v>
      </c>
      <c r="V340" s="5">
        <v>47040001</v>
      </c>
      <c r="W340" s="5" t="s">
        <v>28</v>
      </c>
    </row>
    <row r="341" spans="2:23" x14ac:dyDescent="0.25">
      <c r="B341" s="4">
        <v>50007238</v>
      </c>
      <c r="C341" s="4">
        <v>0</v>
      </c>
      <c r="D341" s="5">
        <v>21040001</v>
      </c>
      <c r="E341" s="4" t="s">
        <v>528</v>
      </c>
      <c r="F341" s="4">
        <v>1091</v>
      </c>
      <c r="G341" s="6">
        <v>38959</v>
      </c>
      <c r="H341" s="7">
        <v>7128</v>
      </c>
      <c r="I341" s="7">
        <v>0</v>
      </c>
      <c r="J341" s="7">
        <v>0</v>
      </c>
      <c r="K341" s="7">
        <v>0</v>
      </c>
      <c r="L341" s="7">
        <f t="shared" si="20"/>
        <v>7128</v>
      </c>
      <c r="M341" s="7">
        <v>-6772</v>
      </c>
      <c r="N341" s="7">
        <v>0</v>
      </c>
      <c r="O341" s="7">
        <v>0</v>
      </c>
      <c r="P341" s="7">
        <f t="shared" si="21"/>
        <v>-6772</v>
      </c>
      <c r="Q341" s="7">
        <f t="shared" si="22"/>
        <v>356</v>
      </c>
      <c r="R341" s="7">
        <f t="shared" si="23"/>
        <v>356</v>
      </c>
      <c r="S341" s="5" t="s">
        <v>470</v>
      </c>
      <c r="T341" s="5">
        <v>100701</v>
      </c>
      <c r="U341" s="5" t="s">
        <v>32</v>
      </c>
      <c r="V341" s="5">
        <v>47040001</v>
      </c>
      <c r="W341" s="5" t="s">
        <v>28</v>
      </c>
    </row>
    <row r="342" spans="2:23" x14ac:dyDescent="0.25">
      <c r="B342" s="4">
        <v>50007239</v>
      </c>
      <c r="C342" s="4">
        <v>0</v>
      </c>
      <c r="D342" s="5">
        <v>21040001</v>
      </c>
      <c r="E342" s="4" t="s">
        <v>528</v>
      </c>
      <c r="F342" s="4">
        <v>1091</v>
      </c>
      <c r="G342" s="6">
        <v>39078</v>
      </c>
      <c r="H342" s="7">
        <v>7128</v>
      </c>
      <c r="I342" s="7">
        <v>0</v>
      </c>
      <c r="J342" s="7">
        <v>0</v>
      </c>
      <c r="K342" s="7">
        <v>0</v>
      </c>
      <c r="L342" s="7">
        <f t="shared" si="20"/>
        <v>7128</v>
      </c>
      <c r="M342" s="7">
        <v>-6772</v>
      </c>
      <c r="N342" s="7">
        <v>0</v>
      </c>
      <c r="O342" s="7">
        <v>0</v>
      </c>
      <c r="P342" s="7">
        <f t="shared" si="21"/>
        <v>-6772</v>
      </c>
      <c r="Q342" s="7">
        <f t="shared" si="22"/>
        <v>356</v>
      </c>
      <c r="R342" s="7">
        <f t="shared" si="23"/>
        <v>356</v>
      </c>
      <c r="S342" s="5" t="s">
        <v>470</v>
      </c>
      <c r="T342" s="5">
        <v>100701</v>
      </c>
      <c r="U342" s="5" t="s">
        <v>32</v>
      </c>
      <c r="V342" s="5">
        <v>47040001</v>
      </c>
      <c r="W342" s="5" t="s">
        <v>28</v>
      </c>
    </row>
    <row r="343" spans="2:23" x14ac:dyDescent="0.25">
      <c r="B343" s="4">
        <v>50007240</v>
      </c>
      <c r="C343" s="4">
        <v>0</v>
      </c>
      <c r="D343" s="5">
        <v>21040001</v>
      </c>
      <c r="E343" s="4" t="s">
        <v>527</v>
      </c>
      <c r="F343" s="4">
        <v>1091</v>
      </c>
      <c r="G343" s="6">
        <v>39110</v>
      </c>
      <c r="H343" s="7">
        <v>7128</v>
      </c>
      <c r="I343" s="7">
        <v>0</v>
      </c>
      <c r="J343" s="7">
        <v>0</v>
      </c>
      <c r="K343" s="7">
        <v>0</v>
      </c>
      <c r="L343" s="7">
        <f t="shared" si="20"/>
        <v>7128</v>
      </c>
      <c r="M343" s="7">
        <v>-6772</v>
      </c>
      <c r="N343" s="7">
        <v>0</v>
      </c>
      <c r="O343" s="7">
        <v>0</v>
      </c>
      <c r="P343" s="7">
        <f t="shared" si="21"/>
        <v>-6772</v>
      </c>
      <c r="Q343" s="7">
        <f t="shared" si="22"/>
        <v>356</v>
      </c>
      <c r="R343" s="7">
        <f t="shared" si="23"/>
        <v>356</v>
      </c>
      <c r="S343" s="5" t="s">
        <v>470</v>
      </c>
      <c r="T343" s="5">
        <v>100701</v>
      </c>
      <c r="U343" s="5" t="s">
        <v>32</v>
      </c>
      <c r="V343" s="5">
        <v>47040001</v>
      </c>
      <c r="W343" s="5" t="s">
        <v>28</v>
      </c>
    </row>
    <row r="344" spans="2:23" x14ac:dyDescent="0.25">
      <c r="B344" s="4">
        <v>50007255</v>
      </c>
      <c r="C344" s="4">
        <v>0</v>
      </c>
      <c r="D344" s="5">
        <v>21040001</v>
      </c>
      <c r="E344" s="4" t="s">
        <v>552</v>
      </c>
      <c r="F344" s="4">
        <v>1091</v>
      </c>
      <c r="G344" s="6">
        <v>40454</v>
      </c>
      <c r="H344" s="7">
        <v>7250</v>
      </c>
      <c r="I344" s="7">
        <v>0</v>
      </c>
      <c r="J344" s="7">
        <v>0</v>
      </c>
      <c r="K344" s="7">
        <v>0</v>
      </c>
      <c r="L344" s="7">
        <f t="shared" si="20"/>
        <v>7250</v>
      </c>
      <c r="M344" s="7">
        <v>-6888</v>
      </c>
      <c r="N344" s="7">
        <v>0</v>
      </c>
      <c r="O344" s="7">
        <v>0</v>
      </c>
      <c r="P344" s="7">
        <f t="shared" si="21"/>
        <v>-6888</v>
      </c>
      <c r="Q344" s="7">
        <f t="shared" si="22"/>
        <v>362</v>
      </c>
      <c r="R344" s="7">
        <f t="shared" si="23"/>
        <v>362</v>
      </c>
      <c r="S344" s="5" t="s">
        <v>470</v>
      </c>
      <c r="T344" s="5">
        <v>100701</v>
      </c>
      <c r="U344" s="5" t="s">
        <v>32</v>
      </c>
      <c r="V344" s="5">
        <v>47040001</v>
      </c>
      <c r="W344" s="5" t="s">
        <v>28</v>
      </c>
    </row>
    <row r="345" spans="2:23" x14ac:dyDescent="0.25">
      <c r="B345" s="4">
        <v>50007258</v>
      </c>
      <c r="C345" s="4">
        <v>0</v>
      </c>
      <c r="D345" s="5">
        <v>21040001</v>
      </c>
      <c r="E345" s="4" t="s">
        <v>510</v>
      </c>
      <c r="F345" s="4">
        <v>1091</v>
      </c>
      <c r="G345" s="6">
        <v>39062</v>
      </c>
      <c r="H345" s="7">
        <v>7282</v>
      </c>
      <c r="I345" s="7">
        <v>0</v>
      </c>
      <c r="J345" s="7">
        <v>0</v>
      </c>
      <c r="K345" s="7">
        <v>0</v>
      </c>
      <c r="L345" s="7">
        <f t="shared" si="20"/>
        <v>7282</v>
      </c>
      <c r="M345" s="7">
        <v>-6918</v>
      </c>
      <c r="N345" s="7">
        <v>0</v>
      </c>
      <c r="O345" s="7">
        <v>0</v>
      </c>
      <c r="P345" s="7">
        <f t="shared" si="21"/>
        <v>-6918</v>
      </c>
      <c r="Q345" s="7">
        <f t="shared" si="22"/>
        <v>364</v>
      </c>
      <c r="R345" s="7">
        <f t="shared" si="23"/>
        <v>364</v>
      </c>
      <c r="S345" s="5" t="s">
        <v>470</v>
      </c>
      <c r="T345" s="5">
        <v>100701</v>
      </c>
      <c r="U345" s="5" t="s">
        <v>32</v>
      </c>
      <c r="V345" s="5">
        <v>47040001</v>
      </c>
      <c r="W345" s="5" t="s">
        <v>28</v>
      </c>
    </row>
    <row r="346" spans="2:23" x14ac:dyDescent="0.25">
      <c r="B346" s="4">
        <v>50007279</v>
      </c>
      <c r="C346" s="4">
        <v>0</v>
      </c>
      <c r="D346" s="5">
        <v>21040001</v>
      </c>
      <c r="E346" s="4" t="s">
        <v>508</v>
      </c>
      <c r="F346" s="4">
        <v>1091</v>
      </c>
      <c r="G346" s="6">
        <v>38895</v>
      </c>
      <c r="H346" s="7">
        <v>7430</v>
      </c>
      <c r="I346" s="7">
        <v>0</v>
      </c>
      <c r="J346" s="7">
        <v>0</v>
      </c>
      <c r="K346" s="7">
        <v>0</v>
      </c>
      <c r="L346" s="7">
        <f t="shared" si="20"/>
        <v>7430</v>
      </c>
      <c r="M346" s="7">
        <v>-7059</v>
      </c>
      <c r="N346" s="7">
        <v>0</v>
      </c>
      <c r="O346" s="7">
        <v>0</v>
      </c>
      <c r="P346" s="7">
        <f t="shared" si="21"/>
        <v>-7059</v>
      </c>
      <c r="Q346" s="7">
        <f t="shared" si="22"/>
        <v>371</v>
      </c>
      <c r="R346" s="7">
        <f t="shared" si="23"/>
        <v>371</v>
      </c>
      <c r="S346" s="5" t="s">
        <v>470</v>
      </c>
      <c r="T346" s="5">
        <v>100701</v>
      </c>
      <c r="U346" s="5" t="s">
        <v>32</v>
      </c>
      <c r="V346" s="5">
        <v>47040001</v>
      </c>
      <c r="W346" s="5" t="s">
        <v>28</v>
      </c>
    </row>
    <row r="347" spans="2:23" x14ac:dyDescent="0.25">
      <c r="B347" s="4">
        <v>50007280</v>
      </c>
      <c r="C347" s="4">
        <v>0</v>
      </c>
      <c r="D347" s="5">
        <v>21040001</v>
      </c>
      <c r="E347" s="4" t="s">
        <v>508</v>
      </c>
      <c r="F347" s="4">
        <v>1091</v>
      </c>
      <c r="G347" s="6">
        <v>38895</v>
      </c>
      <c r="H347" s="7">
        <v>7430</v>
      </c>
      <c r="I347" s="7">
        <v>0</v>
      </c>
      <c r="J347" s="7">
        <v>0</v>
      </c>
      <c r="K347" s="7">
        <v>0</v>
      </c>
      <c r="L347" s="7">
        <f t="shared" si="20"/>
        <v>7430</v>
      </c>
      <c r="M347" s="7">
        <v>-7059</v>
      </c>
      <c r="N347" s="7">
        <v>0</v>
      </c>
      <c r="O347" s="7">
        <v>0</v>
      </c>
      <c r="P347" s="7">
        <f t="shared" si="21"/>
        <v>-7059</v>
      </c>
      <c r="Q347" s="7">
        <f t="shared" si="22"/>
        <v>371</v>
      </c>
      <c r="R347" s="7">
        <f t="shared" si="23"/>
        <v>371</v>
      </c>
      <c r="S347" s="5" t="s">
        <v>470</v>
      </c>
      <c r="T347" s="5">
        <v>100701</v>
      </c>
      <c r="U347" s="5" t="s">
        <v>32</v>
      </c>
      <c r="V347" s="5">
        <v>47040001</v>
      </c>
      <c r="W347" s="5" t="s">
        <v>28</v>
      </c>
    </row>
    <row r="348" spans="2:23" x14ac:dyDescent="0.25">
      <c r="B348" s="4">
        <v>50007281</v>
      </c>
      <c r="C348" s="4">
        <v>0</v>
      </c>
      <c r="D348" s="5">
        <v>21040001</v>
      </c>
      <c r="E348" s="4" t="s">
        <v>508</v>
      </c>
      <c r="F348" s="4">
        <v>1091</v>
      </c>
      <c r="G348" s="6">
        <v>38896</v>
      </c>
      <c r="H348" s="7">
        <v>7430</v>
      </c>
      <c r="I348" s="7">
        <v>0</v>
      </c>
      <c r="J348" s="7">
        <v>0</v>
      </c>
      <c r="K348" s="7">
        <v>0</v>
      </c>
      <c r="L348" s="7">
        <f t="shared" si="20"/>
        <v>7430</v>
      </c>
      <c r="M348" s="7">
        <v>-7059</v>
      </c>
      <c r="N348" s="7">
        <v>0</v>
      </c>
      <c r="O348" s="7">
        <v>0</v>
      </c>
      <c r="P348" s="7">
        <f t="shared" si="21"/>
        <v>-7059</v>
      </c>
      <c r="Q348" s="7">
        <f t="shared" si="22"/>
        <v>371</v>
      </c>
      <c r="R348" s="7">
        <f t="shared" si="23"/>
        <v>371</v>
      </c>
      <c r="S348" s="5" t="s">
        <v>470</v>
      </c>
      <c r="T348" s="5">
        <v>100701</v>
      </c>
      <c r="U348" s="5" t="s">
        <v>32</v>
      </c>
      <c r="V348" s="5">
        <v>47040001</v>
      </c>
      <c r="W348" s="5" t="s">
        <v>28</v>
      </c>
    </row>
    <row r="349" spans="2:23" x14ac:dyDescent="0.25">
      <c r="B349" s="4">
        <v>50007282</v>
      </c>
      <c r="C349" s="4">
        <v>0</v>
      </c>
      <c r="D349" s="5">
        <v>21040001</v>
      </c>
      <c r="E349" s="4" t="s">
        <v>508</v>
      </c>
      <c r="F349" s="4">
        <v>1091</v>
      </c>
      <c r="G349" s="6">
        <v>38896</v>
      </c>
      <c r="H349" s="7">
        <v>7430</v>
      </c>
      <c r="I349" s="7">
        <v>0</v>
      </c>
      <c r="J349" s="7">
        <v>0</v>
      </c>
      <c r="K349" s="7">
        <v>0</v>
      </c>
      <c r="L349" s="7">
        <f t="shared" si="20"/>
        <v>7430</v>
      </c>
      <c r="M349" s="7">
        <v>-7059</v>
      </c>
      <c r="N349" s="7">
        <v>0</v>
      </c>
      <c r="O349" s="7">
        <v>0</v>
      </c>
      <c r="P349" s="7">
        <f t="shared" si="21"/>
        <v>-7059</v>
      </c>
      <c r="Q349" s="7">
        <f t="shared" si="22"/>
        <v>371</v>
      </c>
      <c r="R349" s="7">
        <f t="shared" si="23"/>
        <v>371</v>
      </c>
      <c r="S349" s="5" t="s">
        <v>470</v>
      </c>
      <c r="T349" s="5">
        <v>100701</v>
      </c>
      <c r="U349" s="5" t="s">
        <v>32</v>
      </c>
      <c r="V349" s="5">
        <v>47040001</v>
      </c>
      <c r="W349" s="5" t="s">
        <v>28</v>
      </c>
    </row>
    <row r="350" spans="2:23" x14ac:dyDescent="0.25">
      <c r="B350" s="4">
        <v>50007283</v>
      </c>
      <c r="C350" s="4">
        <v>0</v>
      </c>
      <c r="D350" s="5">
        <v>21040001</v>
      </c>
      <c r="E350" s="4" t="s">
        <v>508</v>
      </c>
      <c r="F350" s="4">
        <v>1091</v>
      </c>
      <c r="G350" s="6">
        <v>38896</v>
      </c>
      <c r="H350" s="7">
        <v>7430</v>
      </c>
      <c r="I350" s="7">
        <v>0</v>
      </c>
      <c r="J350" s="7">
        <v>0</v>
      </c>
      <c r="K350" s="7">
        <v>0</v>
      </c>
      <c r="L350" s="7">
        <f t="shared" si="20"/>
        <v>7430</v>
      </c>
      <c r="M350" s="7">
        <v>-7059</v>
      </c>
      <c r="N350" s="7">
        <v>0</v>
      </c>
      <c r="O350" s="7">
        <v>0</v>
      </c>
      <c r="P350" s="7">
        <f t="shared" si="21"/>
        <v>-7059</v>
      </c>
      <c r="Q350" s="7">
        <f t="shared" si="22"/>
        <v>371</v>
      </c>
      <c r="R350" s="7">
        <f t="shared" si="23"/>
        <v>371</v>
      </c>
      <c r="S350" s="5" t="s">
        <v>470</v>
      </c>
      <c r="T350" s="5">
        <v>100701</v>
      </c>
      <c r="U350" s="5" t="s">
        <v>32</v>
      </c>
      <c r="V350" s="5">
        <v>47040001</v>
      </c>
      <c r="W350" s="5" t="s">
        <v>28</v>
      </c>
    </row>
    <row r="351" spans="2:23" x14ac:dyDescent="0.25">
      <c r="B351" s="4">
        <v>50007284</v>
      </c>
      <c r="C351" s="4">
        <v>0</v>
      </c>
      <c r="D351" s="5">
        <v>21040001</v>
      </c>
      <c r="E351" s="4" t="s">
        <v>508</v>
      </c>
      <c r="F351" s="4">
        <v>1091</v>
      </c>
      <c r="G351" s="6">
        <v>38898</v>
      </c>
      <c r="H351" s="7">
        <v>7430</v>
      </c>
      <c r="I351" s="7">
        <v>0</v>
      </c>
      <c r="J351" s="7">
        <v>0</v>
      </c>
      <c r="K351" s="7">
        <v>0</v>
      </c>
      <c r="L351" s="7">
        <f t="shared" si="20"/>
        <v>7430</v>
      </c>
      <c r="M351" s="7">
        <v>-7059</v>
      </c>
      <c r="N351" s="7">
        <v>0</v>
      </c>
      <c r="O351" s="7">
        <v>0</v>
      </c>
      <c r="P351" s="7">
        <f t="shared" si="21"/>
        <v>-7059</v>
      </c>
      <c r="Q351" s="7">
        <f t="shared" si="22"/>
        <v>371</v>
      </c>
      <c r="R351" s="7">
        <f t="shared" si="23"/>
        <v>371</v>
      </c>
      <c r="S351" s="5" t="s">
        <v>470</v>
      </c>
      <c r="T351" s="5">
        <v>100701</v>
      </c>
      <c r="U351" s="5" t="s">
        <v>32</v>
      </c>
      <c r="V351" s="5">
        <v>47040001</v>
      </c>
      <c r="W351" s="5" t="s">
        <v>28</v>
      </c>
    </row>
    <row r="352" spans="2:23" x14ac:dyDescent="0.25">
      <c r="B352" s="4">
        <v>50007285</v>
      </c>
      <c r="C352" s="4">
        <v>0</v>
      </c>
      <c r="D352" s="5">
        <v>21040001</v>
      </c>
      <c r="E352" s="4" t="s">
        <v>508</v>
      </c>
      <c r="F352" s="4">
        <v>1091</v>
      </c>
      <c r="G352" s="6">
        <v>38912</v>
      </c>
      <c r="H352" s="7">
        <v>7430</v>
      </c>
      <c r="I352" s="7">
        <v>0</v>
      </c>
      <c r="J352" s="7">
        <v>0</v>
      </c>
      <c r="K352" s="7">
        <v>0</v>
      </c>
      <c r="L352" s="7">
        <f t="shared" si="20"/>
        <v>7430</v>
      </c>
      <c r="M352" s="7">
        <v>-7059</v>
      </c>
      <c r="N352" s="7">
        <v>0</v>
      </c>
      <c r="O352" s="7">
        <v>0</v>
      </c>
      <c r="P352" s="7">
        <f t="shared" si="21"/>
        <v>-7059</v>
      </c>
      <c r="Q352" s="7">
        <f t="shared" si="22"/>
        <v>371</v>
      </c>
      <c r="R352" s="7">
        <f t="shared" si="23"/>
        <v>371</v>
      </c>
      <c r="S352" s="5" t="s">
        <v>470</v>
      </c>
      <c r="T352" s="5">
        <v>100701</v>
      </c>
      <c r="U352" s="5" t="s">
        <v>32</v>
      </c>
      <c r="V352" s="5">
        <v>47040001</v>
      </c>
      <c r="W352" s="5" t="s">
        <v>28</v>
      </c>
    </row>
    <row r="353" spans="2:23" x14ac:dyDescent="0.25">
      <c r="B353" s="4">
        <v>50007286</v>
      </c>
      <c r="C353" s="4">
        <v>0</v>
      </c>
      <c r="D353" s="5">
        <v>21040001</v>
      </c>
      <c r="E353" s="4" t="s">
        <v>508</v>
      </c>
      <c r="F353" s="4">
        <v>1091</v>
      </c>
      <c r="G353" s="6">
        <v>38915</v>
      </c>
      <c r="H353" s="7">
        <v>7430</v>
      </c>
      <c r="I353" s="7">
        <v>0</v>
      </c>
      <c r="J353" s="7">
        <v>0</v>
      </c>
      <c r="K353" s="7">
        <v>0</v>
      </c>
      <c r="L353" s="7">
        <f t="shared" si="20"/>
        <v>7430</v>
      </c>
      <c r="M353" s="7">
        <v>-7059</v>
      </c>
      <c r="N353" s="7">
        <v>0</v>
      </c>
      <c r="O353" s="7">
        <v>0</v>
      </c>
      <c r="P353" s="7">
        <f t="shared" si="21"/>
        <v>-7059</v>
      </c>
      <c r="Q353" s="7">
        <f t="shared" si="22"/>
        <v>371</v>
      </c>
      <c r="R353" s="7">
        <f t="shared" si="23"/>
        <v>371</v>
      </c>
      <c r="S353" s="5" t="s">
        <v>470</v>
      </c>
      <c r="T353" s="5">
        <v>100701</v>
      </c>
      <c r="U353" s="5" t="s">
        <v>32</v>
      </c>
      <c r="V353" s="5">
        <v>47040001</v>
      </c>
      <c r="W353" s="5" t="s">
        <v>28</v>
      </c>
    </row>
    <row r="354" spans="2:23" x14ac:dyDescent="0.25">
      <c r="B354" s="4">
        <v>50007291</v>
      </c>
      <c r="C354" s="4">
        <v>0</v>
      </c>
      <c r="D354" s="5">
        <v>21040001</v>
      </c>
      <c r="E354" s="4" t="s">
        <v>553</v>
      </c>
      <c r="F354" s="4">
        <v>1092</v>
      </c>
      <c r="G354" s="6">
        <v>41182</v>
      </c>
      <c r="H354" s="7">
        <v>7467</v>
      </c>
      <c r="I354" s="7">
        <v>0</v>
      </c>
      <c r="J354" s="7">
        <v>0</v>
      </c>
      <c r="K354" s="7">
        <v>0</v>
      </c>
      <c r="L354" s="7">
        <f t="shared" si="20"/>
        <v>7467</v>
      </c>
      <c r="M354" s="7">
        <v>-6690</v>
      </c>
      <c r="N354" s="7">
        <v>0</v>
      </c>
      <c r="O354" s="7">
        <v>0</v>
      </c>
      <c r="P354" s="7">
        <f t="shared" si="21"/>
        <v>-6690</v>
      </c>
      <c r="Q354" s="7">
        <f t="shared" si="22"/>
        <v>777</v>
      </c>
      <c r="R354" s="7">
        <f t="shared" si="23"/>
        <v>777</v>
      </c>
      <c r="S354" s="5" t="s">
        <v>470</v>
      </c>
      <c r="T354" s="5">
        <v>100702</v>
      </c>
      <c r="U354" s="5" t="s">
        <v>27</v>
      </c>
      <c r="V354" s="5">
        <v>47040001</v>
      </c>
      <c r="W354" s="5" t="s">
        <v>28</v>
      </c>
    </row>
    <row r="355" spans="2:23" x14ac:dyDescent="0.25">
      <c r="B355" s="4">
        <v>50007294</v>
      </c>
      <c r="C355" s="4">
        <v>0</v>
      </c>
      <c r="D355" s="5">
        <v>21040001</v>
      </c>
      <c r="E355" s="4" t="s">
        <v>554</v>
      </c>
      <c r="F355" s="4">
        <v>1091</v>
      </c>
      <c r="G355" s="6">
        <v>41106</v>
      </c>
      <c r="H355" s="7">
        <v>7481</v>
      </c>
      <c r="I355" s="7">
        <v>0</v>
      </c>
      <c r="J355" s="7">
        <v>0</v>
      </c>
      <c r="K355" s="7">
        <v>0</v>
      </c>
      <c r="L355" s="7">
        <f t="shared" si="20"/>
        <v>7481</v>
      </c>
      <c r="M355" s="7">
        <v>-6133</v>
      </c>
      <c r="N355" s="7">
        <v>-755</v>
      </c>
      <c r="O355" s="7">
        <v>0</v>
      </c>
      <c r="P355" s="7">
        <f t="shared" si="21"/>
        <v>-6888</v>
      </c>
      <c r="Q355" s="7">
        <f t="shared" si="22"/>
        <v>1348</v>
      </c>
      <c r="R355" s="7">
        <f t="shared" si="23"/>
        <v>593</v>
      </c>
      <c r="S355" s="5" t="s">
        <v>470</v>
      </c>
      <c r="T355" s="5">
        <v>100701</v>
      </c>
      <c r="U355" s="5" t="s">
        <v>32</v>
      </c>
      <c r="V355" s="5">
        <v>47040001</v>
      </c>
      <c r="W355" s="5" t="s">
        <v>28</v>
      </c>
    </row>
    <row r="356" spans="2:23" x14ac:dyDescent="0.25">
      <c r="B356" s="4">
        <v>50007300</v>
      </c>
      <c r="C356" s="4">
        <v>0</v>
      </c>
      <c r="D356" s="5">
        <v>21040001</v>
      </c>
      <c r="E356" s="4" t="s">
        <v>555</v>
      </c>
      <c r="F356" s="4">
        <v>1092</v>
      </c>
      <c r="G356" s="6">
        <v>39721</v>
      </c>
      <c r="H356" s="7">
        <v>7563</v>
      </c>
      <c r="I356" s="7">
        <v>0</v>
      </c>
      <c r="J356" s="7">
        <v>0</v>
      </c>
      <c r="K356" s="7">
        <v>0</v>
      </c>
      <c r="L356" s="7">
        <f t="shared" si="20"/>
        <v>7563</v>
      </c>
      <c r="M356" s="7">
        <v>-7185</v>
      </c>
      <c r="N356" s="7">
        <v>0</v>
      </c>
      <c r="O356" s="7">
        <v>0</v>
      </c>
      <c r="P356" s="7">
        <f t="shared" si="21"/>
        <v>-7185</v>
      </c>
      <c r="Q356" s="7">
        <f t="shared" si="22"/>
        <v>378</v>
      </c>
      <c r="R356" s="7">
        <f t="shared" si="23"/>
        <v>378</v>
      </c>
      <c r="S356" s="5" t="s">
        <v>470</v>
      </c>
      <c r="T356" s="5">
        <v>100702</v>
      </c>
      <c r="U356" s="5" t="s">
        <v>27</v>
      </c>
      <c r="V356" s="5">
        <v>47040001</v>
      </c>
      <c r="W356" s="5" t="s">
        <v>28</v>
      </c>
    </row>
    <row r="357" spans="2:23" x14ac:dyDescent="0.25">
      <c r="B357" s="4">
        <v>50007301</v>
      </c>
      <c r="C357" s="4">
        <v>0</v>
      </c>
      <c r="D357" s="5">
        <v>21040001</v>
      </c>
      <c r="E357" s="4" t="s">
        <v>556</v>
      </c>
      <c r="F357" s="4">
        <v>1091</v>
      </c>
      <c r="G357" s="6">
        <v>38910</v>
      </c>
      <c r="H357" s="7">
        <v>7590</v>
      </c>
      <c r="I357" s="7">
        <v>0</v>
      </c>
      <c r="J357" s="7">
        <v>0</v>
      </c>
      <c r="K357" s="7">
        <v>0</v>
      </c>
      <c r="L357" s="7">
        <f t="shared" si="20"/>
        <v>7590</v>
      </c>
      <c r="M357" s="7">
        <v>-7211</v>
      </c>
      <c r="N357" s="7">
        <v>0</v>
      </c>
      <c r="O357" s="7">
        <v>0</v>
      </c>
      <c r="P357" s="7">
        <f t="shared" si="21"/>
        <v>-7211</v>
      </c>
      <c r="Q357" s="7">
        <f t="shared" si="22"/>
        <v>379</v>
      </c>
      <c r="R357" s="7">
        <f t="shared" si="23"/>
        <v>379</v>
      </c>
      <c r="S357" s="5" t="s">
        <v>470</v>
      </c>
      <c r="T357" s="5">
        <v>100701</v>
      </c>
      <c r="U357" s="5" t="s">
        <v>32</v>
      </c>
      <c r="V357" s="5">
        <v>47040001</v>
      </c>
      <c r="W357" s="5" t="s">
        <v>28</v>
      </c>
    </row>
    <row r="358" spans="2:23" x14ac:dyDescent="0.25">
      <c r="B358" s="4">
        <v>50007305</v>
      </c>
      <c r="C358" s="4">
        <v>0</v>
      </c>
      <c r="D358" s="5">
        <v>21040001</v>
      </c>
      <c r="E358" s="4" t="s">
        <v>519</v>
      </c>
      <c r="F358" s="4">
        <v>1091</v>
      </c>
      <c r="G358" s="6">
        <v>38995</v>
      </c>
      <c r="H358" s="7">
        <v>7614</v>
      </c>
      <c r="I358" s="7">
        <v>0</v>
      </c>
      <c r="J358" s="7">
        <v>0</v>
      </c>
      <c r="K358" s="7">
        <v>0</v>
      </c>
      <c r="L358" s="7">
        <f t="shared" si="20"/>
        <v>7614</v>
      </c>
      <c r="M358" s="7">
        <v>-7234</v>
      </c>
      <c r="N358" s="7">
        <v>0</v>
      </c>
      <c r="O358" s="7">
        <v>0</v>
      </c>
      <c r="P358" s="7">
        <f t="shared" si="21"/>
        <v>-7234</v>
      </c>
      <c r="Q358" s="7">
        <f t="shared" si="22"/>
        <v>380</v>
      </c>
      <c r="R358" s="7">
        <f t="shared" si="23"/>
        <v>380</v>
      </c>
      <c r="S358" s="5" t="s">
        <v>470</v>
      </c>
      <c r="T358" s="5">
        <v>100701</v>
      </c>
      <c r="U358" s="5" t="s">
        <v>32</v>
      </c>
      <c r="V358" s="5">
        <v>47040001</v>
      </c>
      <c r="W358" s="5" t="s">
        <v>28</v>
      </c>
    </row>
    <row r="359" spans="2:23" x14ac:dyDescent="0.25">
      <c r="B359" s="4">
        <v>50007391</v>
      </c>
      <c r="C359" s="4">
        <v>0</v>
      </c>
      <c r="D359" s="5">
        <v>21040001</v>
      </c>
      <c r="E359" s="4" t="s">
        <v>533</v>
      </c>
      <c r="F359" s="4">
        <v>1091</v>
      </c>
      <c r="G359" s="6">
        <v>39081</v>
      </c>
      <c r="H359" s="7">
        <v>8358</v>
      </c>
      <c r="I359" s="7">
        <v>0</v>
      </c>
      <c r="J359" s="7">
        <v>0</v>
      </c>
      <c r="K359" s="7">
        <v>0</v>
      </c>
      <c r="L359" s="7">
        <f t="shared" si="20"/>
        <v>8358</v>
      </c>
      <c r="M359" s="7">
        <v>-7941</v>
      </c>
      <c r="N359" s="7">
        <v>0</v>
      </c>
      <c r="O359" s="7">
        <v>0</v>
      </c>
      <c r="P359" s="7">
        <f t="shared" si="21"/>
        <v>-7941</v>
      </c>
      <c r="Q359" s="7">
        <f t="shared" si="22"/>
        <v>417</v>
      </c>
      <c r="R359" s="7">
        <f t="shared" si="23"/>
        <v>417</v>
      </c>
      <c r="S359" s="5" t="s">
        <v>470</v>
      </c>
      <c r="T359" s="5">
        <v>100701</v>
      </c>
      <c r="U359" s="5" t="s">
        <v>32</v>
      </c>
      <c r="V359" s="5">
        <v>47040001</v>
      </c>
      <c r="W359" s="5" t="s">
        <v>28</v>
      </c>
    </row>
    <row r="360" spans="2:23" x14ac:dyDescent="0.25">
      <c r="B360" s="4">
        <v>50007411</v>
      </c>
      <c r="C360" s="4">
        <v>0</v>
      </c>
      <c r="D360" s="5">
        <v>21040001</v>
      </c>
      <c r="E360" s="4" t="s">
        <v>557</v>
      </c>
      <c r="F360" s="4">
        <v>1091</v>
      </c>
      <c r="G360" s="6">
        <v>38852</v>
      </c>
      <c r="H360" s="7">
        <v>8493</v>
      </c>
      <c r="I360" s="7">
        <v>0</v>
      </c>
      <c r="J360" s="7">
        <v>0</v>
      </c>
      <c r="K360" s="7">
        <v>0</v>
      </c>
      <c r="L360" s="7">
        <f t="shared" si="20"/>
        <v>8493</v>
      </c>
      <c r="M360" s="7">
        <v>-8069</v>
      </c>
      <c r="N360" s="7">
        <v>0</v>
      </c>
      <c r="O360" s="7">
        <v>0</v>
      </c>
      <c r="P360" s="7">
        <f t="shared" si="21"/>
        <v>-8069</v>
      </c>
      <c r="Q360" s="7">
        <f t="shared" si="22"/>
        <v>424</v>
      </c>
      <c r="R360" s="7">
        <f t="shared" si="23"/>
        <v>424</v>
      </c>
      <c r="S360" s="5" t="s">
        <v>470</v>
      </c>
      <c r="T360" s="5">
        <v>100701</v>
      </c>
      <c r="U360" s="5" t="s">
        <v>32</v>
      </c>
      <c r="V360" s="5">
        <v>47040001</v>
      </c>
      <c r="W360" s="5" t="s">
        <v>28</v>
      </c>
    </row>
    <row r="361" spans="2:23" x14ac:dyDescent="0.25">
      <c r="B361" s="4">
        <v>50007412</v>
      </c>
      <c r="C361" s="4">
        <v>0</v>
      </c>
      <c r="D361" s="5">
        <v>21040001</v>
      </c>
      <c r="E361" s="4" t="s">
        <v>557</v>
      </c>
      <c r="F361" s="4">
        <v>1091</v>
      </c>
      <c r="G361" s="6">
        <v>38895</v>
      </c>
      <c r="H361" s="7">
        <v>8493</v>
      </c>
      <c r="I361" s="7">
        <v>0</v>
      </c>
      <c r="J361" s="7">
        <v>0</v>
      </c>
      <c r="K361" s="7">
        <v>0</v>
      </c>
      <c r="L361" s="7">
        <f t="shared" si="20"/>
        <v>8493</v>
      </c>
      <c r="M361" s="7">
        <v>-8069</v>
      </c>
      <c r="N361" s="7">
        <v>0</v>
      </c>
      <c r="O361" s="7">
        <v>0</v>
      </c>
      <c r="P361" s="7">
        <f t="shared" si="21"/>
        <v>-8069</v>
      </c>
      <c r="Q361" s="7">
        <f t="shared" si="22"/>
        <v>424</v>
      </c>
      <c r="R361" s="7">
        <f t="shared" si="23"/>
        <v>424</v>
      </c>
      <c r="S361" s="5" t="s">
        <v>470</v>
      </c>
      <c r="T361" s="5">
        <v>100701</v>
      </c>
      <c r="U361" s="5" t="s">
        <v>32</v>
      </c>
      <c r="V361" s="5">
        <v>47040001</v>
      </c>
      <c r="W361" s="5" t="s">
        <v>28</v>
      </c>
    </row>
    <row r="362" spans="2:23" x14ac:dyDescent="0.25">
      <c r="B362" s="4">
        <v>50007424</v>
      </c>
      <c r="C362" s="4">
        <v>0</v>
      </c>
      <c r="D362" s="5">
        <v>21040001</v>
      </c>
      <c r="E362" s="4" t="s">
        <v>519</v>
      </c>
      <c r="F362" s="4">
        <v>1091</v>
      </c>
      <c r="G362" s="6">
        <v>39082</v>
      </c>
      <c r="H362" s="7">
        <v>8550</v>
      </c>
      <c r="I362" s="7">
        <v>0</v>
      </c>
      <c r="J362" s="7">
        <v>0</v>
      </c>
      <c r="K362" s="7">
        <v>0</v>
      </c>
      <c r="L362" s="7">
        <f t="shared" si="20"/>
        <v>8550</v>
      </c>
      <c r="M362" s="7">
        <v>-8123</v>
      </c>
      <c r="N362" s="7">
        <v>0</v>
      </c>
      <c r="O362" s="7">
        <v>0</v>
      </c>
      <c r="P362" s="7">
        <f t="shared" si="21"/>
        <v>-8123</v>
      </c>
      <c r="Q362" s="7">
        <f t="shared" si="22"/>
        <v>427</v>
      </c>
      <c r="R362" s="7">
        <f t="shared" si="23"/>
        <v>427</v>
      </c>
      <c r="S362" s="5" t="s">
        <v>470</v>
      </c>
      <c r="T362" s="5">
        <v>100701</v>
      </c>
      <c r="U362" s="5" t="s">
        <v>32</v>
      </c>
      <c r="V362" s="5">
        <v>47040001</v>
      </c>
      <c r="W362" s="5" t="s">
        <v>28</v>
      </c>
    </row>
    <row r="363" spans="2:23" x14ac:dyDescent="0.25">
      <c r="B363" s="4">
        <v>50007429</v>
      </c>
      <c r="C363" s="4">
        <v>0</v>
      </c>
      <c r="D363" s="5">
        <v>21040001</v>
      </c>
      <c r="E363" s="4" t="s">
        <v>508</v>
      </c>
      <c r="F363" s="4">
        <v>1091</v>
      </c>
      <c r="G363" s="6">
        <v>38814</v>
      </c>
      <c r="H363" s="7">
        <v>8594</v>
      </c>
      <c r="I363" s="7">
        <v>0</v>
      </c>
      <c r="J363" s="7">
        <v>0</v>
      </c>
      <c r="K363" s="7">
        <v>0</v>
      </c>
      <c r="L363" s="7">
        <f t="shared" si="20"/>
        <v>8594</v>
      </c>
      <c r="M363" s="7">
        <v>-8165</v>
      </c>
      <c r="N363" s="7">
        <v>0</v>
      </c>
      <c r="O363" s="7">
        <v>0</v>
      </c>
      <c r="P363" s="7">
        <f t="shared" si="21"/>
        <v>-8165</v>
      </c>
      <c r="Q363" s="7">
        <f t="shared" si="22"/>
        <v>429</v>
      </c>
      <c r="R363" s="7">
        <f t="shared" si="23"/>
        <v>429</v>
      </c>
      <c r="S363" s="5" t="s">
        <v>470</v>
      </c>
      <c r="T363" s="5">
        <v>100701</v>
      </c>
      <c r="U363" s="5" t="s">
        <v>32</v>
      </c>
      <c r="V363" s="5">
        <v>47040001</v>
      </c>
      <c r="W363" s="5" t="s">
        <v>28</v>
      </c>
    </row>
    <row r="364" spans="2:23" x14ac:dyDescent="0.25">
      <c r="B364" s="4">
        <v>50007430</v>
      </c>
      <c r="C364" s="4">
        <v>0</v>
      </c>
      <c r="D364" s="5">
        <v>21040001</v>
      </c>
      <c r="E364" s="4" t="s">
        <v>508</v>
      </c>
      <c r="F364" s="4">
        <v>1091</v>
      </c>
      <c r="G364" s="6">
        <v>38814</v>
      </c>
      <c r="H364" s="7">
        <v>8594</v>
      </c>
      <c r="I364" s="7">
        <v>0</v>
      </c>
      <c r="J364" s="7">
        <v>0</v>
      </c>
      <c r="K364" s="7">
        <v>0</v>
      </c>
      <c r="L364" s="7">
        <f t="shared" si="20"/>
        <v>8594</v>
      </c>
      <c r="M364" s="7">
        <v>-8165</v>
      </c>
      <c r="N364" s="7">
        <v>0</v>
      </c>
      <c r="O364" s="7">
        <v>0</v>
      </c>
      <c r="P364" s="7">
        <f t="shared" si="21"/>
        <v>-8165</v>
      </c>
      <c r="Q364" s="7">
        <f t="shared" si="22"/>
        <v>429</v>
      </c>
      <c r="R364" s="7">
        <f t="shared" si="23"/>
        <v>429</v>
      </c>
      <c r="S364" s="5" t="s">
        <v>470</v>
      </c>
      <c r="T364" s="5">
        <v>100701</v>
      </c>
      <c r="U364" s="5" t="s">
        <v>32</v>
      </c>
      <c r="V364" s="5">
        <v>47040001</v>
      </c>
      <c r="W364" s="5" t="s">
        <v>28</v>
      </c>
    </row>
    <row r="365" spans="2:23" x14ac:dyDescent="0.25">
      <c r="B365" s="4">
        <v>50007431</v>
      </c>
      <c r="C365" s="4">
        <v>0</v>
      </c>
      <c r="D365" s="5">
        <v>21040001</v>
      </c>
      <c r="E365" s="4" t="s">
        <v>508</v>
      </c>
      <c r="F365" s="4">
        <v>1091</v>
      </c>
      <c r="G365" s="6">
        <v>38815</v>
      </c>
      <c r="H365" s="7">
        <v>8594</v>
      </c>
      <c r="I365" s="7">
        <v>0</v>
      </c>
      <c r="J365" s="7">
        <v>0</v>
      </c>
      <c r="K365" s="7">
        <v>0</v>
      </c>
      <c r="L365" s="7">
        <f t="shared" si="20"/>
        <v>8594</v>
      </c>
      <c r="M365" s="7">
        <v>-8165</v>
      </c>
      <c r="N365" s="7">
        <v>0</v>
      </c>
      <c r="O365" s="7">
        <v>0</v>
      </c>
      <c r="P365" s="7">
        <f t="shared" si="21"/>
        <v>-8165</v>
      </c>
      <c r="Q365" s="7">
        <f t="shared" si="22"/>
        <v>429</v>
      </c>
      <c r="R365" s="7">
        <f t="shared" si="23"/>
        <v>429</v>
      </c>
      <c r="S365" s="5" t="s">
        <v>470</v>
      </c>
      <c r="T365" s="5">
        <v>100701</v>
      </c>
      <c r="U365" s="5" t="s">
        <v>32</v>
      </c>
      <c r="V365" s="5">
        <v>47040001</v>
      </c>
      <c r="W365" s="5" t="s">
        <v>28</v>
      </c>
    </row>
    <row r="366" spans="2:23" x14ac:dyDescent="0.25">
      <c r="B366" s="4">
        <v>50007432</v>
      </c>
      <c r="C366" s="4">
        <v>0</v>
      </c>
      <c r="D366" s="5">
        <v>21040001</v>
      </c>
      <c r="E366" s="4" t="s">
        <v>508</v>
      </c>
      <c r="F366" s="4">
        <v>1091</v>
      </c>
      <c r="G366" s="6">
        <v>38816</v>
      </c>
      <c r="H366" s="7">
        <v>8594</v>
      </c>
      <c r="I366" s="7">
        <v>0</v>
      </c>
      <c r="J366" s="7">
        <v>0</v>
      </c>
      <c r="K366" s="7">
        <v>0</v>
      </c>
      <c r="L366" s="7">
        <f t="shared" si="20"/>
        <v>8594</v>
      </c>
      <c r="M366" s="7">
        <v>-8165</v>
      </c>
      <c r="N366" s="7">
        <v>0</v>
      </c>
      <c r="O366" s="7">
        <v>0</v>
      </c>
      <c r="P366" s="7">
        <f t="shared" si="21"/>
        <v>-8165</v>
      </c>
      <c r="Q366" s="7">
        <f t="shared" si="22"/>
        <v>429</v>
      </c>
      <c r="R366" s="7">
        <f t="shared" si="23"/>
        <v>429</v>
      </c>
      <c r="S366" s="5" t="s">
        <v>470</v>
      </c>
      <c r="T366" s="5">
        <v>100701</v>
      </c>
      <c r="U366" s="5" t="s">
        <v>32</v>
      </c>
      <c r="V366" s="5">
        <v>47040001</v>
      </c>
      <c r="W366" s="5" t="s">
        <v>28</v>
      </c>
    </row>
    <row r="367" spans="2:23" x14ac:dyDescent="0.25">
      <c r="B367" s="4">
        <v>50007433</v>
      </c>
      <c r="C367" s="4">
        <v>0</v>
      </c>
      <c r="D367" s="5">
        <v>21040001</v>
      </c>
      <c r="E367" s="4" t="s">
        <v>508</v>
      </c>
      <c r="F367" s="4">
        <v>1091</v>
      </c>
      <c r="G367" s="6">
        <v>38816</v>
      </c>
      <c r="H367" s="7">
        <v>8594</v>
      </c>
      <c r="I367" s="7">
        <v>0</v>
      </c>
      <c r="J367" s="7">
        <v>0</v>
      </c>
      <c r="K367" s="7">
        <v>0</v>
      </c>
      <c r="L367" s="7">
        <f t="shared" si="20"/>
        <v>8594</v>
      </c>
      <c r="M367" s="7">
        <v>-8165</v>
      </c>
      <c r="N367" s="7">
        <v>0</v>
      </c>
      <c r="O367" s="7">
        <v>0</v>
      </c>
      <c r="P367" s="7">
        <f t="shared" si="21"/>
        <v>-8165</v>
      </c>
      <c r="Q367" s="7">
        <f t="shared" si="22"/>
        <v>429</v>
      </c>
      <c r="R367" s="7">
        <f t="shared" si="23"/>
        <v>429</v>
      </c>
      <c r="S367" s="5" t="s">
        <v>470</v>
      </c>
      <c r="T367" s="5">
        <v>100701</v>
      </c>
      <c r="U367" s="5" t="s">
        <v>32</v>
      </c>
      <c r="V367" s="5">
        <v>47040001</v>
      </c>
      <c r="W367" s="5" t="s">
        <v>28</v>
      </c>
    </row>
    <row r="368" spans="2:23" x14ac:dyDescent="0.25">
      <c r="B368" s="4">
        <v>50007434</v>
      </c>
      <c r="C368" s="4">
        <v>0</v>
      </c>
      <c r="D368" s="5">
        <v>21040001</v>
      </c>
      <c r="E368" s="4" t="s">
        <v>508</v>
      </c>
      <c r="F368" s="4">
        <v>1091</v>
      </c>
      <c r="G368" s="6">
        <v>38818</v>
      </c>
      <c r="H368" s="7">
        <v>8594</v>
      </c>
      <c r="I368" s="7">
        <v>0</v>
      </c>
      <c r="J368" s="7">
        <v>0</v>
      </c>
      <c r="K368" s="7">
        <v>0</v>
      </c>
      <c r="L368" s="7">
        <f t="shared" si="20"/>
        <v>8594</v>
      </c>
      <c r="M368" s="7">
        <v>-8165</v>
      </c>
      <c r="N368" s="7">
        <v>0</v>
      </c>
      <c r="O368" s="7">
        <v>0</v>
      </c>
      <c r="P368" s="7">
        <f t="shared" si="21"/>
        <v>-8165</v>
      </c>
      <c r="Q368" s="7">
        <f t="shared" si="22"/>
        <v>429</v>
      </c>
      <c r="R368" s="7">
        <f t="shared" si="23"/>
        <v>429</v>
      </c>
      <c r="S368" s="5" t="s">
        <v>470</v>
      </c>
      <c r="T368" s="5">
        <v>100701</v>
      </c>
      <c r="U368" s="5" t="s">
        <v>32</v>
      </c>
      <c r="V368" s="5">
        <v>47040001</v>
      </c>
      <c r="W368" s="5" t="s">
        <v>28</v>
      </c>
    </row>
    <row r="369" spans="2:23" x14ac:dyDescent="0.25">
      <c r="B369" s="4">
        <v>50007435</v>
      </c>
      <c r="C369" s="4">
        <v>0</v>
      </c>
      <c r="D369" s="5">
        <v>21040001</v>
      </c>
      <c r="E369" s="4" t="s">
        <v>508</v>
      </c>
      <c r="F369" s="4">
        <v>1091</v>
      </c>
      <c r="G369" s="6">
        <v>38818</v>
      </c>
      <c r="H369" s="7">
        <v>8594</v>
      </c>
      <c r="I369" s="7">
        <v>0</v>
      </c>
      <c r="J369" s="7">
        <v>0</v>
      </c>
      <c r="K369" s="7">
        <v>0</v>
      </c>
      <c r="L369" s="7">
        <f t="shared" si="20"/>
        <v>8594</v>
      </c>
      <c r="M369" s="7">
        <v>-8165</v>
      </c>
      <c r="N369" s="7">
        <v>0</v>
      </c>
      <c r="O369" s="7">
        <v>0</v>
      </c>
      <c r="P369" s="7">
        <f t="shared" si="21"/>
        <v>-8165</v>
      </c>
      <c r="Q369" s="7">
        <f t="shared" si="22"/>
        <v>429</v>
      </c>
      <c r="R369" s="7">
        <f t="shared" si="23"/>
        <v>429</v>
      </c>
      <c r="S369" s="5" t="s">
        <v>470</v>
      </c>
      <c r="T369" s="5">
        <v>100701</v>
      </c>
      <c r="U369" s="5" t="s">
        <v>32</v>
      </c>
      <c r="V369" s="5">
        <v>47040001</v>
      </c>
      <c r="W369" s="5" t="s">
        <v>28</v>
      </c>
    </row>
    <row r="370" spans="2:23" x14ac:dyDescent="0.25">
      <c r="B370" s="4">
        <v>50007436</v>
      </c>
      <c r="C370" s="4">
        <v>0</v>
      </c>
      <c r="D370" s="5">
        <v>21040001</v>
      </c>
      <c r="E370" s="4" t="s">
        <v>508</v>
      </c>
      <c r="F370" s="4">
        <v>1091</v>
      </c>
      <c r="G370" s="6">
        <v>38825</v>
      </c>
      <c r="H370" s="7">
        <v>8594</v>
      </c>
      <c r="I370" s="7">
        <v>0</v>
      </c>
      <c r="J370" s="7">
        <v>0</v>
      </c>
      <c r="K370" s="7">
        <v>0</v>
      </c>
      <c r="L370" s="7">
        <f t="shared" si="20"/>
        <v>8594</v>
      </c>
      <c r="M370" s="7">
        <v>-8165</v>
      </c>
      <c r="N370" s="7">
        <v>0</v>
      </c>
      <c r="O370" s="7">
        <v>0</v>
      </c>
      <c r="P370" s="7">
        <f t="shared" si="21"/>
        <v>-8165</v>
      </c>
      <c r="Q370" s="7">
        <f t="shared" si="22"/>
        <v>429</v>
      </c>
      <c r="R370" s="7">
        <f t="shared" si="23"/>
        <v>429</v>
      </c>
      <c r="S370" s="5" t="s">
        <v>470</v>
      </c>
      <c r="T370" s="5">
        <v>100701</v>
      </c>
      <c r="U370" s="5" t="s">
        <v>32</v>
      </c>
      <c r="V370" s="5">
        <v>47040001</v>
      </c>
      <c r="W370" s="5" t="s">
        <v>28</v>
      </c>
    </row>
    <row r="371" spans="2:23" x14ac:dyDescent="0.25">
      <c r="B371" s="4">
        <v>50007438</v>
      </c>
      <c r="C371" s="4">
        <v>0</v>
      </c>
      <c r="D371" s="5">
        <v>21040001</v>
      </c>
      <c r="E371" s="4" t="s">
        <v>499</v>
      </c>
      <c r="F371" s="4">
        <v>1091</v>
      </c>
      <c r="G371" s="6">
        <v>38818</v>
      </c>
      <c r="H371" s="7">
        <v>8613</v>
      </c>
      <c r="I371" s="7">
        <v>0</v>
      </c>
      <c r="J371" s="7">
        <v>0</v>
      </c>
      <c r="K371" s="7">
        <v>0</v>
      </c>
      <c r="L371" s="7">
        <f t="shared" si="20"/>
        <v>8613</v>
      </c>
      <c r="M371" s="7">
        <v>-8183</v>
      </c>
      <c r="N371" s="7">
        <v>0</v>
      </c>
      <c r="O371" s="7">
        <v>0</v>
      </c>
      <c r="P371" s="7">
        <f t="shared" si="21"/>
        <v>-8183</v>
      </c>
      <c r="Q371" s="7">
        <f t="shared" si="22"/>
        <v>430</v>
      </c>
      <c r="R371" s="7">
        <f t="shared" si="23"/>
        <v>430</v>
      </c>
      <c r="S371" s="5" t="s">
        <v>470</v>
      </c>
      <c r="T371" s="5">
        <v>100701</v>
      </c>
      <c r="U371" s="5" t="s">
        <v>32</v>
      </c>
      <c r="V371" s="5">
        <v>47040001</v>
      </c>
      <c r="W371" s="5" t="s">
        <v>28</v>
      </c>
    </row>
    <row r="372" spans="2:23" x14ac:dyDescent="0.25">
      <c r="B372" s="4">
        <v>50007441</v>
      </c>
      <c r="C372" s="4">
        <v>0</v>
      </c>
      <c r="D372" s="5">
        <v>21040001</v>
      </c>
      <c r="E372" s="4" t="s">
        <v>507</v>
      </c>
      <c r="F372" s="4">
        <v>1091</v>
      </c>
      <c r="G372" s="6">
        <v>39082</v>
      </c>
      <c r="H372" s="7">
        <v>1728</v>
      </c>
      <c r="I372" s="7">
        <v>0</v>
      </c>
      <c r="J372" s="7">
        <v>0</v>
      </c>
      <c r="K372" s="7">
        <v>0</v>
      </c>
      <c r="L372" s="7">
        <f t="shared" si="20"/>
        <v>1728</v>
      </c>
      <c r="M372" s="7">
        <v>-1641.6</v>
      </c>
      <c r="N372" s="7">
        <v>0</v>
      </c>
      <c r="O372" s="7">
        <v>0</v>
      </c>
      <c r="P372" s="7">
        <f t="shared" si="21"/>
        <v>-1641.6</v>
      </c>
      <c r="Q372" s="7">
        <f t="shared" si="22"/>
        <v>86.400000000000091</v>
      </c>
      <c r="R372" s="7">
        <f t="shared" si="23"/>
        <v>86.400000000000091</v>
      </c>
      <c r="S372" s="5" t="s">
        <v>470</v>
      </c>
      <c r="T372" s="5">
        <v>100701</v>
      </c>
      <c r="U372" s="5" t="s">
        <v>32</v>
      </c>
      <c r="V372" s="5">
        <v>47040001</v>
      </c>
      <c r="W372" s="5" t="s">
        <v>28</v>
      </c>
    </row>
    <row r="373" spans="2:23" x14ac:dyDescent="0.25">
      <c r="B373" s="4">
        <v>50007452</v>
      </c>
      <c r="C373" s="4">
        <v>0</v>
      </c>
      <c r="D373" s="5">
        <v>21040001</v>
      </c>
      <c r="E373" s="4" t="s">
        <v>532</v>
      </c>
      <c r="F373" s="4">
        <v>1091</v>
      </c>
      <c r="G373" s="6">
        <v>39046</v>
      </c>
      <c r="H373" s="7">
        <v>8722</v>
      </c>
      <c r="I373" s="7">
        <v>0</v>
      </c>
      <c r="J373" s="7">
        <v>0</v>
      </c>
      <c r="K373" s="7">
        <v>0</v>
      </c>
      <c r="L373" s="7">
        <f t="shared" si="20"/>
        <v>8722</v>
      </c>
      <c r="M373" s="7">
        <v>-8286</v>
      </c>
      <c r="N373" s="7">
        <v>0</v>
      </c>
      <c r="O373" s="7">
        <v>0</v>
      </c>
      <c r="P373" s="7">
        <f t="shared" si="21"/>
        <v>-8286</v>
      </c>
      <c r="Q373" s="7">
        <f t="shared" si="22"/>
        <v>436</v>
      </c>
      <c r="R373" s="7">
        <f t="shared" si="23"/>
        <v>436</v>
      </c>
      <c r="S373" s="5" t="s">
        <v>470</v>
      </c>
      <c r="T373" s="5">
        <v>100701</v>
      </c>
      <c r="U373" s="5" t="s">
        <v>32</v>
      </c>
      <c r="V373" s="5">
        <v>47040001</v>
      </c>
      <c r="W373" s="5" t="s">
        <v>28</v>
      </c>
    </row>
    <row r="374" spans="2:23" x14ac:dyDescent="0.25">
      <c r="B374" s="4">
        <v>50007463</v>
      </c>
      <c r="C374" s="4">
        <v>0</v>
      </c>
      <c r="D374" s="5">
        <v>21040001</v>
      </c>
      <c r="E374" s="4" t="s">
        <v>558</v>
      </c>
      <c r="F374" s="4">
        <v>1091</v>
      </c>
      <c r="G374" s="6">
        <v>38871</v>
      </c>
      <c r="H374" s="7">
        <v>8873</v>
      </c>
      <c r="I374" s="7">
        <v>0</v>
      </c>
      <c r="J374" s="7">
        <v>0</v>
      </c>
      <c r="K374" s="7">
        <v>0</v>
      </c>
      <c r="L374" s="7">
        <f t="shared" si="20"/>
        <v>8873</v>
      </c>
      <c r="M374" s="7">
        <v>-8430</v>
      </c>
      <c r="N374" s="7">
        <v>0</v>
      </c>
      <c r="O374" s="7">
        <v>0</v>
      </c>
      <c r="P374" s="7">
        <f t="shared" si="21"/>
        <v>-8430</v>
      </c>
      <c r="Q374" s="7">
        <f t="shared" si="22"/>
        <v>443</v>
      </c>
      <c r="R374" s="7">
        <f t="shared" si="23"/>
        <v>443</v>
      </c>
      <c r="S374" s="5" t="s">
        <v>470</v>
      </c>
      <c r="T374" s="5">
        <v>100701</v>
      </c>
      <c r="U374" s="5" t="s">
        <v>32</v>
      </c>
      <c r="V374" s="5">
        <v>47040001</v>
      </c>
      <c r="W374" s="5" t="s">
        <v>28</v>
      </c>
    </row>
    <row r="375" spans="2:23" x14ac:dyDescent="0.25">
      <c r="B375" s="4">
        <v>50007464</v>
      </c>
      <c r="C375" s="4">
        <v>0</v>
      </c>
      <c r="D375" s="5">
        <v>21040001</v>
      </c>
      <c r="E375" s="4" t="s">
        <v>558</v>
      </c>
      <c r="F375" s="4">
        <v>1091</v>
      </c>
      <c r="G375" s="6">
        <v>38876</v>
      </c>
      <c r="H375" s="7">
        <v>8873</v>
      </c>
      <c r="I375" s="7">
        <v>0</v>
      </c>
      <c r="J375" s="7">
        <v>0</v>
      </c>
      <c r="K375" s="7">
        <v>0</v>
      </c>
      <c r="L375" s="7">
        <f t="shared" si="20"/>
        <v>8873</v>
      </c>
      <c r="M375" s="7">
        <v>-8430</v>
      </c>
      <c r="N375" s="7">
        <v>0</v>
      </c>
      <c r="O375" s="7">
        <v>0</v>
      </c>
      <c r="P375" s="7">
        <f t="shared" si="21"/>
        <v>-8430</v>
      </c>
      <c r="Q375" s="7">
        <f t="shared" si="22"/>
        <v>443</v>
      </c>
      <c r="R375" s="7">
        <f t="shared" si="23"/>
        <v>443</v>
      </c>
      <c r="S375" s="5" t="s">
        <v>470</v>
      </c>
      <c r="T375" s="5">
        <v>100701</v>
      </c>
      <c r="U375" s="5" t="s">
        <v>32</v>
      </c>
      <c r="V375" s="5">
        <v>47040001</v>
      </c>
      <c r="W375" s="5" t="s">
        <v>28</v>
      </c>
    </row>
    <row r="376" spans="2:23" x14ac:dyDescent="0.25">
      <c r="B376" s="4">
        <v>50007465</v>
      </c>
      <c r="C376" s="4">
        <v>0</v>
      </c>
      <c r="D376" s="5">
        <v>21040001</v>
      </c>
      <c r="E376" s="4" t="s">
        <v>558</v>
      </c>
      <c r="F376" s="4">
        <v>1091</v>
      </c>
      <c r="G376" s="6">
        <v>38877</v>
      </c>
      <c r="H376" s="7">
        <v>8873</v>
      </c>
      <c r="I376" s="7">
        <v>0</v>
      </c>
      <c r="J376" s="7">
        <v>0</v>
      </c>
      <c r="K376" s="7">
        <v>0</v>
      </c>
      <c r="L376" s="7">
        <f t="shared" si="20"/>
        <v>8873</v>
      </c>
      <c r="M376" s="7">
        <v>-8430</v>
      </c>
      <c r="N376" s="7">
        <v>0</v>
      </c>
      <c r="O376" s="7">
        <v>0</v>
      </c>
      <c r="P376" s="7">
        <f t="shared" si="21"/>
        <v>-8430</v>
      </c>
      <c r="Q376" s="7">
        <f t="shared" si="22"/>
        <v>443</v>
      </c>
      <c r="R376" s="7">
        <f t="shared" si="23"/>
        <v>443</v>
      </c>
      <c r="S376" s="5" t="s">
        <v>470</v>
      </c>
      <c r="T376" s="5">
        <v>100701</v>
      </c>
      <c r="U376" s="5" t="s">
        <v>32</v>
      </c>
      <c r="V376" s="5">
        <v>47040001</v>
      </c>
      <c r="W376" s="5" t="s">
        <v>28</v>
      </c>
    </row>
    <row r="377" spans="2:23" x14ac:dyDescent="0.25">
      <c r="B377" s="4">
        <v>50007471</v>
      </c>
      <c r="C377" s="4">
        <v>0</v>
      </c>
      <c r="D377" s="5">
        <v>21040001</v>
      </c>
      <c r="E377" s="4" t="s">
        <v>517</v>
      </c>
      <c r="F377" s="4">
        <v>1092</v>
      </c>
      <c r="G377" s="6">
        <v>39325</v>
      </c>
      <c r="H377" s="7">
        <v>8899</v>
      </c>
      <c r="I377" s="7">
        <v>0</v>
      </c>
      <c r="J377" s="7">
        <v>0</v>
      </c>
      <c r="K377" s="7">
        <v>0</v>
      </c>
      <c r="L377" s="7">
        <f t="shared" si="20"/>
        <v>8899</v>
      </c>
      <c r="M377" s="7">
        <v>-8455</v>
      </c>
      <c r="N377" s="7">
        <v>0</v>
      </c>
      <c r="O377" s="7">
        <v>0</v>
      </c>
      <c r="P377" s="7">
        <f t="shared" si="21"/>
        <v>-8455</v>
      </c>
      <c r="Q377" s="7">
        <f t="shared" si="22"/>
        <v>444</v>
      </c>
      <c r="R377" s="7">
        <f t="shared" si="23"/>
        <v>444</v>
      </c>
      <c r="S377" s="5" t="s">
        <v>470</v>
      </c>
      <c r="T377" s="5">
        <v>100702</v>
      </c>
      <c r="U377" s="5" t="s">
        <v>27</v>
      </c>
      <c r="V377" s="5">
        <v>47040001</v>
      </c>
      <c r="W377" s="5" t="s">
        <v>28</v>
      </c>
    </row>
    <row r="378" spans="2:23" x14ac:dyDescent="0.25">
      <c r="B378" s="4">
        <v>50007487</v>
      </c>
      <c r="C378" s="4">
        <v>0</v>
      </c>
      <c r="D378" s="5">
        <v>21040001</v>
      </c>
      <c r="E378" s="4" t="s">
        <v>559</v>
      </c>
      <c r="F378" s="4">
        <v>1092</v>
      </c>
      <c r="G378" s="6">
        <v>39173</v>
      </c>
      <c r="H378" s="7">
        <v>9073</v>
      </c>
      <c r="I378" s="7">
        <v>0</v>
      </c>
      <c r="J378" s="7">
        <v>0</v>
      </c>
      <c r="K378" s="7">
        <v>0</v>
      </c>
      <c r="L378" s="7">
        <f t="shared" si="20"/>
        <v>9073</v>
      </c>
      <c r="M378" s="7">
        <v>-8620</v>
      </c>
      <c r="N378" s="7">
        <v>0</v>
      </c>
      <c r="O378" s="7">
        <v>0</v>
      </c>
      <c r="P378" s="7">
        <f t="shared" si="21"/>
        <v>-8620</v>
      </c>
      <c r="Q378" s="7">
        <f t="shared" si="22"/>
        <v>453</v>
      </c>
      <c r="R378" s="7">
        <f t="shared" si="23"/>
        <v>453</v>
      </c>
      <c r="S378" s="5" t="s">
        <v>470</v>
      </c>
      <c r="T378" s="5">
        <v>100702</v>
      </c>
      <c r="U378" s="5" t="s">
        <v>27</v>
      </c>
      <c r="V378" s="5">
        <v>47040001</v>
      </c>
      <c r="W378" s="5" t="s">
        <v>28</v>
      </c>
    </row>
    <row r="379" spans="2:23" x14ac:dyDescent="0.25">
      <c r="B379" s="4">
        <v>50007489</v>
      </c>
      <c r="C379" s="4">
        <v>0</v>
      </c>
      <c r="D379" s="5">
        <v>21040001</v>
      </c>
      <c r="E379" s="4" t="s">
        <v>560</v>
      </c>
      <c r="F379" s="4">
        <v>1091</v>
      </c>
      <c r="G379" s="6">
        <v>41106</v>
      </c>
      <c r="H379" s="7">
        <v>9080</v>
      </c>
      <c r="I379" s="7">
        <v>0</v>
      </c>
      <c r="J379" s="7">
        <v>0</v>
      </c>
      <c r="K379" s="7">
        <v>0</v>
      </c>
      <c r="L379" s="7">
        <f t="shared" si="20"/>
        <v>9080</v>
      </c>
      <c r="M379" s="7">
        <v>-7445</v>
      </c>
      <c r="N379" s="7">
        <v>-915</v>
      </c>
      <c r="O379" s="7">
        <v>0</v>
      </c>
      <c r="P379" s="7">
        <f t="shared" si="21"/>
        <v>-8360</v>
      </c>
      <c r="Q379" s="7">
        <f t="shared" si="22"/>
        <v>1635</v>
      </c>
      <c r="R379" s="7">
        <f t="shared" si="23"/>
        <v>720</v>
      </c>
      <c r="S379" s="5" t="s">
        <v>470</v>
      </c>
      <c r="T379" s="5">
        <v>100701</v>
      </c>
      <c r="U379" s="5" t="s">
        <v>32</v>
      </c>
      <c r="V379" s="5">
        <v>47040001</v>
      </c>
      <c r="W379" s="5" t="s">
        <v>28</v>
      </c>
    </row>
    <row r="380" spans="2:23" x14ac:dyDescent="0.25">
      <c r="B380" s="4">
        <v>50007495</v>
      </c>
      <c r="C380" s="4">
        <v>0</v>
      </c>
      <c r="D380" s="5">
        <v>21040001</v>
      </c>
      <c r="E380" s="4" t="s">
        <v>561</v>
      </c>
      <c r="F380" s="4">
        <v>1092</v>
      </c>
      <c r="G380" s="6">
        <v>39325</v>
      </c>
      <c r="H380" s="7">
        <v>9175</v>
      </c>
      <c r="I380" s="7">
        <v>0</v>
      </c>
      <c r="J380" s="7">
        <v>0</v>
      </c>
      <c r="K380" s="7">
        <v>0</v>
      </c>
      <c r="L380" s="7">
        <f t="shared" si="20"/>
        <v>9175</v>
      </c>
      <c r="M380" s="7">
        <v>-8717</v>
      </c>
      <c r="N380" s="7">
        <v>0</v>
      </c>
      <c r="O380" s="7">
        <v>0</v>
      </c>
      <c r="P380" s="7">
        <f t="shared" si="21"/>
        <v>-8717</v>
      </c>
      <c r="Q380" s="7">
        <f t="shared" si="22"/>
        <v>458</v>
      </c>
      <c r="R380" s="7">
        <f t="shared" si="23"/>
        <v>458</v>
      </c>
      <c r="S380" s="5" t="s">
        <v>470</v>
      </c>
      <c r="T380" s="5">
        <v>100702</v>
      </c>
      <c r="U380" s="5" t="s">
        <v>27</v>
      </c>
      <c r="V380" s="5">
        <v>47040001</v>
      </c>
      <c r="W380" s="5" t="s">
        <v>28</v>
      </c>
    </row>
    <row r="381" spans="2:23" x14ac:dyDescent="0.25">
      <c r="B381" s="4">
        <v>50007525</v>
      </c>
      <c r="C381" s="4">
        <v>0</v>
      </c>
      <c r="D381" s="5">
        <v>21040001</v>
      </c>
      <c r="E381" s="4" t="s">
        <v>518</v>
      </c>
      <c r="F381" s="4">
        <v>1091</v>
      </c>
      <c r="G381" s="6">
        <v>38990</v>
      </c>
      <c r="H381" s="7">
        <v>9619</v>
      </c>
      <c r="I381" s="7">
        <v>0</v>
      </c>
      <c r="J381" s="7">
        <v>0</v>
      </c>
      <c r="K381" s="7">
        <v>0</v>
      </c>
      <c r="L381" s="7">
        <f t="shared" si="20"/>
        <v>9619</v>
      </c>
      <c r="M381" s="7">
        <v>-9139</v>
      </c>
      <c r="N381" s="7">
        <v>0</v>
      </c>
      <c r="O381" s="7">
        <v>0</v>
      </c>
      <c r="P381" s="7">
        <f t="shared" si="21"/>
        <v>-9139</v>
      </c>
      <c r="Q381" s="7">
        <f t="shared" si="22"/>
        <v>480</v>
      </c>
      <c r="R381" s="7">
        <f t="shared" si="23"/>
        <v>480</v>
      </c>
      <c r="S381" s="5" t="s">
        <v>470</v>
      </c>
      <c r="T381" s="5">
        <v>100701</v>
      </c>
      <c r="U381" s="5" t="s">
        <v>32</v>
      </c>
      <c r="V381" s="5">
        <v>47040001</v>
      </c>
      <c r="W381" s="5" t="s">
        <v>28</v>
      </c>
    </row>
    <row r="382" spans="2:23" x14ac:dyDescent="0.25">
      <c r="B382" s="4">
        <v>50007526</v>
      </c>
      <c r="C382" s="4">
        <v>0</v>
      </c>
      <c r="D382" s="5">
        <v>21040001</v>
      </c>
      <c r="E382" s="4" t="s">
        <v>494</v>
      </c>
      <c r="F382" s="4">
        <v>1091</v>
      </c>
      <c r="G382" s="6">
        <v>38990</v>
      </c>
      <c r="H382" s="7">
        <v>9624</v>
      </c>
      <c r="I382" s="7">
        <v>0</v>
      </c>
      <c r="J382" s="7">
        <v>0</v>
      </c>
      <c r="K382" s="7">
        <v>0</v>
      </c>
      <c r="L382" s="7">
        <f t="shared" si="20"/>
        <v>9624</v>
      </c>
      <c r="M382" s="7">
        <v>-9143</v>
      </c>
      <c r="N382" s="7">
        <v>0</v>
      </c>
      <c r="O382" s="7">
        <v>0</v>
      </c>
      <c r="P382" s="7">
        <f t="shared" si="21"/>
        <v>-9143</v>
      </c>
      <c r="Q382" s="7">
        <f t="shared" si="22"/>
        <v>481</v>
      </c>
      <c r="R382" s="7">
        <f t="shared" si="23"/>
        <v>481</v>
      </c>
      <c r="S382" s="5" t="s">
        <v>470</v>
      </c>
      <c r="T382" s="5">
        <v>100701</v>
      </c>
      <c r="U382" s="5" t="s">
        <v>32</v>
      </c>
      <c r="V382" s="5">
        <v>47040001</v>
      </c>
      <c r="W382" s="5" t="s">
        <v>28</v>
      </c>
    </row>
    <row r="383" spans="2:23" x14ac:dyDescent="0.25">
      <c r="B383" s="4">
        <v>50007531</v>
      </c>
      <c r="C383" s="4">
        <v>0</v>
      </c>
      <c r="D383" s="5">
        <v>21040001</v>
      </c>
      <c r="E383" s="4" t="s">
        <v>530</v>
      </c>
      <c r="F383" s="4">
        <v>1091</v>
      </c>
      <c r="G383" s="6">
        <v>38991</v>
      </c>
      <c r="H383" s="7">
        <v>9720</v>
      </c>
      <c r="I383" s="7">
        <v>0</v>
      </c>
      <c r="J383" s="7">
        <v>0</v>
      </c>
      <c r="K383" s="7">
        <v>0</v>
      </c>
      <c r="L383" s="7">
        <f t="shared" si="20"/>
        <v>9720</v>
      </c>
      <c r="M383" s="7">
        <v>-9234</v>
      </c>
      <c r="N383" s="7">
        <v>0</v>
      </c>
      <c r="O383" s="7">
        <v>0</v>
      </c>
      <c r="P383" s="7">
        <f t="shared" si="21"/>
        <v>-9234</v>
      </c>
      <c r="Q383" s="7">
        <f t="shared" si="22"/>
        <v>486</v>
      </c>
      <c r="R383" s="7">
        <f t="shared" si="23"/>
        <v>486</v>
      </c>
      <c r="S383" s="5" t="s">
        <v>470</v>
      </c>
      <c r="T383" s="5">
        <v>100701</v>
      </c>
      <c r="U383" s="5" t="s">
        <v>32</v>
      </c>
      <c r="V383" s="5">
        <v>47040001</v>
      </c>
      <c r="W383" s="5" t="s">
        <v>28</v>
      </c>
    </row>
    <row r="384" spans="2:23" x14ac:dyDescent="0.25">
      <c r="B384" s="4">
        <v>50007532</v>
      </c>
      <c r="C384" s="4">
        <v>0</v>
      </c>
      <c r="D384" s="5">
        <v>21040001</v>
      </c>
      <c r="E384" s="4" t="s">
        <v>530</v>
      </c>
      <c r="F384" s="4">
        <v>1091</v>
      </c>
      <c r="G384" s="6">
        <v>39042</v>
      </c>
      <c r="H384" s="7">
        <v>9720</v>
      </c>
      <c r="I384" s="7">
        <v>0</v>
      </c>
      <c r="J384" s="7">
        <v>0</v>
      </c>
      <c r="K384" s="7">
        <v>0</v>
      </c>
      <c r="L384" s="7">
        <f t="shared" si="20"/>
        <v>9720</v>
      </c>
      <c r="M384" s="7">
        <v>-9234</v>
      </c>
      <c r="N384" s="7">
        <v>0</v>
      </c>
      <c r="O384" s="7">
        <v>0</v>
      </c>
      <c r="P384" s="7">
        <f t="shared" si="21"/>
        <v>-9234</v>
      </c>
      <c r="Q384" s="7">
        <f t="shared" si="22"/>
        <v>486</v>
      </c>
      <c r="R384" s="7">
        <f t="shared" si="23"/>
        <v>486</v>
      </c>
      <c r="S384" s="5" t="s">
        <v>470</v>
      </c>
      <c r="T384" s="5">
        <v>100701</v>
      </c>
      <c r="U384" s="5" t="s">
        <v>32</v>
      </c>
      <c r="V384" s="5">
        <v>47040001</v>
      </c>
      <c r="W384" s="5" t="s">
        <v>28</v>
      </c>
    </row>
    <row r="385" spans="2:23" x14ac:dyDescent="0.25">
      <c r="B385" s="4">
        <v>50007533</v>
      </c>
      <c r="C385" s="4">
        <v>0</v>
      </c>
      <c r="D385" s="5">
        <v>21040001</v>
      </c>
      <c r="E385" s="4" t="s">
        <v>530</v>
      </c>
      <c r="F385" s="4">
        <v>1091</v>
      </c>
      <c r="G385" s="6">
        <v>39044</v>
      </c>
      <c r="H385" s="7">
        <v>9720</v>
      </c>
      <c r="I385" s="7">
        <v>0</v>
      </c>
      <c r="J385" s="7">
        <v>0</v>
      </c>
      <c r="K385" s="7">
        <v>0</v>
      </c>
      <c r="L385" s="7">
        <f t="shared" si="20"/>
        <v>9720</v>
      </c>
      <c r="M385" s="7">
        <v>-9234</v>
      </c>
      <c r="N385" s="7">
        <v>0</v>
      </c>
      <c r="O385" s="7">
        <v>0</v>
      </c>
      <c r="P385" s="7">
        <f t="shared" si="21"/>
        <v>-9234</v>
      </c>
      <c r="Q385" s="7">
        <f t="shared" si="22"/>
        <v>486</v>
      </c>
      <c r="R385" s="7">
        <f t="shared" si="23"/>
        <v>486</v>
      </c>
      <c r="S385" s="5" t="s">
        <v>470</v>
      </c>
      <c r="T385" s="5">
        <v>100701</v>
      </c>
      <c r="U385" s="5" t="s">
        <v>32</v>
      </c>
      <c r="V385" s="5">
        <v>47040001</v>
      </c>
      <c r="W385" s="5" t="s">
        <v>28</v>
      </c>
    </row>
    <row r="386" spans="2:23" x14ac:dyDescent="0.25">
      <c r="B386" s="4">
        <v>50007547</v>
      </c>
      <c r="C386" s="4">
        <v>0</v>
      </c>
      <c r="D386" s="5">
        <v>21040001</v>
      </c>
      <c r="E386" s="4" t="s">
        <v>537</v>
      </c>
      <c r="F386" s="4">
        <v>1091</v>
      </c>
      <c r="G386" s="6">
        <v>39081</v>
      </c>
      <c r="H386" s="7">
        <v>9876</v>
      </c>
      <c r="I386" s="7">
        <v>0</v>
      </c>
      <c r="J386" s="7">
        <v>0</v>
      </c>
      <c r="K386" s="7">
        <v>0</v>
      </c>
      <c r="L386" s="7">
        <f t="shared" si="20"/>
        <v>9876</v>
      </c>
      <c r="M386" s="7">
        <v>-9383</v>
      </c>
      <c r="N386" s="7">
        <v>0</v>
      </c>
      <c r="O386" s="7">
        <v>0</v>
      </c>
      <c r="P386" s="7">
        <f t="shared" si="21"/>
        <v>-9383</v>
      </c>
      <c r="Q386" s="7">
        <f t="shared" si="22"/>
        <v>493</v>
      </c>
      <c r="R386" s="7">
        <f t="shared" si="23"/>
        <v>493</v>
      </c>
      <c r="S386" s="5" t="s">
        <v>470</v>
      </c>
      <c r="T386" s="5">
        <v>100701</v>
      </c>
      <c r="U386" s="5" t="s">
        <v>32</v>
      </c>
      <c r="V386" s="5">
        <v>47040001</v>
      </c>
      <c r="W386" s="5" t="s">
        <v>28</v>
      </c>
    </row>
    <row r="387" spans="2:23" x14ac:dyDescent="0.25">
      <c r="B387" s="4">
        <v>50007557</v>
      </c>
      <c r="C387" s="4">
        <v>0</v>
      </c>
      <c r="D387" s="5">
        <v>21040001</v>
      </c>
      <c r="E387" s="4" t="s">
        <v>562</v>
      </c>
      <c r="F387" s="4">
        <v>1091</v>
      </c>
      <c r="G387" s="6">
        <v>39071</v>
      </c>
      <c r="H387" s="7">
        <v>9977</v>
      </c>
      <c r="I387" s="7">
        <v>0</v>
      </c>
      <c r="J387" s="7">
        <v>0</v>
      </c>
      <c r="K387" s="7">
        <v>0</v>
      </c>
      <c r="L387" s="7">
        <f t="shared" si="20"/>
        <v>9977</v>
      </c>
      <c r="M387" s="7">
        <v>-9479</v>
      </c>
      <c r="N387" s="7">
        <v>0</v>
      </c>
      <c r="O387" s="7">
        <v>0</v>
      </c>
      <c r="P387" s="7">
        <f t="shared" si="21"/>
        <v>-9479</v>
      </c>
      <c r="Q387" s="7">
        <f t="shared" si="22"/>
        <v>498</v>
      </c>
      <c r="R387" s="7">
        <f t="shared" si="23"/>
        <v>498</v>
      </c>
      <c r="S387" s="5" t="s">
        <v>470</v>
      </c>
      <c r="T387" s="5">
        <v>100701</v>
      </c>
      <c r="U387" s="5" t="s">
        <v>32</v>
      </c>
      <c r="V387" s="5">
        <v>47040001</v>
      </c>
      <c r="W387" s="5" t="s">
        <v>28</v>
      </c>
    </row>
    <row r="388" spans="2:23" x14ac:dyDescent="0.25">
      <c r="B388" s="4">
        <v>50007558</v>
      </c>
      <c r="C388" s="4">
        <v>0</v>
      </c>
      <c r="D388" s="5">
        <v>21040001</v>
      </c>
      <c r="E388" s="4" t="s">
        <v>555</v>
      </c>
      <c r="F388" s="4">
        <v>1092</v>
      </c>
      <c r="G388" s="6">
        <v>39903</v>
      </c>
      <c r="H388" s="7">
        <v>9990</v>
      </c>
      <c r="I388" s="7">
        <v>0</v>
      </c>
      <c r="J388" s="7">
        <v>0</v>
      </c>
      <c r="K388" s="7">
        <v>0</v>
      </c>
      <c r="L388" s="7">
        <f t="shared" si="20"/>
        <v>9990</v>
      </c>
      <c r="M388" s="7">
        <v>-9491</v>
      </c>
      <c r="N388" s="7">
        <v>0</v>
      </c>
      <c r="O388" s="7">
        <v>0</v>
      </c>
      <c r="P388" s="7">
        <f t="shared" si="21"/>
        <v>-9491</v>
      </c>
      <c r="Q388" s="7">
        <f t="shared" si="22"/>
        <v>499</v>
      </c>
      <c r="R388" s="7">
        <f t="shared" si="23"/>
        <v>499</v>
      </c>
      <c r="S388" s="5" t="s">
        <v>470</v>
      </c>
      <c r="T388" s="5">
        <v>100702</v>
      </c>
      <c r="U388" s="5" t="s">
        <v>27</v>
      </c>
      <c r="V388" s="5">
        <v>47040001</v>
      </c>
      <c r="W388" s="5" t="s">
        <v>28</v>
      </c>
    </row>
    <row r="389" spans="2:23" x14ac:dyDescent="0.25">
      <c r="B389" s="4">
        <v>50007562</v>
      </c>
      <c r="C389" s="4">
        <v>0</v>
      </c>
      <c r="D389" s="5">
        <v>21040001</v>
      </c>
      <c r="E389" s="4" t="s">
        <v>517</v>
      </c>
      <c r="F389" s="4">
        <v>1092</v>
      </c>
      <c r="G389" s="6">
        <v>39325</v>
      </c>
      <c r="H389" s="7">
        <v>10033</v>
      </c>
      <c r="I389" s="7">
        <v>0</v>
      </c>
      <c r="J389" s="7">
        <v>0</v>
      </c>
      <c r="K389" s="7">
        <v>0</v>
      </c>
      <c r="L389" s="7">
        <f t="shared" ref="L389:L452" si="24">SUM(H389:K389)</f>
        <v>10033</v>
      </c>
      <c r="M389" s="7">
        <v>-9532</v>
      </c>
      <c r="N389" s="7">
        <v>0</v>
      </c>
      <c r="O389" s="7">
        <v>0</v>
      </c>
      <c r="P389" s="7">
        <f t="shared" ref="P389:P452" si="25">SUM(M389:O389)</f>
        <v>-9532</v>
      </c>
      <c r="Q389" s="7">
        <f t="shared" ref="Q389:Q452" si="26">H389+M389</f>
        <v>501</v>
      </c>
      <c r="R389" s="7">
        <f t="shared" ref="R389:R452" si="27">L389+P389</f>
        <v>501</v>
      </c>
      <c r="S389" s="5" t="s">
        <v>470</v>
      </c>
      <c r="T389" s="5">
        <v>100702</v>
      </c>
      <c r="U389" s="5" t="s">
        <v>27</v>
      </c>
      <c r="V389" s="5">
        <v>47040001</v>
      </c>
      <c r="W389" s="5" t="s">
        <v>28</v>
      </c>
    </row>
    <row r="390" spans="2:23" x14ac:dyDescent="0.25">
      <c r="B390" s="4">
        <v>50007566</v>
      </c>
      <c r="C390" s="4">
        <v>0</v>
      </c>
      <c r="D390" s="5">
        <v>21040001</v>
      </c>
      <c r="E390" s="4" t="s">
        <v>517</v>
      </c>
      <c r="F390" s="4">
        <v>1092</v>
      </c>
      <c r="G390" s="6">
        <v>39325</v>
      </c>
      <c r="H390" s="7">
        <v>10090</v>
      </c>
      <c r="I390" s="7">
        <v>0</v>
      </c>
      <c r="J390" s="7">
        <v>0</v>
      </c>
      <c r="K390" s="7">
        <v>0</v>
      </c>
      <c r="L390" s="7">
        <f t="shared" si="24"/>
        <v>10090</v>
      </c>
      <c r="M390" s="7">
        <v>-9586</v>
      </c>
      <c r="N390" s="7">
        <v>0</v>
      </c>
      <c r="O390" s="7">
        <v>0</v>
      </c>
      <c r="P390" s="7">
        <f t="shared" si="25"/>
        <v>-9586</v>
      </c>
      <c r="Q390" s="7">
        <f t="shared" si="26"/>
        <v>504</v>
      </c>
      <c r="R390" s="7">
        <f t="shared" si="27"/>
        <v>504</v>
      </c>
      <c r="S390" s="5" t="s">
        <v>470</v>
      </c>
      <c r="T390" s="5">
        <v>100702</v>
      </c>
      <c r="U390" s="5" t="s">
        <v>27</v>
      </c>
      <c r="V390" s="5">
        <v>47040001</v>
      </c>
      <c r="W390" s="5" t="s">
        <v>28</v>
      </c>
    </row>
    <row r="391" spans="2:23" x14ac:dyDescent="0.25">
      <c r="B391" s="4">
        <v>50007570</v>
      </c>
      <c r="C391" s="4">
        <v>0</v>
      </c>
      <c r="D391" s="5">
        <v>21040001</v>
      </c>
      <c r="E391" s="4" t="s">
        <v>532</v>
      </c>
      <c r="F391" s="4">
        <v>1091</v>
      </c>
      <c r="G391" s="6">
        <v>38820</v>
      </c>
      <c r="H391" s="7">
        <v>10110</v>
      </c>
      <c r="I391" s="7">
        <v>0</v>
      </c>
      <c r="J391" s="7">
        <v>0</v>
      </c>
      <c r="K391" s="7">
        <v>0</v>
      </c>
      <c r="L391" s="7">
        <f t="shared" si="24"/>
        <v>10110</v>
      </c>
      <c r="M391" s="7">
        <v>-9605</v>
      </c>
      <c r="N391" s="7">
        <v>0</v>
      </c>
      <c r="O391" s="7">
        <v>0</v>
      </c>
      <c r="P391" s="7">
        <f t="shared" si="25"/>
        <v>-9605</v>
      </c>
      <c r="Q391" s="7">
        <f t="shared" si="26"/>
        <v>505</v>
      </c>
      <c r="R391" s="7">
        <f t="shared" si="27"/>
        <v>505</v>
      </c>
      <c r="S391" s="5" t="s">
        <v>470</v>
      </c>
      <c r="T391" s="5">
        <v>100701</v>
      </c>
      <c r="U391" s="5" t="s">
        <v>32</v>
      </c>
      <c r="V391" s="5">
        <v>47040001</v>
      </c>
      <c r="W391" s="5" t="s">
        <v>28</v>
      </c>
    </row>
    <row r="392" spans="2:23" x14ac:dyDescent="0.25">
      <c r="B392" s="4">
        <v>50007572</v>
      </c>
      <c r="C392" s="4">
        <v>0</v>
      </c>
      <c r="D392" s="5">
        <v>21040001</v>
      </c>
      <c r="E392" s="4" t="s">
        <v>563</v>
      </c>
      <c r="F392" s="4">
        <v>1091</v>
      </c>
      <c r="G392" s="6">
        <v>38995</v>
      </c>
      <c r="H392" s="7">
        <v>10152</v>
      </c>
      <c r="I392" s="7">
        <v>0</v>
      </c>
      <c r="J392" s="7">
        <v>0</v>
      </c>
      <c r="K392" s="7">
        <v>0</v>
      </c>
      <c r="L392" s="7">
        <f t="shared" si="24"/>
        <v>10152</v>
      </c>
      <c r="M392" s="7">
        <v>-9645</v>
      </c>
      <c r="N392" s="7">
        <v>0</v>
      </c>
      <c r="O392" s="7">
        <v>0</v>
      </c>
      <c r="P392" s="7">
        <f t="shared" si="25"/>
        <v>-9645</v>
      </c>
      <c r="Q392" s="7">
        <f t="shared" si="26"/>
        <v>507</v>
      </c>
      <c r="R392" s="7">
        <f t="shared" si="27"/>
        <v>507</v>
      </c>
      <c r="S392" s="5" t="s">
        <v>470</v>
      </c>
      <c r="T392" s="5">
        <v>100701</v>
      </c>
      <c r="U392" s="5" t="s">
        <v>32</v>
      </c>
      <c r="V392" s="5">
        <v>47040001</v>
      </c>
      <c r="W392" s="5" t="s">
        <v>28</v>
      </c>
    </row>
    <row r="393" spans="2:23" x14ac:dyDescent="0.25">
      <c r="B393" s="4">
        <v>50007575</v>
      </c>
      <c r="C393" s="4">
        <v>0</v>
      </c>
      <c r="D393" s="5">
        <v>21040001</v>
      </c>
      <c r="E393" s="4" t="s">
        <v>537</v>
      </c>
      <c r="F393" s="4">
        <v>1091</v>
      </c>
      <c r="G393" s="6">
        <v>39107</v>
      </c>
      <c r="H393" s="7">
        <v>10157</v>
      </c>
      <c r="I393" s="7">
        <v>0</v>
      </c>
      <c r="J393" s="7">
        <v>0</v>
      </c>
      <c r="K393" s="7">
        <v>0</v>
      </c>
      <c r="L393" s="7">
        <f t="shared" si="24"/>
        <v>10157</v>
      </c>
      <c r="M393" s="7">
        <v>-9650</v>
      </c>
      <c r="N393" s="7">
        <v>0</v>
      </c>
      <c r="O393" s="7">
        <v>0</v>
      </c>
      <c r="P393" s="7">
        <f t="shared" si="25"/>
        <v>-9650</v>
      </c>
      <c r="Q393" s="7">
        <f t="shared" si="26"/>
        <v>507</v>
      </c>
      <c r="R393" s="7">
        <f t="shared" si="27"/>
        <v>507</v>
      </c>
      <c r="S393" s="5" t="s">
        <v>470</v>
      </c>
      <c r="T393" s="5">
        <v>100701</v>
      </c>
      <c r="U393" s="5" t="s">
        <v>32</v>
      </c>
      <c r="V393" s="5">
        <v>47040001</v>
      </c>
      <c r="W393" s="5" t="s">
        <v>28</v>
      </c>
    </row>
    <row r="394" spans="2:23" x14ac:dyDescent="0.25">
      <c r="B394" s="4">
        <v>50007576</v>
      </c>
      <c r="C394" s="4">
        <v>0</v>
      </c>
      <c r="D394" s="5">
        <v>21040001</v>
      </c>
      <c r="E394" s="4" t="s">
        <v>502</v>
      </c>
      <c r="F394" s="4">
        <v>1091</v>
      </c>
      <c r="G394" s="6">
        <v>39233</v>
      </c>
      <c r="H394" s="7">
        <v>10157</v>
      </c>
      <c r="I394" s="7">
        <v>0</v>
      </c>
      <c r="J394" s="7">
        <v>0</v>
      </c>
      <c r="K394" s="7">
        <v>0</v>
      </c>
      <c r="L394" s="7">
        <f t="shared" si="24"/>
        <v>10157</v>
      </c>
      <c r="M394" s="7">
        <v>-9650</v>
      </c>
      <c r="N394" s="7">
        <v>0</v>
      </c>
      <c r="O394" s="7">
        <v>0</v>
      </c>
      <c r="P394" s="7">
        <f t="shared" si="25"/>
        <v>-9650</v>
      </c>
      <c r="Q394" s="7">
        <f t="shared" si="26"/>
        <v>507</v>
      </c>
      <c r="R394" s="7">
        <f t="shared" si="27"/>
        <v>507</v>
      </c>
      <c r="S394" s="5" t="s">
        <v>470</v>
      </c>
      <c r="T394" s="5">
        <v>100701</v>
      </c>
      <c r="U394" s="5" t="s">
        <v>32</v>
      </c>
      <c r="V394" s="5">
        <v>47040001</v>
      </c>
      <c r="W394" s="5" t="s">
        <v>28</v>
      </c>
    </row>
    <row r="395" spans="2:23" x14ac:dyDescent="0.25">
      <c r="B395" s="4">
        <v>50007589</v>
      </c>
      <c r="C395" s="4">
        <v>0</v>
      </c>
      <c r="D395" s="5">
        <v>21040001</v>
      </c>
      <c r="E395" s="4" t="s">
        <v>511</v>
      </c>
      <c r="F395" s="4">
        <v>1091</v>
      </c>
      <c r="G395" s="6">
        <v>38825</v>
      </c>
      <c r="H395" s="7">
        <v>10288</v>
      </c>
      <c r="I395" s="7">
        <v>0</v>
      </c>
      <c r="J395" s="7">
        <v>0</v>
      </c>
      <c r="K395" s="7">
        <v>0</v>
      </c>
      <c r="L395" s="7">
        <f t="shared" si="24"/>
        <v>10288</v>
      </c>
      <c r="M395" s="7">
        <v>-9774</v>
      </c>
      <c r="N395" s="7">
        <v>0</v>
      </c>
      <c r="O395" s="7">
        <v>0</v>
      </c>
      <c r="P395" s="7">
        <f t="shared" si="25"/>
        <v>-9774</v>
      </c>
      <c r="Q395" s="7">
        <f t="shared" si="26"/>
        <v>514</v>
      </c>
      <c r="R395" s="7">
        <f t="shared" si="27"/>
        <v>514</v>
      </c>
      <c r="S395" s="5" t="s">
        <v>470</v>
      </c>
      <c r="T395" s="5">
        <v>100701</v>
      </c>
      <c r="U395" s="5" t="s">
        <v>32</v>
      </c>
      <c r="V395" s="5">
        <v>47040001</v>
      </c>
      <c r="W395" s="5" t="s">
        <v>28</v>
      </c>
    </row>
    <row r="396" spans="2:23" x14ac:dyDescent="0.25">
      <c r="B396" s="4">
        <v>50007596</v>
      </c>
      <c r="C396" s="4">
        <v>0</v>
      </c>
      <c r="D396" s="5">
        <v>21040001</v>
      </c>
      <c r="E396" s="4" t="s">
        <v>495</v>
      </c>
      <c r="F396" s="4">
        <v>1091</v>
      </c>
      <c r="G396" s="6">
        <v>39082</v>
      </c>
      <c r="H396" s="7">
        <v>4153.6000000000004</v>
      </c>
      <c r="I396" s="7">
        <v>0</v>
      </c>
      <c r="J396" s="7">
        <v>0</v>
      </c>
      <c r="K396" s="7">
        <v>0</v>
      </c>
      <c r="L396" s="7">
        <f t="shared" si="24"/>
        <v>4153.6000000000004</v>
      </c>
      <c r="M396" s="7">
        <v>-3946</v>
      </c>
      <c r="N396" s="7">
        <v>0</v>
      </c>
      <c r="O396" s="7">
        <v>0</v>
      </c>
      <c r="P396" s="7">
        <f t="shared" si="25"/>
        <v>-3946</v>
      </c>
      <c r="Q396" s="7">
        <f t="shared" si="26"/>
        <v>207.60000000000036</v>
      </c>
      <c r="R396" s="7">
        <f t="shared" si="27"/>
        <v>207.60000000000036</v>
      </c>
      <c r="S396" s="5" t="s">
        <v>470</v>
      </c>
      <c r="T396" s="5">
        <v>100701</v>
      </c>
      <c r="U396" s="5" t="s">
        <v>32</v>
      </c>
      <c r="V396" s="5">
        <v>47040001</v>
      </c>
      <c r="W396" s="5" t="s">
        <v>28</v>
      </c>
    </row>
    <row r="397" spans="2:23" x14ac:dyDescent="0.25">
      <c r="B397" s="4">
        <v>50007599</v>
      </c>
      <c r="C397" s="4">
        <v>0</v>
      </c>
      <c r="D397" s="5">
        <v>21040001</v>
      </c>
      <c r="E397" s="4" t="s">
        <v>491</v>
      </c>
      <c r="F397" s="4">
        <v>1091</v>
      </c>
      <c r="G397" s="6">
        <v>38955</v>
      </c>
      <c r="H397" s="7">
        <v>10406</v>
      </c>
      <c r="I397" s="7">
        <v>0</v>
      </c>
      <c r="J397" s="7">
        <v>0</v>
      </c>
      <c r="K397" s="7">
        <v>0</v>
      </c>
      <c r="L397" s="7">
        <f t="shared" si="24"/>
        <v>10406</v>
      </c>
      <c r="M397" s="7">
        <v>-9886</v>
      </c>
      <c r="N397" s="7">
        <v>0</v>
      </c>
      <c r="O397" s="7">
        <v>0</v>
      </c>
      <c r="P397" s="7">
        <f t="shared" si="25"/>
        <v>-9886</v>
      </c>
      <c r="Q397" s="7">
        <f t="shared" si="26"/>
        <v>520</v>
      </c>
      <c r="R397" s="7">
        <f t="shared" si="27"/>
        <v>520</v>
      </c>
      <c r="S397" s="5" t="s">
        <v>470</v>
      </c>
      <c r="T397" s="5">
        <v>100701</v>
      </c>
      <c r="U397" s="5" t="s">
        <v>32</v>
      </c>
      <c r="V397" s="5">
        <v>47040001</v>
      </c>
      <c r="W397" s="5" t="s">
        <v>28</v>
      </c>
    </row>
    <row r="398" spans="2:23" x14ac:dyDescent="0.25">
      <c r="B398" s="4">
        <v>50007627</v>
      </c>
      <c r="C398" s="4">
        <v>0</v>
      </c>
      <c r="D398" s="5">
        <v>21040001</v>
      </c>
      <c r="E398" s="4" t="s">
        <v>564</v>
      </c>
      <c r="F398" s="4">
        <v>1092</v>
      </c>
      <c r="G398" s="6">
        <v>41182</v>
      </c>
      <c r="H398" s="7">
        <v>10692</v>
      </c>
      <c r="I398" s="7">
        <v>0</v>
      </c>
      <c r="J398" s="7">
        <v>0</v>
      </c>
      <c r="K398" s="7">
        <v>0</v>
      </c>
      <c r="L398" s="7">
        <f t="shared" si="24"/>
        <v>10692</v>
      </c>
      <c r="M398" s="7">
        <v>-9107</v>
      </c>
      <c r="N398" s="7">
        <v>0</v>
      </c>
      <c r="O398" s="7">
        <v>0</v>
      </c>
      <c r="P398" s="7">
        <f t="shared" si="25"/>
        <v>-9107</v>
      </c>
      <c r="Q398" s="7">
        <f t="shared" si="26"/>
        <v>1585</v>
      </c>
      <c r="R398" s="7">
        <f t="shared" si="27"/>
        <v>1585</v>
      </c>
      <c r="S398" s="5" t="s">
        <v>470</v>
      </c>
      <c r="T398" s="5">
        <v>100702</v>
      </c>
      <c r="U398" s="5" t="s">
        <v>27</v>
      </c>
      <c r="V398" s="5">
        <v>47040001</v>
      </c>
      <c r="W398" s="5" t="s">
        <v>28</v>
      </c>
    </row>
    <row r="399" spans="2:23" x14ac:dyDescent="0.25">
      <c r="B399" s="4">
        <v>50007645</v>
      </c>
      <c r="C399" s="4">
        <v>0</v>
      </c>
      <c r="D399" s="5">
        <v>21040001</v>
      </c>
      <c r="E399" s="4" t="s">
        <v>565</v>
      </c>
      <c r="F399" s="4">
        <v>1091</v>
      </c>
      <c r="G399" s="6">
        <v>41106</v>
      </c>
      <c r="H399" s="7">
        <v>3632</v>
      </c>
      <c r="I399" s="7">
        <v>0</v>
      </c>
      <c r="J399" s="7">
        <v>0</v>
      </c>
      <c r="K399" s="7">
        <v>0</v>
      </c>
      <c r="L399" s="7">
        <f t="shared" si="24"/>
        <v>3632</v>
      </c>
      <c r="M399" s="7">
        <v>-2978</v>
      </c>
      <c r="N399" s="7">
        <v>-367</v>
      </c>
      <c r="O399" s="7">
        <v>0</v>
      </c>
      <c r="P399" s="7">
        <f t="shared" si="25"/>
        <v>-3345</v>
      </c>
      <c r="Q399" s="7">
        <f t="shared" si="26"/>
        <v>654</v>
      </c>
      <c r="R399" s="7">
        <f t="shared" si="27"/>
        <v>287</v>
      </c>
      <c r="S399" s="5" t="s">
        <v>470</v>
      </c>
      <c r="T399" s="5">
        <v>100701</v>
      </c>
      <c r="U399" s="5" t="s">
        <v>32</v>
      </c>
      <c r="V399" s="5">
        <v>47040001</v>
      </c>
      <c r="W399" s="5" t="s">
        <v>28</v>
      </c>
    </row>
    <row r="400" spans="2:23" x14ac:dyDescent="0.25">
      <c r="B400" s="4">
        <v>50007646</v>
      </c>
      <c r="C400" s="4">
        <v>0</v>
      </c>
      <c r="D400" s="5">
        <v>21040001</v>
      </c>
      <c r="E400" s="4" t="s">
        <v>566</v>
      </c>
      <c r="F400" s="4">
        <v>1091</v>
      </c>
      <c r="G400" s="6">
        <v>39233</v>
      </c>
      <c r="H400" s="7">
        <v>10901</v>
      </c>
      <c r="I400" s="7">
        <v>0</v>
      </c>
      <c r="J400" s="7">
        <v>0</v>
      </c>
      <c r="K400" s="7">
        <v>0</v>
      </c>
      <c r="L400" s="7">
        <f t="shared" si="24"/>
        <v>10901</v>
      </c>
      <c r="M400" s="7">
        <v>-10356</v>
      </c>
      <c r="N400" s="7">
        <v>0</v>
      </c>
      <c r="O400" s="7">
        <v>0</v>
      </c>
      <c r="P400" s="7">
        <f t="shared" si="25"/>
        <v>-10356</v>
      </c>
      <c r="Q400" s="7">
        <f t="shared" si="26"/>
        <v>545</v>
      </c>
      <c r="R400" s="7">
        <f t="shared" si="27"/>
        <v>545</v>
      </c>
      <c r="S400" s="5" t="s">
        <v>470</v>
      </c>
      <c r="T400" s="5">
        <v>100701</v>
      </c>
      <c r="U400" s="5" t="s">
        <v>32</v>
      </c>
      <c r="V400" s="5">
        <v>47040001</v>
      </c>
      <c r="W400" s="5" t="s">
        <v>28</v>
      </c>
    </row>
    <row r="401" spans="2:23" x14ac:dyDescent="0.25">
      <c r="B401" s="4">
        <v>50007647</v>
      </c>
      <c r="C401" s="4">
        <v>0</v>
      </c>
      <c r="D401" s="5">
        <v>21040001</v>
      </c>
      <c r="E401" s="4" t="s">
        <v>530</v>
      </c>
      <c r="F401" s="4">
        <v>1091</v>
      </c>
      <c r="G401" s="6">
        <v>38825</v>
      </c>
      <c r="H401" s="7">
        <v>10908</v>
      </c>
      <c r="I401" s="7">
        <v>0</v>
      </c>
      <c r="J401" s="7">
        <v>0</v>
      </c>
      <c r="K401" s="7">
        <v>0</v>
      </c>
      <c r="L401" s="7">
        <f t="shared" si="24"/>
        <v>10908</v>
      </c>
      <c r="M401" s="7">
        <v>-10363</v>
      </c>
      <c r="N401" s="7">
        <v>0</v>
      </c>
      <c r="O401" s="7">
        <v>0</v>
      </c>
      <c r="P401" s="7">
        <f t="shared" si="25"/>
        <v>-10363</v>
      </c>
      <c r="Q401" s="7">
        <f t="shared" si="26"/>
        <v>545</v>
      </c>
      <c r="R401" s="7">
        <f t="shared" si="27"/>
        <v>545</v>
      </c>
      <c r="S401" s="5" t="s">
        <v>470</v>
      </c>
      <c r="T401" s="5">
        <v>100701</v>
      </c>
      <c r="U401" s="5" t="s">
        <v>32</v>
      </c>
      <c r="V401" s="5">
        <v>47040001</v>
      </c>
      <c r="W401" s="5" t="s">
        <v>28</v>
      </c>
    </row>
    <row r="402" spans="2:23" x14ac:dyDescent="0.25">
      <c r="B402" s="4">
        <v>50007684</v>
      </c>
      <c r="C402" s="4">
        <v>0</v>
      </c>
      <c r="D402" s="5">
        <v>21040001</v>
      </c>
      <c r="E402" s="4" t="s">
        <v>567</v>
      </c>
      <c r="F402" s="4">
        <v>1091</v>
      </c>
      <c r="G402" s="6">
        <v>41153</v>
      </c>
      <c r="H402" s="7">
        <v>11220</v>
      </c>
      <c r="I402" s="7">
        <v>0</v>
      </c>
      <c r="J402" s="7">
        <v>0</v>
      </c>
      <c r="K402" s="7">
        <v>0</v>
      </c>
      <c r="L402" s="7">
        <f t="shared" si="24"/>
        <v>11220</v>
      </c>
      <c r="M402" s="7">
        <v>-9062</v>
      </c>
      <c r="N402" s="7">
        <v>-1125</v>
      </c>
      <c r="O402" s="7">
        <v>0</v>
      </c>
      <c r="P402" s="7">
        <f t="shared" si="25"/>
        <v>-10187</v>
      </c>
      <c r="Q402" s="7">
        <f t="shared" si="26"/>
        <v>2158</v>
      </c>
      <c r="R402" s="7">
        <f t="shared" si="27"/>
        <v>1033</v>
      </c>
      <c r="S402" s="5" t="s">
        <v>470</v>
      </c>
      <c r="T402" s="5">
        <v>100701</v>
      </c>
      <c r="U402" s="5" t="s">
        <v>32</v>
      </c>
      <c r="V402" s="5">
        <v>47040001</v>
      </c>
      <c r="W402" s="5" t="s">
        <v>28</v>
      </c>
    </row>
    <row r="403" spans="2:23" x14ac:dyDescent="0.25">
      <c r="B403" s="4">
        <v>50007689</v>
      </c>
      <c r="C403" s="4">
        <v>0</v>
      </c>
      <c r="D403" s="5">
        <v>21040001</v>
      </c>
      <c r="E403" s="4" t="s">
        <v>568</v>
      </c>
      <c r="F403" s="4">
        <v>1091</v>
      </c>
      <c r="G403" s="6">
        <v>39103</v>
      </c>
      <c r="H403" s="7">
        <v>11250</v>
      </c>
      <c r="I403" s="7">
        <v>0</v>
      </c>
      <c r="J403" s="7">
        <v>0</v>
      </c>
      <c r="K403" s="7">
        <v>0</v>
      </c>
      <c r="L403" s="7">
        <f t="shared" si="24"/>
        <v>11250</v>
      </c>
      <c r="M403" s="7">
        <v>-10688</v>
      </c>
      <c r="N403" s="7">
        <v>0</v>
      </c>
      <c r="O403" s="7">
        <v>0</v>
      </c>
      <c r="P403" s="7">
        <f t="shared" si="25"/>
        <v>-10688</v>
      </c>
      <c r="Q403" s="7">
        <f t="shared" si="26"/>
        <v>562</v>
      </c>
      <c r="R403" s="7">
        <f t="shared" si="27"/>
        <v>562</v>
      </c>
      <c r="S403" s="5" t="s">
        <v>470</v>
      </c>
      <c r="T403" s="5">
        <v>100701</v>
      </c>
      <c r="U403" s="5" t="s">
        <v>32</v>
      </c>
      <c r="V403" s="5">
        <v>47040001</v>
      </c>
      <c r="W403" s="5" t="s">
        <v>28</v>
      </c>
    </row>
    <row r="404" spans="2:23" x14ac:dyDescent="0.25">
      <c r="B404" s="4">
        <v>50007700</v>
      </c>
      <c r="C404" s="4">
        <v>0</v>
      </c>
      <c r="D404" s="5">
        <v>21040001</v>
      </c>
      <c r="E404" s="4" t="s">
        <v>569</v>
      </c>
      <c r="F404" s="4">
        <v>1091</v>
      </c>
      <c r="G404" s="6">
        <v>39098</v>
      </c>
      <c r="H404" s="7">
        <v>11395</v>
      </c>
      <c r="I404" s="7">
        <v>0</v>
      </c>
      <c r="J404" s="7">
        <v>0</v>
      </c>
      <c r="K404" s="7">
        <v>0</v>
      </c>
      <c r="L404" s="7">
        <f t="shared" si="24"/>
        <v>11395</v>
      </c>
      <c r="M404" s="7">
        <v>-10826</v>
      </c>
      <c r="N404" s="7">
        <v>0</v>
      </c>
      <c r="O404" s="7">
        <v>0</v>
      </c>
      <c r="P404" s="7">
        <f t="shared" si="25"/>
        <v>-10826</v>
      </c>
      <c r="Q404" s="7">
        <f t="shared" si="26"/>
        <v>569</v>
      </c>
      <c r="R404" s="7">
        <f t="shared" si="27"/>
        <v>569</v>
      </c>
      <c r="S404" s="5" t="s">
        <v>470</v>
      </c>
      <c r="T404" s="5">
        <v>100701</v>
      </c>
      <c r="U404" s="5" t="s">
        <v>32</v>
      </c>
      <c r="V404" s="5">
        <v>47040001</v>
      </c>
      <c r="W404" s="5" t="s">
        <v>28</v>
      </c>
    </row>
    <row r="405" spans="2:23" x14ac:dyDescent="0.25">
      <c r="B405" s="4">
        <v>50007717</v>
      </c>
      <c r="C405" s="4">
        <v>0</v>
      </c>
      <c r="D405" s="5">
        <v>21040001</v>
      </c>
      <c r="E405" s="4" t="s">
        <v>561</v>
      </c>
      <c r="F405" s="4">
        <v>1092</v>
      </c>
      <c r="G405" s="6">
        <v>39325</v>
      </c>
      <c r="H405" s="7">
        <v>11620</v>
      </c>
      <c r="I405" s="7">
        <v>0</v>
      </c>
      <c r="J405" s="7">
        <v>0</v>
      </c>
      <c r="K405" s="7">
        <v>0</v>
      </c>
      <c r="L405" s="7">
        <f t="shared" si="24"/>
        <v>11620</v>
      </c>
      <c r="M405" s="7">
        <v>-11039</v>
      </c>
      <c r="N405" s="7">
        <v>0</v>
      </c>
      <c r="O405" s="7">
        <v>0</v>
      </c>
      <c r="P405" s="7">
        <f t="shared" si="25"/>
        <v>-11039</v>
      </c>
      <c r="Q405" s="7">
        <f t="shared" si="26"/>
        <v>581</v>
      </c>
      <c r="R405" s="7">
        <f t="shared" si="27"/>
        <v>581</v>
      </c>
      <c r="S405" s="5" t="s">
        <v>470</v>
      </c>
      <c r="T405" s="5">
        <v>100702</v>
      </c>
      <c r="U405" s="5" t="s">
        <v>27</v>
      </c>
      <c r="V405" s="5">
        <v>47040001</v>
      </c>
      <c r="W405" s="5" t="s">
        <v>28</v>
      </c>
    </row>
    <row r="406" spans="2:23" x14ac:dyDescent="0.25">
      <c r="B406" s="4">
        <v>50007722</v>
      </c>
      <c r="C406" s="4">
        <v>0</v>
      </c>
      <c r="D406" s="5">
        <v>21040001</v>
      </c>
      <c r="E406" s="4" t="s">
        <v>499</v>
      </c>
      <c r="F406" s="4">
        <v>1091</v>
      </c>
      <c r="G406" s="6">
        <v>38845</v>
      </c>
      <c r="H406" s="7">
        <v>11676</v>
      </c>
      <c r="I406" s="7">
        <v>0</v>
      </c>
      <c r="J406" s="7">
        <v>0</v>
      </c>
      <c r="K406" s="7">
        <v>0</v>
      </c>
      <c r="L406" s="7">
        <f t="shared" si="24"/>
        <v>11676</v>
      </c>
      <c r="M406" s="7">
        <v>-11093</v>
      </c>
      <c r="N406" s="7">
        <v>0</v>
      </c>
      <c r="O406" s="7">
        <v>0</v>
      </c>
      <c r="P406" s="7">
        <f t="shared" si="25"/>
        <v>-11093</v>
      </c>
      <c r="Q406" s="7">
        <f t="shared" si="26"/>
        <v>583</v>
      </c>
      <c r="R406" s="7">
        <f t="shared" si="27"/>
        <v>583</v>
      </c>
      <c r="S406" s="5" t="s">
        <v>470</v>
      </c>
      <c r="T406" s="5">
        <v>100701</v>
      </c>
      <c r="U406" s="5" t="s">
        <v>32</v>
      </c>
      <c r="V406" s="5">
        <v>47040001</v>
      </c>
      <c r="W406" s="5" t="s">
        <v>28</v>
      </c>
    </row>
    <row r="407" spans="2:23" x14ac:dyDescent="0.25">
      <c r="B407" s="4">
        <v>50007723</v>
      </c>
      <c r="C407" s="4">
        <v>0</v>
      </c>
      <c r="D407" s="5">
        <v>21040001</v>
      </c>
      <c r="E407" s="4" t="s">
        <v>570</v>
      </c>
      <c r="F407" s="4">
        <v>1091</v>
      </c>
      <c r="G407" s="6">
        <v>39101</v>
      </c>
      <c r="H407" s="7">
        <v>11700</v>
      </c>
      <c r="I407" s="7">
        <v>0</v>
      </c>
      <c r="J407" s="7">
        <v>0</v>
      </c>
      <c r="K407" s="7">
        <v>0</v>
      </c>
      <c r="L407" s="7">
        <f t="shared" si="24"/>
        <v>11700</v>
      </c>
      <c r="M407" s="7">
        <v>-11115</v>
      </c>
      <c r="N407" s="7">
        <v>0</v>
      </c>
      <c r="O407" s="7">
        <v>0</v>
      </c>
      <c r="P407" s="7">
        <f t="shared" si="25"/>
        <v>-11115</v>
      </c>
      <c r="Q407" s="7">
        <f t="shared" si="26"/>
        <v>585</v>
      </c>
      <c r="R407" s="7">
        <f t="shared" si="27"/>
        <v>585</v>
      </c>
      <c r="S407" s="5" t="s">
        <v>470</v>
      </c>
      <c r="T407" s="5">
        <v>100701</v>
      </c>
      <c r="U407" s="5" t="s">
        <v>32</v>
      </c>
      <c r="V407" s="5">
        <v>47040001</v>
      </c>
      <c r="W407" s="5" t="s">
        <v>28</v>
      </c>
    </row>
    <row r="408" spans="2:23" x14ac:dyDescent="0.25">
      <c r="B408" s="4">
        <v>50007724</v>
      </c>
      <c r="C408" s="4">
        <v>0</v>
      </c>
      <c r="D408" s="5">
        <v>21040001</v>
      </c>
      <c r="E408" s="4" t="s">
        <v>570</v>
      </c>
      <c r="F408" s="4">
        <v>1091</v>
      </c>
      <c r="G408" s="6">
        <v>39101</v>
      </c>
      <c r="H408" s="7">
        <v>11700</v>
      </c>
      <c r="I408" s="7">
        <v>0</v>
      </c>
      <c r="J408" s="7">
        <v>0</v>
      </c>
      <c r="K408" s="7">
        <v>0</v>
      </c>
      <c r="L408" s="7">
        <f t="shared" si="24"/>
        <v>11700</v>
      </c>
      <c r="M408" s="7">
        <v>-11115</v>
      </c>
      <c r="N408" s="7">
        <v>0</v>
      </c>
      <c r="O408" s="7">
        <v>0</v>
      </c>
      <c r="P408" s="7">
        <f t="shared" si="25"/>
        <v>-11115</v>
      </c>
      <c r="Q408" s="7">
        <f t="shared" si="26"/>
        <v>585</v>
      </c>
      <c r="R408" s="7">
        <f t="shared" si="27"/>
        <v>585</v>
      </c>
      <c r="S408" s="5" t="s">
        <v>470</v>
      </c>
      <c r="T408" s="5">
        <v>100701</v>
      </c>
      <c r="U408" s="5" t="s">
        <v>32</v>
      </c>
      <c r="V408" s="5">
        <v>47040001</v>
      </c>
      <c r="W408" s="5" t="s">
        <v>28</v>
      </c>
    </row>
    <row r="409" spans="2:23" x14ac:dyDescent="0.25">
      <c r="B409" s="4">
        <v>50007726</v>
      </c>
      <c r="C409" s="4">
        <v>0</v>
      </c>
      <c r="D409" s="5">
        <v>21040001</v>
      </c>
      <c r="E409" s="4" t="s">
        <v>561</v>
      </c>
      <c r="F409" s="4">
        <v>1092</v>
      </c>
      <c r="G409" s="6">
        <v>39325</v>
      </c>
      <c r="H409" s="7">
        <v>11735</v>
      </c>
      <c r="I409" s="7">
        <v>0</v>
      </c>
      <c r="J409" s="7">
        <v>0</v>
      </c>
      <c r="K409" s="7">
        <v>0</v>
      </c>
      <c r="L409" s="7">
        <f t="shared" si="24"/>
        <v>11735</v>
      </c>
      <c r="M409" s="7">
        <v>-11149</v>
      </c>
      <c r="N409" s="7">
        <v>0</v>
      </c>
      <c r="O409" s="7">
        <v>0</v>
      </c>
      <c r="P409" s="7">
        <f t="shared" si="25"/>
        <v>-11149</v>
      </c>
      <c r="Q409" s="7">
        <f t="shared" si="26"/>
        <v>586</v>
      </c>
      <c r="R409" s="7">
        <f t="shared" si="27"/>
        <v>586</v>
      </c>
      <c r="S409" s="5" t="s">
        <v>470</v>
      </c>
      <c r="T409" s="5">
        <v>100702</v>
      </c>
      <c r="U409" s="5" t="s">
        <v>27</v>
      </c>
      <c r="V409" s="5">
        <v>47040001</v>
      </c>
      <c r="W409" s="5" t="s">
        <v>28</v>
      </c>
    </row>
    <row r="410" spans="2:23" x14ac:dyDescent="0.25">
      <c r="B410" s="4">
        <v>50007754</v>
      </c>
      <c r="C410" s="4">
        <v>0</v>
      </c>
      <c r="D410" s="5">
        <v>21040001</v>
      </c>
      <c r="E410" s="4" t="s">
        <v>571</v>
      </c>
      <c r="F410" s="4">
        <v>1092</v>
      </c>
      <c r="G410" s="6">
        <v>41153</v>
      </c>
      <c r="H410" s="7">
        <v>12200</v>
      </c>
      <c r="I410" s="7">
        <v>0</v>
      </c>
      <c r="J410" s="7">
        <v>0</v>
      </c>
      <c r="K410" s="7">
        <v>0</v>
      </c>
      <c r="L410" s="7">
        <f t="shared" si="24"/>
        <v>12200</v>
      </c>
      <c r="M410" s="7">
        <v>-9854</v>
      </c>
      <c r="N410" s="7">
        <v>-1223</v>
      </c>
      <c r="O410" s="7">
        <v>0</v>
      </c>
      <c r="P410" s="7">
        <f t="shared" si="25"/>
        <v>-11077</v>
      </c>
      <c r="Q410" s="7">
        <f t="shared" si="26"/>
        <v>2346</v>
      </c>
      <c r="R410" s="7">
        <f t="shared" si="27"/>
        <v>1123</v>
      </c>
      <c r="S410" s="5" t="s">
        <v>470</v>
      </c>
      <c r="T410" s="5">
        <v>100702</v>
      </c>
      <c r="U410" s="5" t="s">
        <v>27</v>
      </c>
      <c r="V410" s="5">
        <v>47040001</v>
      </c>
      <c r="W410" s="5" t="s">
        <v>28</v>
      </c>
    </row>
    <row r="411" spans="2:23" x14ac:dyDescent="0.25">
      <c r="B411" s="4">
        <v>50007767</v>
      </c>
      <c r="C411" s="4">
        <v>0</v>
      </c>
      <c r="D411" s="5">
        <v>21040001</v>
      </c>
      <c r="E411" s="4" t="s">
        <v>572</v>
      </c>
      <c r="F411" s="4">
        <v>1091</v>
      </c>
      <c r="G411" s="6">
        <v>39082</v>
      </c>
      <c r="H411" s="7">
        <v>12384</v>
      </c>
      <c r="I411" s="7">
        <v>0</v>
      </c>
      <c r="J411" s="7">
        <v>0</v>
      </c>
      <c r="K411" s="7">
        <v>0</v>
      </c>
      <c r="L411" s="7">
        <f t="shared" si="24"/>
        <v>12384</v>
      </c>
      <c r="M411" s="7">
        <v>-11765</v>
      </c>
      <c r="N411" s="7">
        <v>0</v>
      </c>
      <c r="O411" s="7">
        <v>0</v>
      </c>
      <c r="P411" s="7">
        <f t="shared" si="25"/>
        <v>-11765</v>
      </c>
      <c r="Q411" s="7">
        <f t="shared" si="26"/>
        <v>619</v>
      </c>
      <c r="R411" s="7">
        <f t="shared" si="27"/>
        <v>619</v>
      </c>
      <c r="S411" s="5" t="s">
        <v>470</v>
      </c>
      <c r="T411" s="5">
        <v>100701</v>
      </c>
      <c r="U411" s="5" t="s">
        <v>32</v>
      </c>
      <c r="V411" s="5">
        <v>47040001</v>
      </c>
      <c r="W411" s="5" t="s">
        <v>28</v>
      </c>
    </row>
    <row r="412" spans="2:23" x14ac:dyDescent="0.25">
      <c r="B412" s="4">
        <v>50007773</v>
      </c>
      <c r="C412" s="4">
        <v>0</v>
      </c>
      <c r="D412" s="5">
        <v>21040001</v>
      </c>
      <c r="E412" s="4" t="s">
        <v>508</v>
      </c>
      <c r="F412" s="4">
        <v>1091</v>
      </c>
      <c r="G412" s="6">
        <v>38959</v>
      </c>
      <c r="H412" s="7">
        <v>12441</v>
      </c>
      <c r="I412" s="7">
        <v>0</v>
      </c>
      <c r="J412" s="7">
        <v>0</v>
      </c>
      <c r="K412" s="7">
        <v>0</v>
      </c>
      <c r="L412" s="7">
        <f t="shared" si="24"/>
        <v>12441</v>
      </c>
      <c r="M412" s="7">
        <v>-11819</v>
      </c>
      <c r="N412" s="7">
        <v>0</v>
      </c>
      <c r="O412" s="7">
        <v>0</v>
      </c>
      <c r="P412" s="7">
        <f t="shared" si="25"/>
        <v>-11819</v>
      </c>
      <c r="Q412" s="7">
        <f t="shared" si="26"/>
        <v>622</v>
      </c>
      <c r="R412" s="7">
        <f t="shared" si="27"/>
        <v>622</v>
      </c>
      <c r="S412" s="5" t="s">
        <v>470</v>
      </c>
      <c r="T412" s="5">
        <v>100701</v>
      </c>
      <c r="U412" s="5" t="s">
        <v>32</v>
      </c>
      <c r="V412" s="5">
        <v>47040001</v>
      </c>
      <c r="W412" s="5" t="s">
        <v>28</v>
      </c>
    </row>
    <row r="413" spans="2:23" x14ac:dyDescent="0.25">
      <c r="B413" s="4">
        <v>50007774</v>
      </c>
      <c r="C413" s="4">
        <v>0</v>
      </c>
      <c r="D413" s="5">
        <v>21040001</v>
      </c>
      <c r="E413" s="4" t="s">
        <v>483</v>
      </c>
      <c r="F413" s="4">
        <v>1091</v>
      </c>
      <c r="G413" s="6">
        <v>39062</v>
      </c>
      <c r="H413" s="7">
        <v>3735.6</v>
      </c>
      <c r="I413" s="7">
        <v>0</v>
      </c>
      <c r="J413" s="7">
        <v>0</v>
      </c>
      <c r="K413" s="7">
        <v>0</v>
      </c>
      <c r="L413" s="7">
        <f t="shared" si="24"/>
        <v>3735.6</v>
      </c>
      <c r="M413" s="7">
        <v>-3549</v>
      </c>
      <c r="N413" s="7">
        <v>0</v>
      </c>
      <c r="O413" s="7">
        <v>0</v>
      </c>
      <c r="P413" s="7">
        <f t="shared" si="25"/>
        <v>-3549</v>
      </c>
      <c r="Q413" s="7">
        <f t="shared" si="26"/>
        <v>186.59999999999991</v>
      </c>
      <c r="R413" s="7">
        <f t="shared" si="27"/>
        <v>186.59999999999991</v>
      </c>
      <c r="S413" s="5" t="s">
        <v>470</v>
      </c>
      <c r="T413" s="5">
        <v>100701</v>
      </c>
      <c r="U413" s="5" t="s">
        <v>32</v>
      </c>
      <c r="V413" s="5">
        <v>47040001</v>
      </c>
      <c r="W413" s="5" t="s">
        <v>28</v>
      </c>
    </row>
    <row r="414" spans="2:23" x14ac:dyDescent="0.25">
      <c r="B414" s="4">
        <v>50007787</v>
      </c>
      <c r="C414" s="4">
        <v>0</v>
      </c>
      <c r="D414" s="5">
        <v>21040001</v>
      </c>
      <c r="E414" s="4" t="s">
        <v>499</v>
      </c>
      <c r="F414" s="4">
        <v>1091</v>
      </c>
      <c r="G414" s="6">
        <v>38871</v>
      </c>
      <c r="H414" s="7">
        <v>12637</v>
      </c>
      <c r="I414" s="7">
        <v>0</v>
      </c>
      <c r="J414" s="7">
        <v>0</v>
      </c>
      <c r="K414" s="7">
        <v>0</v>
      </c>
      <c r="L414" s="7">
        <f t="shared" si="24"/>
        <v>12637</v>
      </c>
      <c r="M414" s="7">
        <v>-12006</v>
      </c>
      <c r="N414" s="7">
        <v>0</v>
      </c>
      <c r="O414" s="7">
        <v>0</v>
      </c>
      <c r="P414" s="7">
        <f t="shared" si="25"/>
        <v>-12006</v>
      </c>
      <c r="Q414" s="7">
        <f t="shared" si="26"/>
        <v>631</v>
      </c>
      <c r="R414" s="7">
        <f t="shared" si="27"/>
        <v>631</v>
      </c>
      <c r="S414" s="5" t="s">
        <v>470</v>
      </c>
      <c r="T414" s="5">
        <v>100701</v>
      </c>
      <c r="U414" s="5" t="s">
        <v>32</v>
      </c>
      <c r="V414" s="5">
        <v>47040001</v>
      </c>
      <c r="W414" s="5" t="s">
        <v>28</v>
      </c>
    </row>
    <row r="415" spans="2:23" x14ac:dyDescent="0.25">
      <c r="B415" s="4">
        <v>50007792</v>
      </c>
      <c r="C415" s="4">
        <v>0</v>
      </c>
      <c r="D415" s="5">
        <v>21040001</v>
      </c>
      <c r="E415" s="4" t="s">
        <v>573</v>
      </c>
      <c r="F415" s="4">
        <v>1091</v>
      </c>
      <c r="G415" s="6">
        <v>39110</v>
      </c>
      <c r="H415" s="7">
        <v>12742</v>
      </c>
      <c r="I415" s="7">
        <v>0</v>
      </c>
      <c r="J415" s="7">
        <v>0</v>
      </c>
      <c r="K415" s="7">
        <v>0</v>
      </c>
      <c r="L415" s="7">
        <f t="shared" si="24"/>
        <v>12742</v>
      </c>
      <c r="M415" s="7">
        <v>-12105</v>
      </c>
      <c r="N415" s="7">
        <v>0</v>
      </c>
      <c r="O415" s="7">
        <v>0</v>
      </c>
      <c r="P415" s="7">
        <f t="shared" si="25"/>
        <v>-12105</v>
      </c>
      <c r="Q415" s="7">
        <f t="shared" si="26"/>
        <v>637</v>
      </c>
      <c r="R415" s="7">
        <f t="shared" si="27"/>
        <v>637</v>
      </c>
      <c r="S415" s="5" t="s">
        <v>470</v>
      </c>
      <c r="T415" s="5">
        <v>100701</v>
      </c>
      <c r="U415" s="5" t="s">
        <v>32</v>
      </c>
      <c r="V415" s="5">
        <v>47040001</v>
      </c>
      <c r="W415" s="5" t="s">
        <v>28</v>
      </c>
    </row>
    <row r="416" spans="2:23" x14ac:dyDescent="0.25">
      <c r="B416" s="4">
        <v>50007793</v>
      </c>
      <c r="C416" s="4">
        <v>0</v>
      </c>
      <c r="D416" s="5">
        <v>21040001</v>
      </c>
      <c r="E416" s="4" t="s">
        <v>573</v>
      </c>
      <c r="F416" s="4">
        <v>1091</v>
      </c>
      <c r="G416" s="6">
        <v>39008</v>
      </c>
      <c r="H416" s="7">
        <v>12743</v>
      </c>
      <c r="I416" s="7">
        <v>0</v>
      </c>
      <c r="J416" s="7">
        <v>0</v>
      </c>
      <c r="K416" s="7">
        <v>0</v>
      </c>
      <c r="L416" s="7">
        <f t="shared" si="24"/>
        <v>12743</v>
      </c>
      <c r="M416" s="7">
        <v>-12106</v>
      </c>
      <c r="N416" s="7">
        <v>0</v>
      </c>
      <c r="O416" s="7">
        <v>0</v>
      </c>
      <c r="P416" s="7">
        <f t="shared" si="25"/>
        <v>-12106</v>
      </c>
      <c r="Q416" s="7">
        <f t="shared" si="26"/>
        <v>637</v>
      </c>
      <c r="R416" s="7">
        <f t="shared" si="27"/>
        <v>637</v>
      </c>
      <c r="S416" s="5" t="s">
        <v>470</v>
      </c>
      <c r="T416" s="5">
        <v>100701</v>
      </c>
      <c r="U416" s="5" t="s">
        <v>32</v>
      </c>
      <c r="V416" s="5">
        <v>47040001</v>
      </c>
      <c r="W416" s="5" t="s">
        <v>28</v>
      </c>
    </row>
    <row r="417" spans="2:23" x14ac:dyDescent="0.25">
      <c r="B417" s="4">
        <v>50007808</v>
      </c>
      <c r="C417" s="4">
        <v>0</v>
      </c>
      <c r="D417" s="5">
        <v>21040001</v>
      </c>
      <c r="E417" s="4" t="s">
        <v>574</v>
      </c>
      <c r="F417" s="4">
        <v>1091</v>
      </c>
      <c r="G417" s="6">
        <v>38931</v>
      </c>
      <c r="H417" s="7">
        <v>12979</v>
      </c>
      <c r="I417" s="7">
        <v>0</v>
      </c>
      <c r="J417" s="7">
        <v>0</v>
      </c>
      <c r="K417" s="7">
        <v>0</v>
      </c>
      <c r="L417" s="7">
        <f t="shared" si="24"/>
        <v>12979</v>
      </c>
      <c r="M417" s="7">
        <v>-12331</v>
      </c>
      <c r="N417" s="7">
        <v>0</v>
      </c>
      <c r="O417" s="7">
        <v>0</v>
      </c>
      <c r="P417" s="7">
        <f t="shared" si="25"/>
        <v>-12331</v>
      </c>
      <c r="Q417" s="7">
        <f t="shared" si="26"/>
        <v>648</v>
      </c>
      <c r="R417" s="7">
        <f t="shared" si="27"/>
        <v>648</v>
      </c>
      <c r="S417" s="5" t="s">
        <v>470</v>
      </c>
      <c r="T417" s="5">
        <v>100701</v>
      </c>
      <c r="U417" s="5" t="s">
        <v>32</v>
      </c>
      <c r="V417" s="5">
        <v>47040001</v>
      </c>
      <c r="W417" s="5" t="s">
        <v>28</v>
      </c>
    </row>
    <row r="418" spans="2:23" x14ac:dyDescent="0.25">
      <c r="B418" s="4">
        <v>50007812</v>
      </c>
      <c r="C418" s="4">
        <v>0</v>
      </c>
      <c r="D418" s="5">
        <v>21040001</v>
      </c>
      <c r="E418" s="4" t="s">
        <v>529</v>
      </c>
      <c r="F418" s="4">
        <v>1091</v>
      </c>
      <c r="G418" s="6">
        <v>39023</v>
      </c>
      <c r="H418" s="7">
        <v>13000</v>
      </c>
      <c r="I418" s="7">
        <v>0</v>
      </c>
      <c r="J418" s="7">
        <v>0</v>
      </c>
      <c r="K418" s="7">
        <v>0</v>
      </c>
      <c r="L418" s="7">
        <f t="shared" si="24"/>
        <v>13000</v>
      </c>
      <c r="M418" s="7">
        <v>-12350</v>
      </c>
      <c r="N418" s="7">
        <v>0</v>
      </c>
      <c r="O418" s="7">
        <v>0</v>
      </c>
      <c r="P418" s="7">
        <f t="shared" si="25"/>
        <v>-12350</v>
      </c>
      <c r="Q418" s="7">
        <f t="shared" si="26"/>
        <v>650</v>
      </c>
      <c r="R418" s="7">
        <f t="shared" si="27"/>
        <v>650</v>
      </c>
      <c r="S418" s="5" t="s">
        <v>470</v>
      </c>
      <c r="T418" s="5">
        <v>100701</v>
      </c>
      <c r="U418" s="5" t="s">
        <v>32</v>
      </c>
      <c r="V418" s="5">
        <v>47040001</v>
      </c>
      <c r="W418" s="5" t="s">
        <v>28</v>
      </c>
    </row>
    <row r="419" spans="2:23" x14ac:dyDescent="0.25">
      <c r="B419" s="4">
        <v>50007817</v>
      </c>
      <c r="C419" s="4">
        <v>0</v>
      </c>
      <c r="D419" s="5">
        <v>21040001</v>
      </c>
      <c r="E419" s="4" t="s">
        <v>575</v>
      </c>
      <c r="F419" s="4">
        <v>1091</v>
      </c>
      <c r="G419" s="6">
        <v>39058</v>
      </c>
      <c r="H419" s="7">
        <v>13200</v>
      </c>
      <c r="I419" s="7">
        <v>0</v>
      </c>
      <c r="J419" s="7">
        <v>0</v>
      </c>
      <c r="K419" s="7">
        <v>0</v>
      </c>
      <c r="L419" s="7">
        <f t="shared" si="24"/>
        <v>13200</v>
      </c>
      <c r="M419" s="7">
        <v>-12540</v>
      </c>
      <c r="N419" s="7">
        <v>0</v>
      </c>
      <c r="O419" s="7">
        <v>0</v>
      </c>
      <c r="P419" s="7">
        <f t="shared" si="25"/>
        <v>-12540</v>
      </c>
      <c r="Q419" s="7">
        <f t="shared" si="26"/>
        <v>660</v>
      </c>
      <c r="R419" s="7">
        <f t="shared" si="27"/>
        <v>660</v>
      </c>
      <c r="S419" s="5" t="s">
        <v>470</v>
      </c>
      <c r="T419" s="5">
        <v>100701</v>
      </c>
      <c r="U419" s="5" t="s">
        <v>32</v>
      </c>
      <c r="V419" s="5">
        <v>47040001</v>
      </c>
      <c r="W419" s="5" t="s">
        <v>28</v>
      </c>
    </row>
    <row r="420" spans="2:23" x14ac:dyDescent="0.25">
      <c r="B420" s="4">
        <v>50007820</v>
      </c>
      <c r="C420" s="4">
        <v>0</v>
      </c>
      <c r="D420" s="5">
        <v>21040001</v>
      </c>
      <c r="E420" s="4" t="s">
        <v>576</v>
      </c>
      <c r="F420" s="4">
        <v>1091</v>
      </c>
      <c r="G420" s="6">
        <v>41106</v>
      </c>
      <c r="H420" s="7">
        <v>13230</v>
      </c>
      <c r="I420" s="7">
        <v>0</v>
      </c>
      <c r="J420" s="7">
        <v>0</v>
      </c>
      <c r="K420" s="7">
        <v>0</v>
      </c>
      <c r="L420" s="7">
        <f t="shared" si="24"/>
        <v>13230</v>
      </c>
      <c r="M420" s="7">
        <v>-10847</v>
      </c>
      <c r="N420" s="7">
        <v>-1334</v>
      </c>
      <c r="O420" s="7">
        <v>0</v>
      </c>
      <c r="P420" s="7">
        <f t="shared" si="25"/>
        <v>-12181</v>
      </c>
      <c r="Q420" s="7">
        <f t="shared" si="26"/>
        <v>2383</v>
      </c>
      <c r="R420" s="7">
        <f t="shared" si="27"/>
        <v>1049</v>
      </c>
      <c r="S420" s="5" t="s">
        <v>470</v>
      </c>
      <c r="T420" s="5">
        <v>100701</v>
      </c>
      <c r="U420" s="5" t="s">
        <v>32</v>
      </c>
      <c r="V420" s="5">
        <v>47040001</v>
      </c>
      <c r="W420" s="5" t="s">
        <v>28</v>
      </c>
    </row>
    <row r="421" spans="2:23" x14ac:dyDescent="0.25">
      <c r="B421" s="4">
        <v>50007829</v>
      </c>
      <c r="C421" s="4">
        <v>0</v>
      </c>
      <c r="D421" s="5">
        <v>21040001</v>
      </c>
      <c r="E421" s="4" t="s">
        <v>574</v>
      </c>
      <c r="F421" s="4">
        <v>1091</v>
      </c>
      <c r="G421" s="6">
        <v>38811</v>
      </c>
      <c r="H421" s="7">
        <v>13450</v>
      </c>
      <c r="I421" s="7">
        <v>0</v>
      </c>
      <c r="J421" s="7">
        <v>0</v>
      </c>
      <c r="K421" s="7">
        <v>0</v>
      </c>
      <c r="L421" s="7">
        <f t="shared" si="24"/>
        <v>13450</v>
      </c>
      <c r="M421" s="7">
        <v>-12778</v>
      </c>
      <c r="N421" s="7">
        <v>0</v>
      </c>
      <c r="O421" s="7">
        <v>0</v>
      </c>
      <c r="P421" s="7">
        <f t="shared" si="25"/>
        <v>-12778</v>
      </c>
      <c r="Q421" s="7">
        <f t="shared" si="26"/>
        <v>672</v>
      </c>
      <c r="R421" s="7">
        <f t="shared" si="27"/>
        <v>672</v>
      </c>
      <c r="S421" s="5" t="s">
        <v>470</v>
      </c>
      <c r="T421" s="5">
        <v>100701</v>
      </c>
      <c r="U421" s="5" t="s">
        <v>32</v>
      </c>
      <c r="V421" s="5">
        <v>47040001</v>
      </c>
      <c r="W421" s="5" t="s">
        <v>28</v>
      </c>
    </row>
    <row r="422" spans="2:23" x14ac:dyDescent="0.25">
      <c r="B422" s="4">
        <v>50007830</v>
      </c>
      <c r="C422" s="4">
        <v>0</v>
      </c>
      <c r="D422" s="5">
        <v>21040001</v>
      </c>
      <c r="E422" s="4" t="s">
        <v>574</v>
      </c>
      <c r="F422" s="4">
        <v>1091</v>
      </c>
      <c r="G422" s="6">
        <v>38863</v>
      </c>
      <c r="H422" s="7">
        <v>13450</v>
      </c>
      <c r="I422" s="7">
        <v>0</v>
      </c>
      <c r="J422" s="7">
        <v>0</v>
      </c>
      <c r="K422" s="7">
        <v>0</v>
      </c>
      <c r="L422" s="7">
        <f t="shared" si="24"/>
        <v>13450</v>
      </c>
      <c r="M422" s="7">
        <v>-12778</v>
      </c>
      <c r="N422" s="7">
        <v>0</v>
      </c>
      <c r="O422" s="7">
        <v>0</v>
      </c>
      <c r="P422" s="7">
        <f t="shared" si="25"/>
        <v>-12778</v>
      </c>
      <c r="Q422" s="7">
        <f t="shared" si="26"/>
        <v>672</v>
      </c>
      <c r="R422" s="7">
        <f t="shared" si="27"/>
        <v>672</v>
      </c>
      <c r="S422" s="5" t="s">
        <v>470</v>
      </c>
      <c r="T422" s="5">
        <v>100701</v>
      </c>
      <c r="U422" s="5" t="s">
        <v>32</v>
      </c>
      <c r="V422" s="5">
        <v>47040001</v>
      </c>
      <c r="W422" s="5" t="s">
        <v>28</v>
      </c>
    </row>
    <row r="423" spans="2:23" x14ac:dyDescent="0.25">
      <c r="B423" s="4">
        <v>50007831</v>
      </c>
      <c r="C423" s="4">
        <v>0</v>
      </c>
      <c r="D423" s="5">
        <v>21040001</v>
      </c>
      <c r="E423" s="4" t="s">
        <v>574</v>
      </c>
      <c r="F423" s="4">
        <v>1091</v>
      </c>
      <c r="G423" s="6">
        <v>38872</v>
      </c>
      <c r="H423" s="7">
        <v>13450</v>
      </c>
      <c r="I423" s="7">
        <v>0</v>
      </c>
      <c r="J423" s="7">
        <v>0</v>
      </c>
      <c r="K423" s="7">
        <v>0</v>
      </c>
      <c r="L423" s="7">
        <f t="shared" si="24"/>
        <v>13450</v>
      </c>
      <c r="M423" s="7">
        <v>-12778</v>
      </c>
      <c r="N423" s="7">
        <v>0</v>
      </c>
      <c r="O423" s="7">
        <v>0</v>
      </c>
      <c r="P423" s="7">
        <f t="shared" si="25"/>
        <v>-12778</v>
      </c>
      <c r="Q423" s="7">
        <f t="shared" si="26"/>
        <v>672</v>
      </c>
      <c r="R423" s="7">
        <f t="shared" si="27"/>
        <v>672</v>
      </c>
      <c r="S423" s="5" t="s">
        <v>470</v>
      </c>
      <c r="T423" s="5">
        <v>100701</v>
      </c>
      <c r="U423" s="5" t="s">
        <v>32</v>
      </c>
      <c r="V423" s="5">
        <v>47040001</v>
      </c>
      <c r="W423" s="5" t="s">
        <v>28</v>
      </c>
    </row>
    <row r="424" spans="2:23" x14ac:dyDescent="0.25">
      <c r="B424" s="4">
        <v>50007832</v>
      </c>
      <c r="C424" s="4">
        <v>0</v>
      </c>
      <c r="D424" s="5">
        <v>21040001</v>
      </c>
      <c r="E424" s="4" t="s">
        <v>574</v>
      </c>
      <c r="F424" s="4">
        <v>1091</v>
      </c>
      <c r="G424" s="6">
        <v>38918</v>
      </c>
      <c r="H424" s="7">
        <v>13450</v>
      </c>
      <c r="I424" s="7">
        <v>0</v>
      </c>
      <c r="J424" s="7">
        <v>0</v>
      </c>
      <c r="K424" s="7">
        <v>0</v>
      </c>
      <c r="L424" s="7">
        <f t="shared" si="24"/>
        <v>13450</v>
      </c>
      <c r="M424" s="7">
        <v>-12778</v>
      </c>
      <c r="N424" s="7">
        <v>0</v>
      </c>
      <c r="O424" s="7">
        <v>0</v>
      </c>
      <c r="P424" s="7">
        <f t="shared" si="25"/>
        <v>-12778</v>
      </c>
      <c r="Q424" s="7">
        <f t="shared" si="26"/>
        <v>672</v>
      </c>
      <c r="R424" s="7">
        <f t="shared" si="27"/>
        <v>672</v>
      </c>
      <c r="S424" s="5" t="s">
        <v>470</v>
      </c>
      <c r="T424" s="5">
        <v>100701</v>
      </c>
      <c r="U424" s="5" t="s">
        <v>32</v>
      </c>
      <c r="V424" s="5">
        <v>47040001</v>
      </c>
      <c r="W424" s="5" t="s">
        <v>28</v>
      </c>
    </row>
    <row r="425" spans="2:23" x14ac:dyDescent="0.25">
      <c r="B425" s="4">
        <v>50007839</v>
      </c>
      <c r="C425" s="4">
        <v>0</v>
      </c>
      <c r="D425" s="5">
        <v>21040001</v>
      </c>
      <c r="E425" s="4" t="s">
        <v>577</v>
      </c>
      <c r="F425" s="4">
        <v>1091</v>
      </c>
      <c r="G425" s="6">
        <v>39082</v>
      </c>
      <c r="H425" s="7">
        <v>13500</v>
      </c>
      <c r="I425" s="7">
        <v>0</v>
      </c>
      <c r="J425" s="7">
        <v>0</v>
      </c>
      <c r="K425" s="7">
        <v>0</v>
      </c>
      <c r="L425" s="7">
        <f t="shared" si="24"/>
        <v>13500</v>
      </c>
      <c r="M425" s="7">
        <v>-12825</v>
      </c>
      <c r="N425" s="7">
        <v>0</v>
      </c>
      <c r="O425" s="7">
        <v>0</v>
      </c>
      <c r="P425" s="7">
        <f t="shared" si="25"/>
        <v>-12825</v>
      </c>
      <c r="Q425" s="7">
        <f t="shared" si="26"/>
        <v>675</v>
      </c>
      <c r="R425" s="7">
        <f t="shared" si="27"/>
        <v>675</v>
      </c>
      <c r="S425" s="5" t="s">
        <v>470</v>
      </c>
      <c r="T425" s="5">
        <v>100701</v>
      </c>
      <c r="U425" s="5" t="s">
        <v>32</v>
      </c>
      <c r="V425" s="5">
        <v>47040001</v>
      </c>
      <c r="W425" s="5" t="s">
        <v>28</v>
      </c>
    </row>
    <row r="426" spans="2:23" x14ac:dyDescent="0.25">
      <c r="B426" s="4">
        <v>50007841</v>
      </c>
      <c r="C426" s="4">
        <v>0</v>
      </c>
      <c r="D426" s="5">
        <v>21040001</v>
      </c>
      <c r="E426" s="4" t="s">
        <v>577</v>
      </c>
      <c r="F426" s="4">
        <v>1091</v>
      </c>
      <c r="G426" s="6">
        <v>41153</v>
      </c>
      <c r="H426" s="7">
        <v>13500</v>
      </c>
      <c r="I426" s="7">
        <v>0</v>
      </c>
      <c r="J426" s="7">
        <v>0</v>
      </c>
      <c r="K426" s="7">
        <v>0</v>
      </c>
      <c r="L426" s="7">
        <f t="shared" si="24"/>
        <v>13500</v>
      </c>
      <c r="M426" s="7">
        <v>-10903</v>
      </c>
      <c r="N426" s="7">
        <v>-1354</v>
      </c>
      <c r="O426" s="7">
        <v>0</v>
      </c>
      <c r="P426" s="7">
        <f t="shared" si="25"/>
        <v>-12257</v>
      </c>
      <c r="Q426" s="7">
        <f t="shared" si="26"/>
        <v>2597</v>
      </c>
      <c r="R426" s="7">
        <f t="shared" si="27"/>
        <v>1243</v>
      </c>
      <c r="S426" s="5" t="s">
        <v>470</v>
      </c>
      <c r="T426" s="5">
        <v>100701</v>
      </c>
      <c r="U426" s="5" t="s">
        <v>32</v>
      </c>
      <c r="V426" s="5">
        <v>47040001</v>
      </c>
      <c r="W426" s="5" t="s">
        <v>28</v>
      </c>
    </row>
    <row r="427" spans="2:23" x14ac:dyDescent="0.25">
      <c r="B427" s="4">
        <v>50007867</v>
      </c>
      <c r="C427" s="4">
        <v>0</v>
      </c>
      <c r="D427" s="5">
        <v>21040001</v>
      </c>
      <c r="E427" s="4" t="s">
        <v>491</v>
      </c>
      <c r="F427" s="4">
        <v>1091</v>
      </c>
      <c r="G427" s="6">
        <v>38896</v>
      </c>
      <c r="H427" s="7">
        <v>13874</v>
      </c>
      <c r="I427" s="7">
        <v>0</v>
      </c>
      <c r="J427" s="7">
        <v>0</v>
      </c>
      <c r="K427" s="7">
        <v>0</v>
      </c>
      <c r="L427" s="7">
        <f t="shared" si="24"/>
        <v>13874</v>
      </c>
      <c r="M427" s="7">
        <v>-13181</v>
      </c>
      <c r="N427" s="7">
        <v>0</v>
      </c>
      <c r="O427" s="7">
        <v>0</v>
      </c>
      <c r="P427" s="7">
        <f t="shared" si="25"/>
        <v>-13181</v>
      </c>
      <c r="Q427" s="7">
        <f t="shared" si="26"/>
        <v>693</v>
      </c>
      <c r="R427" s="7">
        <f t="shared" si="27"/>
        <v>693</v>
      </c>
      <c r="S427" s="5" t="s">
        <v>470</v>
      </c>
      <c r="T427" s="5">
        <v>100701</v>
      </c>
      <c r="U427" s="5" t="s">
        <v>32</v>
      </c>
      <c r="V427" s="5">
        <v>47040001</v>
      </c>
      <c r="W427" s="5" t="s">
        <v>28</v>
      </c>
    </row>
    <row r="428" spans="2:23" x14ac:dyDescent="0.25">
      <c r="B428" s="4">
        <v>50007881</v>
      </c>
      <c r="C428" s="4">
        <v>0</v>
      </c>
      <c r="D428" s="5">
        <v>21040001</v>
      </c>
      <c r="E428" s="4" t="s">
        <v>491</v>
      </c>
      <c r="F428" s="4">
        <v>1091</v>
      </c>
      <c r="G428" s="6">
        <v>39081</v>
      </c>
      <c r="H428" s="7">
        <v>14153</v>
      </c>
      <c r="I428" s="7">
        <v>0</v>
      </c>
      <c r="J428" s="7">
        <v>0</v>
      </c>
      <c r="K428" s="7">
        <v>0</v>
      </c>
      <c r="L428" s="7">
        <f t="shared" si="24"/>
        <v>14153</v>
      </c>
      <c r="M428" s="7">
        <v>-13446</v>
      </c>
      <c r="N428" s="7">
        <v>0</v>
      </c>
      <c r="O428" s="7">
        <v>0</v>
      </c>
      <c r="P428" s="7">
        <f t="shared" si="25"/>
        <v>-13446</v>
      </c>
      <c r="Q428" s="7">
        <f t="shared" si="26"/>
        <v>707</v>
      </c>
      <c r="R428" s="7">
        <f t="shared" si="27"/>
        <v>707</v>
      </c>
      <c r="S428" s="5" t="s">
        <v>470</v>
      </c>
      <c r="T428" s="5">
        <v>100701</v>
      </c>
      <c r="U428" s="5" t="s">
        <v>32</v>
      </c>
      <c r="V428" s="5">
        <v>47040001</v>
      </c>
      <c r="W428" s="5" t="s">
        <v>28</v>
      </c>
    </row>
    <row r="429" spans="2:23" x14ac:dyDescent="0.25">
      <c r="B429" s="4">
        <v>50007885</v>
      </c>
      <c r="C429" s="4">
        <v>0</v>
      </c>
      <c r="D429" s="5">
        <v>21040001</v>
      </c>
      <c r="E429" s="4" t="s">
        <v>574</v>
      </c>
      <c r="F429" s="4">
        <v>1091</v>
      </c>
      <c r="G429" s="6">
        <v>38955</v>
      </c>
      <c r="H429" s="7">
        <v>14170</v>
      </c>
      <c r="I429" s="7">
        <v>0</v>
      </c>
      <c r="J429" s="7">
        <v>0</v>
      </c>
      <c r="K429" s="7">
        <v>0</v>
      </c>
      <c r="L429" s="7">
        <f t="shared" si="24"/>
        <v>14170</v>
      </c>
      <c r="M429" s="7">
        <v>-13462</v>
      </c>
      <c r="N429" s="7">
        <v>0</v>
      </c>
      <c r="O429" s="7">
        <v>0</v>
      </c>
      <c r="P429" s="7">
        <f t="shared" si="25"/>
        <v>-13462</v>
      </c>
      <c r="Q429" s="7">
        <f t="shared" si="26"/>
        <v>708</v>
      </c>
      <c r="R429" s="7">
        <f t="shared" si="27"/>
        <v>708</v>
      </c>
      <c r="S429" s="5" t="s">
        <v>470</v>
      </c>
      <c r="T429" s="5">
        <v>100701</v>
      </c>
      <c r="U429" s="5" t="s">
        <v>32</v>
      </c>
      <c r="V429" s="5">
        <v>47040001</v>
      </c>
      <c r="W429" s="5" t="s">
        <v>28</v>
      </c>
    </row>
    <row r="430" spans="2:23" x14ac:dyDescent="0.25">
      <c r="B430" s="4">
        <v>50007888</v>
      </c>
      <c r="C430" s="4">
        <v>0</v>
      </c>
      <c r="D430" s="5">
        <v>21040001</v>
      </c>
      <c r="E430" s="4" t="s">
        <v>563</v>
      </c>
      <c r="F430" s="4">
        <v>1091</v>
      </c>
      <c r="G430" s="6">
        <v>39082</v>
      </c>
      <c r="H430" s="7">
        <v>14191</v>
      </c>
      <c r="I430" s="7">
        <v>0</v>
      </c>
      <c r="J430" s="7">
        <v>0</v>
      </c>
      <c r="K430" s="7">
        <v>0</v>
      </c>
      <c r="L430" s="7">
        <f t="shared" si="24"/>
        <v>14191</v>
      </c>
      <c r="M430" s="7">
        <v>-13482</v>
      </c>
      <c r="N430" s="7">
        <v>0</v>
      </c>
      <c r="O430" s="7">
        <v>0</v>
      </c>
      <c r="P430" s="7">
        <f t="shared" si="25"/>
        <v>-13482</v>
      </c>
      <c r="Q430" s="7">
        <f t="shared" si="26"/>
        <v>709</v>
      </c>
      <c r="R430" s="7">
        <f t="shared" si="27"/>
        <v>709</v>
      </c>
      <c r="S430" s="5" t="s">
        <v>470</v>
      </c>
      <c r="T430" s="5">
        <v>100701</v>
      </c>
      <c r="U430" s="5" t="s">
        <v>32</v>
      </c>
      <c r="V430" s="5">
        <v>47040001</v>
      </c>
      <c r="W430" s="5" t="s">
        <v>28</v>
      </c>
    </row>
    <row r="431" spans="2:23" x14ac:dyDescent="0.25">
      <c r="B431" s="4">
        <v>50007902</v>
      </c>
      <c r="C431" s="4">
        <v>0</v>
      </c>
      <c r="D431" s="5">
        <v>21040001</v>
      </c>
      <c r="E431" s="4" t="s">
        <v>526</v>
      </c>
      <c r="F431" s="4">
        <v>1091</v>
      </c>
      <c r="G431" s="6">
        <v>38867</v>
      </c>
      <c r="H431" s="7">
        <v>14507</v>
      </c>
      <c r="I431" s="7">
        <v>0</v>
      </c>
      <c r="J431" s="7">
        <v>0</v>
      </c>
      <c r="K431" s="7">
        <v>0</v>
      </c>
      <c r="L431" s="7">
        <f t="shared" si="24"/>
        <v>14507</v>
      </c>
      <c r="M431" s="7">
        <v>-13782</v>
      </c>
      <c r="N431" s="7">
        <v>0</v>
      </c>
      <c r="O431" s="7">
        <v>0</v>
      </c>
      <c r="P431" s="7">
        <f t="shared" si="25"/>
        <v>-13782</v>
      </c>
      <c r="Q431" s="7">
        <f t="shared" si="26"/>
        <v>725</v>
      </c>
      <c r="R431" s="7">
        <f t="shared" si="27"/>
        <v>725</v>
      </c>
      <c r="S431" s="5" t="s">
        <v>470</v>
      </c>
      <c r="T431" s="5">
        <v>100701</v>
      </c>
      <c r="U431" s="5" t="s">
        <v>32</v>
      </c>
      <c r="V431" s="5">
        <v>47040001</v>
      </c>
      <c r="W431" s="5" t="s">
        <v>28</v>
      </c>
    </row>
    <row r="432" spans="2:23" x14ac:dyDescent="0.25">
      <c r="B432" s="4">
        <v>50007907</v>
      </c>
      <c r="C432" s="4">
        <v>0</v>
      </c>
      <c r="D432" s="5">
        <v>21040001</v>
      </c>
      <c r="E432" s="4" t="s">
        <v>530</v>
      </c>
      <c r="F432" s="4">
        <v>1091</v>
      </c>
      <c r="G432" s="6">
        <v>38966</v>
      </c>
      <c r="H432" s="7">
        <v>14580</v>
      </c>
      <c r="I432" s="7">
        <v>0</v>
      </c>
      <c r="J432" s="7">
        <v>0</v>
      </c>
      <c r="K432" s="7">
        <v>0</v>
      </c>
      <c r="L432" s="7">
        <f t="shared" si="24"/>
        <v>14580</v>
      </c>
      <c r="M432" s="7">
        <v>-13851</v>
      </c>
      <c r="N432" s="7">
        <v>0</v>
      </c>
      <c r="O432" s="7">
        <v>0</v>
      </c>
      <c r="P432" s="7">
        <f t="shared" si="25"/>
        <v>-13851</v>
      </c>
      <c r="Q432" s="7">
        <f t="shared" si="26"/>
        <v>729</v>
      </c>
      <c r="R432" s="7">
        <f t="shared" si="27"/>
        <v>729</v>
      </c>
      <c r="S432" s="5" t="s">
        <v>470</v>
      </c>
      <c r="T432" s="5">
        <v>100701</v>
      </c>
      <c r="U432" s="5" t="s">
        <v>32</v>
      </c>
      <c r="V432" s="5">
        <v>47040001</v>
      </c>
      <c r="W432" s="5" t="s">
        <v>28</v>
      </c>
    </row>
    <row r="433" spans="2:23" x14ac:dyDescent="0.25">
      <c r="B433" s="4">
        <v>50007908</v>
      </c>
      <c r="C433" s="4">
        <v>0</v>
      </c>
      <c r="D433" s="5">
        <v>21040001</v>
      </c>
      <c r="E433" s="4" t="s">
        <v>530</v>
      </c>
      <c r="F433" s="4">
        <v>1091</v>
      </c>
      <c r="G433" s="6">
        <v>39060</v>
      </c>
      <c r="H433" s="7">
        <v>14580</v>
      </c>
      <c r="I433" s="7">
        <v>0</v>
      </c>
      <c r="J433" s="7">
        <v>0</v>
      </c>
      <c r="K433" s="7">
        <v>0</v>
      </c>
      <c r="L433" s="7">
        <f t="shared" si="24"/>
        <v>14580</v>
      </c>
      <c r="M433" s="7">
        <v>-13851</v>
      </c>
      <c r="N433" s="7">
        <v>0</v>
      </c>
      <c r="O433" s="7">
        <v>0</v>
      </c>
      <c r="P433" s="7">
        <f t="shared" si="25"/>
        <v>-13851</v>
      </c>
      <c r="Q433" s="7">
        <f t="shared" si="26"/>
        <v>729</v>
      </c>
      <c r="R433" s="7">
        <f t="shared" si="27"/>
        <v>729</v>
      </c>
      <c r="S433" s="5" t="s">
        <v>470</v>
      </c>
      <c r="T433" s="5">
        <v>100701</v>
      </c>
      <c r="U433" s="5" t="s">
        <v>32</v>
      </c>
      <c r="V433" s="5">
        <v>47040001</v>
      </c>
      <c r="W433" s="5" t="s">
        <v>28</v>
      </c>
    </row>
    <row r="434" spans="2:23" x14ac:dyDescent="0.25">
      <c r="B434" s="4">
        <v>50007922</v>
      </c>
      <c r="C434" s="4">
        <v>0</v>
      </c>
      <c r="D434" s="5">
        <v>21040001</v>
      </c>
      <c r="E434" s="4" t="s">
        <v>508</v>
      </c>
      <c r="F434" s="4">
        <v>1091</v>
      </c>
      <c r="G434" s="6">
        <v>38896</v>
      </c>
      <c r="H434" s="7">
        <v>14860</v>
      </c>
      <c r="I434" s="7">
        <v>0</v>
      </c>
      <c r="J434" s="7">
        <v>0</v>
      </c>
      <c r="K434" s="7">
        <v>0</v>
      </c>
      <c r="L434" s="7">
        <f t="shared" si="24"/>
        <v>14860</v>
      </c>
      <c r="M434" s="7">
        <v>-14117</v>
      </c>
      <c r="N434" s="7">
        <v>0</v>
      </c>
      <c r="O434" s="7">
        <v>0</v>
      </c>
      <c r="P434" s="7">
        <f t="shared" si="25"/>
        <v>-14117</v>
      </c>
      <c r="Q434" s="7">
        <f t="shared" si="26"/>
        <v>743</v>
      </c>
      <c r="R434" s="7">
        <f t="shared" si="27"/>
        <v>743</v>
      </c>
      <c r="S434" s="5" t="s">
        <v>470</v>
      </c>
      <c r="T434" s="5">
        <v>100701</v>
      </c>
      <c r="U434" s="5" t="s">
        <v>32</v>
      </c>
      <c r="V434" s="5">
        <v>47040001</v>
      </c>
      <c r="W434" s="5" t="s">
        <v>28</v>
      </c>
    </row>
    <row r="435" spans="2:23" x14ac:dyDescent="0.25">
      <c r="B435" s="4">
        <v>50007923</v>
      </c>
      <c r="C435" s="4">
        <v>0</v>
      </c>
      <c r="D435" s="5">
        <v>21040001</v>
      </c>
      <c r="E435" s="4" t="s">
        <v>508</v>
      </c>
      <c r="F435" s="4">
        <v>1091</v>
      </c>
      <c r="G435" s="6">
        <v>38897</v>
      </c>
      <c r="H435" s="7">
        <v>14860</v>
      </c>
      <c r="I435" s="7">
        <v>0</v>
      </c>
      <c r="J435" s="7">
        <v>0</v>
      </c>
      <c r="K435" s="7">
        <v>0</v>
      </c>
      <c r="L435" s="7">
        <f t="shared" si="24"/>
        <v>14860</v>
      </c>
      <c r="M435" s="7">
        <v>-14117</v>
      </c>
      <c r="N435" s="7">
        <v>0</v>
      </c>
      <c r="O435" s="7">
        <v>0</v>
      </c>
      <c r="P435" s="7">
        <f t="shared" si="25"/>
        <v>-14117</v>
      </c>
      <c r="Q435" s="7">
        <f t="shared" si="26"/>
        <v>743</v>
      </c>
      <c r="R435" s="7">
        <f t="shared" si="27"/>
        <v>743</v>
      </c>
      <c r="S435" s="5" t="s">
        <v>470</v>
      </c>
      <c r="T435" s="5">
        <v>100701</v>
      </c>
      <c r="U435" s="5" t="s">
        <v>32</v>
      </c>
      <c r="V435" s="5">
        <v>47040001</v>
      </c>
      <c r="W435" s="5" t="s">
        <v>28</v>
      </c>
    </row>
    <row r="436" spans="2:23" x14ac:dyDescent="0.25">
      <c r="B436" s="4">
        <v>50007930</v>
      </c>
      <c r="C436" s="4">
        <v>0</v>
      </c>
      <c r="D436" s="5">
        <v>21040001</v>
      </c>
      <c r="E436" s="4" t="s">
        <v>578</v>
      </c>
      <c r="F436" s="4">
        <v>1091</v>
      </c>
      <c r="G436" s="6">
        <v>39071</v>
      </c>
      <c r="H436" s="7">
        <v>14935</v>
      </c>
      <c r="I436" s="7">
        <v>0</v>
      </c>
      <c r="J436" s="7">
        <v>0</v>
      </c>
      <c r="K436" s="7">
        <v>0</v>
      </c>
      <c r="L436" s="7">
        <f t="shared" si="24"/>
        <v>14935</v>
      </c>
      <c r="M436" s="7">
        <v>-14189</v>
      </c>
      <c r="N436" s="7">
        <v>0</v>
      </c>
      <c r="O436" s="7">
        <v>0</v>
      </c>
      <c r="P436" s="7">
        <f t="shared" si="25"/>
        <v>-14189</v>
      </c>
      <c r="Q436" s="7">
        <f t="shared" si="26"/>
        <v>746</v>
      </c>
      <c r="R436" s="7">
        <f t="shared" si="27"/>
        <v>746</v>
      </c>
      <c r="S436" s="5" t="s">
        <v>470</v>
      </c>
      <c r="T436" s="5">
        <v>100701</v>
      </c>
      <c r="U436" s="5" t="s">
        <v>32</v>
      </c>
      <c r="V436" s="5">
        <v>47040001</v>
      </c>
      <c r="W436" s="5" t="s">
        <v>28</v>
      </c>
    </row>
    <row r="437" spans="2:23" x14ac:dyDescent="0.25">
      <c r="B437" s="4">
        <v>50007931</v>
      </c>
      <c r="C437" s="4">
        <v>0</v>
      </c>
      <c r="D437" s="5">
        <v>21040001</v>
      </c>
      <c r="E437" s="4" t="s">
        <v>557</v>
      </c>
      <c r="F437" s="4">
        <v>1091</v>
      </c>
      <c r="G437" s="6">
        <v>39101</v>
      </c>
      <c r="H437" s="7">
        <v>14941</v>
      </c>
      <c r="I437" s="7">
        <v>0</v>
      </c>
      <c r="J437" s="7">
        <v>0</v>
      </c>
      <c r="K437" s="7">
        <v>0</v>
      </c>
      <c r="L437" s="7">
        <f t="shared" si="24"/>
        <v>14941</v>
      </c>
      <c r="M437" s="7">
        <v>-14194</v>
      </c>
      <c r="N437" s="7">
        <v>0</v>
      </c>
      <c r="O437" s="7">
        <v>0</v>
      </c>
      <c r="P437" s="7">
        <f t="shared" si="25"/>
        <v>-14194</v>
      </c>
      <c r="Q437" s="7">
        <f t="shared" si="26"/>
        <v>747</v>
      </c>
      <c r="R437" s="7">
        <f t="shared" si="27"/>
        <v>747</v>
      </c>
      <c r="S437" s="5" t="s">
        <v>470</v>
      </c>
      <c r="T437" s="5">
        <v>100701</v>
      </c>
      <c r="U437" s="5" t="s">
        <v>32</v>
      </c>
      <c r="V437" s="5">
        <v>47040001</v>
      </c>
      <c r="W437" s="5" t="s">
        <v>28</v>
      </c>
    </row>
    <row r="438" spans="2:23" x14ac:dyDescent="0.25">
      <c r="B438" s="4">
        <v>50007932</v>
      </c>
      <c r="C438" s="4">
        <v>0</v>
      </c>
      <c r="D438" s="5">
        <v>21040001</v>
      </c>
      <c r="E438" s="4" t="s">
        <v>579</v>
      </c>
      <c r="F438" s="4">
        <v>1091</v>
      </c>
      <c r="G438" s="6">
        <v>39202</v>
      </c>
      <c r="H438" s="7">
        <v>14941</v>
      </c>
      <c r="I438" s="7">
        <v>0</v>
      </c>
      <c r="J438" s="7">
        <v>0</v>
      </c>
      <c r="K438" s="7">
        <v>0</v>
      </c>
      <c r="L438" s="7">
        <f t="shared" si="24"/>
        <v>14941</v>
      </c>
      <c r="M438" s="7">
        <v>-14194</v>
      </c>
      <c r="N438" s="7">
        <v>0</v>
      </c>
      <c r="O438" s="7">
        <v>0</v>
      </c>
      <c r="P438" s="7">
        <f t="shared" si="25"/>
        <v>-14194</v>
      </c>
      <c r="Q438" s="7">
        <f t="shared" si="26"/>
        <v>747</v>
      </c>
      <c r="R438" s="7">
        <f t="shared" si="27"/>
        <v>747</v>
      </c>
      <c r="S438" s="5" t="s">
        <v>470</v>
      </c>
      <c r="T438" s="5">
        <v>100701</v>
      </c>
      <c r="U438" s="5" t="s">
        <v>32</v>
      </c>
      <c r="V438" s="5">
        <v>47040001</v>
      </c>
      <c r="W438" s="5" t="s">
        <v>28</v>
      </c>
    </row>
    <row r="439" spans="2:23" x14ac:dyDescent="0.25">
      <c r="B439" s="4">
        <v>50007941</v>
      </c>
      <c r="C439" s="4">
        <v>0</v>
      </c>
      <c r="D439" s="5">
        <v>21040001</v>
      </c>
      <c r="E439" s="4" t="s">
        <v>580</v>
      </c>
      <c r="F439" s="4">
        <v>1092</v>
      </c>
      <c r="G439" s="6">
        <v>39108</v>
      </c>
      <c r="H439" s="7">
        <v>15054</v>
      </c>
      <c r="I439" s="7">
        <v>0</v>
      </c>
      <c r="J439" s="7">
        <v>0</v>
      </c>
      <c r="K439" s="7">
        <v>0</v>
      </c>
      <c r="L439" s="7">
        <f t="shared" si="24"/>
        <v>15054</v>
      </c>
      <c r="M439" s="7">
        <v>-14302</v>
      </c>
      <c r="N439" s="7">
        <v>0</v>
      </c>
      <c r="O439" s="7">
        <v>0</v>
      </c>
      <c r="P439" s="7">
        <f t="shared" si="25"/>
        <v>-14302</v>
      </c>
      <c r="Q439" s="7">
        <f t="shared" si="26"/>
        <v>752</v>
      </c>
      <c r="R439" s="7">
        <f t="shared" si="27"/>
        <v>752</v>
      </c>
      <c r="S439" s="5" t="s">
        <v>470</v>
      </c>
      <c r="T439" s="5">
        <v>100702</v>
      </c>
      <c r="U439" s="5" t="s">
        <v>27</v>
      </c>
      <c r="V439" s="5">
        <v>47040001</v>
      </c>
      <c r="W439" s="5" t="s">
        <v>28</v>
      </c>
    </row>
    <row r="440" spans="2:23" x14ac:dyDescent="0.25">
      <c r="B440" s="4">
        <v>50007945</v>
      </c>
      <c r="C440" s="4">
        <v>0</v>
      </c>
      <c r="D440" s="5">
        <v>21040001</v>
      </c>
      <c r="E440" s="4" t="s">
        <v>532</v>
      </c>
      <c r="F440" s="4">
        <v>1091</v>
      </c>
      <c r="G440" s="6">
        <v>38818</v>
      </c>
      <c r="H440" s="7">
        <v>15166</v>
      </c>
      <c r="I440" s="7">
        <v>0</v>
      </c>
      <c r="J440" s="7">
        <v>0</v>
      </c>
      <c r="K440" s="7">
        <v>0</v>
      </c>
      <c r="L440" s="7">
        <f t="shared" si="24"/>
        <v>15166</v>
      </c>
      <c r="M440" s="7">
        <v>-14408</v>
      </c>
      <c r="N440" s="7">
        <v>0</v>
      </c>
      <c r="O440" s="7">
        <v>0</v>
      </c>
      <c r="P440" s="7">
        <f t="shared" si="25"/>
        <v>-14408</v>
      </c>
      <c r="Q440" s="7">
        <f t="shared" si="26"/>
        <v>758</v>
      </c>
      <c r="R440" s="7">
        <f t="shared" si="27"/>
        <v>758</v>
      </c>
      <c r="S440" s="5" t="s">
        <v>470</v>
      </c>
      <c r="T440" s="5">
        <v>100701</v>
      </c>
      <c r="U440" s="5" t="s">
        <v>32</v>
      </c>
      <c r="V440" s="5">
        <v>47040001</v>
      </c>
      <c r="W440" s="5" t="s">
        <v>28</v>
      </c>
    </row>
    <row r="441" spans="2:23" x14ac:dyDescent="0.25">
      <c r="B441" s="4">
        <v>50007955</v>
      </c>
      <c r="C441" s="4">
        <v>0</v>
      </c>
      <c r="D441" s="5">
        <v>21040001</v>
      </c>
      <c r="E441" s="4" t="s">
        <v>497</v>
      </c>
      <c r="F441" s="4">
        <v>1091</v>
      </c>
      <c r="G441" s="6">
        <v>39042</v>
      </c>
      <c r="H441" s="7">
        <v>15354</v>
      </c>
      <c r="I441" s="7">
        <v>0</v>
      </c>
      <c r="J441" s="7">
        <v>0</v>
      </c>
      <c r="K441" s="7">
        <v>0</v>
      </c>
      <c r="L441" s="7">
        <f t="shared" si="24"/>
        <v>15354</v>
      </c>
      <c r="M441" s="7">
        <v>-14587</v>
      </c>
      <c r="N441" s="7">
        <v>0</v>
      </c>
      <c r="O441" s="7">
        <v>0</v>
      </c>
      <c r="P441" s="7">
        <f t="shared" si="25"/>
        <v>-14587</v>
      </c>
      <c r="Q441" s="7">
        <f t="shared" si="26"/>
        <v>767</v>
      </c>
      <c r="R441" s="7">
        <f t="shared" si="27"/>
        <v>767</v>
      </c>
      <c r="S441" s="5" t="s">
        <v>470</v>
      </c>
      <c r="T441" s="5">
        <v>100701</v>
      </c>
      <c r="U441" s="5" t="s">
        <v>32</v>
      </c>
      <c r="V441" s="5">
        <v>47040001</v>
      </c>
      <c r="W441" s="5" t="s">
        <v>28</v>
      </c>
    </row>
    <row r="442" spans="2:23" x14ac:dyDescent="0.25">
      <c r="B442" s="4">
        <v>50007958</v>
      </c>
      <c r="C442" s="4">
        <v>0</v>
      </c>
      <c r="D442" s="5">
        <v>21040001</v>
      </c>
      <c r="E442" s="4" t="s">
        <v>511</v>
      </c>
      <c r="F442" s="4">
        <v>1091</v>
      </c>
      <c r="G442" s="6">
        <v>38818</v>
      </c>
      <c r="H442" s="7">
        <v>15432</v>
      </c>
      <c r="I442" s="7">
        <v>0</v>
      </c>
      <c r="J442" s="7">
        <v>0</v>
      </c>
      <c r="K442" s="7">
        <v>0</v>
      </c>
      <c r="L442" s="7">
        <f t="shared" si="24"/>
        <v>15432</v>
      </c>
      <c r="M442" s="7">
        <v>-14661</v>
      </c>
      <c r="N442" s="7">
        <v>0</v>
      </c>
      <c r="O442" s="7">
        <v>0</v>
      </c>
      <c r="P442" s="7">
        <f t="shared" si="25"/>
        <v>-14661</v>
      </c>
      <c r="Q442" s="7">
        <f t="shared" si="26"/>
        <v>771</v>
      </c>
      <c r="R442" s="7">
        <f t="shared" si="27"/>
        <v>771</v>
      </c>
      <c r="S442" s="5" t="s">
        <v>470</v>
      </c>
      <c r="T442" s="5">
        <v>100701</v>
      </c>
      <c r="U442" s="5" t="s">
        <v>32</v>
      </c>
      <c r="V442" s="5">
        <v>47040001</v>
      </c>
      <c r="W442" s="5" t="s">
        <v>28</v>
      </c>
    </row>
    <row r="443" spans="2:23" x14ac:dyDescent="0.25">
      <c r="B443" s="4">
        <v>50007990</v>
      </c>
      <c r="C443" s="4">
        <v>0</v>
      </c>
      <c r="D443" s="5">
        <v>21040001</v>
      </c>
      <c r="E443" s="4" t="s">
        <v>574</v>
      </c>
      <c r="F443" s="4">
        <v>1091</v>
      </c>
      <c r="G443" s="6">
        <v>39023</v>
      </c>
      <c r="H443" s="7">
        <v>16263</v>
      </c>
      <c r="I443" s="7">
        <v>0</v>
      </c>
      <c r="J443" s="7">
        <v>0</v>
      </c>
      <c r="K443" s="7">
        <v>0</v>
      </c>
      <c r="L443" s="7">
        <f t="shared" si="24"/>
        <v>16263</v>
      </c>
      <c r="M443" s="7">
        <v>-15450</v>
      </c>
      <c r="N443" s="7">
        <v>0</v>
      </c>
      <c r="O443" s="7">
        <v>0</v>
      </c>
      <c r="P443" s="7">
        <f t="shared" si="25"/>
        <v>-15450</v>
      </c>
      <c r="Q443" s="7">
        <f t="shared" si="26"/>
        <v>813</v>
      </c>
      <c r="R443" s="7">
        <f t="shared" si="27"/>
        <v>813</v>
      </c>
      <c r="S443" s="5" t="s">
        <v>470</v>
      </c>
      <c r="T443" s="5">
        <v>100701</v>
      </c>
      <c r="U443" s="5" t="s">
        <v>32</v>
      </c>
      <c r="V443" s="5">
        <v>47040001</v>
      </c>
      <c r="W443" s="5" t="s">
        <v>28</v>
      </c>
    </row>
    <row r="444" spans="2:23" x14ac:dyDescent="0.25">
      <c r="B444" s="4">
        <v>50007991</v>
      </c>
      <c r="C444" s="4">
        <v>0</v>
      </c>
      <c r="D444" s="5">
        <v>21040001</v>
      </c>
      <c r="E444" s="4" t="s">
        <v>574</v>
      </c>
      <c r="F444" s="4">
        <v>1091</v>
      </c>
      <c r="G444" s="6">
        <v>39031</v>
      </c>
      <c r="H444" s="7">
        <v>16263</v>
      </c>
      <c r="I444" s="7">
        <v>0</v>
      </c>
      <c r="J444" s="7">
        <v>0</v>
      </c>
      <c r="K444" s="7">
        <v>0</v>
      </c>
      <c r="L444" s="7">
        <f t="shared" si="24"/>
        <v>16263</v>
      </c>
      <c r="M444" s="7">
        <v>-15450</v>
      </c>
      <c r="N444" s="7">
        <v>0</v>
      </c>
      <c r="O444" s="7">
        <v>0</v>
      </c>
      <c r="P444" s="7">
        <f t="shared" si="25"/>
        <v>-15450</v>
      </c>
      <c r="Q444" s="7">
        <f t="shared" si="26"/>
        <v>813</v>
      </c>
      <c r="R444" s="7">
        <f t="shared" si="27"/>
        <v>813</v>
      </c>
      <c r="S444" s="5" t="s">
        <v>470</v>
      </c>
      <c r="T444" s="5">
        <v>100701</v>
      </c>
      <c r="U444" s="5" t="s">
        <v>32</v>
      </c>
      <c r="V444" s="5">
        <v>47040001</v>
      </c>
      <c r="W444" s="5" t="s">
        <v>28</v>
      </c>
    </row>
    <row r="445" spans="2:23" x14ac:dyDescent="0.25">
      <c r="B445" s="4">
        <v>50008016</v>
      </c>
      <c r="C445" s="4">
        <v>0</v>
      </c>
      <c r="D445" s="5">
        <v>21040001</v>
      </c>
      <c r="E445" s="4" t="s">
        <v>581</v>
      </c>
      <c r="F445" s="4">
        <v>1091</v>
      </c>
      <c r="G445" s="6">
        <v>39098</v>
      </c>
      <c r="H445" s="7">
        <v>16877</v>
      </c>
      <c r="I445" s="7">
        <v>0</v>
      </c>
      <c r="J445" s="7">
        <v>0</v>
      </c>
      <c r="K445" s="7">
        <v>0</v>
      </c>
      <c r="L445" s="7">
        <f t="shared" si="24"/>
        <v>16877</v>
      </c>
      <c r="M445" s="7">
        <v>-16034</v>
      </c>
      <c r="N445" s="7">
        <v>0</v>
      </c>
      <c r="O445" s="7">
        <v>0</v>
      </c>
      <c r="P445" s="7">
        <f t="shared" si="25"/>
        <v>-16034</v>
      </c>
      <c r="Q445" s="7">
        <f t="shared" si="26"/>
        <v>843</v>
      </c>
      <c r="R445" s="7">
        <f t="shared" si="27"/>
        <v>843</v>
      </c>
      <c r="S445" s="5" t="s">
        <v>470</v>
      </c>
      <c r="T445" s="5">
        <v>100701</v>
      </c>
      <c r="U445" s="5" t="s">
        <v>32</v>
      </c>
      <c r="V445" s="5">
        <v>47040001</v>
      </c>
      <c r="W445" s="5" t="s">
        <v>28</v>
      </c>
    </row>
    <row r="446" spans="2:23" x14ac:dyDescent="0.25">
      <c r="B446" s="4">
        <v>50008019</v>
      </c>
      <c r="C446" s="4">
        <v>0</v>
      </c>
      <c r="D446" s="5">
        <v>21040001</v>
      </c>
      <c r="E446" s="4" t="s">
        <v>582</v>
      </c>
      <c r="F446" s="4">
        <v>1091</v>
      </c>
      <c r="G446" s="6">
        <v>39202</v>
      </c>
      <c r="H446" s="7">
        <v>16913</v>
      </c>
      <c r="I446" s="7">
        <v>0</v>
      </c>
      <c r="J446" s="7">
        <v>0</v>
      </c>
      <c r="K446" s="7">
        <v>0</v>
      </c>
      <c r="L446" s="7">
        <f t="shared" si="24"/>
        <v>16913</v>
      </c>
      <c r="M446" s="7">
        <v>-16068</v>
      </c>
      <c r="N446" s="7">
        <v>0</v>
      </c>
      <c r="O446" s="7">
        <v>0</v>
      </c>
      <c r="P446" s="7">
        <f t="shared" si="25"/>
        <v>-16068</v>
      </c>
      <c r="Q446" s="7">
        <f t="shared" si="26"/>
        <v>845</v>
      </c>
      <c r="R446" s="7">
        <f t="shared" si="27"/>
        <v>845</v>
      </c>
      <c r="S446" s="5" t="s">
        <v>470</v>
      </c>
      <c r="T446" s="5">
        <v>100701</v>
      </c>
      <c r="U446" s="5" t="s">
        <v>32</v>
      </c>
      <c r="V446" s="5">
        <v>47040001</v>
      </c>
      <c r="W446" s="5" t="s">
        <v>28</v>
      </c>
    </row>
    <row r="447" spans="2:23" x14ac:dyDescent="0.25">
      <c r="B447" s="4">
        <v>50008021</v>
      </c>
      <c r="C447" s="4">
        <v>0</v>
      </c>
      <c r="D447" s="5">
        <v>21040001</v>
      </c>
      <c r="E447" s="4" t="s">
        <v>491</v>
      </c>
      <c r="F447" s="4">
        <v>1091</v>
      </c>
      <c r="G447" s="6">
        <v>39070</v>
      </c>
      <c r="H447" s="7">
        <v>16984</v>
      </c>
      <c r="I447" s="7">
        <v>0</v>
      </c>
      <c r="J447" s="7">
        <v>0</v>
      </c>
      <c r="K447" s="7">
        <v>0</v>
      </c>
      <c r="L447" s="7">
        <f t="shared" si="24"/>
        <v>16984</v>
      </c>
      <c r="M447" s="7">
        <v>-16135</v>
      </c>
      <c r="N447" s="7">
        <v>0</v>
      </c>
      <c r="O447" s="7">
        <v>0</v>
      </c>
      <c r="P447" s="7">
        <f t="shared" si="25"/>
        <v>-16135</v>
      </c>
      <c r="Q447" s="7">
        <f t="shared" si="26"/>
        <v>849</v>
      </c>
      <c r="R447" s="7">
        <f t="shared" si="27"/>
        <v>849</v>
      </c>
      <c r="S447" s="5" t="s">
        <v>470</v>
      </c>
      <c r="T447" s="5">
        <v>100701</v>
      </c>
      <c r="U447" s="5" t="s">
        <v>32</v>
      </c>
      <c r="V447" s="5">
        <v>47040001</v>
      </c>
      <c r="W447" s="5" t="s">
        <v>28</v>
      </c>
    </row>
    <row r="448" spans="2:23" x14ac:dyDescent="0.25">
      <c r="B448" s="4">
        <v>50008028</v>
      </c>
      <c r="C448" s="4">
        <v>0</v>
      </c>
      <c r="D448" s="5">
        <v>21040001</v>
      </c>
      <c r="E448" s="4" t="s">
        <v>558</v>
      </c>
      <c r="F448" s="4">
        <v>1091</v>
      </c>
      <c r="G448" s="6">
        <v>39103</v>
      </c>
      <c r="H448" s="7">
        <v>17035</v>
      </c>
      <c r="I448" s="7">
        <v>0</v>
      </c>
      <c r="J448" s="7">
        <v>0</v>
      </c>
      <c r="K448" s="7">
        <v>0</v>
      </c>
      <c r="L448" s="7">
        <f t="shared" si="24"/>
        <v>17035</v>
      </c>
      <c r="M448" s="7">
        <v>-16184</v>
      </c>
      <c r="N448" s="7">
        <v>0</v>
      </c>
      <c r="O448" s="7">
        <v>0</v>
      </c>
      <c r="P448" s="7">
        <f t="shared" si="25"/>
        <v>-16184</v>
      </c>
      <c r="Q448" s="7">
        <f t="shared" si="26"/>
        <v>851</v>
      </c>
      <c r="R448" s="7">
        <f t="shared" si="27"/>
        <v>851</v>
      </c>
      <c r="S448" s="5" t="s">
        <v>470</v>
      </c>
      <c r="T448" s="5">
        <v>100701</v>
      </c>
      <c r="U448" s="5" t="s">
        <v>32</v>
      </c>
      <c r="V448" s="5">
        <v>47040001</v>
      </c>
      <c r="W448" s="5" t="s">
        <v>28</v>
      </c>
    </row>
    <row r="449" spans="2:23" x14ac:dyDescent="0.25">
      <c r="B449" s="4">
        <v>50008040</v>
      </c>
      <c r="C449" s="4">
        <v>0</v>
      </c>
      <c r="D449" s="5">
        <v>21040001</v>
      </c>
      <c r="E449" s="4" t="s">
        <v>583</v>
      </c>
      <c r="F449" s="4">
        <v>1091</v>
      </c>
      <c r="G449" s="6">
        <v>39479</v>
      </c>
      <c r="H449" s="7">
        <v>17372</v>
      </c>
      <c r="I449" s="7">
        <v>0</v>
      </c>
      <c r="J449" s="7">
        <v>0</v>
      </c>
      <c r="K449" s="7">
        <v>0</v>
      </c>
      <c r="L449" s="7">
        <f t="shared" si="24"/>
        <v>17372</v>
      </c>
      <c r="M449" s="7">
        <v>-16504</v>
      </c>
      <c r="N449" s="7">
        <v>0</v>
      </c>
      <c r="O449" s="7">
        <v>0</v>
      </c>
      <c r="P449" s="7">
        <f t="shared" si="25"/>
        <v>-16504</v>
      </c>
      <c r="Q449" s="7">
        <f t="shared" si="26"/>
        <v>868</v>
      </c>
      <c r="R449" s="7">
        <f t="shared" si="27"/>
        <v>868</v>
      </c>
      <c r="S449" s="5" t="s">
        <v>470</v>
      </c>
      <c r="T449" s="5">
        <v>100701</v>
      </c>
      <c r="U449" s="5" t="s">
        <v>32</v>
      </c>
      <c r="V449" s="5">
        <v>47040001</v>
      </c>
      <c r="W449" s="5" t="s">
        <v>28</v>
      </c>
    </row>
    <row r="450" spans="2:23" x14ac:dyDescent="0.25">
      <c r="B450" s="4">
        <v>50008042</v>
      </c>
      <c r="C450" s="4">
        <v>0</v>
      </c>
      <c r="D450" s="5">
        <v>21040001</v>
      </c>
      <c r="E450" s="4" t="s">
        <v>584</v>
      </c>
      <c r="F450" s="4">
        <v>1092</v>
      </c>
      <c r="G450" s="6">
        <v>41182</v>
      </c>
      <c r="H450" s="7">
        <v>17413</v>
      </c>
      <c r="I450" s="7">
        <v>0</v>
      </c>
      <c r="J450" s="7">
        <v>0</v>
      </c>
      <c r="K450" s="7">
        <v>0</v>
      </c>
      <c r="L450" s="7">
        <f t="shared" si="24"/>
        <v>17413</v>
      </c>
      <c r="M450" s="7">
        <v>-13638</v>
      </c>
      <c r="N450" s="7">
        <v>0</v>
      </c>
      <c r="O450" s="7">
        <v>0</v>
      </c>
      <c r="P450" s="7">
        <f t="shared" si="25"/>
        <v>-13638</v>
      </c>
      <c r="Q450" s="7">
        <f t="shared" si="26"/>
        <v>3775</v>
      </c>
      <c r="R450" s="7">
        <f t="shared" si="27"/>
        <v>3775</v>
      </c>
      <c r="S450" s="5" t="s">
        <v>470</v>
      </c>
      <c r="T450" s="5">
        <v>100702</v>
      </c>
      <c r="U450" s="5" t="s">
        <v>27</v>
      </c>
      <c r="V450" s="5">
        <v>47040001</v>
      </c>
      <c r="W450" s="5" t="s">
        <v>28</v>
      </c>
    </row>
    <row r="451" spans="2:23" x14ac:dyDescent="0.25">
      <c r="B451" s="4">
        <v>50008050</v>
      </c>
      <c r="C451" s="4">
        <v>0</v>
      </c>
      <c r="D451" s="5">
        <v>21040001</v>
      </c>
      <c r="E451" s="4" t="s">
        <v>558</v>
      </c>
      <c r="F451" s="4">
        <v>1091</v>
      </c>
      <c r="G451" s="6">
        <v>38890</v>
      </c>
      <c r="H451" s="7">
        <v>17746</v>
      </c>
      <c r="I451" s="7">
        <v>0</v>
      </c>
      <c r="J451" s="7">
        <v>0</v>
      </c>
      <c r="K451" s="7">
        <v>0</v>
      </c>
      <c r="L451" s="7">
        <f t="shared" si="24"/>
        <v>17746</v>
      </c>
      <c r="M451" s="7">
        <v>-16859</v>
      </c>
      <c r="N451" s="7">
        <v>0</v>
      </c>
      <c r="O451" s="7">
        <v>0</v>
      </c>
      <c r="P451" s="7">
        <f t="shared" si="25"/>
        <v>-16859</v>
      </c>
      <c r="Q451" s="7">
        <f t="shared" si="26"/>
        <v>887</v>
      </c>
      <c r="R451" s="7">
        <f t="shared" si="27"/>
        <v>887</v>
      </c>
      <c r="S451" s="5" t="s">
        <v>470</v>
      </c>
      <c r="T451" s="5">
        <v>100701</v>
      </c>
      <c r="U451" s="5" t="s">
        <v>32</v>
      </c>
      <c r="V451" s="5">
        <v>47040001</v>
      </c>
      <c r="W451" s="5" t="s">
        <v>28</v>
      </c>
    </row>
    <row r="452" spans="2:23" x14ac:dyDescent="0.25">
      <c r="B452" s="4">
        <v>50008074</v>
      </c>
      <c r="C452" s="4">
        <v>0</v>
      </c>
      <c r="D452" s="5">
        <v>21040001</v>
      </c>
      <c r="E452" s="4" t="s">
        <v>569</v>
      </c>
      <c r="F452" s="4">
        <v>1091</v>
      </c>
      <c r="G452" s="6">
        <v>41153</v>
      </c>
      <c r="H452" s="7">
        <v>18240</v>
      </c>
      <c r="I452" s="7">
        <v>0</v>
      </c>
      <c r="J452" s="7">
        <v>0</v>
      </c>
      <c r="K452" s="7">
        <v>0</v>
      </c>
      <c r="L452" s="7">
        <f t="shared" si="24"/>
        <v>18240</v>
      </c>
      <c r="M452" s="7">
        <v>-14732</v>
      </c>
      <c r="N452" s="7">
        <v>-1829</v>
      </c>
      <c r="O452" s="7">
        <v>0</v>
      </c>
      <c r="P452" s="7">
        <f t="shared" si="25"/>
        <v>-16561</v>
      </c>
      <c r="Q452" s="7">
        <f t="shared" si="26"/>
        <v>3508</v>
      </c>
      <c r="R452" s="7">
        <f t="shared" si="27"/>
        <v>1679</v>
      </c>
      <c r="S452" s="5" t="s">
        <v>470</v>
      </c>
      <c r="T452" s="5">
        <v>100701</v>
      </c>
      <c r="U452" s="5" t="s">
        <v>32</v>
      </c>
      <c r="V452" s="5">
        <v>47040001</v>
      </c>
      <c r="W452" s="5" t="s">
        <v>28</v>
      </c>
    </row>
    <row r="453" spans="2:23" x14ac:dyDescent="0.25">
      <c r="B453" s="4">
        <v>50008084</v>
      </c>
      <c r="C453" s="4">
        <v>0</v>
      </c>
      <c r="D453" s="5">
        <v>21040001</v>
      </c>
      <c r="E453" s="4" t="s">
        <v>585</v>
      </c>
      <c r="F453" s="4">
        <v>1092</v>
      </c>
      <c r="G453" s="6">
        <v>39256</v>
      </c>
      <c r="H453" s="7">
        <v>18500</v>
      </c>
      <c r="I453" s="7">
        <v>0</v>
      </c>
      <c r="J453" s="7">
        <v>0</v>
      </c>
      <c r="K453" s="7">
        <v>0</v>
      </c>
      <c r="L453" s="7">
        <f t="shared" ref="L453:L516" si="28">SUM(H453:K453)</f>
        <v>18500</v>
      </c>
      <c r="M453" s="7">
        <v>-17575</v>
      </c>
      <c r="N453" s="7">
        <v>0</v>
      </c>
      <c r="O453" s="7">
        <v>0</v>
      </c>
      <c r="P453" s="7">
        <f t="shared" ref="P453:P516" si="29">SUM(M453:O453)</f>
        <v>-17575</v>
      </c>
      <c r="Q453" s="7">
        <f t="shared" ref="Q453:Q516" si="30">H453+M453</f>
        <v>925</v>
      </c>
      <c r="R453" s="7">
        <f t="shared" ref="R453:R516" si="31">L453+P453</f>
        <v>925</v>
      </c>
      <c r="S453" s="5" t="s">
        <v>470</v>
      </c>
      <c r="T453" s="5">
        <v>100702</v>
      </c>
      <c r="U453" s="5" t="s">
        <v>27</v>
      </c>
      <c r="V453" s="5">
        <v>47040001</v>
      </c>
      <c r="W453" s="5" t="s">
        <v>28</v>
      </c>
    </row>
    <row r="454" spans="2:23" x14ac:dyDescent="0.25">
      <c r="B454" s="4">
        <v>50008093</v>
      </c>
      <c r="C454" s="4">
        <v>0</v>
      </c>
      <c r="D454" s="5">
        <v>21040001</v>
      </c>
      <c r="E454" s="4" t="s">
        <v>508</v>
      </c>
      <c r="F454" s="4">
        <v>1091</v>
      </c>
      <c r="G454" s="6">
        <v>38990</v>
      </c>
      <c r="H454" s="7">
        <v>18662</v>
      </c>
      <c r="I454" s="7">
        <v>0</v>
      </c>
      <c r="J454" s="7">
        <v>0</v>
      </c>
      <c r="K454" s="7">
        <v>0</v>
      </c>
      <c r="L454" s="7">
        <f t="shared" si="28"/>
        <v>18662</v>
      </c>
      <c r="M454" s="7">
        <v>-17729</v>
      </c>
      <c r="N454" s="7">
        <v>0</v>
      </c>
      <c r="O454" s="7">
        <v>0</v>
      </c>
      <c r="P454" s="7">
        <f t="shared" si="29"/>
        <v>-17729</v>
      </c>
      <c r="Q454" s="7">
        <f t="shared" si="30"/>
        <v>933</v>
      </c>
      <c r="R454" s="7">
        <f t="shared" si="31"/>
        <v>933</v>
      </c>
      <c r="S454" s="5" t="s">
        <v>470</v>
      </c>
      <c r="T454" s="5">
        <v>100701</v>
      </c>
      <c r="U454" s="5" t="s">
        <v>32</v>
      </c>
      <c r="V454" s="5">
        <v>47040001</v>
      </c>
      <c r="W454" s="5" t="s">
        <v>28</v>
      </c>
    </row>
    <row r="455" spans="2:23" x14ac:dyDescent="0.25">
      <c r="B455" s="4">
        <v>50008126</v>
      </c>
      <c r="C455" s="4">
        <v>0</v>
      </c>
      <c r="D455" s="5">
        <v>21040001</v>
      </c>
      <c r="E455" s="4" t="s">
        <v>530</v>
      </c>
      <c r="F455" s="4">
        <v>1091</v>
      </c>
      <c r="G455" s="6">
        <v>38984</v>
      </c>
      <c r="H455" s="7">
        <v>19440</v>
      </c>
      <c r="I455" s="7">
        <v>0</v>
      </c>
      <c r="J455" s="7">
        <v>0</v>
      </c>
      <c r="K455" s="7">
        <v>0</v>
      </c>
      <c r="L455" s="7">
        <f t="shared" si="28"/>
        <v>19440</v>
      </c>
      <c r="M455" s="7">
        <v>-18468</v>
      </c>
      <c r="N455" s="7">
        <v>0</v>
      </c>
      <c r="O455" s="7">
        <v>0</v>
      </c>
      <c r="P455" s="7">
        <f t="shared" si="29"/>
        <v>-18468</v>
      </c>
      <c r="Q455" s="7">
        <f t="shared" si="30"/>
        <v>972</v>
      </c>
      <c r="R455" s="7">
        <f t="shared" si="31"/>
        <v>972</v>
      </c>
      <c r="S455" s="5" t="s">
        <v>470</v>
      </c>
      <c r="T455" s="5">
        <v>100701</v>
      </c>
      <c r="U455" s="5" t="s">
        <v>32</v>
      </c>
      <c r="V455" s="5">
        <v>47040001</v>
      </c>
      <c r="W455" s="5" t="s">
        <v>28</v>
      </c>
    </row>
    <row r="456" spans="2:23" x14ac:dyDescent="0.25">
      <c r="B456" s="4">
        <v>50008136</v>
      </c>
      <c r="C456" s="4">
        <v>0</v>
      </c>
      <c r="D456" s="5">
        <v>21040001</v>
      </c>
      <c r="E456" s="4" t="s">
        <v>586</v>
      </c>
      <c r="F456" s="4">
        <v>1092</v>
      </c>
      <c r="G456" s="6">
        <v>39213</v>
      </c>
      <c r="H456" s="7">
        <v>19699</v>
      </c>
      <c r="I456" s="7">
        <v>0</v>
      </c>
      <c r="J456" s="7">
        <v>0</v>
      </c>
      <c r="K456" s="7">
        <v>0</v>
      </c>
      <c r="L456" s="7">
        <f t="shared" si="28"/>
        <v>19699</v>
      </c>
      <c r="M456" s="7">
        <v>-18715</v>
      </c>
      <c r="N456" s="7">
        <v>0</v>
      </c>
      <c r="O456" s="7">
        <v>0</v>
      </c>
      <c r="P456" s="7">
        <f t="shared" si="29"/>
        <v>-18715</v>
      </c>
      <c r="Q456" s="7">
        <f t="shared" si="30"/>
        <v>984</v>
      </c>
      <c r="R456" s="7">
        <f t="shared" si="31"/>
        <v>984</v>
      </c>
      <c r="S456" s="5" t="s">
        <v>470</v>
      </c>
      <c r="T456" s="5">
        <v>100702</v>
      </c>
      <c r="U456" s="5" t="s">
        <v>27</v>
      </c>
      <c r="V456" s="5">
        <v>47040001</v>
      </c>
      <c r="W456" s="5" t="s">
        <v>28</v>
      </c>
    </row>
    <row r="457" spans="2:23" x14ac:dyDescent="0.25">
      <c r="B457" s="4">
        <v>50008161</v>
      </c>
      <c r="C457" s="4">
        <v>0</v>
      </c>
      <c r="D457" s="5">
        <v>21040001</v>
      </c>
      <c r="E457" s="4" t="s">
        <v>532</v>
      </c>
      <c r="F457" s="4">
        <v>1091</v>
      </c>
      <c r="G457" s="6">
        <v>38868</v>
      </c>
      <c r="H457" s="7">
        <v>20318</v>
      </c>
      <c r="I457" s="7">
        <v>0</v>
      </c>
      <c r="J457" s="7">
        <v>0</v>
      </c>
      <c r="K457" s="7">
        <v>0</v>
      </c>
      <c r="L457" s="7">
        <f t="shared" si="28"/>
        <v>20318</v>
      </c>
      <c r="M457" s="7">
        <v>-19303</v>
      </c>
      <c r="N457" s="7">
        <v>0</v>
      </c>
      <c r="O457" s="7">
        <v>0</v>
      </c>
      <c r="P457" s="7">
        <f t="shared" si="29"/>
        <v>-19303</v>
      </c>
      <c r="Q457" s="7">
        <f t="shared" si="30"/>
        <v>1015</v>
      </c>
      <c r="R457" s="7">
        <f t="shared" si="31"/>
        <v>1015</v>
      </c>
      <c r="S457" s="5" t="s">
        <v>470</v>
      </c>
      <c r="T457" s="5">
        <v>100701</v>
      </c>
      <c r="U457" s="5" t="s">
        <v>32</v>
      </c>
      <c r="V457" s="5">
        <v>47040001</v>
      </c>
      <c r="W457" s="5" t="s">
        <v>28</v>
      </c>
    </row>
    <row r="458" spans="2:23" x14ac:dyDescent="0.25">
      <c r="B458" s="4">
        <v>50008181</v>
      </c>
      <c r="C458" s="4">
        <v>0</v>
      </c>
      <c r="D458" s="5">
        <v>21040001</v>
      </c>
      <c r="E458" s="4" t="s">
        <v>587</v>
      </c>
      <c r="F458" s="4">
        <v>1091</v>
      </c>
      <c r="G458" s="6">
        <v>39202</v>
      </c>
      <c r="H458" s="7">
        <v>21101</v>
      </c>
      <c r="I458" s="7">
        <v>0</v>
      </c>
      <c r="J458" s="7">
        <v>0</v>
      </c>
      <c r="K458" s="7">
        <v>0</v>
      </c>
      <c r="L458" s="7">
        <f t="shared" si="28"/>
        <v>21101</v>
      </c>
      <c r="M458" s="7">
        <v>-20046</v>
      </c>
      <c r="N458" s="7">
        <v>0</v>
      </c>
      <c r="O458" s="7">
        <v>0</v>
      </c>
      <c r="P458" s="7">
        <f t="shared" si="29"/>
        <v>-20046</v>
      </c>
      <c r="Q458" s="7">
        <f t="shared" si="30"/>
        <v>1055</v>
      </c>
      <c r="R458" s="7">
        <f t="shared" si="31"/>
        <v>1055</v>
      </c>
      <c r="S458" s="5" t="s">
        <v>470</v>
      </c>
      <c r="T458" s="5">
        <v>100701</v>
      </c>
      <c r="U458" s="5" t="s">
        <v>32</v>
      </c>
      <c r="V458" s="5">
        <v>47040001</v>
      </c>
      <c r="W458" s="5" t="s">
        <v>28</v>
      </c>
    </row>
    <row r="459" spans="2:23" x14ac:dyDescent="0.25">
      <c r="B459" s="4">
        <v>50008182</v>
      </c>
      <c r="C459" s="4">
        <v>0</v>
      </c>
      <c r="D459" s="5">
        <v>21040001</v>
      </c>
      <c r="E459" s="4" t="s">
        <v>588</v>
      </c>
      <c r="F459" s="4">
        <v>1091</v>
      </c>
      <c r="G459" s="6">
        <v>39062</v>
      </c>
      <c r="H459" s="7">
        <v>21150</v>
      </c>
      <c r="I459" s="7">
        <v>0</v>
      </c>
      <c r="J459" s="7">
        <v>0</v>
      </c>
      <c r="K459" s="7">
        <v>0</v>
      </c>
      <c r="L459" s="7">
        <f t="shared" si="28"/>
        <v>21150</v>
      </c>
      <c r="M459" s="7">
        <v>-20093</v>
      </c>
      <c r="N459" s="7">
        <v>0</v>
      </c>
      <c r="O459" s="7">
        <v>0</v>
      </c>
      <c r="P459" s="7">
        <f t="shared" si="29"/>
        <v>-20093</v>
      </c>
      <c r="Q459" s="7">
        <f t="shared" si="30"/>
        <v>1057</v>
      </c>
      <c r="R459" s="7">
        <f t="shared" si="31"/>
        <v>1057</v>
      </c>
      <c r="S459" s="5" t="s">
        <v>470</v>
      </c>
      <c r="T459" s="5">
        <v>100701</v>
      </c>
      <c r="U459" s="5" t="s">
        <v>32</v>
      </c>
      <c r="V459" s="5">
        <v>47040001</v>
      </c>
      <c r="W459" s="5" t="s">
        <v>28</v>
      </c>
    </row>
    <row r="460" spans="2:23" x14ac:dyDescent="0.25">
      <c r="B460" s="4">
        <v>50008199</v>
      </c>
      <c r="C460" s="4">
        <v>0</v>
      </c>
      <c r="D460" s="5">
        <v>21040001</v>
      </c>
      <c r="E460" s="4" t="s">
        <v>589</v>
      </c>
      <c r="F460" s="4">
        <v>1091</v>
      </c>
      <c r="G460" s="6">
        <v>39263</v>
      </c>
      <c r="H460" s="7">
        <v>21870</v>
      </c>
      <c r="I460" s="7">
        <v>0</v>
      </c>
      <c r="J460" s="7">
        <v>0</v>
      </c>
      <c r="K460" s="7">
        <v>0</v>
      </c>
      <c r="L460" s="7">
        <f t="shared" si="28"/>
        <v>21870</v>
      </c>
      <c r="M460" s="7">
        <v>-20777</v>
      </c>
      <c r="N460" s="7">
        <v>0</v>
      </c>
      <c r="O460" s="7">
        <v>0</v>
      </c>
      <c r="P460" s="7">
        <f t="shared" si="29"/>
        <v>-20777</v>
      </c>
      <c r="Q460" s="7">
        <f t="shared" si="30"/>
        <v>1093</v>
      </c>
      <c r="R460" s="7">
        <f t="shared" si="31"/>
        <v>1093</v>
      </c>
      <c r="S460" s="5" t="s">
        <v>470</v>
      </c>
      <c r="T460" s="5">
        <v>100701</v>
      </c>
      <c r="U460" s="5" t="s">
        <v>32</v>
      </c>
      <c r="V460" s="5">
        <v>47040001</v>
      </c>
      <c r="W460" s="5" t="s">
        <v>28</v>
      </c>
    </row>
    <row r="461" spans="2:23" x14ac:dyDescent="0.25">
      <c r="B461" s="4">
        <v>50008202</v>
      </c>
      <c r="C461" s="4">
        <v>0</v>
      </c>
      <c r="D461" s="5">
        <v>21040001</v>
      </c>
      <c r="E461" s="4" t="s">
        <v>590</v>
      </c>
      <c r="F461" s="4">
        <v>1091</v>
      </c>
      <c r="G461" s="6">
        <v>39904</v>
      </c>
      <c r="H461" s="7">
        <v>22000</v>
      </c>
      <c r="I461" s="7">
        <v>0</v>
      </c>
      <c r="J461" s="7">
        <v>0</v>
      </c>
      <c r="K461" s="7">
        <v>0</v>
      </c>
      <c r="L461" s="7">
        <f t="shared" si="28"/>
        <v>22000</v>
      </c>
      <c r="M461" s="7">
        <v>-20900</v>
      </c>
      <c r="N461" s="7">
        <v>0</v>
      </c>
      <c r="O461" s="7">
        <v>0</v>
      </c>
      <c r="P461" s="7">
        <f t="shared" si="29"/>
        <v>-20900</v>
      </c>
      <c r="Q461" s="7">
        <f t="shared" si="30"/>
        <v>1100</v>
      </c>
      <c r="R461" s="7">
        <f t="shared" si="31"/>
        <v>1100</v>
      </c>
      <c r="S461" s="5" t="s">
        <v>470</v>
      </c>
      <c r="T461" s="5">
        <v>100701</v>
      </c>
      <c r="U461" s="5" t="s">
        <v>32</v>
      </c>
      <c r="V461" s="5">
        <v>47040001</v>
      </c>
      <c r="W461" s="5" t="s">
        <v>28</v>
      </c>
    </row>
    <row r="462" spans="2:23" x14ac:dyDescent="0.25">
      <c r="B462" s="4">
        <v>50008225</v>
      </c>
      <c r="C462" s="4">
        <v>0</v>
      </c>
      <c r="D462" s="5">
        <v>21040001</v>
      </c>
      <c r="E462" s="4" t="s">
        <v>591</v>
      </c>
      <c r="F462" s="4">
        <v>1092</v>
      </c>
      <c r="G462" s="6">
        <v>41182</v>
      </c>
      <c r="H462" s="7">
        <v>22690</v>
      </c>
      <c r="I462" s="7">
        <v>0</v>
      </c>
      <c r="J462" s="7">
        <v>0</v>
      </c>
      <c r="K462" s="7">
        <v>0</v>
      </c>
      <c r="L462" s="7">
        <f t="shared" si="28"/>
        <v>22690</v>
      </c>
      <c r="M462" s="7">
        <v>-21556</v>
      </c>
      <c r="N462" s="7">
        <v>0</v>
      </c>
      <c r="O462" s="7">
        <v>0</v>
      </c>
      <c r="P462" s="7">
        <f t="shared" si="29"/>
        <v>-21556</v>
      </c>
      <c r="Q462" s="7">
        <f t="shared" si="30"/>
        <v>1134</v>
      </c>
      <c r="R462" s="7">
        <f t="shared" si="31"/>
        <v>1134</v>
      </c>
      <c r="S462" s="5" t="s">
        <v>470</v>
      </c>
      <c r="T462" s="5">
        <v>100702</v>
      </c>
      <c r="U462" s="5" t="s">
        <v>27</v>
      </c>
      <c r="V462" s="5">
        <v>47040001</v>
      </c>
      <c r="W462" s="5" t="s">
        <v>28</v>
      </c>
    </row>
    <row r="463" spans="2:23" x14ac:dyDescent="0.25">
      <c r="B463" s="4">
        <v>50008228</v>
      </c>
      <c r="C463" s="4">
        <v>0</v>
      </c>
      <c r="D463" s="5">
        <v>21040001</v>
      </c>
      <c r="E463" s="4" t="s">
        <v>526</v>
      </c>
      <c r="F463" s="4">
        <v>1091</v>
      </c>
      <c r="G463" s="6">
        <v>41153</v>
      </c>
      <c r="H463" s="7">
        <v>22841</v>
      </c>
      <c r="I463" s="7">
        <v>0</v>
      </c>
      <c r="J463" s="7">
        <v>0</v>
      </c>
      <c r="K463" s="7">
        <v>0</v>
      </c>
      <c r="L463" s="7">
        <f t="shared" si="28"/>
        <v>22841</v>
      </c>
      <c r="M463" s="7">
        <v>-18447</v>
      </c>
      <c r="N463" s="7">
        <v>-2291</v>
      </c>
      <c r="O463" s="7">
        <v>0</v>
      </c>
      <c r="P463" s="7">
        <f t="shared" si="29"/>
        <v>-20738</v>
      </c>
      <c r="Q463" s="7">
        <f t="shared" si="30"/>
        <v>4394</v>
      </c>
      <c r="R463" s="7">
        <f t="shared" si="31"/>
        <v>2103</v>
      </c>
      <c r="S463" s="5" t="s">
        <v>470</v>
      </c>
      <c r="T463" s="5">
        <v>100701</v>
      </c>
      <c r="U463" s="5" t="s">
        <v>32</v>
      </c>
      <c r="V463" s="5">
        <v>47040001</v>
      </c>
      <c r="W463" s="5" t="s">
        <v>28</v>
      </c>
    </row>
    <row r="464" spans="2:23" x14ac:dyDescent="0.25">
      <c r="B464" s="4">
        <v>50008229</v>
      </c>
      <c r="C464" s="4">
        <v>0</v>
      </c>
      <c r="D464" s="5">
        <v>21040001</v>
      </c>
      <c r="E464" s="4" t="s">
        <v>592</v>
      </c>
      <c r="F464" s="4">
        <v>1091</v>
      </c>
      <c r="G464" s="6">
        <v>39062</v>
      </c>
      <c r="H464" s="7">
        <v>22950</v>
      </c>
      <c r="I464" s="7">
        <v>0</v>
      </c>
      <c r="J464" s="7">
        <v>0</v>
      </c>
      <c r="K464" s="7">
        <v>0</v>
      </c>
      <c r="L464" s="7">
        <f t="shared" si="28"/>
        <v>22950</v>
      </c>
      <c r="M464" s="7">
        <v>-21803</v>
      </c>
      <c r="N464" s="7">
        <v>0</v>
      </c>
      <c r="O464" s="7">
        <v>0</v>
      </c>
      <c r="P464" s="7">
        <f t="shared" si="29"/>
        <v>-21803</v>
      </c>
      <c r="Q464" s="7">
        <f t="shared" si="30"/>
        <v>1147</v>
      </c>
      <c r="R464" s="7">
        <f t="shared" si="31"/>
        <v>1147</v>
      </c>
      <c r="S464" s="5" t="s">
        <v>470</v>
      </c>
      <c r="T464" s="5">
        <v>100701</v>
      </c>
      <c r="U464" s="5" t="s">
        <v>32</v>
      </c>
      <c r="V464" s="5">
        <v>47040001</v>
      </c>
      <c r="W464" s="5" t="s">
        <v>28</v>
      </c>
    </row>
    <row r="465" spans="2:23" x14ac:dyDescent="0.25">
      <c r="B465" s="4">
        <v>50008278</v>
      </c>
      <c r="C465" s="4">
        <v>0</v>
      </c>
      <c r="D465" s="5">
        <v>21040001</v>
      </c>
      <c r="E465" s="4" t="s">
        <v>522</v>
      </c>
      <c r="F465" s="4">
        <v>1091</v>
      </c>
      <c r="G465" s="6">
        <v>39023</v>
      </c>
      <c r="H465" s="7">
        <v>24811</v>
      </c>
      <c r="I465" s="7">
        <v>0</v>
      </c>
      <c r="J465" s="7">
        <v>0</v>
      </c>
      <c r="K465" s="7">
        <v>0</v>
      </c>
      <c r="L465" s="7">
        <f t="shared" si="28"/>
        <v>24811</v>
      </c>
      <c r="M465" s="7">
        <v>-23571</v>
      </c>
      <c r="N465" s="7">
        <v>0</v>
      </c>
      <c r="O465" s="7">
        <v>0</v>
      </c>
      <c r="P465" s="7">
        <f t="shared" si="29"/>
        <v>-23571</v>
      </c>
      <c r="Q465" s="7">
        <f t="shared" si="30"/>
        <v>1240</v>
      </c>
      <c r="R465" s="7">
        <f t="shared" si="31"/>
        <v>1240</v>
      </c>
      <c r="S465" s="5" t="s">
        <v>470</v>
      </c>
      <c r="T465" s="5">
        <v>100701</v>
      </c>
      <c r="U465" s="5" t="s">
        <v>32</v>
      </c>
      <c r="V465" s="5">
        <v>47040001</v>
      </c>
      <c r="W465" s="5" t="s">
        <v>28</v>
      </c>
    </row>
    <row r="466" spans="2:23" x14ac:dyDescent="0.25">
      <c r="B466" s="4">
        <v>50008282</v>
      </c>
      <c r="C466" s="4">
        <v>0</v>
      </c>
      <c r="D466" s="5">
        <v>21040001</v>
      </c>
      <c r="E466" s="4" t="s">
        <v>593</v>
      </c>
      <c r="F466" s="4">
        <v>1091</v>
      </c>
      <c r="G466" s="6">
        <v>41106</v>
      </c>
      <c r="H466" s="7">
        <v>24970</v>
      </c>
      <c r="I466" s="7">
        <v>0</v>
      </c>
      <c r="J466" s="7">
        <v>0</v>
      </c>
      <c r="K466" s="7">
        <v>0</v>
      </c>
      <c r="L466" s="7">
        <f t="shared" si="28"/>
        <v>24970</v>
      </c>
      <c r="M466" s="7">
        <v>-20472</v>
      </c>
      <c r="N466" s="7">
        <v>-2519</v>
      </c>
      <c r="O466" s="7">
        <v>0</v>
      </c>
      <c r="P466" s="7">
        <f t="shared" si="29"/>
        <v>-22991</v>
      </c>
      <c r="Q466" s="7">
        <f t="shared" si="30"/>
        <v>4498</v>
      </c>
      <c r="R466" s="7">
        <f t="shared" si="31"/>
        <v>1979</v>
      </c>
      <c r="S466" s="5" t="s">
        <v>470</v>
      </c>
      <c r="T466" s="5">
        <v>100701</v>
      </c>
      <c r="U466" s="5" t="s">
        <v>32</v>
      </c>
      <c r="V466" s="5">
        <v>47040001</v>
      </c>
      <c r="W466" s="5" t="s">
        <v>28</v>
      </c>
    </row>
    <row r="467" spans="2:23" x14ac:dyDescent="0.25">
      <c r="B467" s="4">
        <v>50008293</v>
      </c>
      <c r="C467" s="4">
        <v>0</v>
      </c>
      <c r="D467" s="5">
        <v>21040001</v>
      </c>
      <c r="E467" s="4" t="s">
        <v>594</v>
      </c>
      <c r="F467" s="4">
        <v>1091</v>
      </c>
      <c r="G467" s="6">
        <v>39107</v>
      </c>
      <c r="H467" s="7">
        <v>25688</v>
      </c>
      <c r="I467" s="7">
        <v>0</v>
      </c>
      <c r="J467" s="7">
        <v>0</v>
      </c>
      <c r="K467" s="7">
        <v>0</v>
      </c>
      <c r="L467" s="7">
        <f t="shared" si="28"/>
        <v>25688</v>
      </c>
      <c r="M467" s="7">
        <v>-24404</v>
      </c>
      <c r="N467" s="7">
        <v>0</v>
      </c>
      <c r="O467" s="7">
        <v>0</v>
      </c>
      <c r="P467" s="7">
        <f t="shared" si="29"/>
        <v>-24404</v>
      </c>
      <c r="Q467" s="7">
        <f t="shared" si="30"/>
        <v>1284</v>
      </c>
      <c r="R467" s="7">
        <f t="shared" si="31"/>
        <v>1284</v>
      </c>
      <c r="S467" s="5" t="s">
        <v>470</v>
      </c>
      <c r="T467" s="5">
        <v>100701</v>
      </c>
      <c r="U467" s="5" t="s">
        <v>32</v>
      </c>
      <c r="V467" s="5">
        <v>47040001</v>
      </c>
      <c r="W467" s="5" t="s">
        <v>28</v>
      </c>
    </row>
    <row r="468" spans="2:23" x14ac:dyDescent="0.25">
      <c r="B468" s="4">
        <v>50008295</v>
      </c>
      <c r="C468" s="4">
        <v>0</v>
      </c>
      <c r="D468" s="5">
        <v>21040001</v>
      </c>
      <c r="E468" s="4" t="s">
        <v>595</v>
      </c>
      <c r="F468" s="4">
        <v>1091</v>
      </c>
      <c r="G468" s="6">
        <v>39202</v>
      </c>
      <c r="H468" s="7">
        <v>25755</v>
      </c>
      <c r="I468" s="7">
        <v>0</v>
      </c>
      <c r="J468" s="7">
        <v>0</v>
      </c>
      <c r="K468" s="7">
        <v>0</v>
      </c>
      <c r="L468" s="7">
        <f t="shared" si="28"/>
        <v>25755</v>
      </c>
      <c r="M468" s="7">
        <v>-24468</v>
      </c>
      <c r="N468" s="7">
        <v>0</v>
      </c>
      <c r="O468" s="7">
        <v>0</v>
      </c>
      <c r="P468" s="7">
        <f t="shared" si="29"/>
        <v>-24468</v>
      </c>
      <c r="Q468" s="7">
        <f t="shared" si="30"/>
        <v>1287</v>
      </c>
      <c r="R468" s="7">
        <f t="shared" si="31"/>
        <v>1287</v>
      </c>
      <c r="S468" s="5" t="s">
        <v>470</v>
      </c>
      <c r="T468" s="5">
        <v>100701</v>
      </c>
      <c r="U468" s="5" t="s">
        <v>32</v>
      </c>
      <c r="V468" s="5">
        <v>47040001</v>
      </c>
      <c r="W468" s="5" t="s">
        <v>28</v>
      </c>
    </row>
    <row r="469" spans="2:23" x14ac:dyDescent="0.25">
      <c r="B469" s="4">
        <v>50008302</v>
      </c>
      <c r="C469" s="4">
        <v>0</v>
      </c>
      <c r="D469" s="5">
        <v>21040001</v>
      </c>
      <c r="E469" s="4" t="s">
        <v>570</v>
      </c>
      <c r="F469" s="4">
        <v>1091</v>
      </c>
      <c r="G469" s="6">
        <v>39101</v>
      </c>
      <c r="H469" s="7">
        <v>26000</v>
      </c>
      <c r="I469" s="7">
        <v>0</v>
      </c>
      <c r="J469" s="7">
        <v>0</v>
      </c>
      <c r="K469" s="7">
        <v>0</v>
      </c>
      <c r="L469" s="7">
        <f t="shared" si="28"/>
        <v>26000</v>
      </c>
      <c r="M469" s="7">
        <v>-24700</v>
      </c>
      <c r="N469" s="7">
        <v>0</v>
      </c>
      <c r="O469" s="7">
        <v>0</v>
      </c>
      <c r="P469" s="7">
        <f t="shared" si="29"/>
        <v>-24700</v>
      </c>
      <c r="Q469" s="7">
        <f t="shared" si="30"/>
        <v>1300</v>
      </c>
      <c r="R469" s="7">
        <f t="shared" si="31"/>
        <v>1300</v>
      </c>
      <c r="S469" s="5" t="s">
        <v>470</v>
      </c>
      <c r="T469" s="5">
        <v>100701</v>
      </c>
      <c r="U469" s="5" t="s">
        <v>32</v>
      </c>
      <c r="V469" s="5">
        <v>47040001</v>
      </c>
      <c r="W469" s="5" t="s">
        <v>28</v>
      </c>
    </row>
    <row r="470" spans="2:23" x14ac:dyDescent="0.25">
      <c r="B470" s="4">
        <v>50008309</v>
      </c>
      <c r="C470" s="4">
        <v>0</v>
      </c>
      <c r="D470" s="5">
        <v>21040001</v>
      </c>
      <c r="E470" s="4" t="s">
        <v>596</v>
      </c>
      <c r="F470" s="4">
        <v>1091</v>
      </c>
      <c r="G470" s="6">
        <v>40454</v>
      </c>
      <c r="H470" s="7">
        <v>26389</v>
      </c>
      <c r="I470" s="7">
        <v>0</v>
      </c>
      <c r="J470" s="7">
        <v>0</v>
      </c>
      <c r="K470" s="7">
        <v>0</v>
      </c>
      <c r="L470" s="7">
        <f t="shared" si="28"/>
        <v>26389</v>
      </c>
      <c r="M470" s="7">
        <v>-25070</v>
      </c>
      <c r="N470" s="7">
        <v>0</v>
      </c>
      <c r="O470" s="7">
        <v>0</v>
      </c>
      <c r="P470" s="7">
        <f t="shared" si="29"/>
        <v>-25070</v>
      </c>
      <c r="Q470" s="7">
        <f t="shared" si="30"/>
        <v>1319</v>
      </c>
      <c r="R470" s="7">
        <f t="shared" si="31"/>
        <v>1319</v>
      </c>
      <c r="S470" s="5" t="s">
        <v>470</v>
      </c>
      <c r="T470" s="5">
        <v>100701</v>
      </c>
      <c r="U470" s="5" t="s">
        <v>32</v>
      </c>
      <c r="V470" s="5">
        <v>47040001</v>
      </c>
      <c r="W470" s="5" t="s">
        <v>28</v>
      </c>
    </row>
    <row r="471" spans="2:23" x14ac:dyDescent="0.25">
      <c r="B471" s="4">
        <v>50008311</v>
      </c>
      <c r="C471" s="4">
        <v>0</v>
      </c>
      <c r="D471" s="5">
        <v>21040001</v>
      </c>
      <c r="E471" s="4" t="s">
        <v>592</v>
      </c>
      <c r="F471" s="4">
        <v>1091</v>
      </c>
      <c r="G471" s="6">
        <v>38995</v>
      </c>
      <c r="H471" s="7">
        <v>26394</v>
      </c>
      <c r="I471" s="7">
        <v>0</v>
      </c>
      <c r="J471" s="7">
        <v>0</v>
      </c>
      <c r="K471" s="7">
        <v>0</v>
      </c>
      <c r="L471" s="7">
        <f t="shared" si="28"/>
        <v>26394</v>
      </c>
      <c r="M471" s="7">
        <v>-25075</v>
      </c>
      <c r="N471" s="7">
        <v>0</v>
      </c>
      <c r="O471" s="7">
        <v>0</v>
      </c>
      <c r="P471" s="7">
        <f t="shared" si="29"/>
        <v>-25075</v>
      </c>
      <c r="Q471" s="7">
        <f t="shared" si="30"/>
        <v>1319</v>
      </c>
      <c r="R471" s="7">
        <f t="shared" si="31"/>
        <v>1319</v>
      </c>
      <c r="S471" s="5" t="s">
        <v>470</v>
      </c>
      <c r="T471" s="5">
        <v>100701</v>
      </c>
      <c r="U471" s="5" t="s">
        <v>32</v>
      </c>
      <c r="V471" s="5">
        <v>47040001</v>
      </c>
      <c r="W471" s="5" t="s">
        <v>28</v>
      </c>
    </row>
    <row r="472" spans="2:23" x14ac:dyDescent="0.25">
      <c r="B472" s="4">
        <v>50008325</v>
      </c>
      <c r="C472" s="4">
        <v>0</v>
      </c>
      <c r="D472" s="5">
        <v>21040001</v>
      </c>
      <c r="E472" s="4" t="s">
        <v>597</v>
      </c>
      <c r="F472" s="4">
        <v>1091</v>
      </c>
      <c r="G472" s="6">
        <v>38995</v>
      </c>
      <c r="H472" s="7">
        <v>27000</v>
      </c>
      <c r="I472" s="7">
        <v>0</v>
      </c>
      <c r="J472" s="7">
        <v>0</v>
      </c>
      <c r="K472" s="7">
        <v>0</v>
      </c>
      <c r="L472" s="7">
        <f t="shared" si="28"/>
        <v>27000</v>
      </c>
      <c r="M472" s="7">
        <v>-25650</v>
      </c>
      <c r="N472" s="7">
        <v>0</v>
      </c>
      <c r="O472" s="7">
        <v>0</v>
      </c>
      <c r="P472" s="7">
        <f t="shared" si="29"/>
        <v>-25650</v>
      </c>
      <c r="Q472" s="7">
        <f t="shared" si="30"/>
        <v>1350</v>
      </c>
      <c r="R472" s="7">
        <f t="shared" si="31"/>
        <v>1350</v>
      </c>
      <c r="S472" s="5" t="s">
        <v>470</v>
      </c>
      <c r="T472" s="5">
        <v>100701</v>
      </c>
      <c r="U472" s="5" t="s">
        <v>32</v>
      </c>
      <c r="V472" s="5">
        <v>47040001</v>
      </c>
      <c r="W472" s="5" t="s">
        <v>28</v>
      </c>
    </row>
    <row r="473" spans="2:23" x14ac:dyDescent="0.25">
      <c r="B473" s="4">
        <v>50008340</v>
      </c>
      <c r="C473" s="4">
        <v>0</v>
      </c>
      <c r="D473" s="5">
        <v>21040001</v>
      </c>
      <c r="E473" s="4" t="s">
        <v>598</v>
      </c>
      <c r="F473" s="4">
        <v>1091</v>
      </c>
      <c r="G473" s="6">
        <v>39904</v>
      </c>
      <c r="H473" s="7">
        <v>28061</v>
      </c>
      <c r="I473" s="7">
        <v>0</v>
      </c>
      <c r="J473" s="7">
        <v>0</v>
      </c>
      <c r="K473" s="7">
        <v>0</v>
      </c>
      <c r="L473" s="7">
        <f t="shared" si="28"/>
        <v>28061</v>
      </c>
      <c r="M473" s="7">
        <v>-26658</v>
      </c>
      <c r="N473" s="7">
        <v>0</v>
      </c>
      <c r="O473" s="7">
        <v>0</v>
      </c>
      <c r="P473" s="7">
        <f t="shared" si="29"/>
        <v>-26658</v>
      </c>
      <c r="Q473" s="7">
        <f t="shared" si="30"/>
        <v>1403</v>
      </c>
      <c r="R473" s="7">
        <f t="shared" si="31"/>
        <v>1403</v>
      </c>
      <c r="S473" s="5" t="s">
        <v>470</v>
      </c>
      <c r="T473" s="5">
        <v>100701</v>
      </c>
      <c r="U473" s="5" t="s">
        <v>32</v>
      </c>
      <c r="V473" s="5">
        <v>47040001</v>
      </c>
      <c r="W473" s="5" t="s">
        <v>28</v>
      </c>
    </row>
    <row r="474" spans="2:23" x14ac:dyDescent="0.25">
      <c r="B474" s="4">
        <v>50008343</v>
      </c>
      <c r="C474" s="4">
        <v>0</v>
      </c>
      <c r="D474" s="5">
        <v>21040001</v>
      </c>
      <c r="E474" s="4" t="s">
        <v>599</v>
      </c>
      <c r="F474" s="4">
        <v>1092</v>
      </c>
      <c r="G474" s="6">
        <v>39173</v>
      </c>
      <c r="H474" s="7">
        <v>28203</v>
      </c>
      <c r="I474" s="7">
        <v>0</v>
      </c>
      <c r="J474" s="7">
        <v>0</v>
      </c>
      <c r="K474" s="7">
        <v>0</v>
      </c>
      <c r="L474" s="7">
        <f t="shared" si="28"/>
        <v>28203</v>
      </c>
      <c r="M474" s="7">
        <v>-26793</v>
      </c>
      <c r="N474" s="7">
        <v>0</v>
      </c>
      <c r="O474" s="7">
        <v>0</v>
      </c>
      <c r="P474" s="7">
        <f t="shared" si="29"/>
        <v>-26793</v>
      </c>
      <c r="Q474" s="7">
        <f t="shared" si="30"/>
        <v>1410</v>
      </c>
      <c r="R474" s="7">
        <f t="shared" si="31"/>
        <v>1410</v>
      </c>
      <c r="S474" s="5" t="s">
        <v>470</v>
      </c>
      <c r="T474" s="5">
        <v>100702</v>
      </c>
      <c r="U474" s="5" t="s">
        <v>27</v>
      </c>
      <c r="V474" s="5">
        <v>47040001</v>
      </c>
      <c r="W474" s="5" t="s">
        <v>28</v>
      </c>
    </row>
    <row r="475" spans="2:23" x14ac:dyDescent="0.25">
      <c r="B475" s="4">
        <v>50008348</v>
      </c>
      <c r="C475" s="4">
        <v>0</v>
      </c>
      <c r="D475" s="5">
        <v>21040001</v>
      </c>
      <c r="E475" s="4" t="s">
        <v>569</v>
      </c>
      <c r="F475" s="4">
        <v>1091</v>
      </c>
      <c r="G475" s="6">
        <v>39098</v>
      </c>
      <c r="H475" s="7">
        <v>28488</v>
      </c>
      <c r="I475" s="7">
        <v>0</v>
      </c>
      <c r="J475" s="7">
        <v>0</v>
      </c>
      <c r="K475" s="7">
        <v>0</v>
      </c>
      <c r="L475" s="7">
        <f t="shared" si="28"/>
        <v>28488</v>
      </c>
      <c r="M475" s="7">
        <v>-27064</v>
      </c>
      <c r="N475" s="7">
        <v>0</v>
      </c>
      <c r="O475" s="7">
        <v>0</v>
      </c>
      <c r="P475" s="7">
        <f t="shared" si="29"/>
        <v>-27064</v>
      </c>
      <c r="Q475" s="7">
        <f t="shared" si="30"/>
        <v>1424</v>
      </c>
      <c r="R475" s="7">
        <f t="shared" si="31"/>
        <v>1424</v>
      </c>
      <c r="S475" s="5" t="s">
        <v>470</v>
      </c>
      <c r="T475" s="5">
        <v>100701</v>
      </c>
      <c r="U475" s="5" t="s">
        <v>32</v>
      </c>
      <c r="V475" s="5">
        <v>47040001</v>
      </c>
      <c r="W475" s="5" t="s">
        <v>28</v>
      </c>
    </row>
    <row r="476" spans="2:23" x14ac:dyDescent="0.25">
      <c r="B476" s="4">
        <v>50008371</v>
      </c>
      <c r="C476" s="4">
        <v>0</v>
      </c>
      <c r="D476" s="5">
        <v>21040001</v>
      </c>
      <c r="E476" s="4" t="s">
        <v>537</v>
      </c>
      <c r="F476" s="4">
        <v>1091</v>
      </c>
      <c r="G476" s="6">
        <v>39071</v>
      </c>
      <c r="H476" s="7">
        <v>29628</v>
      </c>
      <c r="I476" s="7">
        <v>0</v>
      </c>
      <c r="J476" s="7">
        <v>0</v>
      </c>
      <c r="K476" s="7">
        <v>0</v>
      </c>
      <c r="L476" s="7">
        <f t="shared" si="28"/>
        <v>29628</v>
      </c>
      <c r="M476" s="7">
        <v>-28147</v>
      </c>
      <c r="N476" s="7">
        <v>0</v>
      </c>
      <c r="O476" s="7">
        <v>0</v>
      </c>
      <c r="P476" s="7">
        <f t="shared" si="29"/>
        <v>-28147</v>
      </c>
      <c r="Q476" s="7">
        <f t="shared" si="30"/>
        <v>1481</v>
      </c>
      <c r="R476" s="7">
        <f t="shared" si="31"/>
        <v>1481</v>
      </c>
      <c r="S476" s="5" t="s">
        <v>470</v>
      </c>
      <c r="T476" s="5">
        <v>100701</v>
      </c>
      <c r="U476" s="5" t="s">
        <v>32</v>
      </c>
      <c r="V476" s="5">
        <v>47040001</v>
      </c>
      <c r="W476" s="5" t="s">
        <v>28</v>
      </c>
    </row>
    <row r="477" spans="2:23" x14ac:dyDescent="0.25">
      <c r="B477" s="4">
        <v>50008387</v>
      </c>
      <c r="C477" s="4">
        <v>0</v>
      </c>
      <c r="D477" s="5">
        <v>21040001</v>
      </c>
      <c r="E477" s="4" t="s">
        <v>584</v>
      </c>
      <c r="F477" s="4">
        <v>1092</v>
      </c>
      <c r="G477" s="6">
        <v>41182</v>
      </c>
      <c r="H477" s="7">
        <v>30474</v>
      </c>
      <c r="I477" s="7">
        <v>0</v>
      </c>
      <c r="J477" s="7">
        <v>0</v>
      </c>
      <c r="K477" s="7">
        <v>0</v>
      </c>
      <c r="L477" s="7">
        <f t="shared" si="28"/>
        <v>30474</v>
      </c>
      <c r="M477" s="7">
        <v>-23867</v>
      </c>
      <c r="N477" s="7">
        <v>0</v>
      </c>
      <c r="O477" s="7">
        <v>0</v>
      </c>
      <c r="P477" s="7">
        <f t="shared" si="29"/>
        <v>-23867</v>
      </c>
      <c r="Q477" s="7">
        <f t="shared" si="30"/>
        <v>6607</v>
      </c>
      <c r="R477" s="7">
        <f t="shared" si="31"/>
        <v>6607</v>
      </c>
      <c r="S477" s="5" t="s">
        <v>470</v>
      </c>
      <c r="T477" s="5">
        <v>100702</v>
      </c>
      <c r="U477" s="5" t="s">
        <v>27</v>
      </c>
      <c r="V477" s="5">
        <v>47040001</v>
      </c>
      <c r="W477" s="5" t="s">
        <v>28</v>
      </c>
    </row>
    <row r="478" spans="2:23" x14ac:dyDescent="0.25">
      <c r="B478" s="4">
        <v>50008398</v>
      </c>
      <c r="C478" s="4">
        <v>0</v>
      </c>
      <c r="D478" s="5">
        <v>21040001</v>
      </c>
      <c r="E478" s="4" t="s">
        <v>600</v>
      </c>
      <c r="F478" s="4">
        <v>1091</v>
      </c>
      <c r="G478" s="6">
        <v>39082</v>
      </c>
      <c r="H478" s="7">
        <v>14623.53</v>
      </c>
      <c r="I478" s="7">
        <v>0</v>
      </c>
      <c r="J478" s="7">
        <v>0</v>
      </c>
      <c r="K478" s="7">
        <v>0</v>
      </c>
      <c r="L478" s="7">
        <f t="shared" si="28"/>
        <v>14623.53</v>
      </c>
      <c r="M478" s="7">
        <v>-13892.71</v>
      </c>
      <c r="N478" s="7">
        <v>0</v>
      </c>
      <c r="O478" s="7">
        <v>0</v>
      </c>
      <c r="P478" s="7">
        <f t="shared" si="29"/>
        <v>-13892.71</v>
      </c>
      <c r="Q478" s="7">
        <f t="shared" si="30"/>
        <v>730.82000000000153</v>
      </c>
      <c r="R478" s="7">
        <f t="shared" si="31"/>
        <v>730.82000000000153</v>
      </c>
      <c r="S478" s="5" t="s">
        <v>470</v>
      </c>
      <c r="T478" s="5">
        <v>100701</v>
      </c>
      <c r="U478" s="5" t="s">
        <v>32</v>
      </c>
      <c r="V478" s="5">
        <v>47040001</v>
      </c>
      <c r="W478" s="5" t="s">
        <v>28</v>
      </c>
    </row>
    <row r="479" spans="2:23" x14ac:dyDescent="0.25">
      <c r="B479" s="4">
        <v>50008410</v>
      </c>
      <c r="C479" s="4">
        <v>0</v>
      </c>
      <c r="D479" s="5">
        <v>21040001</v>
      </c>
      <c r="E479" s="4" t="s">
        <v>532</v>
      </c>
      <c r="F479" s="4">
        <v>1091</v>
      </c>
      <c r="G479" s="6">
        <v>39098</v>
      </c>
      <c r="H479" s="7">
        <v>31766</v>
      </c>
      <c r="I479" s="7">
        <v>0</v>
      </c>
      <c r="J479" s="7">
        <v>0</v>
      </c>
      <c r="K479" s="7">
        <v>0</v>
      </c>
      <c r="L479" s="7">
        <f t="shared" si="28"/>
        <v>31766</v>
      </c>
      <c r="M479" s="7">
        <v>-30178</v>
      </c>
      <c r="N479" s="7">
        <v>0</v>
      </c>
      <c r="O479" s="7">
        <v>0</v>
      </c>
      <c r="P479" s="7">
        <f t="shared" si="29"/>
        <v>-30178</v>
      </c>
      <c r="Q479" s="7">
        <f t="shared" si="30"/>
        <v>1588</v>
      </c>
      <c r="R479" s="7">
        <f t="shared" si="31"/>
        <v>1588</v>
      </c>
      <c r="S479" s="5" t="s">
        <v>470</v>
      </c>
      <c r="T479" s="5">
        <v>100701</v>
      </c>
      <c r="U479" s="5" t="s">
        <v>32</v>
      </c>
      <c r="V479" s="5">
        <v>47040001</v>
      </c>
      <c r="W479" s="5" t="s">
        <v>28</v>
      </c>
    </row>
    <row r="480" spans="2:23" x14ac:dyDescent="0.25">
      <c r="B480" s="4">
        <v>50008423</v>
      </c>
      <c r="C480" s="4">
        <v>0</v>
      </c>
      <c r="D480" s="5">
        <v>21040001</v>
      </c>
      <c r="E480" s="4" t="s">
        <v>566</v>
      </c>
      <c r="F480" s="4">
        <v>1091</v>
      </c>
      <c r="G480" s="6">
        <v>39294</v>
      </c>
      <c r="H480" s="7">
        <v>32791</v>
      </c>
      <c r="I480" s="7">
        <v>0</v>
      </c>
      <c r="J480" s="7">
        <v>0</v>
      </c>
      <c r="K480" s="7">
        <v>0</v>
      </c>
      <c r="L480" s="7">
        <f t="shared" si="28"/>
        <v>32791</v>
      </c>
      <c r="M480" s="7">
        <v>-31152</v>
      </c>
      <c r="N480" s="7">
        <v>0</v>
      </c>
      <c r="O480" s="7">
        <v>0</v>
      </c>
      <c r="P480" s="7">
        <f t="shared" si="29"/>
        <v>-31152</v>
      </c>
      <c r="Q480" s="7">
        <f t="shared" si="30"/>
        <v>1639</v>
      </c>
      <c r="R480" s="7">
        <f t="shared" si="31"/>
        <v>1639</v>
      </c>
      <c r="S480" s="5" t="s">
        <v>470</v>
      </c>
      <c r="T480" s="5">
        <v>100701</v>
      </c>
      <c r="U480" s="5" t="s">
        <v>32</v>
      </c>
      <c r="V480" s="5">
        <v>47040001</v>
      </c>
      <c r="W480" s="5" t="s">
        <v>28</v>
      </c>
    </row>
    <row r="481" spans="2:23" x14ac:dyDescent="0.25">
      <c r="B481" s="4">
        <v>50008433</v>
      </c>
      <c r="C481" s="4">
        <v>0</v>
      </c>
      <c r="D481" s="5">
        <v>21040001</v>
      </c>
      <c r="E481" s="4" t="s">
        <v>546</v>
      </c>
      <c r="F481" s="4">
        <v>1092</v>
      </c>
      <c r="G481" s="6">
        <v>39325</v>
      </c>
      <c r="H481" s="7">
        <v>33310</v>
      </c>
      <c r="I481" s="7">
        <v>0</v>
      </c>
      <c r="J481" s="7">
        <v>0</v>
      </c>
      <c r="K481" s="7">
        <v>0</v>
      </c>
      <c r="L481" s="7">
        <f t="shared" si="28"/>
        <v>33310</v>
      </c>
      <c r="M481" s="7">
        <v>-31645</v>
      </c>
      <c r="N481" s="7">
        <v>0</v>
      </c>
      <c r="O481" s="7">
        <v>0</v>
      </c>
      <c r="P481" s="7">
        <f t="shared" si="29"/>
        <v>-31645</v>
      </c>
      <c r="Q481" s="7">
        <f t="shared" si="30"/>
        <v>1665</v>
      </c>
      <c r="R481" s="7">
        <f t="shared" si="31"/>
        <v>1665</v>
      </c>
      <c r="S481" s="5" t="s">
        <v>470</v>
      </c>
      <c r="T481" s="5">
        <v>100702</v>
      </c>
      <c r="U481" s="5" t="s">
        <v>27</v>
      </c>
      <c r="V481" s="5">
        <v>47040001</v>
      </c>
      <c r="W481" s="5" t="s">
        <v>28</v>
      </c>
    </row>
    <row r="482" spans="2:23" x14ac:dyDescent="0.25">
      <c r="B482" s="4">
        <v>50008441</v>
      </c>
      <c r="C482" s="4">
        <v>0</v>
      </c>
      <c r="D482" s="5">
        <v>21040001</v>
      </c>
      <c r="E482" s="4" t="s">
        <v>522</v>
      </c>
      <c r="F482" s="4">
        <v>1091</v>
      </c>
      <c r="G482" s="6">
        <v>38979</v>
      </c>
      <c r="H482" s="7">
        <v>33924</v>
      </c>
      <c r="I482" s="7">
        <v>0</v>
      </c>
      <c r="J482" s="7">
        <v>0</v>
      </c>
      <c r="K482" s="7">
        <v>0</v>
      </c>
      <c r="L482" s="7">
        <f t="shared" si="28"/>
        <v>33924</v>
      </c>
      <c r="M482" s="7">
        <v>-32228</v>
      </c>
      <c r="N482" s="7">
        <v>0</v>
      </c>
      <c r="O482" s="7">
        <v>0</v>
      </c>
      <c r="P482" s="7">
        <f t="shared" si="29"/>
        <v>-32228</v>
      </c>
      <c r="Q482" s="7">
        <f t="shared" si="30"/>
        <v>1696</v>
      </c>
      <c r="R482" s="7">
        <f t="shared" si="31"/>
        <v>1696</v>
      </c>
      <c r="S482" s="5" t="s">
        <v>470</v>
      </c>
      <c r="T482" s="5">
        <v>100701</v>
      </c>
      <c r="U482" s="5" t="s">
        <v>32</v>
      </c>
      <c r="V482" s="5">
        <v>47040001</v>
      </c>
      <c r="W482" s="5" t="s">
        <v>28</v>
      </c>
    </row>
    <row r="483" spans="2:23" x14ac:dyDescent="0.25">
      <c r="B483" s="4">
        <v>50008449</v>
      </c>
      <c r="C483" s="4">
        <v>0</v>
      </c>
      <c r="D483" s="5">
        <v>21040001</v>
      </c>
      <c r="E483" s="4" t="s">
        <v>601</v>
      </c>
      <c r="F483" s="4">
        <v>1092</v>
      </c>
      <c r="G483" s="6">
        <v>39325</v>
      </c>
      <c r="H483" s="7">
        <v>34509</v>
      </c>
      <c r="I483" s="7">
        <v>0</v>
      </c>
      <c r="J483" s="7">
        <v>0</v>
      </c>
      <c r="K483" s="7">
        <v>0</v>
      </c>
      <c r="L483" s="7">
        <f t="shared" si="28"/>
        <v>34509</v>
      </c>
      <c r="M483" s="7">
        <v>-32784</v>
      </c>
      <c r="N483" s="7">
        <v>0</v>
      </c>
      <c r="O483" s="7">
        <v>0</v>
      </c>
      <c r="P483" s="7">
        <f t="shared" si="29"/>
        <v>-32784</v>
      </c>
      <c r="Q483" s="7">
        <f t="shared" si="30"/>
        <v>1725</v>
      </c>
      <c r="R483" s="7">
        <f t="shared" si="31"/>
        <v>1725</v>
      </c>
      <c r="S483" s="5" t="s">
        <v>470</v>
      </c>
      <c r="T483" s="5">
        <v>100702</v>
      </c>
      <c r="U483" s="5" t="s">
        <v>27</v>
      </c>
      <c r="V483" s="5">
        <v>47040001</v>
      </c>
      <c r="W483" s="5" t="s">
        <v>28</v>
      </c>
    </row>
    <row r="484" spans="2:23" x14ac:dyDescent="0.25">
      <c r="B484" s="4">
        <v>50008462</v>
      </c>
      <c r="C484" s="4">
        <v>0</v>
      </c>
      <c r="D484" s="5">
        <v>21040001</v>
      </c>
      <c r="E484" s="4" t="s">
        <v>602</v>
      </c>
      <c r="F484" s="4">
        <v>1091</v>
      </c>
      <c r="G484" s="6">
        <v>38837</v>
      </c>
      <c r="H484" s="7">
        <v>35325</v>
      </c>
      <c r="I484" s="7">
        <v>0</v>
      </c>
      <c r="J484" s="7">
        <v>0</v>
      </c>
      <c r="K484" s="7">
        <v>0</v>
      </c>
      <c r="L484" s="7">
        <f t="shared" si="28"/>
        <v>35325</v>
      </c>
      <c r="M484" s="7">
        <v>-33559</v>
      </c>
      <c r="N484" s="7">
        <v>0</v>
      </c>
      <c r="O484" s="7">
        <v>0</v>
      </c>
      <c r="P484" s="7">
        <f t="shared" si="29"/>
        <v>-33559</v>
      </c>
      <c r="Q484" s="7">
        <f t="shared" si="30"/>
        <v>1766</v>
      </c>
      <c r="R484" s="7">
        <f t="shared" si="31"/>
        <v>1766</v>
      </c>
      <c r="S484" s="5" t="s">
        <v>470</v>
      </c>
      <c r="T484" s="5">
        <v>100701</v>
      </c>
      <c r="U484" s="5" t="s">
        <v>32</v>
      </c>
      <c r="V484" s="5">
        <v>47040001</v>
      </c>
      <c r="W484" s="5" t="s">
        <v>28</v>
      </c>
    </row>
    <row r="485" spans="2:23" x14ac:dyDescent="0.25">
      <c r="B485" s="4">
        <v>50008463</v>
      </c>
      <c r="C485" s="4">
        <v>0</v>
      </c>
      <c r="D485" s="5">
        <v>21040001</v>
      </c>
      <c r="E485" s="4" t="s">
        <v>602</v>
      </c>
      <c r="F485" s="4">
        <v>1091</v>
      </c>
      <c r="G485" s="6">
        <v>38837</v>
      </c>
      <c r="H485" s="7">
        <v>35325</v>
      </c>
      <c r="I485" s="7">
        <v>0</v>
      </c>
      <c r="J485" s="7">
        <v>0</v>
      </c>
      <c r="K485" s="7">
        <v>0</v>
      </c>
      <c r="L485" s="7">
        <f t="shared" si="28"/>
        <v>35325</v>
      </c>
      <c r="M485" s="7">
        <v>-33559</v>
      </c>
      <c r="N485" s="7">
        <v>0</v>
      </c>
      <c r="O485" s="7">
        <v>0</v>
      </c>
      <c r="P485" s="7">
        <f t="shared" si="29"/>
        <v>-33559</v>
      </c>
      <c r="Q485" s="7">
        <f t="shared" si="30"/>
        <v>1766</v>
      </c>
      <c r="R485" s="7">
        <f t="shared" si="31"/>
        <v>1766</v>
      </c>
      <c r="S485" s="5" t="s">
        <v>470</v>
      </c>
      <c r="T485" s="5">
        <v>100701</v>
      </c>
      <c r="U485" s="5" t="s">
        <v>32</v>
      </c>
      <c r="V485" s="5">
        <v>47040001</v>
      </c>
      <c r="W485" s="5" t="s">
        <v>28</v>
      </c>
    </row>
    <row r="486" spans="2:23" x14ac:dyDescent="0.25">
      <c r="B486" s="4">
        <v>50008480</v>
      </c>
      <c r="C486" s="4">
        <v>0</v>
      </c>
      <c r="D486" s="5">
        <v>21040001</v>
      </c>
      <c r="E486" s="4" t="s">
        <v>549</v>
      </c>
      <c r="F486" s="4">
        <v>1091</v>
      </c>
      <c r="G486" s="6">
        <v>39068</v>
      </c>
      <c r="H486" s="7">
        <v>36427</v>
      </c>
      <c r="I486" s="7">
        <v>0</v>
      </c>
      <c r="J486" s="7">
        <v>0</v>
      </c>
      <c r="K486" s="7">
        <v>0</v>
      </c>
      <c r="L486" s="7">
        <f t="shared" si="28"/>
        <v>36427</v>
      </c>
      <c r="M486" s="7">
        <v>-34606</v>
      </c>
      <c r="N486" s="7">
        <v>0</v>
      </c>
      <c r="O486" s="7">
        <v>0</v>
      </c>
      <c r="P486" s="7">
        <f t="shared" si="29"/>
        <v>-34606</v>
      </c>
      <c r="Q486" s="7">
        <f t="shared" si="30"/>
        <v>1821</v>
      </c>
      <c r="R486" s="7">
        <f t="shared" si="31"/>
        <v>1821</v>
      </c>
      <c r="S486" s="5" t="s">
        <v>470</v>
      </c>
      <c r="T486" s="5">
        <v>100701</v>
      </c>
      <c r="U486" s="5" t="s">
        <v>32</v>
      </c>
      <c r="V486" s="5">
        <v>47040001</v>
      </c>
      <c r="W486" s="5" t="s">
        <v>28</v>
      </c>
    </row>
    <row r="487" spans="2:23" x14ac:dyDescent="0.25">
      <c r="B487" s="4">
        <v>50008490</v>
      </c>
      <c r="C487" s="4">
        <v>0</v>
      </c>
      <c r="D487" s="5">
        <v>21040001</v>
      </c>
      <c r="E487" s="4" t="s">
        <v>603</v>
      </c>
      <c r="F487" s="4">
        <v>1092</v>
      </c>
      <c r="G487" s="6">
        <v>39904</v>
      </c>
      <c r="H487" s="7">
        <v>37440</v>
      </c>
      <c r="I487" s="7">
        <v>0</v>
      </c>
      <c r="J487" s="7">
        <v>0</v>
      </c>
      <c r="K487" s="7">
        <v>0</v>
      </c>
      <c r="L487" s="7">
        <f t="shared" si="28"/>
        <v>37440</v>
      </c>
      <c r="M487" s="7">
        <v>-35568</v>
      </c>
      <c r="N487" s="7">
        <v>0</v>
      </c>
      <c r="O487" s="7">
        <v>0</v>
      </c>
      <c r="P487" s="7">
        <f t="shared" si="29"/>
        <v>-35568</v>
      </c>
      <c r="Q487" s="7">
        <f t="shared" si="30"/>
        <v>1872</v>
      </c>
      <c r="R487" s="7">
        <f t="shared" si="31"/>
        <v>1872</v>
      </c>
      <c r="S487" s="5" t="s">
        <v>470</v>
      </c>
      <c r="T487" s="5">
        <v>100702</v>
      </c>
      <c r="U487" s="5" t="s">
        <v>27</v>
      </c>
      <c r="V487" s="5">
        <v>47040001</v>
      </c>
      <c r="W487" s="5" t="s">
        <v>28</v>
      </c>
    </row>
    <row r="488" spans="2:23" x14ac:dyDescent="0.25">
      <c r="B488" s="4">
        <v>50008514</v>
      </c>
      <c r="C488" s="4">
        <v>0</v>
      </c>
      <c r="D488" s="5">
        <v>21040001</v>
      </c>
      <c r="E488" s="4" t="s">
        <v>604</v>
      </c>
      <c r="F488" s="4">
        <v>1091</v>
      </c>
      <c r="G488" s="6">
        <v>40462</v>
      </c>
      <c r="H488" s="7">
        <v>39105</v>
      </c>
      <c r="I488" s="7">
        <v>0</v>
      </c>
      <c r="J488" s="7">
        <v>0</v>
      </c>
      <c r="K488" s="7">
        <v>0</v>
      </c>
      <c r="L488" s="7">
        <f t="shared" si="28"/>
        <v>39105</v>
      </c>
      <c r="M488" s="7">
        <v>-37150</v>
      </c>
      <c r="N488" s="7">
        <v>0</v>
      </c>
      <c r="O488" s="7">
        <v>0</v>
      </c>
      <c r="P488" s="7">
        <f t="shared" si="29"/>
        <v>-37150</v>
      </c>
      <c r="Q488" s="7">
        <f t="shared" si="30"/>
        <v>1955</v>
      </c>
      <c r="R488" s="7">
        <f t="shared" si="31"/>
        <v>1955</v>
      </c>
      <c r="S488" s="5" t="s">
        <v>470</v>
      </c>
      <c r="T488" s="5">
        <v>100701</v>
      </c>
      <c r="U488" s="5" t="s">
        <v>32</v>
      </c>
      <c r="V488" s="5">
        <v>47040001</v>
      </c>
      <c r="W488" s="5" t="s">
        <v>28</v>
      </c>
    </row>
    <row r="489" spans="2:23" x14ac:dyDescent="0.25">
      <c r="B489" s="4">
        <v>50008526</v>
      </c>
      <c r="C489" s="4">
        <v>0</v>
      </c>
      <c r="D489" s="5">
        <v>21040001</v>
      </c>
      <c r="E489" s="4" t="s">
        <v>605</v>
      </c>
      <c r="F489" s="4">
        <v>1091</v>
      </c>
      <c r="G489" s="6">
        <v>41106</v>
      </c>
      <c r="H489" s="7">
        <v>39725</v>
      </c>
      <c r="I489" s="7">
        <v>0</v>
      </c>
      <c r="J489" s="7">
        <v>0</v>
      </c>
      <c r="K489" s="7">
        <v>0</v>
      </c>
      <c r="L489" s="7">
        <f t="shared" si="28"/>
        <v>39725</v>
      </c>
      <c r="M489" s="7">
        <v>-32570</v>
      </c>
      <c r="N489" s="7">
        <v>-4006</v>
      </c>
      <c r="O489" s="7">
        <v>0</v>
      </c>
      <c r="P489" s="7">
        <f t="shared" si="29"/>
        <v>-36576</v>
      </c>
      <c r="Q489" s="7">
        <f t="shared" si="30"/>
        <v>7155</v>
      </c>
      <c r="R489" s="7">
        <f t="shared" si="31"/>
        <v>3149</v>
      </c>
      <c r="S489" s="5" t="s">
        <v>470</v>
      </c>
      <c r="T489" s="5">
        <v>100701</v>
      </c>
      <c r="U489" s="5" t="s">
        <v>32</v>
      </c>
      <c r="V489" s="5">
        <v>47040001</v>
      </c>
      <c r="W489" s="5" t="s">
        <v>28</v>
      </c>
    </row>
    <row r="490" spans="2:23" x14ac:dyDescent="0.25">
      <c r="B490" s="4">
        <v>50008559</v>
      </c>
      <c r="C490" s="4">
        <v>0</v>
      </c>
      <c r="D490" s="5">
        <v>21040001</v>
      </c>
      <c r="E490" s="4" t="s">
        <v>606</v>
      </c>
      <c r="F490" s="4">
        <v>1091</v>
      </c>
      <c r="G490" s="6">
        <v>39904</v>
      </c>
      <c r="H490" s="7">
        <v>43230</v>
      </c>
      <c r="I490" s="7">
        <v>0</v>
      </c>
      <c r="J490" s="7">
        <v>0</v>
      </c>
      <c r="K490" s="7">
        <v>0</v>
      </c>
      <c r="L490" s="7">
        <f t="shared" si="28"/>
        <v>43230</v>
      </c>
      <c r="M490" s="7">
        <v>-41069</v>
      </c>
      <c r="N490" s="7">
        <v>0</v>
      </c>
      <c r="O490" s="7">
        <v>0</v>
      </c>
      <c r="P490" s="7">
        <f t="shared" si="29"/>
        <v>-41069</v>
      </c>
      <c r="Q490" s="7">
        <f t="shared" si="30"/>
        <v>2161</v>
      </c>
      <c r="R490" s="7">
        <f t="shared" si="31"/>
        <v>2161</v>
      </c>
      <c r="S490" s="5" t="s">
        <v>470</v>
      </c>
      <c r="T490" s="5">
        <v>100701</v>
      </c>
      <c r="U490" s="5" t="s">
        <v>32</v>
      </c>
      <c r="V490" s="5">
        <v>47040001</v>
      </c>
      <c r="W490" s="5" t="s">
        <v>28</v>
      </c>
    </row>
    <row r="491" spans="2:23" x14ac:dyDescent="0.25">
      <c r="B491" s="4">
        <v>50008561</v>
      </c>
      <c r="C491" s="4">
        <v>0</v>
      </c>
      <c r="D491" s="5">
        <v>21040001</v>
      </c>
      <c r="E491" s="4" t="s">
        <v>549</v>
      </c>
      <c r="F491" s="4">
        <v>1091</v>
      </c>
      <c r="G491" s="6">
        <v>39062</v>
      </c>
      <c r="H491" s="7">
        <v>43365</v>
      </c>
      <c r="I491" s="7">
        <v>0</v>
      </c>
      <c r="J491" s="7">
        <v>0</v>
      </c>
      <c r="K491" s="7">
        <v>0</v>
      </c>
      <c r="L491" s="7">
        <f t="shared" si="28"/>
        <v>43365</v>
      </c>
      <c r="M491" s="7">
        <v>-41197</v>
      </c>
      <c r="N491" s="7">
        <v>0</v>
      </c>
      <c r="O491" s="7">
        <v>0</v>
      </c>
      <c r="P491" s="7">
        <f t="shared" si="29"/>
        <v>-41197</v>
      </c>
      <c r="Q491" s="7">
        <f t="shared" si="30"/>
        <v>2168</v>
      </c>
      <c r="R491" s="7">
        <f t="shared" si="31"/>
        <v>2168</v>
      </c>
      <c r="S491" s="5" t="s">
        <v>470</v>
      </c>
      <c r="T491" s="5">
        <v>100701</v>
      </c>
      <c r="U491" s="5" t="s">
        <v>32</v>
      </c>
      <c r="V491" s="5">
        <v>47040001</v>
      </c>
      <c r="W491" s="5" t="s">
        <v>28</v>
      </c>
    </row>
    <row r="492" spans="2:23" x14ac:dyDescent="0.25">
      <c r="B492" s="4">
        <v>50008567</v>
      </c>
      <c r="C492" s="4">
        <v>0</v>
      </c>
      <c r="D492" s="5">
        <v>21040001</v>
      </c>
      <c r="E492" s="4" t="s">
        <v>522</v>
      </c>
      <c r="F492" s="4">
        <v>1091</v>
      </c>
      <c r="G492" s="6">
        <v>39031</v>
      </c>
      <c r="H492" s="7">
        <v>44661</v>
      </c>
      <c r="I492" s="7">
        <v>0</v>
      </c>
      <c r="J492" s="7">
        <v>0</v>
      </c>
      <c r="K492" s="7">
        <v>0</v>
      </c>
      <c r="L492" s="7">
        <f t="shared" si="28"/>
        <v>44661</v>
      </c>
      <c r="M492" s="7">
        <v>-42428</v>
      </c>
      <c r="N492" s="7">
        <v>0</v>
      </c>
      <c r="O492" s="7">
        <v>0</v>
      </c>
      <c r="P492" s="7">
        <f t="shared" si="29"/>
        <v>-42428</v>
      </c>
      <c r="Q492" s="7">
        <f t="shared" si="30"/>
        <v>2233</v>
      </c>
      <c r="R492" s="7">
        <f t="shared" si="31"/>
        <v>2233</v>
      </c>
      <c r="S492" s="5" t="s">
        <v>470</v>
      </c>
      <c r="T492" s="5">
        <v>100701</v>
      </c>
      <c r="U492" s="5" t="s">
        <v>32</v>
      </c>
      <c r="V492" s="5">
        <v>47040001</v>
      </c>
      <c r="W492" s="5" t="s">
        <v>28</v>
      </c>
    </row>
    <row r="493" spans="2:23" x14ac:dyDescent="0.25">
      <c r="B493" s="4">
        <v>50008571</v>
      </c>
      <c r="C493" s="4">
        <v>0</v>
      </c>
      <c r="D493" s="5">
        <v>21040001</v>
      </c>
      <c r="E493" s="4" t="s">
        <v>532</v>
      </c>
      <c r="F493" s="4">
        <v>1091</v>
      </c>
      <c r="G493" s="6">
        <v>39081</v>
      </c>
      <c r="H493" s="7">
        <v>45380</v>
      </c>
      <c r="I493" s="7">
        <v>0</v>
      </c>
      <c r="J493" s="7">
        <v>0</v>
      </c>
      <c r="K493" s="7">
        <v>0</v>
      </c>
      <c r="L493" s="7">
        <f t="shared" si="28"/>
        <v>45380</v>
      </c>
      <c r="M493" s="7">
        <v>-43111</v>
      </c>
      <c r="N493" s="7">
        <v>0</v>
      </c>
      <c r="O493" s="7">
        <v>0</v>
      </c>
      <c r="P493" s="7">
        <f t="shared" si="29"/>
        <v>-43111</v>
      </c>
      <c r="Q493" s="7">
        <f t="shared" si="30"/>
        <v>2269</v>
      </c>
      <c r="R493" s="7">
        <f t="shared" si="31"/>
        <v>2269</v>
      </c>
      <c r="S493" s="5" t="s">
        <v>470</v>
      </c>
      <c r="T493" s="5">
        <v>100701</v>
      </c>
      <c r="U493" s="5" t="s">
        <v>32</v>
      </c>
      <c r="V493" s="5">
        <v>47040001</v>
      </c>
      <c r="W493" s="5" t="s">
        <v>28</v>
      </c>
    </row>
    <row r="494" spans="2:23" x14ac:dyDescent="0.25">
      <c r="B494" s="4">
        <v>50008572</v>
      </c>
      <c r="C494" s="4">
        <v>0</v>
      </c>
      <c r="D494" s="5">
        <v>21040001</v>
      </c>
      <c r="E494" s="4" t="s">
        <v>532</v>
      </c>
      <c r="F494" s="4">
        <v>1091</v>
      </c>
      <c r="G494" s="6">
        <v>39098</v>
      </c>
      <c r="H494" s="7">
        <v>45380</v>
      </c>
      <c r="I494" s="7">
        <v>0</v>
      </c>
      <c r="J494" s="7">
        <v>0</v>
      </c>
      <c r="K494" s="7">
        <v>0</v>
      </c>
      <c r="L494" s="7">
        <f t="shared" si="28"/>
        <v>45380</v>
      </c>
      <c r="M494" s="7">
        <v>-43111</v>
      </c>
      <c r="N494" s="7">
        <v>0</v>
      </c>
      <c r="O494" s="7">
        <v>0</v>
      </c>
      <c r="P494" s="7">
        <f t="shared" si="29"/>
        <v>-43111</v>
      </c>
      <c r="Q494" s="7">
        <f t="shared" si="30"/>
        <v>2269</v>
      </c>
      <c r="R494" s="7">
        <f t="shared" si="31"/>
        <v>2269</v>
      </c>
      <c r="S494" s="5" t="s">
        <v>470</v>
      </c>
      <c r="T494" s="5">
        <v>100701</v>
      </c>
      <c r="U494" s="5" t="s">
        <v>32</v>
      </c>
      <c r="V494" s="5">
        <v>47040001</v>
      </c>
      <c r="W494" s="5" t="s">
        <v>28</v>
      </c>
    </row>
    <row r="495" spans="2:23" x14ac:dyDescent="0.25">
      <c r="B495" s="4">
        <v>50008581</v>
      </c>
      <c r="C495" s="4">
        <v>0</v>
      </c>
      <c r="D495" s="5">
        <v>21040001</v>
      </c>
      <c r="E495" s="4" t="s">
        <v>607</v>
      </c>
      <c r="F495" s="4">
        <v>1091</v>
      </c>
      <c r="G495" s="6">
        <v>41106</v>
      </c>
      <c r="H495" s="7">
        <v>47000</v>
      </c>
      <c r="I495" s="7">
        <v>0</v>
      </c>
      <c r="J495" s="7">
        <v>0</v>
      </c>
      <c r="K495" s="7">
        <v>0</v>
      </c>
      <c r="L495" s="7">
        <f t="shared" si="28"/>
        <v>47000</v>
      </c>
      <c r="M495" s="7">
        <v>-38534</v>
      </c>
      <c r="N495" s="7">
        <v>-4740</v>
      </c>
      <c r="O495" s="7">
        <v>0</v>
      </c>
      <c r="P495" s="7">
        <f t="shared" si="29"/>
        <v>-43274</v>
      </c>
      <c r="Q495" s="7">
        <f t="shared" si="30"/>
        <v>8466</v>
      </c>
      <c r="R495" s="7">
        <f t="shared" si="31"/>
        <v>3726</v>
      </c>
      <c r="S495" s="5" t="s">
        <v>470</v>
      </c>
      <c r="T495" s="5">
        <v>100701</v>
      </c>
      <c r="U495" s="5" t="s">
        <v>32</v>
      </c>
      <c r="V495" s="5">
        <v>47040001</v>
      </c>
      <c r="W495" s="5" t="s">
        <v>28</v>
      </c>
    </row>
    <row r="496" spans="2:23" x14ac:dyDescent="0.25">
      <c r="B496" s="4">
        <v>50008583</v>
      </c>
      <c r="C496" s="4">
        <v>0</v>
      </c>
      <c r="D496" s="5">
        <v>21040001</v>
      </c>
      <c r="E496" s="4" t="s">
        <v>499</v>
      </c>
      <c r="F496" s="4">
        <v>1091</v>
      </c>
      <c r="G496" s="6">
        <v>38840</v>
      </c>
      <c r="H496" s="7">
        <v>15795.67</v>
      </c>
      <c r="I496" s="7">
        <v>0</v>
      </c>
      <c r="J496" s="7">
        <v>0</v>
      </c>
      <c r="K496" s="7">
        <v>0</v>
      </c>
      <c r="L496" s="7">
        <f t="shared" si="28"/>
        <v>15795.67</v>
      </c>
      <c r="M496" s="7">
        <v>-15006</v>
      </c>
      <c r="N496" s="7">
        <v>0</v>
      </c>
      <c r="O496" s="7">
        <v>0</v>
      </c>
      <c r="P496" s="7">
        <f t="shared" si="29"/>
        <v>-15006</v>
      </c>
      <c r="Q496" s="7">
        <f t="shared" si="30"/>
        <v>789.67000000000007</v>
      </c>
      <c r="R496" s="7">
        <f t="shared" si="31"/>
        <v>789.67000000000007</v>
      </c>
      <c r="S496" s="5" t="s">
        <v>470</v>
      </c>
      <c r="T496" s="5">
        <v>100701</v>
      </c>
      <c r="U496" s="5" t="s">
        <v>32</v>
      </c>
      <c r="V496" s="5">
        <v>47040001</v>
      </c>
      <c r="W496" s="5" t="s">
        <v>28</v>
      </c>
    </row>
    <row r="497" spans="2:23" x14ac:dyDescent="0.25">
      <c r="B497" s="4">
        <v>50008587</v>
      </c>
      <c r="C497" s="4">
        <v>0</v>
      </c>
      <c r="D497" s="5">
        <v>21040001</v>
      </c>
      <c r="E497" s="4" t="s">
        <v>497</v>
      </c>
      <c r="F497" s="4">
        <v>1091</v>
      </c>
      <c r="G497" s="6">
        <v>39082</v>
      </c>
      <c r="H497" s="7">
        <v>28141.46</v>
      </c>
      <c r="I497" s="7">
        <v>0</v>
      </c>
      <c r="J497" s="7">
        <v>0</v>
      </c>
      <c r="K497" s="7">
        <v>0</v>
      </c>
      <c r="L497" s="7">
        <f t="shared" si="28"/>
        <v>28141.46</v>
      </c>
      <c r="M497" s="7">
        <v>-26734.83</v>
      </c>
      <c r="N497" s="7">
        <v>0</v>
      </c>
      <c r="O497" s="7">
        <v>0</v>
      </c>
      <c r="P497" s="7">
        <f t="shared" si="29"/>
        <v>-26734.83</v>
      </c>
      <c r="Q497" s="7">
        <f t="shared" si="30"/>
        <v>1406.6299999999974</v>
      </c>
      <c r="R497" s="7">
        <f t="shared" si="31"/>
        <v>1406.6299999999974</v>
      </c>
      <c r="S497" s="5" t="s">
        <v>470</v>
      </c>
      <c r="T497" s="5">
        <v>100701</v>
      </c>
      <c r="U497" s="5" t="s">
        <v>32</v>
      </c>
      <c r="V497" s="5">
        <v>47040001</v>
      </c>
      <c r="W497" s="5" t="s">
        <v>28</v>
      </c>
    </row>
    <row r="498" spans="2:23" x14ac:dyDescent="0.25">
      <c r="B498" s="4">
        <v>50008591</v>
      </c>
      <c r="C498" s="4">
        <v>0</v>
      </c>
      <c r="D498" s="5">
        <v>21040001</v>
      </c>
      <c r="E498" s="4" t="s">
        <v>608</v>
      </c>
      <c r="F498" s="4">
        <v>1091</v>
      </c>
      <c r="G498" s="6">
        <v>40391</v>
      </c>
      <c r="H498" s="7">
        <v>48238</v>
      </c>
      <c r="I498" s="7">
        <v>0</v>
      </c>
      <c r="J498" s="7">
        <v>0</v>
      </c>
      <c r="K498" s="7">
        <v>0</v>
      </c>
      <c r="L498" s="7">
        <f t="shared" si="28"/>
        <v>48238</v>
      </c>
      <c r="M498" s="7">
        <v>-45827</v>
      </c>
      <c r="N498" s="7">
        <v>0</v>
      </c>
      <c r="O498" s="7">
        <v>0</v>
      </c>
      <c r="P498" s="7">
        <f t="shared" si="29"/>
        <v>-45827</v>
      </c>
      <c r="Q498" s="7">
        <f t="shared" si="30"/>
        <v>2411</v>
      </c>
      <c r="R498" s="7">
        <f t="shared" si="31"/>
        <v>2411</v>
      </c>
      <c r="S498" s="5" t="s">
        <v>470</v>
      </c>
      <c r="T498" s="5">
        <v>100701</v>
      </c>
      <c r="U498" s="5" t="s">
        <v>32</v>
      </c>
      <c r="V498" s="5">
        <v>47040001</v>
      </c>
      <c r="W498" s="5" t="s">
        <v>28</v>
      </c>
    </row>
    <row r="499" spans="2:23" x14ac:dyDescent="0.25">
      <c r="B499" s="4">
        <v>50008611</v>
      </c>
      <c r="C499" s="4">
        <v>0</v>
      </c>
      <c r="D499" s="5">
        <v>21040001</v>
      </c>
      <c r="E499" s="4" t="s">
        <v>491</v>
      </c>
      <c r="F499" s="4">
        <v>1091</v>
      </c>
      <c r="G499" s="6">
        <v>40513</v>
      </c>
      <c r="H499" s="7">
        <v>51441</v>
      </c>
      <c r="I499" s="7">
        <v>0</v>
      </c>
      <c r="J499" s="7">
        <v>0</v>
      </c>
      <c r="K499" s="7">
        <v>0</v>
      </c>
      <c r="L499" s="7">
        <f t="shared" si="28"/>
        <v>51441</v>
      </c>
      <c r="M499" s="7">
        <v>-48869</v>
      </c>
      <c r="N499" s="7">
        <v>0</v>
      </c>
      <c r="O499" s="7">
        <v>0</v>
      </c>
      <c r="P499" s="7">
        <f t="shared" si="29"/>
        <v>-48869</v>
      </c>
      <c r="Q499" s="7">
        <f t="shared" si="30"/>
        <v>2572</v>
      </c>
      <c r="R499" s="7">
        <f t="shared" si="31"/>
        <v>2572</v>
      </c>
      <c r="S499" s="5" t="s">
        <v>470</v>
      </c>
      <c r="T499" s="5">
        <v>100701</v>
      </c>
      <c r="U499" s="5" t="s">
        <v>32</v>
      </c>
      <c r="V499" s="5">
        <v>47040001</v>
      </c>
      <c r="W499" s="5" t="s">
        <v>28</v>
      </c>
    </row>
    <row r="500" spans="2:23" x14ac:dyDescent="0.25">
      <c r="B500" s="4">
        <v>50008624</v>
      </c>
      <c r="C500" s="4">
        <v>0</v>
      </c>
      <c r="D500" s="5">
        <v>21040001</v>
      </c>
      <c r="E500" s="4" t="s">
        <v>575</v>
      </c>
      <c r="F500" s="4">
        <v>1091</v>
      </c>
      <c r="G500" s="6">
        <v>39060</v>
      </c>
      <c r="H500" s="7">
        <v>52800</v>
      </c>
      <c r="I500" s="7">
        <v>0</v>
      </c>
      <c r="J500" s="7">
        <v>0</v>
      </c>
      <c r="K500" s="7">
        <v>0</v>
      </c>
      <c r="L500" s="7">
        <f t="shared" si="28"/>
        <v>52800</v>
      </c>
      <c r="M500" s="7">
        <v>-50160</v>
      </c>
      <c r="N500" s="7">
        <v>0</v>
      </c>
      <c r="O500" s="7">
        <v>0</v>
      </c>
      <c r="P500" s="7">
        <f t="shared" si="29"/>
        <v>-50160</v>
      </c>
      <c r="Q500" s="7">
        <f t="shared" si="30"/>
        <v>2640</v>
      </c>
      <c r="R500" s="7">
        <f t="shared" si="31"/>
        <v>2640</v>
      </c>
      <c r="S500" s="5" t="s">
        <v>470</v>
      </c>
      <c r="T500" s="5">
        <v>100701</v>
      </c>
      <c r="U500" s="5" t="s">
        <v>32</v>
      </c>
      <c r="V500" s="5">
        <v>47040001</v>
      </c>
      <c r="W500" s="5" t="s">
        <v>28</v>
      </c>
    </row>
    <row r="501" spans="2:23" x14ac:dyDescent="0.25">
      <c r="B501" s="4">
        <v>50008625</v>
      </c>
      <c r="C501" s="4">
        <v>0</v>
      </c>
      <c r="D501" s="5">
        <v>21040001</v>
      </c>
      <c r="E501" s="4" t="s">
        <v>609</v>
      </c>
      <c r="F501" s="4">
        <v>1091</v>
      </c>
      <c r="G501" s="6">
        <v>39202</v>
      </c>
      <c r="H501" s="7">
        <v>52800</v>
      </c>
      <c r="I501" s="7">
        <v>0</v>
      </c>
      <c r="J501" s="7">
        <v>0</v>
      </c>
      <c r="K501" s="7">
        <v>0</v>
      </c>
      <c r="L501" s="7">
        <f t="shared" si="28"/>
        <v>52800</v>
      </c>
      <c r="M501" s="7">
        <v>-50160</v>
      </c>
      <c r="N501" s="7">
        <v>0</v>
      </c>
      <c r="O501" s="7">
        <v>0</v>
      </c>
      <c r="P501" s="7">
        <f t="shared" si="29"/>
        <v>-50160</v>
      </c>
      <c r="Q501" s="7">
        <f t="shared" si="30"/>
        <v>2640</v>
      </c>
      <c r="R501" s="7">
        <f t="shared" si="31"/>
        <v>2640</v>
      </c>
      <c r="S501" s="5" t="s">
        <v>470</v>
      </c>
      <c r="T501" s="5">
        <v>100701</v>
      </c>
      <c r="U501" s="5" t="s">
        <v>32</v>
      </c>
      <c r="V501" s="5">
        <v>47040001</v>
      </c>
      <c r="W501" s="5" t="s">
        <v>28</v>
      </c>
    </row>
    <row r="502" spans="2:23" x14ac:dyDescent="0.25">
      <c r="B502" s="4">
        <v>50008645</v>
      </c>
      <c r="C502" s="4">
        <v>0</v>
      </c>
      <c r="D502" s="5">
        <v>21040001</v>
      </c>
      <c r="E502" s="4" t="s">
        <v>502</v>
      </c>
      <c r="F502" s="4">
        <v>1091</v>
      </c>
      <c r="G502" s="6">
        <v>39202</v>
      </c>
      <c r="H502" s="7">
        <v>57283</v>
      </c>
      <c r="I502" s="7">
        <v>0</v>
      </c>
      <c r="J502" s="7">
        <v>0</v>
      </c>
      <c r="K502" s="7">
        <v>0</v>
      </c>
      <c r="L502" s="7">
        <f t="shared" si="28"/>
        <v>57283</v>
      </c>
      <c r="M502" s="7">
        <v>-54419</v>
      </c>
      <c r="N502" s="7">
        <v>0</v>
      </c>
      <c r="O502" s="7">
        <v>0</v>
      </c>
      <c r="P502" s="7">
        <f t="shared" si="29"/>
        <v>-54419</v>
      </c>
      <c r="Q502" s="7">
        <f t="shared" si="30"/>
        <v>2864</v>
      </c>
      <c r="R502" s="7">
        <f t="shared" si="31"/>
        <v>2864</v>
      </c>
      <c r="S502" s="5" t="s">
        <v>470</v>
      </c>
      <c r="T502" s="5">
        <v>100701</v>
      </c>
      <c r="U502" s="5" t="s">
        <v>32</v>
      </c>
      <c r="V502" s="5">
        <v>47040001</v>
      </c>
      <c r="W502" s="5" t="s">
        <v>28</v>
      </c>
    </row>
    <row r="503" spans="2:23" x14ac:dyDescent="0.25">
      <c r="B503" s="4">
        <v>50008668</v>
      </c>
      <c r="C503" s="4">
        <v>0</v>
      </c>
      <c r="D503" s="5">
        <v>21040001</v>
      </c>
      <c r="E503" s="4" t="s">
        <v>610</v>
      </c>
      <c r="F503" s="4">
        <v>1091</v>
      </c>
      <c r="G503" s="6">
        <v>41106</v>
      </c>
      <c r="H503" s="7">
        <v>62255</v>
      </c>
      <c r="I503" s="7">
        <v>0</v>
      </c>
      <c r="J503" s="7">
        <v>0</v>
      </c>
      <c r="K503" s="7">
        <v>0</v>
      </c>
      <c r="L503" s="7">
        <f t="shared" si="28"/>
        <v>62255</v>
      </c>
      <c r="M503" s="7">
        <v>-51041</v>
      </c>
      <c r="N503" s="7">
        <v>-6279</v>
      </c>
      <c r="O503" s="7">
        <v>0</v>
      </c>
      <c r="P503" s="7">
        <f t="shared" si="29"/>
        <v>-57320</v>
      </c>
      <c r="Q503" s="7">
        <f t="shared" si="30"/>
        <v>11214</v>
      </c>
      <c r="R503" s="7">
        <f t="shared" si="31"/>
        <v>4935</v>
      </c>
      <c r="S503" s="5" t="s">
        <v>470</v>
      </c>
      <c r="T503" s="5">
        <v>100701</v>
      </c>
      <c r="U503" s="5" t="s">
        <v>32</v>
      </c>
      <c r="V503" s="5">
        <v>47040001</v>
      </c>
      <c r="W503" s="5" t="s">
        <v>28</v>
      </c>
    </row>
    <row r="504" spans="2:23" x14ac:dyDescent="0.25">
      <c r="B504" s="4">
        <v>50008675</v>
      </c>
      <c r="C504" s="4">
        <v>0</v>
      </c>
      <c r="D504" s="5">
        <v>21040001</v>
      </c>
      <c r="E504" s="4" t="s">
        <v>526</v>
      </c>
      <c r="F504" s="4">
        <v>1091</v>
      </c>
      <c r="G504" s="6">
        <v>39068</v>
      </c>
      <c r="H504" s="7">
        <v>63276</v>
      </c>
      <c r="I504" s="7">
        <v>0</v>
      </c>
      <c r="J504" s="7">
        <v>0</v>
      </c>
      <c r="K504" s="7">
        <v>0</v>
      </c>
      <c r="L504" s="7">
        <f t="shared" si="28"/>
        <v>63276</v>
      </c>
      <c r="M504" s="7">
        <v>-60113</v>
      </c>
      <c r="N504" s="7">
        <v>0</v>
      </c>
      <c r="O504" s="7">
        <v>0</v>
      </c>
      <c r="P504" s="7">
        <f t="shared" si="29"/>
        <v>-60113</v>
      </c>
      <c r="Q504" s="7">
        <f t="shared" si="30"/>
        <v>3163</v>
      </c>
      <c r="R504" s="7">
        <f t="shared" si="31"/>
        <v>3163</v>
      </c>
      <c r="S504" s="5" t="s">
        <v>470</v>
      </c>
      <c r="T504" s="5">
        <v>100701</v>
      </c>
      <c r="U504" s="5" t="s">
        <v>32</v>
      </c>
      <c r="V504" s="5">
        <v>47040001</v>
      </c>
      <c r="W504" s="5" t="s">
        <v>28</v>
      </c>
    </row>
    <row r="505" spans="2:23" x14ac:dyDescent="0.25">
      <c r="B505" s="4">
        <v>50008693</v>
      </c>
      <c r="C505" s="4">
        <v>0</v>
      </c>
      <c r="D505" s="5">
        <v>21040001</v>
      </c>
      <c r="E505" s="4" t="s">
        <v>611</v>
      </c>
      <c r="F505" s="4">
        <v>1092</v>
      </c>
      <c r="G505" s="6">
        <v>39325</v>
      </c>
      <c r="H505" s="7">
        <v>67454</v>
      </c>
      <c r="I505" s="7">
        <v>0</v>
      </c>
      <c r="J505" s="7">
        <v>0</v>
      </c>
      <c r="K505" s="7">
        <v>0</v>
      </c>
      <c r="L505" s="7">
        <f t="shared" si="28"/>
        <v>67454</v>
      </c>
      <c r="M505" s="7">
        <v>-64082</v>
      </c>
      <c r="N505" s="7">
        <v>0</v>
      </c>
      <c r="O505" s="7">
        <v>0</v>
      </c>
      <c r="P505" s="7">
        <f t="shared" si="29"/>
        <v>-64082</v>
      </c>
      <c r="Q505" s="7">
        <f t="shared" si="30"/>
        <v>3372</v>
      </c>
      <c r="R505" s="7">
        <f t="shared" si="31"/>
        <v>3372</v>
      </c>
      <c r="S505" s="5" t="s">
        <v>470</v>
      </c>
      <c r="T505" s="5">
        <v>100702</v>
      </c>
      <c r="U505" s="5" t="s">
        <v>27</v>
      </c>
      <c r="V505" s="5">
        <v>47040001</v>
      </c>
      <c r="W505" s="5" t="s">
        <v>28</v>
      </c>
    </row>
    <row r="506" spans="2:23" x14ac:dyDescent="0.25">
      <c r="B506" s="4">
        <v>50008704</v>
      </c>
      <c r="C506" s="4">
        <v>0</v>
      </c>
      <c r="D506" s="5">
        <v>21040001</v>
      </c>
      <c r="E506" s="4" t="s">
        <v>612</v>
      </c>
      <c r="F506" s="4">
        <v>1091</v>
      </c>
      <c r="G506" s="6">
        <v>39342</v>
      </c>
      <c r="H506" s="7">
        <v>36936</v>
      </c>
      <c r="I506" s="7">
        <v>0</v>
      </c>
      <c r="J506" s="7">
        <v>0</v>
      </c>
      <c r="K506" s="7">
        <v>0</v>
      </c>
      <c r="L506" s="7">
        <f t="shared" si="28"/>
        <v>36936</v>
      </c>
      <c r="M506" s="7">
        <v>-35089</v>
      </c>
      <c r="N506" s="7">
        <v>0</v>
      </c>
      <c r="O506" s="7">
        <v>0</v>
      </c>
      <c r="P506" s="7">
        <f t="shared" si="29"/>
        <v>-35089</v>
      </c>
      <c r="Q506" s="7">
        <f t="shared" si="30"/>
        <v>1847</v>
      </c>
      <c r="R506" s="7">
        <f t="shared" si="31"/>
        <v>1847</v>
      </c>
      <c r="S506" s="5" t="s">
        <v>470</v>
      </c>
      <c r="T506" s="5">
        <v>100701</v>
      </c>
      <c r="U506" s="5" t="s">
        <v>32</v>
      </c>
      <c r="V506" s="5">
        <v>47040001</v>
      </c>
      <c r="W506" s="5" t="s">
        <v>28</v>
      </c>
    </row>
    <row r="507" spans="2:23" x14ac:dyDescent="0.25">
      <c r="B507" s="4">
        <v>50008745</v>
      </c>
      <c r="C507" s="4">
        <v>0</v>
      </c>
      <c r="D507" s="5">
        <v>21040001</v>
      </c>
      <c r="E507" s="4" t="s">
        <v>575</v>
      </c>
      <c r="F507" s="4">
        <v>1091</v>
      </c>
      <c r="G507" s="6">
        <v>39071</v>
      </c>
      <c r="H507" s="7">
        <v>79200</v>
      </c>
      <c r="I507" s="7">
        <v>0</v>
      </c>
      <c r="J507" s="7">
        <v>0</v>
      </c>
      <c r="K507" s="7">
        <v>0</v>
      </c>
      <c r="L507" s="7">
        <f t="shared" si="28"/>
        <v>79200</v>
      </c>
      <c r="M507" s="7">
        <v>-75240</v>
      </c>
      <c r="N507" s="7">
        <v>0</v>
      </c>
      <c r="O507" s="7">
        <v>0</v>
      </c>
      <c r="P507" s="7">
        <f t="shared" si="29"/>
        <v>-75240</v>
      </c>
      <c r="Q507" s="7">
        <f t="shared" si="30"/>
        <v>3960</v>
      </c>
      <c r="R507" s="7">
        <f t="shared" si="31"/>
        <v>3960</v>
      </c>
      <c r="S507" s="5" t="s">
        <v>470</v>
      </c>
      <c r="T507" s="5">
        <v>100701</v>
      </c>
      <c r="U507" s="5" t="s">
        <v>32</v>
      </c>
      <c r="V507" s="5">
        <v>47040001</v>
      </c>
      <c r="W507" s="5" t="s">
        <v>28</v>
      </c>
    </row>
    <row r="508" spans="2:23" x14ac:dyDescent="0.25">
      <c r="B508" s="4">
        <v>50008787</v>
      </c>
      <c r="C508" s="4">
        <v>0</v>
      </c>
      <c r="D508" s="5">
        <v>21040001</v>
      </c>
      <c r="E508" s="4" t="s">
        <v>613</v>
      </c>
      <c r="F508" s="4">
        <v>1091</v>
      </c>
      <c r="G508" s="6">
        <v>41106</v>
      </c>
      <c r="H508" s="7">
        <v>102800</v>
      </c>
      <c r="I508" s="7">
        <v>0</v>
      </c>
      <c r="J508" s="7">
        <v>0</v>
      </c>
      <c r="K508" s="7">
        <v>0</v>
      </c>
      <c r="L508" s="7">
        <f t="shared" si="28"/>
        <v>102800</v>
      </c>
      <c r="M508" s="7">
        <v>-84283</v>
      </c>
      <c r="N508" s="7">
        <v>-10366</v>
      </c>
      <c r="O508" s="7">
        <v>0</v>
      </c>
      <c r="P508" s="7">
        <f t="shared" si="29"/>
        <v>-94649</v>
      </c>
      <c r="Q508" s="7">
        <f t="shared" si="30"/>
        <v>18517</v>
      </c>
      <c r="R508" s="7">
        <f t="shared" si="31"/>
        <v>8151</v>
      </c>
      <c r="S508" s="5" t="s">
        <v>470</v>
      </c>
      <c r="T508" s="5">
        <v>100701</v>
      </c>
      <c r="U508" s="5" t="s">
        <v>32</v>
      </c>
      <c r="V508" s="5">
        <v>47040001</v>
      </c>
      <c r="W508" s="5" t="s">
        <v>28</v>
      </c>
    </row>
    <row r="509" spans="2:23" x14ac:dyDescent="0.25">
      <c r="B509" s="4">
        <v>50008791</v>
      </c>
      <c r="C509" s="4">
        <v>0</v>
      </c>
      <c r="D509" s="5">
        <v>21040001</v>
      </c>
      <c r="E509" s="4" t="s">
        <v>614</v>
      </c>
      <c r="F509" s="4">
        <v>1091</v>
      </c>
      <c r="G509" s="6">
        <v>39202</v>
      </c>
      <c r="H509" s="7">
        <v>104426</v>
      </c>
      <c r="I509" s="7">
        <v>0</v>
      </c>
      <c r="J509" s="7">
        <v>0</v>
      </c>
      <c r="K509" s="7">
        <v>0</v>
      </c>
      <c r="L509" s="7">
        <f t="shared" si="28"/>
        <v>104426</v>
      </c>
      <c r="M509" s="7">
        <v>-99205</v>
      </c>
      <c r="N509" s="7">
        <v>0</v>
      </c>
      <c r="O509" s="7">
        <v>0</v>
      </c>
      <c r="P509" s="7">
        <f t="shared" si="29"/>
        <v>-99205</v>
      </c>
      <c r="Q509" s="7">
        <f t="shared" si="30"/>
        <v>5221</v>
      </c>
      <c r="R509" s="7">
        <f t="shared" si="31"/>
        <v>5221</v>
      </c>
      <c r="S509" s="5" t="s">
        <v>470</v>
      </c>
      <c r="T509" s="5">
        <v>100701</v>
      </c>
      <c r="U509" s="5" t="s">
        <v>32</v>
      </c>
      <c r="V509" s="5">
        <v>47040001</v>
      </c>
      <c r="W509" s="5" t="s">
        <v>28</v>
      </c>
    </row>
    <row r="510" spans="2:23" x14ac:dyDescent="0.25">
      <c r="B510" s="4">
        <v>50008808</v>
      </c>
      <c r="C510" s="4">
        <v>0</v>
      </c>
      <c r="D510" s="5">
        <v>21040001</v>
      </c>
      <c r="E510" s="4" t="s">
        <v>615</v>
      </c>
      <c r="F510" s="4">
        <v>1092</v>
      </c>
      <c r="G510" s="6">
        <v>39229</v>
      </c>
      <c r="H510" s="7">
        <v>121200</v>
      </c>
      <c r="I510" s="7">
        <v>0</v>
      </c>
      <c r="J510" s="7">
        <v>0</v>
      </c>
      <c r="K510" s="7">
        <v>0</v>
      </c>
      <c r="L510" s="7">
        <f t="shared" si="28"/>
        <v>121200</v>
      </c>
      <c r="M510" s="7">
        <v>-115140</v>
      </c>
      <c r="N510" s="7">
        <v>0</v>
      </c>
      <c r="O510" s="7">
        <v>0</v>
      </c>
      <c r="P510" s="7">
        <f t="shared" si="29"/>
        <v>-115140</v>
      </c>
      <c r="Q510" s="7">
        <f t="shared" si="30"/>
        <v>6060</v>
      </c>
      <c r="R510" s="7">
        <f t="shared" si="31"/>
        <v>6060</v>
      </c>
      <c r="S510" s="5" t="s">
        <v>470</v>
      </c>
      <c r="T510" s="5">
        <v>100702</v>
      </c>
      <c r="U510" s="5" t="s">
        <v>27</v>
      </c>
      <c r="V510" s="5">
        <v>47040001</v>
      </c>
      <c r="W510" s="5" t="s">
        <v>28</v>
      </c>
    </row>
    <row r="511" spans="2:23" x14ac:dyDescent="0.25">
      <c r="B511" s="4">
        <v>50008814</v>
      </c>
      <c r="C511" s="4">
        <v>0</v>
      </c>
      <c r="D511" s="5">
        <v>21040001</v>
      </c>
      <c r="E511" s="4" t="s">
        <v>616</v>
      </c>
      <c r="F511" s="4">
        <v>1091</v>
      </c>
      <c r="G511" s="6">
        <v>39110</v>
      </c>
      <c r="H511" s="7">
        <v>131043</v>
      </c>
      <c r="I511" s="7">
        <v>0</v>
      </c>
      <c r="J511" s="7">
        <v>0</v>
      </c>
      <c r="K511" s="7">
        <v>0</v>
      </c>
      <c r="L511" s="7">
        <f t="shared" si="28"/>
        <v>131043</v>
      </c>
      <c r="M511" s="7">
        <v>-124491</v>
      </c>
      <c r="N511" s="7">
        <v>0</v>
      </c>
      <c r="O511" s="7">
        <v>0</v>
      </c>
      <c r="P511" s="7">
        <f t="shared" si="29"/>
        <v>-124491</v>
      </c>
      <c r="Q511" s="7">
        <f t="shared" si="30"/>
        <v>6552</v>
      </c>
      <c r="R511" s="7">
        <f t="shared" si="31"/>
        <v>6552</v>
      </c>
      <c r="S511" s="5" t="s">
        <v>470</v>
      </c>
      <c r="T511" s="5">
        <v>100701</v>
      </c>
      <c r="U511" s="5" t="s">
        <v>32</v>
      </c>
      <c r="V511" s="5">
        <v>47040001</v>
      </c>
      <c r="W511" s="5" t="s">
        <v>28</v>
      </c>
    </row>
    <row r="512" spans="2:23" x14ac:dyDescent="0.25">
      <c r="B512" s="4">
        <v>50008816</v>
      </c>
      <c r="C512" s="4">
        <v>0</v>
      </c>
      <c r="D512" s="5">
        <v>21040001</v>
      </c>
      <c r="E512" s="4" t="s">
        <v>522</v>
      </c>
      <c r="F512" s="4">
        <v>1091</v>
      </c>
      <c r="G512" s="6">
        <v>39050</v>
      </c>
      <c r="H512" s="7">
        <v>136463</v>
      </c>
      <c r="I512" s="7">
        <v>0</v>
      </c>
      <c r="J512" s="7">
        <v>0</v>
      </c>
      <c r="K512" s="7">
        <v>0</v>
      </c>
      <c r="L512" s="7">
        <f t="shared" si="28"/>
        <v>136463</v>
      </c>
      <c r="M512" s="7">
        <v>-129640</v>
      </c>
      <c r="N512" s="7">
        <v>0</v>
      </c>
      <c r="O512" s="7">
        <v>0</v>
      </c>
      <c r="P512" s="7">
        <f t="shared" si="29"/>
        <v>-129640</v>
      </c>
      <c r="Q512" s="7">
        <f t="shared" si="30"/>
        <v>6823</v>
      </c>
      <c r="R512" s="7">
        <f t="shared" si="31"/>
        <v>6823</v>
      </c>
      <c r="S512" s="5" t="s">
        <v>470</v>
      </c>
      <c r="T512" s="5">
        <v>100701</v>
      </c>
      <c r="U512" s="5" t="s">
        <v>32</v>
      </c>
      <c r="V512" s="5">
        <v>47040001</v>
      </c>
      <c r="W512" s="5" t="s">
        <v>28</v>
      </c>
    </row>
    <row r="513" spans="2:23" x14ac:dyDescent="0.25">
      <c r="B513" s="4">
        <v>50008817</v>
      </c>
      <c r="C513" s="4">
        <v>0</v>
      </c>
      <c r="D513" s="5">
        <v>21040001</v>
      </c>
      <c r="E513" s="4" t="s">
        <v>617</v>
      </c>
      <c r="F513" s="4">
        <v>1091</v>
      </c>
      <c r="G513" s="6">
        <v>39904</v>
      </c>
      <c r="H513" s="7">
        <v>137694</v>
      </c>
      <c r="I513" s="7">
        <v>0</v>
      </c>
      <c r="J513" s="7">
        <v>0</v>
      </c>
      <c r="K513" s="7">
        <v>0</v>
      </c>
      <c r="L513" s="7">
        <f t="shared" si="28"/>
        <v>137694</v>
      </c>
      <c r="M513" s="7">
        <v>-130810</v>
      </c>
      <c r="N513" s="7">
        <v>0</v>
      </c>
      <c r="O513" s="7">
        <v>0</v>
      </c>
      <c r="P513" s="7">
        <f t="shared" si="29"/>
        <v>-130810</v>
      </c>
      <c r="Q513" s="7">
        <f t="shared" si="30"/>
        <v>6884</v>
      </c>
      <c r="R513" s="7">
        <f t="shared" si="31"/>
        <v>6884</v>
      </c>
      <c r="S513" s="5" t="s">
        <v>470</v>
      </c>
      <c r="T513" s="5">
        <v>100701</v>
      </c>
      <c r="U513" s="5" t="s">
        <v>32</v>
      </c>
      <c r="V513" s="5">
        <v>47040001</v>
      </c>
      <c r="W513" s="5" t="s">
        <v>28</v>
      </c>
    </row>
    <row r="514" spans="2:23" x14ac:dyDescent="0.25">
      <c r="B514" s="4">
        <v>50008838</v>
      </c>
      <c r="C514" s="4">
        <v>0</v>
      </c>
      <c r="D514" s="5">
        <v>21040001</v>
      </c>
      <c r="E514" s="4" t="s">
        <v>530</v>
      </c>
      <c r="F514" s="4">
        <v>1091</v>
      </c>
      <c r="G514" s="6">
        <v>39062</v>
      </c>
      <c r="H514" s="7">
        <v>165240</v>
      </c>
      <c r="I514" s="7">
        <v>0</v>
      </c>
      <c r="J514" s="7">
        <v>0</v>
      </c>
      <c r="K514" s="7">
        <v>0</v>
      </c>
      <c r="L514" s="7">
        <f t="shared" si="28"/>
        <v>165240</v>
      </c>
      <c r="M514" s="7">
        <v>-156978</v>
      </c>
      <c r="N514" s="7">
        <v>0</v>
      </c>
      <c r="O514" s="7">
        <v>0</v>
      </c>
      <c r="P514" s="7">
        <f t="shared" si="29"/>
        <v>-156978</v>
      </c>
      <c r="Q514" s="7">
        <f t="shared" si="30"/>
        <v>8262</v>
      </c>
      <c r="R514" s="7">
        <f t="shared" si="31"/>
        <v>8262</v>
      </c>
      <c r="S514" s="5" t="s">
        <v>470</v>
      </c>
      <c r="T514" s="5">
        <v>100701</v>
      </c>
      <c r="U514" s="5" t="s">
        <v>32</v>
      </c>
      <c r="V514" s="5">
        <v>47040001</v>
      </c>
      <c r="W514" s="5" t="s">
        <v>28</v>
      </c>
    </row>
    <row r="515" spans="2:23" x14ac:dyDescent="0.25">
      <c r="B515" s="4">
        <v>50008847</v>
      </c>
      <c r="C515" s="4">
        <v>0</v>
      </c>
      <c r="D515" s="5">
        <v>21040001</v>
      </c>
      <c r="E515" s="4" t="s">
        <v>526</v>
      </c>
      <c r="F515" s="4">
        <v>1091</v>
      </c>
      <c r="G515" s="6">
        <v>39062</v>
      </c>
      <c r="H515" s="7">
        <v>195102</v>
      </c>
      <c r="I515" s="7">
        <v>0</v>
      </c>
      <c r="J515" s="7">
        <v>0</v>
      </c>
      <c r="K515" s="7">
        <v>0</v>
      </c>
      <c r="L515" s="7">
        <f t="shared" si="28"/>
        <v>195102</v>
      </c>
      <c r="M515" s="7">
        <v>-185347</v>
      </c>
      <c r="N515" s="7">
        <v>0</v>
      </c>
      <c r="O515" s="7">
        <v>0</v>
      </c>
      <c r="P515" s="7">
        <f t="shared" si="29"/>
        <v>-185347</v>
      </c>
      <c r="Q515" s="7">
        <f t="shared" si="30"/>
        <v>9755</v>
      </c>
      <c r="R515" s="7">
        <f t="shared" si="31"/>
        <v>9755</v>
      </c>
      <c r="S515" s="5" t="s">
        <v>470</v>
      </c>
      <c r="T515" s="5">
        <v>100701</v>
      </c>
      <c r="U515" s="5" t="s">
        <v>32</v>
      </c>
      <c r="V515" s="5">
        <v>47040001</v>
      </c>
      <c r="W515" s="5" t="s">
        <v>28</v>
      </c>
    </row>
    <row r="516" spans="2:23" x14ac:dyDescent="0.25">
      <c r="B516" s="4">
        <v>50008898</v>
      </c>
      <c r="C516" s="4">
        <v>0</v>
      </c>
      <c r="D516" s="5">
        <v>21040001</v>
      </c>
      <c r="E516" s="4" t="s">
        <v>618</v>
      </c>
      <c r="F516" s="4">
        <v>1091</v>
      </c>
      <c r="G516" s="6">
        <v>38938</v>
      </c>
      <c r="H516" s="7">
        <v>3234680</v>
      </c>
      <c r="I516" s="7">
        <v>0</v>
      </c>
      <c r="J516" s="7">
        <v>0</v>
      </c>
      <c r="K516" s="7">
        <v>0</v>
      </c>
      <c r="L516" s="7">
        <f t="shared" si="28"/>
        <v>3234680</v>
      </c>
      <c r="M516" s="7">
        <v>-3072946</v>
      </c>
      <c r="N516" s="7">
        <v>0</v>
      </c>
      <c r="O516" s="7">
        <v>0</v>
      </c>
      <c r="P516" s="7">
        <f t="shared" si="29"/>
        <v>-3072946</v>
      </c>
      <c r="Q516" s="7">
        <f t="shared" si="30"/>
        <v>161734</v>
      </c>
      <c r="R516" s="7">
        <f t="shared" si="31"/>
        <v>161734</v>
      </c>
      <c r="S516" s="5" t="s">
        <v>470</v>
      </c>
      <c r="T516" s="5">
        <v>100701</v>
      </c>
      <c r="U516" s="5" t="s">
        <v>32</v>
      </c>
      <c r="V516" s="5">
        <v>47040001</v>
      </c>
      <c r="W516" s="5" t="s">
        <v>28</v>
      </c>
    </row>
    <row r="517" spans="2:23" x14ac:dyDescent="0.25">
      <c r="B517" s="4">
        <v>50009292</v>
      </c>
      <c r="C517" s="4">
        <v>0</v>
      </c>
      <c r="D517" s="5">
        <v>21040001</v>
      </c>
      <c r="E517" s="4" t="s">
        <v>599</v>
      </c>
      <c r="F517" s="4">
        <v>1092</v>
      </c>
      <c r="G517" s="6">
        <v>44651</v>
      </c>
      <c r="H517" s="7">
        <v>0</v>
      </c>
      <c r="I517" s="7">
        <v>78000</v>
      </c>
      <c r="J517" s="7">
        <v>0</v>
      </c>
      <c r="K517" s="7">
        <v>0</v>
      </c>
      <c r="L517" s="7">
        <f t="shared" ref="L517" si="32">SUM(H517:K517)</f>
        <v>78000</v>
      </c>
      <c r="M517" s="7">
        <v>0</v>
      </c>
      <c r="N517" s="7">
        <v>-20</v>
      </c>
      <c r="O517" s="7">
        <v>0</v>
      </c>
      <c r="P517" s="7">
        <f t="shared" ref="P517" si="33">SUM(M517:O517)</f>
        <v>-20</v>
      </c>
      <c r="Q517" s="7">
        <f t="shared" ref="Q517" si="34">H517+M517</f>
        <v>0</v>
      </c>
      <c r="R517" s="7">
        <f t="shared" ref="R517" si="35">L517+P517</f>
        <v>77980</v>
      </c>
      <c r="S517" s="5" t="s">
        <v>470</v>
      </c>
      <c r="T517" s="5">
        <v>100702</v>
      </c>
      <c r="U517" s="5" t="s">
        <v>27</v>
      </c>
      <c r="V517" s="5">
        <v>47040001</v>
      </c>
      <c r="W517" s="5" t="s">
        <v>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7281-DAAC-4334-99DC-83F62E011494}">
  <dimension ref="B2:W95"/>
  <sheetViews>
    <sheetView topLeftCell="C1" workbookViewId="0">
      <selection activeCell="B2" sqref="B2:W95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51003377</v>
      </c>
      <c r="C5" s="4">
        <v>0</v>
      </c>
      <c r="D5" s="5">
        <v>21040011</v>
      </c>
      <c r="E5" s="4" t="s">
        <v>619</v>
      </c>
      <c r="F5" s="4">
        <v>1092</v>
      </c>
      <c r="G5" s="6">
        <v>41639</v>
      </c>
      <c r="H5" s="7">
        <v>61767</v>
      </c>
      <c r="I5" s="7">
        <v>0</v>
      </c>
      <c r="J5" s="7">
        <v>0</v>
      </c>
      <c r="K5" s="7">
        <v>0</v>
      </c>
      <c r="L5" s="7">
        <f t="shared" ref="L5:L68" si="0">SUM(H5:K5)</f>
        <v>61767</v>
      </c>
      <c r="M5" s="7">
        <v>-58679</v>
      </c>
      <c r="N5" s="7">
        <v>0</v>
      </c>
      <c r="O5" s="7">
        <v>0</v>
      </c>
      <c r="P5" s="7">
        <f t="shared" ref="P5:P68" si="1">SUM(M5:O5)</f>
        <v>-58679</v>
      </c>
      <c r="Q5" s="7">
        <f t="shared" ref="Q5:Q68" si="2">H5+M5</f>
        <v>3088</v>
      </c>
      <c r="R5" s="7">
        <f t="shared" ref="R5:R68" si="3">L5+P5</f>
        <v>3088</v>
      </c>
      <c r="S5" s="5" t="s">
        <v>470</v>
      </c>
      <c r="T5" s="5">
        <v>100702</v>
      </c>
      <c r="U5" s="5" t="s">
        <v>27</v>
      </c>
      <c r="V5" s="5">
        <v>47040001</v>
      </c>
      <c r="W5" s="5" t="s">
        <v>28</v>
      </c>
    </row>
    <row r="6" spans="2:23" x14ac:dyDescent="0.25">
      <c r="B6" s="4">
        <v>51003436</v>
      </c>
      <c r="C6" s="4">
        <v>0</v>
      </c>
      <c r="D6" s="5">
        <v>21040011</v>
      </c>
      <c r="E6" s="4" t="s">
        <v>620</v>
      </c>
      <c r="F6" s="4">
        <v>1091</v>
      </c>
      <c r="G6" s="6">
        <v>38832</v>
      </c>
      <c r="H6" s="7">
        <v>288</v>
      </c>
      <c r="I6" s="7">
        <v>0</v>
      </c>
      <c r="J6" s="7">
        <v>0</v>
      </c>
      <c r="K6" s="7">
        <v>0</v>
      </c>
      <c r="L6" s="7">
        <f t="shared" si="0"/>
        <v>288</v>
      </c>
      <c r="M6" s="7">
        <v>-273</v>
      </c>
      <c r="N6" s="7">
        <v>0</v>
      </c>
      <c r="O6" s="7">
        <v>0</v>
      </c>
      <c r="P6" s="7">
        <f t="shared" si="1"/>
        <v>-273</v>
      </c>
      <c r="Q6" s="7">
        <f t="shared" si="2"/>
        <v>15</v>
      </c>
      <c r="R6" s="7">
        <f t="shared" si="3"/>
        <v>15</v>
      </c>
      <c r="S6" s="5" t="s">
        <v>470</v>
      </c>
      <c r="T6" s="5">
        <v>100701</v>
      </c>
      <c r="U6" s="5" t="s">
        <v>32</v>
      </c>
      <c r="V6" s="5">
        <v>47040001</v>
      </c>
      <c r="W6" s="5" t="s">
        <v>28</v>
      </c>
    </row>
    <row r="7" spans="2:23" x14ac:dyDescent="0.25">
      <c r="B7" s="4">
        <v>51003437</v>
      </c>
      <c r="C7" s="4">
        <v>0</v>
      </c>
      <c r="D7" s="5">
        <v>21040011</v>
      </c>
      <c r="E7" s="4" t="s">
        <v>620</v>
      </c>
      <c r="F7" s="4">
        <v>1091</v>
      </c>
      <c r="G7" s="6">
        <v>38808</v>
      </c>
      <c r="H7" s="7">
        <v>288</v>
      </c>
      <c r="I7" s="7">
        <v>0</v>
      </c>
      <c r="J7" s="7">
        <v>0</v>
      </c>
      <c r="K7" s="7">
        <v>0</v>
      </c>
      <c r="L7" s="7">
        <f t="shared" si="0"/>
        <v>288</v>
      </c>
      <c r="M7" s="7">
        <v>-273</v>
      </c>
      <c r="N7" s="7">
        <v>0</v>
      </c>
      <c r="O7" s="7">
        <v>0</v>
      </c>
      <c r="P7" s="7">
        <f t="shared" si="1"/>
        <v>-273</v>
      </c>
      <c r="Q7" s="7">
        <f t="shared" si="2"/>
        <v>15</v>
      </c>
      <c r="R7" s="7">
        <f t="shared" si="3"/>
        <v>15</v>
      </c>
      <c r="S7" s="5" t="s">
        <v>470</v>
      </c>
      <c r="T7" s="5">
        <v>100701</v>
      </c>
      <c r="U7" s="5" t="s">
        <v>32</v>
      </c>
      <c r="V7" s="5">
        <v>47040001</v>
      </c>
      <c r="W7" s="5" t="s">
        <v>28</v>
      </c>
    </row>
    <row r="8" spans="2:23" x14ac:dyDescent="0.25">
      <c r="B8" s="4">
        <v>51003458</v>
      </c>
      <c r="C8" s="4">
        <v>0</v>
      </c>
      <c r="D8" s="5">
        <v>21040011</v>
      </c>
      <c r="E8" s="4" t="s">
        <v>621</v>
      </c>
      <c r="F8" s="4">
        <v>1091</v>
      </c>
      <c r="G8" s="6">
        <v>38837</v>
      </c>
      <c r="H8" s="7">
        <v>418</v>
      </c>
      <c r="I8" s="7">
        <v>0</v>
      </c>
      <c r="J8" s="7">
        <v>0</v>
      </c>
      <c r="K8" s="7">
        <v>0</v>
      </c>
      <c r="L8" s="7">
        <f t="shared" si="0"/>
        <v>418</v>
      </c>
      <c r="M8" s="7">
        <v>-397</v>
      </c>
      <c r="N8" s="7">
        <v>0</v>
      </c>
      <c r="O8" s="7">
        <v>0</v>
      </c>
      <c r="P8" s="7">
        <f t="shared" si="1"/>
        <v>-397</v>
      </c>
      <c r="Q8" s="7">
        <f t="shared" si="2"/>
        <v>21</v>
      </c>
      <c r="R8" s="7">
        <f t="shared" si="3"/>
        <v>21</v>
      </c>
      <c r="S8" s="5" t="s">
        <v>470</v>
      </c>
      <c r="T8" s="5">
        <v>100701</v>
      </c>
      <c r="U8" s="5" t="s">
        <v>32</v>
      </c>
      <c r="V8" s="5">
        <v>47040001</v>
      </c>
      <c r="W8" s="5" t="s">
        <v>28</v>
      </c>
    </row>
    <row r="9" spans="2:23" x14ac:dyDescent="0.25">
      <c r="B9" s="4">
        <v>51003462</v>
      </c>
      <c r="C9" s="4">
        <v>0</v>
      </c>
      <c r="D9" s="5">
        <v>21040011</v>
      </c>
      <c r="E9" s="4" t="s">
        <v>622</v>
      </c>
      <c r="F9" s="4">
        <v>1091</v>
      </c>
      <c r="G9" s="6">
        <v>38809</v>
      </c>
      <c r="H9" s="7">
        <v>425</v>
      </c>
      <c r="I9" s="7">
        <v>0</v>
      </c>
      <c r="J9" s="7">
        <v>0</v>
      </c>
      <c r="K9" s="7">
        <v>0</v>
      </c>
      <c r="L9" s="7">
        <f t="shared" si="0"/>
        <v>425</v>
      </c>
      <c r="M9" s="7">
        <v>-404</v>
      </c>
      <c r="N9" s="7">
        <v>0</v>
      </c>
      <c r="O9" s="7">
        <v>0</v>
      </c>
      <c r="P9" s="7">
        <f t="shared" si="1"/>
        <v>-404</v>
      </c>
      <c r="Q9" s="7">
        <f t="shared" si="2"/>
        <v>21</v>
      </c>
      <c r="R9" s="7">
        <f t="shared" si="3"/>
        <v>21</v>
      </c>
      <c r="S9" s="5" t="s">
        <v>470</v>
      </c>
      <c r="T9" s="5">
        <v>100701</v>
      </c>
      <c r="U9" s="5" t="s">
        <v>32</v>
      </c>
      <c r="V9" s="5">
        <v>47040001</v>
      </c>
      <c r="W9" s="5" t="s">
        <v>28</v>
      </c>
    </row>
    <row r="10" spans="2:23" x14ac:dyDescent="0.25">
      <c r="B10" s="4">
        <v>51003463</v>
      </c>
      <c r="C10" s="4">
        <v>0</v>
      </c>
      <c r="D10" s="5">
        <v>21040011</v>
      </c>
      <c r="E10" s="4" t="s">
        <v>622</v>
      </c>
      <c r="F10" s="4">
        <v>1091</v>
      </c>
      <c r="G10" s="6">
        <v>38833</v>
      </c>
      <c r="H10" s="7">
        <v>425</v>
      </c>
      <c r="I10" s="7">
        <v>0</v>
      </c>
      <c r="J10" s="7">
        <v>0</v>
      </c>
      <c r="K10" s="7">
        <v>0</v>
      </c>
      <c r="L10" s="7">
        <f t="shared" si="0"/>
        <v>425</v>
      </c>
      <c r="M10" s="7">
        <v>-403</v>
      </c>
      <c r="N10" s="7">
        <v>0</v>
      </c>
      <c r="O10" s="7">
        <v>0</v>
      </c>
      <c r="P10" s="7">
        <f t="shared" si="1"/>
        <v>-403</v>
      </c>
      <c r="Q10" s="7">
        <f t="shared" si="2"/>
        <v>22</v>
      </c>
      <c r="R10" s="7">
        <f t="shared" si="3"/>
        <v>22</v>
      </c>
      <c r="S10" s="5" t="s">
        <v>470</v>
      </c>
      <c r="T10" s="5">
        <v>100701</v>
      </c>
      <c r="U10" s="5" t="s">
        <v>32</v>
      </c>
      <c r="V10" s="5">
        <v>47040001</v>
      </c>
      <c r="W10" s="5" t="s">
        <v>28</v>
      </c>
    </row>
    <row r="11" spans="2:23" x14ac:dyDescent="0.25">
      <c r="B11" s="4">
        <v>51003476</v>
      </c>
      <c r="C11" s="4">
        <v>0</v>
      </c>
      <c r="D11" s="5">
        <v>21040011</v>
      </c>
      <c r="E11" s="4" t="s">
        <v>622</v>
      </c>
      <c r="F11" s="4">
        <v>1091</v>
      </c>
      <c r="G11" s="6">
        <v>38912</v>
      </c>
      <c r="H11" s="7">
        <v>444</v>
      </c>
      <c r="I11" s="7">
        <v>0</v>
      </c>
      <c r="J11" s="7">
        <v>0</v>
      </c>
      <c r="K11" s="7">
        <v>0</v>
      </c>
      <c r="L11" s="7">
        <f t="shared" si="0"/>
        <v>444</v>
      </c>
      <c r="M11" s="7">
        <v>-422</v>
      </c>
      <c r="N11" s="7">
        <v>0</v>
      </c>
      <c r="O11" s="7">
        <v>0</v>
      </c>
      <c r="P11" s="7">
        <f t="shared" si="1"/>
        <v>-422</v>
      </c>
      <c r="Q11" s="7">
        <f t="shared" si="2"/>
        <v>22</v>
      </c>
      <c r="R11" s="7">
        <f t="shared" si="3"/>
        <v>22</v>
      </c>
      <c r="S11" s="5" t="s">
        <v>470</v>
      </c>
      <c r="T11" s="5">
        <v>100701</v>
      </c>
      <c r="U11" s="5" t="s">
        <v>32</v>
      </c>
      <c r="V11" s="5">
        <v>47040001</v>
      </c>
      <c r="W11" s="5" t="s">
        <v>28</v>
      </c>
    </row>
    <row r="12" spans="2:23" x14ac:dyDescent="0.25">
      <c r="B12" s="4">
        <v>51003477</v>
      </c>
      <c r="C12" s="4">
        <v>0</v>
      </c>
      <c r="D12" s="5">
        <v>21040011</v>
      </c>
      <c r="E12" s="4" t="s">
        <v>622</v>
      </c>
      <c r="F12" s="4">
        <v>1091</v>
      </c>
      <c r="G12" s="6">
        <v>38920</v>
      </c>
      <c r="H12" s="7">
        <v>444</v>
      </c>
      <c r="I12" s="7">
        <v>0</v>
      </c>
      <c r="J12" s="7">
        <v>0</v>
      </c>
      <c r="K12" s="7">
        <v>0</v>
      </c>
      <c r="L12" s="7">
        <f t="shared" si="0"/>
        <v>444</v>
      </c>
      <c r="M12" s="7">
        <v>-422</v>
      </c>
      <c r="N12" s="7">
        <v>0</v>
      </c>
      <c r="O12" s="7">
        <v>0</v>
      </c>
      <c r="P12" s="7">
        <f t="shared" si="1"/>
        <v>-422</v>
      </c>
      <c r="Q12" s="7">
        <f t="shared" si="2"/>
        <v>22</v>
      </c>
      <c r="R12" s="7">
        <f t="shared" si="3"/>
        <v>22</v>
      </c>
      <c r="S12" s="5" t="s">
        <v>470</v>
      </c>
      <c r="T12" s="5">
        <v>100701</v>
      </c>
      <c r="U12" s="5" t="s">
        <v>32</v>
      </c>
      <c r="V12" s="5">
        <v>47040001</v>
      </c>
      <c r="W12" s="5" t="s">
        <v>28</v>
      </c>
    </row>
    <row r="13" spans="2:23" x14ac:dyDescent="0.25">
      <c r="B13" s="4">
        <v>51003478</v>
      </c>
      <c r="C13" s="4">
        <v>0</v>
      </c>
      <c r="D13" s="5">
        <v>21040011</v>
      </c>
      <c r="E13" s="4" t="s">
        <v>622</v>
      </c>
      <c r="F13" s="4">
        <v>1091</v>
      </c>
      <c r="G13" s="6">
        <v>38920</v>
      </c>
      <c r="H13" s="7">
        <v>444</v>
      </c>
      <c r="I13" s="7">
        <v>0</v>
      </c>
      <c r="J13" s="7">
        <v>0</v>
      </c>
      <c r="K13" s="7">
        <v>0</v>
      </c>
      <c r="L13" s="7">
        <f t="shared" si="0"/>
        <v>444</v>
      </c>
      <c r="M13" s="7">
        <v>-422</v>
      </c>
      <c r="N13" s="7">
        <v>0</v>
      </c>
      <c r="O13" s="7">
        <v>0</v>
      </c>
      <c r="P13" s="7">
        <f t="shared" si="1"/>
        <v>-422</v>
      </c>
      <c r="Q13" s="7">
        <f t="shared" si="2"/>
        <v>22</v>
      </c>
      <c r="R13" s="7">
        <f t="shared" si="3"/>
        <v>22</v>
      </c>
      <c r="S13" s="5" t="s">
        <v>470</v>
      </c>
      <c r="T13" s="5">
        <v>100701</v>
      </c>
      <c r="U13" s="5" t="s">
        <v>32</v>
      </c>
      <c r="V13" s="5">
        <v>47040001</v>
      </c>
      <c r="W13" s="5" t="s">
        <v>28</v>
      </c>
    </row>
    <row r="14" spans="2:23" x14ac:dyDescent="0.25">
      <c r="B14" s="4">
        <v>51003479</v>
      </c>
      <c r="C14" s="4">
        <v>0</v>
      </c>
      <c r="D14" s="5">
        <v>21040011</v>
      </c>
      <c r="E14" s="4" t="s">
        <v>622</v>
      </c>
      <c r="F14" s="4">
        <v>1091</v>
      </c>
      <c r="G14" s="6">
        <v>38930</v>
      </c>
      <c r="H14" s="7">
        <v>444</v>
      </c>
      <c r="I14" s="7">
        <v>0</v>
      </c>
      <c r="J14" s="7">
        <v>0</v>
      </c>
      <c r="K14" s="7">
        <v>0</v>
      </c>
      <c r="L14" s="7">
        <f t="shared" si="0"/>
        <v>444</v>
      </c>
      <c r="M14" s="7">
        <v>-422</v>
      </c>
      <c r="N14" s="7">
        <v>0</v>
      </c>
      <c r="O14" s="7">
        <v>0</v>
      </c>
      <c r="P14" s="7">
        <f t="shared" si="1"/>
        <v>-422</v>
      </c>
      <c r="Q14" s="7">
        <f t="shared" si="2"/>
        <v>22</v>
      </c>
      <c r="R14" s="7">
        <f t="shared" si="3"/>
        <v>22</v>
      </c>
      <c r="S14" s="5" t="s">
        <v>470</v>
      </c>
      <c r="T14" s="5">
        <v>100701</v>
      </c>
      <c r="U14" s="5" t="s">
        <v>32</v>
      </c>
      <c r="V14" s="5">
        <v>47040001</v>
      </c>
      <c r="W14" s="5" t="s">
        <v>28</v>
      </c>
    </row>
    <row r="15" spans="2:23" x14ac:dyDescent="0.25">
      <c r="B15" s="4">
        <v>51003480</v>
      </c>
      <c r="C15" s="4">
        <v>0</v>
      </c>
      <c r="D15" s="5">
        <v>21040011</v>
      </c>
      <c r="E15" s="4" t="s">
        <v>622</v>
      </c>
      <c r="F15" s="4">
        <v>1091</v>
      </c>
      <c r="G15" s="6">
        <v>38890</v>
      </c>
      <c r="H15" s="7">
        <v>445</v>
      </c>
      <c r="I15" s="7">
        <v>0</v>
      </c>
      <c r="J15" s="7">
        <v>0</v>
      </c>
      <c r="K15" s="7">
        <v>0</v>
      </c>
      <c r="L15" s="7">
        <f t="shared" si="0"/>
        <v>445</v>
      </c>
      <c r="M15" s="7">
        <v>-423</v>
      </c>
      <c r="N15" s="7">
        <v>0</v>
      </c>
      <c r="O15" s="7">
        <v>0</v>
      </c>
      <c r="P15" s="7">
        <f t="shared" si="1"/>
        <v>-423</v>
      </c>
      <c r="Q15" s="7">
        <f t="shared" si="2"/>
        <v>22</v>
      </c>
      <c r="R15" s="7">
        <f t="shared" si="3"/>
        <v>22</v>
      </c>
      <c r="S15" s="5" t="s">
        <v>470</v>
      </c>
      <c r="T15" s="5">
        <v>100701</v>
      </c>
      <c r="U15" s="5" t="s">
        <v>32</v>
      </c>
      <c r="V15" s="5">
        <v>47040001</v>
      </c>
      <c r="W15" s="5" t="s">
        <v>28</v>
      </c>
    </row>
    <row r="16" spans="2:23" x14ac:dyDescent="0.25">
      <c r="B16" s="4">
        <v>51003481</v>
      </c>
      <c r="C16" s="4">
        <v>0</v>
      </c>
      <c r="D16" s="5">
        <v>21040011</v>
      </c>
      <c r="E16" s="4" t="s">
        <v>622</v>
      </c>
      <c r="F16" s="4">
        <v>1091</v>
      </c>
      <c r="G16" s="6">
        <v>38898</v>
      </c>
      <c r="H16" s="7">
        <v>445</v>
      </c>
      <c r="I16" s="7">
        <v>0</v>
      </c>
      <c r="J16" s="7">
        <v>0</v>
      </c>
      <c r="K16" s="7">
        <v>0</v>
      </c>
      <c r="L16" s="7">
        <f t="shared" si="0"/>
        <v>445</v>
      </c>
      <c r="M16" s="7">
        <v>-423</v>
      </c>
      <c r="N16" s="7">
        <v>0</v>
      </c>
      <c r="O16" s="7">
        <v>0</v>
      </c>
      <c r="P16" s="7">
        <f t="shared" si="1"/>
        <v>-423</v>
      </c>
      <c r="Q16" s="7">
        <f t="shared" si="2"/>
        <v>22</v>
      </c>
      <c r="R16" s="7">
        <f t="shared" si="3"/>
        <v>22</v>
      </c>
      <c r="S16" s="5" t="s">
        <v>470</v>
      </c>
      <c r="T16" s="5">
        <v>100701</v>
      </c>
      <c r="U16" s="5" t="s">
        <v>32</v>
      </c>
      <c r="V16" s="5">
        <v>47040001</v>
      </c>
      <c r="W16" s="5" t="s">
        <v>28</v>
      </c>
    </row>
    <row r="17" spans="2:23" x14ac:dyDescent="0.25">
      <c r="B17" s="4">
        <v>51003482</v>
      </c>
      <c r="C17" s="4">
        <v>0</v>
      </c>
      <c r="D17" s="5">
        <v>21040011</v>
      </c>
      <c r="E17" s="4" t="s">
        <v>622</v>
      </c>
      <c r="F17" s="4">
        <v>1091</v>
      </c>
      <c r="G17" s="6">
        <v>38898</v>
      </c>
      <c r="H17" s="7">
        <v>445</v>
      </c>
      <c r="I17" s="7">
        <v>0</v>
      </c>
      <c r="J17" s="7">
        <v>0</v>
      </c>
      <c r="K17" s="7">
        <v>0</v>
      </c>
      <c r="L17" s="7">
        <f t="shared" si="0"/>
        <v>445</v>
      </c>
      <c r="M17" s="7">
        <v>-423</v>
      </c>
      <c r="N17" s="7">
        <v>0</v>
      </c>
      <c r="O17" s="7">
        <v>0</v>
      </c>
      <c r="P17" s="7">
        <f t="shared" si="1"/>
        <v>-423</v>
      </c>
      <c r="Q17" s="7">
        <f t="shared" si="2"/>
        <v>22</v>
      </c>
      <c r="R17" s="7">
        <f t="shared" si="3"/>
        <v>22</v>
      </c>
      <c r="S17" s="5" t="s">
        <v>470</v>
      </c>
      <c r="T17" s="5">
        <v>100701</v>
      </c>
      <c r="U17" s="5" t="s">
        <v>32</v>
      </c>
      <c r="V17" s="5">
        <v>47040001</v>
      </c>
      <c r="W17" s="5" t="s">
        <v>28</v>
      </c>
    </row>
    <row r="18" spans="2:23" x14ac:dyDescent="0.25">
      <c r="B18" s="4">
        <v>51003483</v>
      </c>
      <c r="C18" s="4">
        <v>0</v>
      </c>
      <c r="D18" s="5">
        <v>21040011</v>
      </c>
      <c r="E18" s="4" t="s">
        <v>622</v>
      </c>
      <c r="F18" s="4">
        <v>1091</v>
      </c>
      <c r="G18" s="6">
        <v>38903</v>
      </c>
      <c r="H18" s="7">
        <v>445</v>
      </c>
      <c r="I18" s="7">
        <v>0</v>
      </c>
      <c r="J18" s="7">
        <v>0</v>
      </c>
      <c r="K18" s="7">
        <v>0</v>
      </c>
      <c r="L18" s="7">
        <f t="shared" si="0"/>
        <v>445</v>
      </c>
      <c r="M18" s="7">
        <v>-422</v>
      </c>
      <c r="N18" s="7">
        <v>0</v>
      </c>
      <c r="O18" s="7">
        <v>0</v>
      </c>
      <c r="P18" s="7">
        <f t="shared" si="1"/>
        <v>-422</v>
      </c>
      <c r="Q18" s="7">
        <f t="shared" si="2"/>
        <v>23</v>
      </c>
      <c r="R18" s="7">
        <f t="shared" si="3"/>
        <v>23</v>
      </c>
      <c r="S18" s="5" t="s">
        <v>470</v>
      </c>
      <c r="T18" s="5">
        <v>100701</v>
      </c>
      <c r="U18" s="5" t="s">
        <v>32</v>
      </c>
      <c r="V18" s="5">
        <v>47040001</v>
      </c>
      <c r="W18" s="5" t="s">
        <v>28</v>
      </c>
    </row>
    <row r="19" spans="2:23" x14ac:dyDescent="0.25">
      <c r="B19" s="4">
        <v>51003484</v>
      </c>
      <c r="C19" s="4">
        <v>0</v>
      </c>
      <c r="D19" s="5">
        <v>21040011</v>
      </c>
      <c r="E19" s="4" t="s">
        <v>622</v>
      </c>
      <c r="F19" s="4">
        <v>1091</v>
      </c>
      <c r="G19" s="6">
        <v>38905</v>
      </c>
      <c r="H19" s="7">
        <v>445</v>
      </c>
      <c r="I19" s="7">
        <v>0</v>
      </c>
      <c r="J19" s="7">
        <v>0</v>
      </c>
      <c r="K19" s="7">
        <v>0</v>
      </c>
      <c r="L19" s="7">
        <f t="shared" si="0"/>
        <v>445</v>
      </c>
      <c r="M19" s="7">
        <v>-423</v>
      </c>
      <c r="N19" s="7">
        <v>0</v>
      </c>
      <c r="O19" s="7">
        <v>0</v>
      </c>
      <c r="P19" s="7">
        <f t="shared" si="1"/>
        <v>-423</v>
      </c>
      <c r="Q19" s="7">
        <f t="shared" si="2"/>
        <v>22</v>
      </c>
      <c r="R19" s="7">
        <f t="shared" si="3"/>
        <v>22</v>
      </c>
      <c r="S19" s="5" t="s">
        <v>470</v>
      </c>
      <c r="T19" s="5">
        <v>100701</v>
      </c>
      <c r="U19" s="5" t="s">
        <v>32</v>
      </c>
      <c r="V19" s="5">
        <v>47040001</v>
      </c>
      <c r="W19" s="5" t="s">
        <v>28</v>
      </c>
    </row>
    <row r="20" spans="2:23" x14ac:dyDescent="0.25">
      <c r="B20" s="4">
        <v>51003485</v>
      </c>
      <c r="C20" s="4">
        <v>0</v>
      </c>
      <c r="D20" s="5">
        <v>21040011</v>
      </c>
      <c r="E20" s="4" t="s">
        <v>622</v>
      </c>
      <c r="F20" s="4">
        <v>1091</v>
      </c>
      <c r="G20" s="6">
        <v>38908</v>
      </c>
      <c r="H20" s="7">
        <v>445</v>
      </c>
      <c r="I20" s="7">
        <v>0</v>
      </c>
      <c r="J20" s="7">
        <v>0</v>
      </c>
      <c r="K20" s="7">
        <v>0</v>
      </c>
      <c r="L20" s="7">
        <f t="shared" si="0"/>
        <v>445</v>
      </c>
      <c r="M20" s="7">
        <v>-423</v>
      </c>
      <c r="N20" s="7">
        <v>0</v>
      </c>
      <c r="O20" s="7">
        <v>0</v>
      </c>
      <c r="P20" s="7">
        <f t="shared" si="1"/>
        <v>-423</v>
      </c>
      <c r="Q20" s="7">
        <f t="shared" si="2"/>
        <v>22</v>
      </c>
      <c r="R20" s="7">
        <f t="shared" si="3"/>
        <v>22</v>
      </c>
      <c r="S20" s="5" t="s">
        <v>470</v>
      </c>
      <c r="T20" s="5">
        <v>100701</v>
      </c>
      <c r="U20" s="5" t="s">
        <v>32</v>
      </c>
      <c r="V20" s="5">
        <v>47040001</v>
      </c>
      <c r="W20" s="5" t="s">
        <v>28</v>
      </c>
    </row>
    <row r="21" spans="2:23" x14ac:dyDescent="0.25">
      <c r="B21" s="4">
        <v>51003487</v>
      </c>
      <c r="C21" s="4">
        <v>0</v>
      </c>
      <c r="D21" s="5">
        <v>21040011</v>
      </c>
      <c r="E21" s="4" t="s">
        <v>623</v>
      </c>
      <c r="F21" s="4">
        <v>1091</v>
      </c>
      <c r="G21" s="6">
        <v>38825</v>
      </c>
      <c r="H21" s="7">
        <v>450</v>
      </c>
      <c r="I21" s="7">
        <v>0</v>
      </c>
      <c r="J21" s="7">
        <v>0</v>
      </c>
      <c r="K21" s="7">
        <v>0</v>
      </c>
      <c r="L21" s="7">
        <f t="shared" si="0"/>
        <v>450</v>
      </c>
      <c r="M21" s="7">
        <v>-427</v>
      </c>
      <c r="N21" s="7">
        <v>0</v>
      </c>
      <c r="O21" s="7">
        <v>0</v>
      </c>
      <c r="P21" s="7">
        <f t="shared" si="1"/>
        <v>-427</v>
      </c>
      <c r="Q21" s="7">
        <f t="shared" si="2"/>
        <v>23</v>
      </c>
      <c r="R21" s="7">
        <f t="shared" si="3"/>
        <v>23</v>
      </c>
      <c r="S21" s="5" t="s">
        <v>470</v>
      </c>
      <c r="T21" s="5">
        <v>100701</v>
      </c>
      <c r="U21" s="5" t="s">
        <v>32</v>
      </c>
      <c r="V21" s="5">
        <v>47040001</v>
      </c>
      <c r="W21" s="5" t="s">
        <v>28</v>
      </c>
    </row>
    <row r="22" spans="2:23" x14ac:dyDescent="0.25">
      <c r="B22" s="4">
        <v>51003501</v>
      </c>
      <c r="C22" s="4">
        <v>0</v>
      </c>
      <c r="D22" s="5">
        <v>21040011</v>
      </c>
      <c r="E22" s="4" t="s">
        <v>624</v>
      </c>
      <c r="F22" s="4">
        <v>1091</v>
      </c>
      <c r="G22" s="6">
        <v>38810</v>
      </c>
      <c r="H22" s="7">
        <v>520</v>
      </c>
      <c r="I22" s="7">
        <v>0</v>
      </c>
      <c r="J22" s="7">
        <v>0</v>
      </c>
      <c r="K22" s="7">
        <v>0</v>
      </c>
      <c r="L22" s="7">
        <f t="shared" si="0"/>
        <v>520</v>
      </c>
      <c r="M22" s="7">
        <v>-494</v>
      </c>
      <c r="N22" s="7">
        <v>0</v>
      </c>
      <c r="O22" s="7">
        <v>0</v>
      </c>
      <c r="P22" s="7">
        <f t="shared" si="1"/>
        <v>-494</v>
      </c>
      <c r="Q22" s="7">
        <f t="shared" si="2"/>
        <v>26</v>
      </c>
      <c r="R22" s="7">
        <f t="shared" si="3"/>
        <v>26</v>
      </c>
      <c r="S22" s="5" t="s">
        <v>470</v>
      </c>
      <c r="T22" s="5">
        <v>100701</v>
      </c>
      <c r="U22" s="5" t="s">
        <v>32</v>
      </c>
      <c r="V22" s="5">
        <v>47040001</v>
      </c>
      <c r="W22" s="5" t="s">
        <v>28</v>
      </c>
    </row>
    <row r="23" spans="2:23" x14ac:dyDescent="0.25">
      <c r="B23" s="4">
        <v>51003512</v>
      </c>
      <c r="C23" s="4">
        <v>0</v>
      </c>
      <c r="D23" s="5">
        <v>21040011</v>
      </c>
      <c r="E23" s="4" t="s">
        <v>623</v>
      </c>
      <c r="F23" s="4">
        <v>1091</v>
      </c>
      <c r="G23" s="6">
        <v>38897</v>
      </c>
      <c r="H23" s="7">
        <v>624</v>
      </c>
      <c r="I23" s="7">
        <v>0</v>
      </c>
      <c r="J23" s="7">
        <v>0</v>
      </c>
      <c r="K23" s="7">
        <v>0</v>
      </c>
      <c r="L23" s="7">
        <f t="shared" si="0"/>
        <v>624</v>
      </c>
      <c r="M23" s="7">
        <v>-593</v>
      </c>
      <c r="N23" s="7">
        <v>0</v>
      </c>
      <c r="O23" s="7">
        <v>0</v>
      </c>
      <c r="P23" s="7">
        <f t="shared" si="1"/>
        <v>-593</v>
      </c>
      <c r="Q23" s="7">
        <f t="shared" si="2"/>
        <v>31</v>
      </c>
      <c r="R23" s="7">
        <f t="shared" si="3"/>
        <v>31</v>
      </c>
      <c r="S23" s="5" t="s">
        <v>470</v>
      </c>
      <c r="T23" s="5">
        <v>100701</v>
      </c>
      <c r="U23" s="5" t="s">
        <v>32</v>
      </c>
      <c r="V23" s="5">
        <v>47040001</v>
      </c>
      <c r="W23" s="5" t="s">
        <v>28</v>
      </c>
    </row>
    <row r="24" spans="2:23" x14ac:dyDescent="0.25">
      <c r="B24" s="4">
        <v>51003536</v>
      </c>
      <c r="C24" s="4">
        <v>0</v>
      </c>
      <c r="D24" s="5">
        <v>21040011</v>
      </c>
      <c r="E24" s="4" t="s">
        <v>625</v>
      </c>
      <c r="F24" s="4">
        <v>1091</v>
      </c>
      <c r="G24" s="6">
        <v>38825</v>
      </c>
      <c r="H24" s="7">
        <v>725</v>
      </c>
      <c r="I24" s="7">
        <v>0</v>
      </c>
      <c r="J24" s="7">
        <v>0</v>
      </c>
      <c r="K24" s="7">
        <v>0</v>
      </c>
      <c r="L24" s="7">
        <f t="shared" si="0"/>
        <v>725</v>
      </c>
      <c r="M24" s="7">
        <v>-689</v>
      </c>
      <c r="N24" s="7">
        <v>0</v>
      </c>
      <c r="O24" s="7">
        <v>0</v>
      </c>
      <c r="P24" s="7">
        <f t="shared" si="1"/>
        <v>-689</v>
      </c>
      <c r="Q24" s="7">
        <f t="shared" si="2"/>
        <v>36</v>
      </c>
      <c r="R24" s="7">
        <f t="shared" si="3"/>
        <v>36</v>
      </c>
      <c r="S24" s="5" t="s">
        <v>470</v>
      </c>
      <c r="T24" s="5">
        <v>100701</v>
      </c>
      <c r="U24" s="5" t="s">
        <v>32</v>
      </c>
      <c r="V24" s="5">
        <v>47040001</v>
      </c>
      <c r="W24" s="5" t="s">
        <v>28</v>
      </c>
    </row>
    <row r="25" spans="2:23" x14ac:dyDescent="0.25">
      <c r="B25" s="4">
        <v>51003560</v>
      </c>
      <c r="C25" s="4">
        <v>0</v>
      </c>
      <c r="D25" s="5">
        <v>21040011</v>
      </c>
      <c r="E25" s="4" t="s">
        <v>622</v>
      </c>
      <c r="F25" s="4">
        <v>1091</v>
      </c>
      <c r="G25" s="6">
        <v>38877</v>
      </c>
      <c r="H25" s="7">
        <v>850</v>
      </c>
      <c r="I25" s="7">
        <v>0</v>
      </c>
      <c r="J25" s="7">
        <v>0</v>
      </c>
      <c r="K25" s="7">
        <v>0</v>
      </c>
      <c r="L25" s="7">
        <f t="shared" si="0"/>
        <v>850</v>
      </c>
      <c r="M25" s="7">
        <v>-807</v>
      </c>
      <c r="N25" s="7">
        <v>0</v>
      </c>
      <c r="O25" s="7">
        <v>0</v>
      </c>
      <c r="P25" s="7">
        <f t="shared" si="1"/>
        <v>-807</v>
      </c>
      <c r="Q25" s="7">
        <f t="shared" si="2"/>
        <v>43</v>
      </c>
      <c r="R25" s="7">
        <f t="shared" si="3"/>
        <v>43</v>
      </c>
      <c r="S25" s="5" t="s">
        <v>470</v>
      </c>
      <c r="T25" s="5">
        <v>100701</v>
      </c>
      <c r="U25" s="5" t="s">
        <v>32</v>
      </c>
      <c r="V25" s="5">
        <v>47040001</v>
      </c>
      <c r="W25" s="5" t="s">
        <v>28</v>
      </c>
    </row>
    <row r="26" spans="2:23" x14ac:dyDescent="0.25">
      <c r="B26" s="4">
        <v>51003567</v>
      </c>
      <c r="C26" s="4">
        <v>0</v>
      </c>
      <c r="D26" s="5">
        <v>21040011</v>
      </c>
      <c r="E26" s="4" t="s">
        <v>622</v>
      </c>
      <c r="F26" s="4">
        <v>1091</v>
      </c>
      <c r="G26" s="6">
        <v>38905</v>
      </c>
      <c r="H26" s="7">
        <v>889</v>
      </c>
      <c r="I26" s="7">
        <v>0</v>
      </c>
      <c r="J26" s="7">
        <v>0</v>
      </c>
      <c r="K26" s="7">
        <v>0</v>
      </c>
      <c r="L26" s="7">
        <f t="shared" si="0"/>
        <v>889</v>
      </c>
      <c r="M26" s="7">
        <v>-845</v>
      </c>
      <c r="N26" s="7">
        <v>0</v>
      </c>
      <c r="O26" s="7">
        <v>0</v>
      </c>
      <c r="P26" s="7">
        <f t="shared" si="1"/>
        <v>-845</v>
      </c>
      <c r="Q26" s="7">
        <f t="shared" si="2"/>
        <v>44</v>
      </c>
      <c r="R26" s="7">
        <f t="shared" si="3"/>
        <v>44</v>
      </c>
      <c r="S26" s="5" t="s">
        <v>470</v>
      </c>
      <c r="T26" s="5">
        <v>100701</v>
      </c>
      <c r="U26" s="5" t="s">
        <v>32</v>
      </c>
      <c r="V26" s="5">
        <v>47040001</v>
      </c>
      <c r="W26" s="5" t="s">
        <v>28</v>
      </c>
    </row>
    <row r="27" spans="2:23" x14ac:dyDescent="0.25">
      <c r="B27" s="4">
        <v>51003568</v>
      </c>
      <c r="C27" s="4">
        <v>0</v>
      </c>
      <c r="D27" s="5">
        <v>21040011</v>
      </c>
      <c r="E27" s="4" t="s">
        <v>622</v>
      </c>
      <c r="F27" s="4">
        <v>1091</v>
      </c>
      <c r="G27" s="6">
        <v>38905</v>
      </c>
      <c r="H27" s="7">
        <v>889</v>
      </c>
      <c r="I27" s="7">
        <v>0</v>
      </c>
      <c r="J27" s="7">
        <v>0</v>
      </c>
      <c r="K27" s="7">
        <v>0</v>
      </c>
      <c r="L27" s="7">
        <f t="shared" si="0"/>
        <v>889</v>
      </c>
      <c r="M27" s="7">
        <v>-845</v>
      </c>
      <c r="N27" s="7">
        <v>0</v>
      </c>
      <c r="O27" s="7">
        <v>0</v>
      </c>
      <c r="P27" s="7">
        <f t="shared" si="1"/>
        <v>-845</v>
      </c>
      <c r="Q27" s="7">
        <f t="shared" si="2"/>
        <v>44</v>
      </c>
      <c r="R27" s="7">
        <f t="shared" si="3"/>
        <v>44</v>
      </c>
      <c r="S27" s="5" t="s">
        <v>470</v>
      </c>
      <c r="T27" s="5">
        <v>100701</v>
      </c>
      <c r="U27" s="5" t="s">
        <v>32</v>
      </c>
      <c r="V27" s="5">
        <v>47040001</v>
      </c>
      <c r="W27" s="5" t="s">
        <v>28</v>
      </c>
    </row>
    <row r="28" spans="2:23" x14ac:dyDescent="0.25">
      <c r="B28" s="4">
        <v>51003569</v>
      </c>
      <c r="C28" s="4">
        <v>0</v>
      </c>
      <c r="D28" s="5">
        <v>21040011</v>
      </c>
      <c r="E28" s="4" t="s">
        <v>622</v>
      </c>
      <c r="F28" s="4">
        <v>1091</v>
      </c>
      <c r="G28" s="6">
        <v>38933</v>
      </c>
      <c r="H28" s="7">
        <v>889</v>
      </c>
      <c r="I28" s="7">
        <v>0</v>
      </c>
      <c r="J28" s="7">
        <v>0</v>
      </c>
      <c r="K28" s="7">
        <v>0</v>
      </c>
      <c r="L28" s="7">
        <f t="shared" si="0"/>
        <v>889</v>
      </c>
      <c r="M28" s="7">
        <v>-844</v>
      </c>
      <c r="N28" s="7">
        <v>0</v>
      </c>
      <c r="O28" s="7">
        <v>0</v>
      </c>
      <c r="P28" s="7">
        <f t="shared" si="1"/>
        <v>-844</v>
      </c>
      <c r="Q28" s="7">
        <f t="shared" si="2"/>
        <v>45</v>
      </c>
      <c r="R28" s="7">
        <f t="shared" si="3"/>
        <v>45</v>
      </c>
      <c r="S28" s="5" t="s">
        <v>470</v>
      </c>
      <c r="T28" s="5">
        <v>100701</v>
      </c>
      <c r="U28" s="5" t="s">
        <v>32</v>
      </c>
      <c r="V28" s="5">
        <v>47040001</v>
      </c>
      <c r="W28" s="5" t="s">
        <v>28</v>
      </c>
    </row>
    <row r="29" spans="2:23" x14ac:dyDescent="0.25">
      <c r="B29" s="4">
        <v>51003570</v>
      </c>
      <c r="C29" s="4">
        <v>0</v>
      </c>
      <c r="D29" s="5">
        <v>21040011</v>
      </c>
      <c r="E29" s="4" t="s">
        <v>626</v>
      </c>
      <c r="F29" s="4">
        <v>1091</v>
      </c>
      <c r="G29" s="6">
        <v>38890</v>
      </c>
      <c r="H29" s="7">
        <v>899</v>
      </c>
      <c r="I29" s="7">
        <v>0</v>
      </c>
      <c r="J29" s="7">
        <v>0</v>
      </c>
      <c r="K29" s="7">
        <v>0</v>
      </c>
      <c r="L29" s="7">
        <f t="shared" si="0"/>
        <v>899</v>
      </c>
      <c r="M29" s="7">
        <v>-854</v>
      </c>
      <c r="N29" s="7">
        <v>0</v>
      </c>
      <c r="O29" s="7">
        <v>0</v>
      </c>
      <c r="P29" s="7">
        <f t="shared" si="1"/>
        <v>-854</v>
      </c>
      <c r="Q29" s="7">
        <f t="shared" si="2"/>
        <v>45</v>
      </c>
      <c r="R29" s="7">
        <f t="shared" si="3"/>
        <v>45</v>
      </c>
      <c r="S29" s="5" t="s">
        <v>470</v>
      </c>
      <c r="T29" s="5">
        <v>100701</v>
      </c>
      <c r="U29" s="5" t="s">
        <v>32</v>
      </c>
      <c r="V29" s="5">
        <v>47040001</v>
      </c>
      <c r="W29" s="5" t="s">
        <v>28</v>
      </c>
    </row>
    <row r="30" spans="2:23" x14ac:dyDescent="0.25">
      <c r="B30" s="4">
        <v>51003594</v>
      </c>
      <c r="C30" s="4">
        <v>0</v>
      </c>
      <c r="D30" s="5">
        <v>21040011</v>
      </c>
      <c r="E30" s="4" t="s">
        <v>627</v>
      </c>
      <c r="F30" s="4">
        <v>1091</v>
      </c>
      <c r="G30" s="6">
        <v>38861</v>
      </c>
      <c r="H30" s="7">
        <v>1184</v>
      </c>
      <c r="I30" s="7">
        <v>0</v>
      </c>
      <c r="J30" s="7">
        <v>0</v>
      </c>
      <c r="K30" s="7">
        <v>0</v>
      </c>
      <c r="L30" s="7">
        <f t="shared" si="0"/>
        <v>1184</v>
      </c>
      <c r="M30" s="7">
        <v>-1124</v>
      </c>
      <c r="N30" s="7">
        <v>0</v>
      </c>
      <c r="O30" s="7">
        <v>0</v>
      </c>
      <c r="P30" s="7">
        <f t="shared" si="1"/>
        <v>-1124</v>
      </c>
      <c r="Q30" s="7">
        <f t="shared" si="2"/>
        <v>60</v>
      </c>
      <c r="R30" s="7">
        <f t="shared" si="3"/>
        <v>60</v>
      </c>
      <c r="S30" s="5" t="s">
        <v>470</v>
      </c>
      <c r="T30" s="5">
        <v>100701</v>
      </c>
      <c r="U30" s="5" t="s">
        <v>32</v>
      </c>
      <c r="V30" s="5">
        <v>47040001</v>
      </c>
      <c r="W30" s="5" t="s">
        <v>28</v>
      </c>
    </row>
    <row r="31" spans="2:23" x14ac:dyDescent="0.25">
      <c r="B31" s="4">
        <v>51003669</v>
      </c>
      <c r="C31" s="4">
        <v>0</v>
      </c>
      <c r="D31" s="5">
        <v>21040011</v>
      </c>
      <c r="E31" s="4" t="s">
        <v>628</v>
      </c>
      <c r="F31" s="4">
        <v>1092</v>
      </c>
      <c r="G31" s="6">
        <v>39238</v>
      </c>
      <c r="H31" s="7">
        <v>1936</v>
      </c>
      <c r="I31" s="7">
        <v>0</v>
      </c>
      <c r="J31" s="7">
        <v>0</v>
      </c>
      <c r="K31" s="7">
        <v>0</v>
      </c>
      <c r="L31" s="7">
        <f t="shared" si="0"/>
        <v>1936</v>
      </c>
      <c r="M31" s="7">
        <v>-1839</v>
      </c>
      <c r="N31" s="7">
        <v>0</v>
      </c>
      <c r="O31" s="7">
        <v>0</v>
      </c>
      <c r="P31" s="7">
        <f t="shared" si="1"/>
        <v>-1839</v>
      </c>
      <c r="Q31" s="7">
        <f t="shared" si="2"/>
        <v>97</v>
      </c>
      <c r="R31" s="7">
        <f t="shared" si="3"/>
        <v>97</v>
      </c>
      <c r="S31" s="5" t="s">
        <v>470</v>
      </c>
      <c r="T31" s="5">
        <v>100702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51003672</v>
      </c>
      <c r="C32" s="4">
        <v>0</v>
      </c>
      <c r="D32" s="5">
        <v>21040011</v>
      </c>
      <c r="E32" s="4" t="s">
        <v>629</v>
      </c>
      <c r="F32" s="4">
        <v>1091</v>
      </c>
      <c r="G32" s="6">
        <v>38989</v>
      </c>
      <c r="H32" s="7">
        <v>1937</v>
      </c>
      <c r="I32" s="7">
        <v>0</v>
      </c>
      <c r="J32" s="7">
        <v>0</v>
      </c>
      <c r="K32" s="7">
        <v>0</v>
      </c>
      <c r="L32" s="7">
        <f t="shared" si="0"/>
        <v>1937</v>
      </c>
      <c r="M32" s="7">
        <v>-1840</v>
      </c>
      <c r="N32" s="7">
        <v>0</v>
      </c>
      <c r="O32" s="7">
        <v>0</v>
      </c>
      <c r="P32" s="7">
        <f t="shared" si="1"/>
        <v>-1840</v>
      </c>
      <c r="Q32" s="7">
        <f t="shared" si="2"/>
        <v>97</v>
      </c>
      <c r="R32" s="7">
        <f t="shared" si="3"/>
        <v>97</v>
      </c>
      <c r="S32" s="5" t="s">
        <v>470</v>
      </c>
      <c r="T32" s="5">
        <v>100701</v>
      </c>
      <c r="U32" s="5" t="s">
        <v>32</v>
      </c>
      <c r="V32" s="5">
        <v>47040001</v>
      </c>
      <c r="W32" s="5" t="s">
        <v>28</v>
      </c>
    </row>
    <row r="33" spans="2:23" x14ac:dyDescent="0.25">
      <c r="B33" s="4">
        <v>51003715</v>
      </c>
      <c r="C33" s="4">
        <v>0</v>
      </c>
      <c r="D33" s="5">
        <v>21040011</v>
      </c>
      <c r="E33" s="4" t="s">
        <v>622</v>
      </c>
      <c r="F33" s="4">
        <v>1091</v>
      </c>
      <c r="G33" s="6">
        <v>38905</v>
      </c>
      <c r="H33" s="7">
        <v>2222</v>
      </c>
      <c r="I33" s="7">
        <v>0</v>
      </c>
      <c r="J33" s="7">
        <v>0</v>
      </c>
      <c r="K33" s="7">
        <v>0</v>
      </c>
      <c r="L33" s="7">
        <f t="shared" si="0"/>
        <v>2222</v>
      </c>
      <c r="M33" s="7">
        <v>-2111</v>
      </c>
      <c r="N33" s="7">
        <v>0</v>
      </c>
      <c r="O33" s="7">
        <v>0</v>
      </c>
      <c r="P33" s="7">
        <f t="shared" si="1"/>
        <v>-2111</v>
      </c>
      <c r="Q33" s="7">
        <f t="shared" si="2"/>
        <v>111</v>
      </c>
      <c r="R33" s="7">
        <f t="shared" si="3"/>
        <v>111</v>
      </c>
      <c r="S33" s="5" t="s">
        <v>470</v>
      </c>
      <c r="T33" s="5">
        <v>100701</v>
      </c>
      <c r="U33" s="5" t="s">
        <v>32</v>
      </c>
      <c r="V33" s="5">
        <v>47040001</v>
      </c>
      <c r="W33" s="5" t="s">
        <v>28</v>
      </c>
    </row>
    <row r="34" spans="2:23" x14ac:dyDescent="0.25">
      <c r="B34" s="4">
        <v>51003716</v>
      </c>
      <c r="C34" s="4">
        <v>0</v>
      </c>
      <c r="D34" s="5">
        <v>21040011</v>
      </c>
      <c r="E34" s="4" t="s">
        <v>622</v>
      </c>
      <c r="F34" s="4">
        <v>1091</v>
      </c>
      <c r="G34" s="6">
        <v>38898</v>
      </c>
      <c r="H34" s="7">
        <v>2223</v>
      </c>
      <c r="I34" s="7">
        <v>0</v>
      </c>
      <c r="J34" s="7">
        <v>0</v>
      </c>
      <c r="K34" s="7">
        <v>0</v>
      </c>
      <c r="L34" s="7">
        <f t="shared" si="0"/>
        <v>2223</v>
      </c>
      <c r="M34" s="7">
        <v>-2112</v>
      </c>
      <c r="N34" s="7">
        <v>0</v>
      </c>
      <c r="O34" s="7">
        <v>0</v>
      </c>
      <c r="P34" s="7">
        <f t="shared" si="1"/>
        <v>-2112</v>
      </c>
      <c r="Q34" s="7">
        <f t="shared" si="2"/>
        <v>111</v>
      </c>
      <c r="R34" s="7">
        <f t="shared" si="3"/>
        <v>111</v>
      </c>
      <c r="S34" s="5" t="s">
        <v>470</v>
      </c>
      <c r="T34" s="5">
        <v>100701</v>
      </c>
      <c r="U34" s="5" t="s">
        <v>32</v>
      </c>
      <c r="V34" s="5">
        <v>47040001</v>
      </c>
      <c r="W34" s="5" t="s">
        <v>28</v>
      </c>
    </row>
    <row r="35" spans="2:23" x14ac:dyDescent="0.25">
      <c r="B35" s="4">
        <v>51003731</v>
      </c>
      <c r="C35" s="4">
        <v>0</v>
      </c>
      <c r="D35" s="5">
        <v>21040011</v>
      </c>
      <c r="E35" s="4" t="s">
        <v>630</v>
      </c>
      <c r="F35" s="4">
        <v>1091</v>
      </c>
      <c r="G35" s="6">
        <v>38966</v>
      </c>
      <c r="H35" s="7">
        <v>2337</v>
      </c>
      <c r="I35" s="7">
        <v>0</v>
      </c>
      <c r="J35" s="7">
        <v>0</v>
      </c>
      <c r="K35" s="7">
        <v>0</v>
      </c>
      <c r="L35" s="7">
        <f t="shared" si="0"/>
        <v>2337</v>
      </c>
      <c r="M35" s="7">
        <v>-2220</v>
      </c>
      <c r="N35" s="7">
        <v>0</v>
      </c>
      <c r="O35" s="7">
        <v>0</v>
      </c>
      <c r="P35" s="7">
        <f t="shared" si="1"/>
        <v>-2220</v>
      </c>
      <c r="Q35" s="7">
        <f t="shared" si="2"/>
        <v>117</v>
      </c>
      <c r="R35" s="7">
        <f t="shared" si="3"/>
        <v>117</v>
      </c>
      <c r="S35" s="5" t="s">
        <v>470</v>
      </c>
      <c r="T35" s="5">
        <v>100701</v>
      </c>
      <c r="U35" s="5" t="s">
        <v>32</v>
      </c>
      <c r="V35" s="5">
        <v>47040001</v>
      </c>
      <c r="W35" s="5" t="s">
        <v>28</v>
      </c>
    </row>
    <row r="36" spans="2:23" x14ac:dyDescent="0.25">
      <c r="B36" s="4">
        <v>51003732</v>
      </c>
      <c r="C36" s="4">
        <v>0</v>
      </c>
      <c r="D36" s="5">
        <v>21040011</v>
      </c>
      <c r="E36" s="4" t="s">
        <v>630</v>
      </c>
      <c r="F36" s="4">
        <v>1091</v>
      </c>
      <c r="G36" s="6">
        <v>38966</v>
      </c>
      <c r="H36" s="7">
        <v>2337</v>
      </c>
      <c r="I36" s="7">
        <v>0</v>
      </c>
      <c r="J36" s="7">
        <v>0</v>
      </c>
      <c r="K36" s="7">
        <v>0</v>
      </c>
      <c r="L36" s="7">
        <f t="shared" si="0"/>
        <v>2337</v>
      </c>
      <c r="M36" s="7">
        <v>-2220</v>
      </c>
      <c r="N36" s="7">
        <v>0</v>
      </c>
      <c r="O36" s="7">
        <v>0</v>
      </c>
      <c r="P36" s="7">
        <f t="shared" si="1"/>
        <v>-2220</v>
      </c>
      <c r="Q36" s="7">
        <f t="shared" si="2"/>
        <v>117</v>
      </c>
      <c r="R36" s="7">
        <f t="shared" si="3"/>
        <v>117</v>
      </c>
      <c r="S36" s="5" t="s">
        <v>470</v>
      </c>
      <c r="T36" s="5">
        <v>100701</v>
      </c>
      <c r="U36" s="5" t="s">
        <v>32</v>
      </c>
      <c r="V36" s="5">
        <v>47040001</v>
      </c>
      <c r="W36" s="5" t="s">
        <v>28</v>
      </c>
    </row>
    <row r="37" spans="2:23" x14ac:dyDescent="0.25">
      <c r="B37" s="4">
        <v>51003740</v>
      </c>
      <c r="C37" s="4">
        <v>0</v>
      </c>
      <c r="D37" s="5">
        <v>21040011</v>
      </c>
      <c r="E37" s="4" t="s">
        <v>626</v>
      </c>
      <c r="F37" s="4">
        <v>1091</v>
      </c>
      <c r="G37" s="6">
        <v>38897</v>
      </c>
      <c r="H37" s="7">
        <v>2430</v>
      </c>
      <c r="I37" s="7">
        <v>0</v>
      </c>
      <c r="J37" s="7">
        <v>0</v>
      </c>
      <c r="K37" s="7">
        <v>0</v>
      </c>
      <c r="L37" s="7">
        <f t="shared" si="0"/>
        <v>2430</v>
      </c>
      <c r="M37" s="7">
        <v>-2309</v>
      </c>
      <c r="N37" s="7">
        <v>0</v>
      </c>
      <c r="O37" s="7">
        <v>0</v>
      </c>
      <c r="P37" s="7">
        <f t="shared" si="1"/>
        <v>-2309</v>
      </c>
      <c r="Q37" s="7">
        <f t="shared" si="2"/>
        <v>121</v>
      </c>
      <c r="R37" s="7">
        <f t="shared" si="3"/>
        <v>121</v>
      </c>
      <c r="S37" s="5" t="s">
        <v>470</v>
      </c>
      <c r="T37" s="5">
        <v>100701</v>
      </c>
      <c r="U37" s="5" t="s">
        <v>32</v>
      </c>
      <c r="V37" s="5">
        <v>47040001</v>
      </c>
      <c r="W37" s="5" t="s">
        <v>28</v>
      </c>
    </row>
    <row r="38" spans="2:23" x14ac:dyDescent="0.25">
      <c r="B38" s="4">
        <v>51003807</v>
      </c>
      <c r="C38" s="4">
        <v>0</v>
      </c>
      <c r="D38" s="5">
        <v>21040011</v>
      </c>
      <c r="E38" s="4" t="s">
        <v>631</v>
      </c>
      <c r="F38" s="4">
        <v>1092</v>
      </c>
      <c r="G38" s="6">
        <v>39023</v>
      </c>
      <c r="H38" s="7">
        <v>2948</v>
      </c>
      <c r="I38" s="7">
        <v>0</v>
      </c>
      <c r="J38" s="7">
        <v>0</v>
      </c>
      <c r="K38" s="7">
        <v>0</v>
      </c>
      <c r="L38" s="7">
        <f t="shared" si="0"/>
        <v>2948</v>
      </c>
      <c r="M38" s="7">
        <v>-2801</v>
      </c>
      <c r="N38" s="7">
        <v>0</v>
      </c>
      <c r="O38" s="7">
        <v>0</v>
      </c>
      <c r="P38" s="7">
        <f t="shared" si="1"/>
        <v>-2801</v>
      </c>
      <c r="Q38" s="7">
        <f t="shared" si="2"/>
        <v>147</v>
      </c>
      <c r="R38" s="7">
        <f t="shared" si="3"/>
        <v>147</v>
      </c>
      <c r="S38" s="5" t="s">
        <v>470</v>
      </c>
      <c r="T38" s="5">
        <v>100702</v>
      </c>
      <c r="U38" s="5" t="s">
        <v>27</v>
      </c>
      <c r="V38" s="5">
        <v>47040001</v>
      </c>
      <c r="W38" s="5" t="s">
        <v>28</v>
      </c>
    </row>
    <row r="39" spans="2:23" x14ac:dyDescent="0.25">
      <c r="B39" s="4">
        <v>51003840</v>
      </c>
      <c r="C39" s="4">
        <v>0</v>
      </c>
      <c r="D39" s="5">
        <v>21040011</v>
      </c>
      <c r="E39" s="4" t="s">
        <v>629</v>
      </c>
      <c r="F39" s="4">
        <v>1091</v>
      </c>
      <c r="G39" s="6">
        <v>38810</v>
      </c>
      <c r="H39" s="7">
        <v>3283</v>
      </c>
      <c r="I39" s="7">
        <v>0</v>
      </c>
      <c r="J39" s="7">
        <v>0</v>
      </c>
      <c r="K39" s="7">
        <v>0</v>
      </c>
      <c r="L39" s="7">
        <f t="shared" si="0"/>
        <v>3283</v>
      </c>
      <c r="M39" s="7">
        <v>-3118</v>
      </c>
      <c r="N39" s="7">
        <v>0</v>
      </c>
      <c r="O39" s="7">
        <v>0</v>
      </c>
      <c r="P39" s="7">
        <f t="shared" si="1"/>
        <v>-3118</v>
      </c>
      <c r="Q39" s="7">
        <f t="shared" si="2"/>
        <v>165</v>
      </c>
      <c r="R39" s="7">
        <f t="shared" si="3"/>
        <v>165</v>
      </c>
      <c r="S39" s="5" t="s">
        <v>470</v>
      </c>
      <c r="T39" s="5">
        <v>100701</v>
      </c>
      <c r="U39" s="5" t="s">
        <v>32</v>
      </c>
      <c r="V39" s="5">
        <v>47040001</v>
      </c>
      <c r="W39" s="5" t="s">
        <v>28</v>
      </c>
    </row>
    <row r="40" spans="2:23" x14ac:dyDescent="0.25">
      <c r="B40" s="4">
        <v>51003841</v>
      </c>
      <c r="C40" s="4">
        <v>0</v>
      </c>
      <c r="D40" s="5">
        <v>21040011</v>
      </c>
      <c r="E40" s="4" t="s">
        <v>629</v>
      </c>
      <c r="F40" s="4">
        <v>1091</v>
      </c>
      <c r="G40" s="6">
        <v>38825</v>
      </c>
      <c r="H40" s="7">
        <v>3283</v>
      </c>
      <c r="I40" s="7">
        <v>0</v>
      </c>
      <c r="J40" s="7">
        <v>0</v>
      </c>
      <c r="K40" s="7">
        <v>0</v>
      </c>
      <c r="L40" s="7">
        <f t="shared" si="0"/>
        <v>3283</v>
      </c>
      <c r="M40" s="7">
        <v>-3119</v>
      </c>
      <c r="N40" s="7">
        <v>0</v>
      </c>
      <c r="O40" s="7">
        <v>0</v>
      </c>
      <c r="P40" s="7">
        <f t="shared" si="1"/>
        <v>-3119</v>
      </c>
      <c r="Q40" s="7">
        <f t="shared" si="2"/>
        <v>164</v>
      </c>
      <c r="R40" s="7">
        <f t="shared" si="3"/>
        <v>164</v>
      </c>
      <c r="S40" s="5" t="s">
        <v>470</v>
      </c>
      <c r="T40" s="5">
        <v>100701</v>
      </c>
      <c r="U40" s="5" t="s">
        <v>32</v>
      </c>
      <c r="V40" s="5">
        <v>47040001</v>
      </c>
      <c r="W40" s="5" t="s">
        <v>28</v>
      </c>
    </row>
    <row r="41" spans="2:23" x14ac:dyDescent="0.25">
      <c r="B41" s="4">
        <v>51003842</v>
      </c>
      <c r="C41" s="4">
        <v>0</v>
      </c>
      <c r="D41" s="5">
        <v>21040011</v>
      </c>
      <c r="E41" s="4" t="s">
        <v>629</v>
      </c>
      <c r="F41" s="4">
        <v>1091</v>
      </c>
      <c r="G41" s="6">
        <v>38837</v>
      </c>
      <c r="H41" s="7">
        <v>3283</v>
      </c>
      <c r="I41" s="7">
        <v>0</v>
      </c>
      <c r="J41" s="7">
        <v>0</v>
      </c>
      <c r="K41" s="7">
        <v>0</v>
      </c>
      <c r="L41" s="7">
        <f t="shared" si="0"/>
        <v>3283</v>
      </c>
      <c r="M41" s="7">
        <v>-3119</v>
      </c>
      <c r="N41" s="7">
        <v>0</v>
      </c>
      <c r="O41" s="7">
        <v>0</v>
      </c>
      <c r="P41" s="7">
        <f t="shared" si="1"/>
        <v>-3119</v>
      </c>
      <c r="Q41" s="7">
        <f t="shared" si="2"/>
        <v>164</v>
      </c>
      <c r="R41" s="7">
        <f t="shared" si="3"/>
        <v>164</v>
      </c>
      <c r="S41" s="5" t="s">
        <v>470</v>
      </c>
      <c r="T41" s="5">
        <v>100701</v>
      </c>
      <c r="U41" s="5" t="s">
        <v>32</v>
      </c>
      <c r="V41" s="5">
        <v>47040001</v>
      </c>
      <c r="W41" s="5" t="s">
        <v>28</v>
      </c>
    </row>
    <row r="42" spans="2:23" x14ac:dyDescent="0.25">
      <c r="B42" s="4">
        <v>51003861</v>
      </c>
      <c r="C42" s="4">
        <v>0</v>
      </c>
      <c r="D42" s="5">
        <v>21040011</v>
      </c>
      <c r="E42" s="4" t="s">
        <v>632</v>
      </c>
      <c r="F42" s="4">
        <v>1091</v>
      </c>
      <c r="G42" s="6">
        <v>41153</v>
      </c>
      <c r="H42" s="7">
        <v>3450</v>
      </c>
      <c r="I42" s="7">
        <v>0</v>
      </c>
      <c r="J42" s="7">
        <v>0</v>
      </c>
      <c r="K42" s="7">
        <v>0</v>
      </c>
      <c r="L42" s="7">
        <f t="shared" si="0"/>
        <v>3450</v>
      </c>
      <c r="M42" s="7">
        <v>-3278</v>
      </c>
      <c r="N42" s="7">
        <v>0</v>
      </c>
      <c r="O42" s="7">
        <v>0</v>
      </c>
      <c r="P42" s="7">
        <f t="shared" si="1"/>
        <v>-3278</v>
      </c>
      <c r="Q42" s="7">
        <f t="shared" si="2"/>
        <v>172</v>
      </c>
      <c r="R42" s="7">
        <f t="shared" si="3"/>
        <v>172</v>
      </c>
      <c r="S42" s="5" t="s">
        <v>470</v>
      </c>
      <c r="T42" s="5">
        <v>100701</v>
      </c>
      <c r="U42" s="5" t="s">
        <v>32</v>
      </c>
      <c r="V42" s="5">
        <v>47040001</v>
      </c>
      <c r="W42" s="5" t="s">
        <v>28</v>
      </c>
    </row>
    <row r="43" spans="2:23" x14ac:dyDescent="0.25">
      <c r="B43" s="4">
        <v>51004001</v>
      </c>
      <c r="C43" s="4">
        <v>0</v>
      </c>
      <c r="D43" s="5">
        <v>21040011</v>
      </c>
      <c r="E43" s="4" t="s">
        <v>627</v>
      </c>
      <c r="F43" s="4">
        <v>1091</v>
      </c>
      <c r="G43" s="6">
        <v>38922</v>
      </c>
      <c r="H43" s="7">
        <v>4944</v>
      </c>
      <c r="I43" s="7">
        <v>0</v>
      </c>
      <c r="J43" s="7">
        <v>0</v>
      </c>
      <c r="K43" s="7">
        <v>0</v>
      </c>
      <c r="L43" s="7">
        <f t="shared" si="0"/>
        <v>4944</v>
      </c>
      <c r="M43" s="7">
        <v>-4696</v>
      </c>
      <c r="N43" s="7">
        <v>0</v>
      </c>
      <c r="O43" s="7">
        <v>0</v>
      </c>
      <c r="P43" s="7">
        <f t="shared" si="1"/>
        <v>-4696</v>
      </c>
      <c r="Q43" s="7">
        <f t="shared" si="2"/>
        <v>248</v>
      </c>
      <c r="R43" s="7">
        <f t="shared" si="3"/>
        <v>248</v>
      </c>
      <c r="S43" s="5" t="s">
        <v>470</v>
      </c>
      <c r="T43" s="5">
        <v>100701</v>
      </c>
      <c r="U43" s="5" t="s">
        <v>32</v>
      </c>
      <c r="V43" s="5">
        <v>47040001</v>
      </c>
      <c r="W43" s="5" t="s">
        <v>28</v>
      </c>
    </row>
    <row r="44" spans="2:23" x14ac:dyDescent="0.25">
      <c r="B44" s="4">
        <v>51004099</v>
      </c>
      <c r="C44" s="4">
        <v>0</v>
      </c>
      <c r="D44" s="5">
        <v>21040011</v>
      </c>
      <c r="E44" s="4" t="s">
        <v>627</v>
      </c>
      <c r="F44" s="4">
        <v>1091</v>
      </c>
      <c r="G44" s="6">
        <v>38837</v>
      </c>
      <c r="H44" s="7">
        <v>5920</v>
      </c>
      <c r="I44" s="7">
        <v>0</v>
      </c>
      <c r="J44" s="7">
        <v>0</v>
      </c>
      <c r="K44" s="7">
        <v>0</v>
      </c>
      <c r="L44" s="7">
        <f t="shared" si="0"/>
        <v>5920</v>
      </c>
      <c r="M44" s="7">
        <v>-5624</v>
      </c>
      <c r="N44" s="7">
        <v>0</v>
      </c>
      <c r="O44" s="7">
        <v>0</v>
      </c>
      <c r="P44" s="7">
        <f t="shared" si="1"/>
        <v>-5624</v>
      </c>
      <c r="Q44" s="7">
        <f t="shared" si="2"/>
        <v>296</v>
      </c>
      <c r="R44" s="7">
        <f t="shared" si="3"/>
        <v>296</v>
      </c>
      <c r="S44" s="5" t="s">
        <v>470</v>
      </c>
      <c r="T44" s="5">
        <v>100701</v>
      </c>
      <c r="U44" s="5" t="s">
        <v>32</v>
      </c>
      <c r="V44" s="5">
        <v>47040001</v>
      </c>
      <c r="W44" s="5" t="s">
        <v>28</v>
      </c>
    </row>
    <row r="45" spans="2:23" x14ac:dyDescent="0.25">
      <c r="B45" s="4">
        <v>51004131</v>
      </c>
      <c r="C45" s="4">
        <v>0</v>
      </c>
      <c r="D45" s="5">
        <v>21040011</v>
      </c>
      <c r="E45" s="4" t="s">
        <v>633</v>
      </c>
      <c r="F45" s="4">
        <v>1091</v>
      </c>
      <c r="G45" s="6">
        <v>38905</v>
      </c>
      <c r="H45" s="7">
        <v>6590</v>
      </c>
      <c r="I45" s="7">
        <v>0</v>
      </c>
      <c r="J45" s="7">
        <v>0</v>
      </c>
      <c r="K45" s="7">
        <v>0</v>
      </c>
      <c r="L45" s="7">
        <f t="shared" si="0"/>
        <v>6590</v>
      </c>
      <c r="M45" s="7">
        <v>-6261</v>
      </c>
      <c r="N45" s="7">
        <v>0</v>
      </c>
      <c r="O45" s="7">
        <v>0</v>
      </c>
      <c r="P45" s="7">
        <f t="shared" si="1"/>
        <v>-6261</v>
      </c>
      <c r="Q45" s="7">
        <f t="shared" si="2"/>
        <v>329</v>
      </c>
      <c r="R45" s="7">
        <f t="shared" si="3"/>
        <v>329</v>
      </c>
      <c r="S45" s="5" t="s">
        <v>470</v>
      </c>
      <c r="T45" s="5">
        <v>100701</v>
      </c>
      <c r="U45" s="5" t="s">
        <v>32</v>
      </c>
      <c r="V45" s="5">
        <v>47040001</v>
      </c>
      <c r="W45" s="5" t="s">
        <v>28</v>
      </c>
    </row>
    <row r="46" spans="2:23" x14ac:dyDescent="0.25">
      <c r="B46" s="4">
        <v>51004356</v>
      </c>
      <c r="C46" s="4">
        <v>0</v>
      </c>
      <c r="D46" s="5">
        <v>21040011</v>
      </c>
      <c r="E46" s="4" t="s">
        <v>634</v>
      </c>
      <c r="F46" s="4">
        <v>1091</v>
      </c>
      <c r="G46" s="6">
        <v>39263</v>
      </c>
      <c r="H46" s="7">
        <v>11083</v>
      </c>
      <c r="I46" s="7">
        <v>0</v>
      </c>
      <c r="J46" s="7">
        <v>0</v>
      </c>
      <c r="K46" s="7">
        <v>0</v>
      </c>
      <c r="L46" s="7">
        <f t="shared" si="0"/>
        <v>11083</v>
      </c>
      <c r="M46" s="7">
        <v>-10529</v>
      </c>
      <c r="N46" s="7">
        <v>0</v>
      </c>
      <c r="O46" s="7">
        <v>0</v>
      </c>
      <c r="P46" s="7">
        <f t="shared" si="1"/>
        <v>-10529</v>
      </c>
      <c r="Q46" s="7">
        <f t="shared" si="2"/>
        <v>554</v>
      </c>
      <c r="R46" s="7">
        <f t="shared" si="3"/>
        <v>554</v>
      </c>
      <c r="S46" s="5" t="s">
        <v>470</v>
      </c>
      <c r="T46" s="5">
        <v>100701</v>
      </c>
      <c r="U46" s="5" t="s">
        <v>32</v>
      </c>
      <c r="V46" s="5">
        <v>47040001</v>
      </c>
      <c r="W46" s="5" t="s">
        <v>28</v>
      </c>
    </row>
    <row r="47" spans="2:23" x14ac:dyDescent="0.25">
      <c r="B47" s="4">
        <v>51004362</v>
      </c>
      <c r="C47" s="4">
        <v>0</v>
      </c>
      <c r="D47" s="5">
        <v>21040011</v>
      </c>
      <c r="E47" s="4" t="s">
        <v>635</v>
      </c>
      <c r="F47" s="4">
        <v>1091</v>
      </c>
      <c r="G47" s="6">
        <v>41274</v>
      </c>
      <c r="H47" s="7">
        <v>11130</v>
      </c>
      <c r="I47" s="7">
        <v>0</v>
      </c>
      <c r="J47" s="7">
        <v>0</v>
      </c>
      <c r="K47" s="7">
        <v>0</v>
      </c>
      <c r="L47" s="7">
        <f t="shared" si="0"/>
        <v>11130</v>
      </c>
      <c r="M47" s="7">
        <v>-10574</v>
      </c>
      <c r="N47" s="7">
        <v>0</v>
      </c>
      <c r="O47" s="7">
        <v>0</v>
      </c>
      <c r="P47" s="7">
        <f t="shared" si="1"/>
        <v>-10574</v>
      </c>
      <c r="Q47" s="7">
        <f t="shared" si="2"/>
        <v>556</v>
      </c>
      <c r="R47" s="7">
        <f t="shared" si="3"/>
        <v>556</v>
      </c>
      <c r="S47" s="5" t="s">
        <v>470</v>
      </c>
      <c r="T47" s="5">
        <v>100701</v>
      </c>
      <c r="U47" s="5" t="s">
        <v>32</v>
      </c>
      <c r="V47" s="5">
        <v>47040001</v>
      </c>
      <c r="W47" s="5" t="s">
        <v>28</v>
      </c>
    </row>
    <row r="48" spans="2:23" x14ac:dyDescent="0.25">
      <c r="B48" s="4">
        <v>51004399</v>
      </c>
      <c r="C48" s="4">
        <v>0</v>
      </c>
      <c r="D48" s="5">
        <v>21040011</v>
      </c>
      <c r="E48" s="4" t="s">
        <v>636</v>
      </c>
      <c r="F48" s="4">
        <v>1091</v>
      </c>
      <c r="G48" s="6">
        <v>38809</v>
      </c>
      <c r="H48" s="7">
        <v>11929</v>
      </c>
      <c r="I48" s="7">
        <v>0</v>
      </c>
      <c r="J48" s="7">
        <v>0</v>
      </c>
      <c r="K48" s="7">
        <v>0</v>
      </c>
      <c r="L48" s="7">
        <f t="shared" si="0"/>
        <v>11929</v>
      </c>
      <c r="M48" s="7">
        <v>-11333</v>
      </c>
      <c r="N48" s="7">
        <v>0</v>
      </c>
      <c r="O48" s="7">
        <v>0</v>
      </c>
      <c r="P48" s="7">
        <f t="shared" si="1"/>
        <v>-11333</v>
      </c>
      <c r="Q48" s="7">
        <f t="shared" si="2"/>
        <v>596</v>
      </c>
      <c r="R48" s="7">
        <f t="shared" si="3"/>
        <v>596</v>
      </c>
      <c r="S48" s="5" t="s">
        <v>470</v>
      </c>
      <c r="T48" s="5">
        <v>100701</v>
      </c>
      <c r="U48" s="5" t="s">
        <v>32</v>
      </c>
      <c r="V48" s="5">
        <v>47040001</v>
      </c>
      <c r="W48" s="5" t="s">
        <v>28</v>
      </c>
    </row>
    <row r="49" spans="2:23" x14ac:dyDescent="0.25">
      <c r="B49" s="4">
        <v>51004400</v>
      </c>
      <c r="C49" s="4">
        <v>0</v>
      </c>
      <c r="D49" s="5">
        <v>21040011</v>
      </c>
      <c r="E49" s="4" t="s">
        <v>636</v>
      </c>
      <c r="F49" s="4">
        <v>1091</v>
      </c>
      <c r="G49" s="6">
        <v>38809</v>
      </c>
      <c r="H49" s="7">
        <v>11929</v>
      </c>
      <c r="I49" s="7">
        <v>0</v>
      </c>
      <c r="J49" s="7">
        <v>0</v>
      </c>
      <c r="K49" s="7">
        <v>0</v>
      </c>
      <c r="L49" s="7">
        <f t="shared" si="0"/>
        <v>11929</v>
      </c>
      <c r="M49" s="7">
        <v>-11333</v>
      </c>
      <c r="N49" s="7">
        <v>0</v>
      </c>
      <c r="O49" s="7">
        <v>0</v>
      </c>
      <c r="P49" s="7">
        <f t="shared" si="1"/>
        <v>-11333</v>
      </c>
      <c r="Q49" s="7">
        <f t="shared" si="2"/>
        <v>596</v>
      </c>
      <c r="R49" s="7">
        <f t="shared" si="3"/>
        <v>596</v>
      </c>
      <c r="S49" s="5" t="s">
        <v>470</v>
      </c>
      <c r="T49" s="5">
        <v>100701</v>
      </c>
      <c r="U49" s="5" t="s">
        <v>32</v>
      </c>
      <c r="V49" s="5">
        <v>47040001</v>
      </c>
      <c r="W49" s="5" t="s">
        <v>28</v>
      </c>
    </row>
    <row r="50" spans="2:23" x14ac:dyDescent="0.25">
      <c r="B50" s="4">
        <v>51004401</v>
      </c>
      <c r="C50" s="4">
        <v>0</v>
      </c>
      <c r="D50" s="5">
        <v>21040011</v>
      </c>
      <c r="E50" s="4" t="s">
        <v>636</v>
      </c>
      <c r="F50" s="4">
        <v>1091</v>
      </c>
      <c r="G50" s="6">
        <v>38809</v>
      </c>
      <c r="H50" s="7">
        <v>11929</v>
      </c>
      <c r="I50" s="7">
        <v>0</v>
      </c>
      <c r="J50" s="7">
        <v>0</v>
      </c>
      <c r="K50" s="7">
        <v>0</v>
      </c>
      <c r="L50" s="7">
        <f t="shared" si="0"/>
        <v>11929</v>
      </c>
      <c r="M50" s="7">
        <v>-11333</v>
      </c>
      <c r="N50" s="7">
        <v>0</v>
      </c>
      <c r="O50" s="7">
        <v>0</v>
      </c>
      <c r="P50" s="7">
        <f t="shared" si="1"/>
        <v>-11333</v>
      </c>
      <c r="Q50" s="7">
        <f t="shared" si="2"/>
        <v>596</v>
      </c>
      <c r="R50" s="7">
        <f t="shared" si="3"/>
        <v>596</v>
      </c>
      <c r="S50" s="5" t="s">
        <v>470</v>
      </c>
      <c r="T50" s="5">
        <v>100701</v>
      </c>
      <c r="U50" s="5" t="s">
        <v>32</v>
      </c>
      <c r="V50" s="5">
        <v>47040001</v>
      </c>
      <c r="W50" s="5" t="s">
        <v>28</v>
      </c>
    </row>
    <row r="51" spans="2:23" x14ac:dyDescent="0.25">
      <c r="B51" s="4">
        <v>51004402</v>
      </c>
      <c r="C51" s="4">
        <v>0</v>
      </c>
      <c r="D51" s="5">
        <v>21040011</v>
      </c>
      <c r="E51" s="4" t="s">
        <v>636</v>
      </c>
      <c r="F51" s="4">
        <v>1091</v>
      </c>
      <c r="G51" s="6">
        <v>38809</v>
      </c>
      <c r="H51" s="7">
        <v>11929</v>
      </c>
      <c r="I51" s="7">
        <v>0</v>
      </c>
      <c r="J51" s="7">
        <v>0</v>
      </c>
      <c r="K51" s="7">
        <v>0</v>
      </c>
      <c r="L51" s="7">
        <f t="shared" si="0"/>
        <v>11929</v>
      </c>
      <c r="M51" s="7">
        <v>-11333</v>
      </c>
      <c r="N51" s="7">
        <v>0</v>
      </c>
      <c r="O51" s="7">
        <v>0</v>
      </c>
      <c r="P51" s="7">
        <f t="shared" si="1"/>
        <v>-11333</v>
      </c>
      <c r="Q51" s="7">
        <f t="shared" si="2"/>
        <v>596</v>
      </c>
      <c r="R51" s="7">
        <f t="shared" si="3"/>
        <v>596</v>
      </c>
      <c r="S51" s="5" t="s">
        <v>470</v>
      </c>
      <c r="T51" s="5">
        <v>100701</v>
      </c>
      <c r="U51" s="5" t="s">
        <v>32</v>
      </c>
      <c r="V51" s="5">
        <v>47040001</v>
      </c>
      <c r="W51" s="5" t="s">
        <v>28</v>
      </c>
    </row>
    <row r="52" spans="2:23" x14ac:dyDescent="0.25">
      <c r="B52" s="4">
        <v>51004403</v>
      </c>
      <c r="C52" s="4">
        <v>0</v>
      </c>
      <c r="D52" s="5">
        <v>21040011</v>
      </c>
      <c r="E52" s="4" t="s">
        <v>636</v>
      </c>
      <c r="F52" s="4">
        <v>1091</v>
      </c>
      <c r="G52" s="6">
        <v>38809</v>
      </c>
      <c r="H52" s="7">
        <v>11929</v>
      </c>
      <c r="I52" s="7">
        <v>0</v>
      </c>
      <c r="J52" s="7">
        <v>0</v>
      </c>
      <c r="K52" s="7">
        <v>0</v>
      </c>
      <c r="L52" s="7">
        <f t="shared" si="0"/>
        <v>11929</v>
      </c>
      <c r="M52" s="7">
        <v>-11333</v>
      </c>
      <c r="N52" s="7">
        <v>0</v>
      </c>
      <c r="O52" s="7">
        <v>0</v>
      </c>
      <c r="P52" s="7">
        <f t="shared" si="1"/>
        <v>-11333</v>
      </c>
      <c r="Q52" s="7">
        <f t="shared" si="2"/>
        <v>596</v>
      </c>
      <c r="R52" s="7">
        <f t="shared" si="3"/>
        <v>596</v>
      </c>
      <c r="S52" s="5" t="s">
        <v>470</v>
      </c>
      <c r="T52" s="5">
        <v>100701</v>
      </c>
      <c r="U52" s="5" t="s">
        <v>32</v>
      </c>
      <c r="V52" s="5">
        <v>47040001</v>
      </c>
      <c r="W52" s="5" t="s">
        <v>28</v>
      </c>
    </row>
    <row r="53" spans="2:23" x14ac:dyDescent="0.25">
      <c r="B53" s="4">
        <v>51004404</v>
      </c>
      <c r="C53" s="4">
        <v>0</v>
      </c>
      <c r="D53" s="5">
        <v>21040011</v>
      </c>
      <c r="E53" s="4" t="s">
        <v>636</v>
      </c>
      <c r="F53" s="4">
        <v>1091</v>
      </c>
      <c r="G53" s="6">
        <v>38809</v>
      </c>
      <c r="H53" s="7">
        <v>11929</v>
      </c>
      <c r="I53" s="7">
        <v>0</v>
      </c>
      <c r="J53" s="7">
        <v>0</v>
      </c>
      <c r="K53" s="7">
        <v>0</v>
      </c>
      <c r="L53" s="7">
        <f t="shared" si="0"/>
        <v>11929</v>
      </c>
      <c r="M53" s="7">
        <v>-11333</v>
      </c>
      <c r="N53" s="7">
        <v>0</v>
      </c>
      <c r="O53" s="7">
        <v>0</v>
      </c>
      <c r="P53" s="7">
        <f t="shared" si="1"/>
        <v>-11333</v>
      </c>
      <c r="Q53" s="7">
        <f t="shared" si="2"/>
        <v>596</v>
      </c>
      <c r="R53" s="7">
        <f t="shared" si="3"/>
        <v>596</v>
      </c>
      <c r="S53" s="5" t="s">
        <v>470</v>
      </c>
      <c r="T53" s="5">
        <v>100701</v>
      </c>
      <c r="U53" s="5" t="s">
        <v>32</v>
      </c>
      <c r="V53" s="5">
        <v>47040001</v>
      </c>
      <c r="W53" s="5" t="s">
        <v>28</v>
      </c>
    </row>
    <row r="54" spans="2:23" x14ac:dyDescent="0.25">
      <c r="B54" s="4">
        <v>51004405</v>
      </c>
      <c r="C54" s="4">
        <v>0</v>
      </c>
      <c r="D54" s="5">
        <v>21040011</v>
      </c>
      <c r="E54" s="4" t="s">
        <v>636</v>
      </c>
      <c r="F54" s="4">
        <v>1091</v>
      </c>
      <c r="G54" s="6">
        <v>38809</v>
      </c>
      <c r="H54" s="7">
        <v>11929</v>
      </c>
      <c r="I54" s="7">
        <v>0</v>
      </c>
      <c r="J54" s="7">
        <v>0</v>
      </c>
      <c r="K54" s="7">
        <v>0</v>
      </c>
      <c r="L54" s="7">
        <f t="shared" si="0"/>
        <v>11929</v>
      </c>
      <c r="M54" s="7">
        <v>-11333</v>
      </c>
      <c r="N54" s="7">
        <v>0</v>
      </c>
      <c r="O54" s="7">
        <v>0</v>
      </c>
      <c r="P54" s="7">
        <f t="shared" si="1"/>
        <v>-11333</v>
      </c>
      <c r="Q54" s="7">
        <f t="shared" si="2"/>
        <v>596</v>
      </c>
      <c r="R54" s="7">
        <f t="shared" si="3"/>
        <v>596</v>
      </c>
      <c r="S54" s="5" t="s">
        <v>470</v>
      </c>
      <c r="T54" s="5">
        <v>100701</v>
      </c>
      <c r="U54" s="5" t="s">
        <v>32</v>
      </c>
      <c r="V54" s="5">
        <v>47040001</v>
      </c>
      <c r="W54" s="5" t="s">
        <v>28</v>
      </c>
    </row>
    <row r="55" spans="2:23" x14ac:dyDescent="0.25">
      <c r="B55" s="4">
        <v>51004406</v>
      </c>
      <c r="C55" s="4">
        <v>0</v>
      </c>
      <c r="D55" s="5">
        <v>21040011</v>
      </c>
      <c r="E55" s="4" t="s">
        <v>636</v>
      </c>
      <c r="F55" s="4">
        <v>1091</v>
      </c>
      <c r="G55" s="6">
        <v>38809</v>
      </c>
      <c r="H55" s="7">
        <v>11929</v>
      </c>
      <c r="I55" s="7">
        <v>0</v>
      </c>
      <c r="J55" s="7">
        <v>0</v>
      </c>
      <c r="K55" s="7">
        <v>0</v>
      </c>
      <c r="L55" s="7">
        <f t="shared" si="0"/>
        <v>11929</v>
      </c>
      <c r="M55" s="7">
        <v>-11333</v>
      </c>
      <c r="N55" s="7">
        <v>0</v>
      </c>
      <c r="O55" s="7">
        <v>0</v>
      </c>
      <c r="P55" s="7">
        <f t="shared" si="1"/>
        <v>-11333</v>
      </c>
      <c r="Q55" s="7">
        <f t="shared" si="2"/>
        <v>596</v>
      </c>
      <c r="R55" s="7">
        <f t="shared" si="3"/>
        <v>596</v>
      </c>
      <c r="S55" s="5" t="s">
        <v>470</v>
      </c>
      <c r="T55" s="5">
        <v>100701</v>
      </c>
      <c r="U55" s="5" t="s">
        <v>32</v>
      </c>
      <c r="V55" s="5">
        <v>47040001</v>
      </c>
      <c r="W55" s="5" t="s">
        <v>28</v>
      </c>
    </row>
    <row r="56" spans="2:23" x14ac:dyDescent="0.25">
      <c r="B56" s="4">
        <v>51004407</v>
      </c>
      <c r="C56" s="4">
        <v>0</v>
      </c>
      <c r="D56" s="5">
        <v>21040011</v>
      </c>
      <c r="E56" s="4" t="s">
        <v>636</v>
      </c>
      <c r="F56" s="4">
        <v>1091</v>
      </c>
      <c r="G56" s="6">
        <v>38824</v>
      </c>
      <c r="H56" s="7">
        <v>11929</v>
      </c>
      <c r="I56" s="7">
        <v>0</v>
      </c>
      <c r="J56" s="7">
        <v>0</v>
      </c>
      <c r="K56" s="7">
        <v>0</v>
      </c>
      <c r="L56" s="7">
        <f t="shared" si="0"/>
        <v>11929</v>
      </c>
      <c r="M56" s="7">
        <v>-11332</v>
      </c>
      <c r="N56" s="7">
        <v>0</v>
      </c>
      <c r="O56" s="7">
        <v>0</v>
      </c>
      <c r="P56" s="7">
        <f t="shared" si="1"/>
        <v>-11332</v>
      </c>
      <c r="Q56" s="7">
        <f t="shared" si="2"/>
        <v>597</v>
      </c>
      <c r="R56" s="7">
        <f t="shared" si="3"/>
        <v>597</v>
      </c>
      <c r="S56" s="5" t="s">
        <v>470</v>
      </c>
      <c r="T56" s="5">
        <v>100701</v>
      </c>
      <c r="U56" s="5" t="s">
        <v>32</v>
      </c>
      <c r="V56" s="5">
        <v>47040001</v>
      </c>
      <c r="W56" s="5" t="s">
        <v>28</v>
      </c>
    </row>
    <row r="57" spans="2:23" x14ac:dyDescent="0.25">
      <c r="B57" s="4">
        <v>51004408</v>
      </c>
      <c r="C57" s="4">
        <v>0</v>
      </c>
      <c r="D57" s="5">
        <v>21040011</v>
      </c>
      <c r="E57" s="4" t="s">
        <v>636</v>
      </c>
      <c r="F57" s="4">
        <v>1091</v>
      </c>
      <c r="G57" s="6">
        <v>38824</v>
      </c>
      <c r="H57" s="7">
        <v>11929</v>
      </c>
      <c r="I57" s="7">
        <v>0</v>
      </c>
      <c r="J57" s="7">
        <v>0</v>
      </c>
      <c r="K57" s="7">
        <v>0</v>
      </c>
      <c r="L57" s="7">
        <f t="shared" si="0"/>
        <v>11929</v>
      </c>
      <c r="M57" s="7">
        <v>-11332</v>
      </c>
      <c r="N57" s="7">
        <v>0</v>
      </c>
      <c r="O57" s="7">
        <v>0</v>
      </c>
      <c r="P57" s="7">
        <f t="shared" si="1"/>
        <v>-11332</v>
      </c>
      <c r="Q57" s="7">
        <f t="shared" si="2"/>
        <v>597</v>
      </c>
      <c r="R57" s="7">
        <f t="shared" si="3"/>
        <v>597</v>
      </c>
      <c r="S57" s="5" t="s">
        <v>470</v>
      </c>
      <c r="T57" s="5">
        <v>100701</v>
      </c>
      <c r="U57" s="5" t="s">
        <v>32</v>
      </c>
      <c r="V57" s="5">
        <v>47040001</v>
      </c>
      <c r="W57" s="5" t="s">
        <v>28</v>
      </c>
    </row>
    <row r="58" spans="2:23" x14ac:dyDescent="0.25">
      <c r="B58" s="4">
        <v>51004409</v>
      </c>
      <c r="C58" s="4">
        <v>0</v>
      </c>
      <c r="D58" s="5">
        <v>21040011</v>
      </c>
      <c r="E58" s="4" t="s">
        <v>636</v>
      </c>
      <c r="F58" s="4">
        <v>1091</v>
      </c>
      <c r="G58" s="6">
        <v>38824</v>
      </c>
      <c r="H58" s="7">
        <v>11929</v>
      </c>
      <c r="I58" s="7">
        <v>0</v>
      </c>
      <c r="J58" s="7">
        <v>0</v>
      </c>
      <c r="K58" s="7">
        <v>0</v>
      </c>
      <c r="L58" s="7">
        <f t="shared" si="0"/>
        <v>11929</v>
      </c>
      <c r="M58" s="7">
        <v>-11332</v>
      </c>
      <c r="N58" s="7">
        <v>0</v>
      </c>
      <c r="O58" s="7">
        <v>0</v>
      </c>
      <c r="P58" s="7">
        <f t="shared" si="1"/>
        <v>-11332</v>
      </c>
      <c r="Q58" s="7">
        <f t="shared" si="2"/>
        <v>597</v>
      </c>
      <c r="R58" s="7">
        <f t="shared" si="3"/>
        <v>597</v>
      </c>
      <c r="S58" s="5" t="s">
        <v>470</v>
      </c>
      <c r="T58" s="5">
        <v>100701</v>
      </c>
      <c r="U58" s="5" t="s">
        <v>32</v>
      </c>
      <c r="V58" s="5">
        <v>47040001</v>
      </c>
      <c r="W58" s="5" t="s">
        <v>28</v>
      </c>
    </row>
    <row r="59" spans="2:23" x14ac:dyDescent="0.25">
      <c r="B59" s="4">
        <v>51004410</v>
      </c>
      <c r="C59" s="4">
        <v>0</v>
      </c>
      <c r="D59" s="5">
        <v>21040011</v>
      </c>
      <c r="E59" s="4" t="s">
        <v>636</v>
      </c>
      <c r="F59" s="4">
        <v>1091</v>
      </c>
      <c r="G59" s="6">
        <v>38824</v>
      </c>
      <c r="H59" s="7">
        <v>11929</v>
      </c>
      <c r="I59" s="7">
        <v>0</v>
      </c>
      <c r="J59" s="7">
        <v>0</v>
      </c>
      <c r="K59" s="7">
        <v>0</v>
      </c>
      <c r="L59" s="7">
        <f t="shared" si="0"/>
        <v>11929</v>
      </c>
      <c r="M59" s="7">
        <v>-11332</v>
      </c>
      <c r="N59" s="7">
        <v>0</v>
      </c>
      <c r="O59" s="7">
        <v>0</v>
      </c>
      <c r="P59" s="7">
        <f t="shared" si="1"/>
        <v>-11332</v>
      </c>
      <c r="Q59" s="7">
        <f t="shared" si="2"/>
        <v>597</v>
      </c>
      <c r="R59" s="7">
        <f t="shared" si="3"/>
        <v>597</v>
      </c>
      <c r="S59" s="5" t="s">
        <v>470</v>
      </c>
      <c r="T59" s="5">
        <v>100701</v>
      </c>
      <c r="U59" s="5" t="s">
        <v>32</v>
      </c>
      <c r="V59" s="5">
        <v>47040001</v>
      </c>
      <c r="W59" s="5" t="s">
        <v>28</v>
      </c>
    </row>
    <row r="60" spans="2:23" x14ac:dyDescent="0.25">
      <c r="B60" s="4">
        <v>51004411</v>
      </c>
      <c r="C60" s="4">
        <v>0</v>
      </c>
      <c r="D60" s="5">
        <v>21040011</v>
      </c>
      <c r="E60" s="4" t="s">
        <v>636</v>
      </c>
      <c r="F60" s="4">
        <v>1091</v>
      </c>
      <c r="G60" s="6">
        <v>38824</v>
      </c>
      <c r="H60" s="7">
        <v>11929</v>
      </c>
      <c r="I60" s="7">
        <v>0</v>
      </c>
      <c r="J60" s="7">
        <v>0</v>
      </c>
      <c r="K60" s="7">
        <v>0</v>
      </c>
      <c r="L60" s="7">
        <f t="shared" si="0"/>
        <v>11929</v>
      </c>
      <c r="M60" s="7">
        <v>-11332</v>
      </c>
      <c r="N60" s="7">
        <v>0</v>
      </c>
      <c r="O60" s="7">
        <v>0</v>
      </c>
      <c r="P60" s="7">
        <f t="shared" si="1"/>
        <v>-11332</v>
      </c>
      <c r="Q60" s="7">
        <f t="shared" si="2"/>
        <v>597</v>
      </c>
      <c r="R60" s="7">
        <f t="shared" si="3"/>
        <v>597</v>
      </c>
      <c r="S60" s="5" t="s">
        <v>470</v>
      </c>
      <c r="T60" s="5">
        <v>100701</v>
      </c>
      <c r="U60" s="5" t="s">
        <v>32</v>
      </c>
      <c r="V60" s="5">
        <v>47040001</v>
      </c>
      <c r="W60" s="5" t="s">
        <v>28</v>
      </c>
    </row>
    <row r="61" spans="2:23" x14ac:dyDescent="0.25">
      <c r="B61" s="4">
        <v>51004412</v>
      </c>
      <c r="C61" s="4">
        <v>0</v>
      </c>
      <c r="D61" s="5">
        <v>21040011</v>
      </c>
      <c r="E61" s="4" t="s">
        <v>636</v>
      </c>
      <c r="F61" s="4">
        <v>1091</v>
      </c>
      <c r="G61" s="6">
        <v>38824</v>
      </c>
      <c r="H61" s="7">
        <v>11929</v>
      </c>
      <c r="I61" s="7">
        <v>0</v>
      </c>
      <c r="J61" s="7">
        <v>0</v>
      </c>
      <c r="K61" s="7">
        <v>0</v>
      </c>
      <c r="L61" s="7">
        <f t="shared" si="0"/>
        <v>11929</v>
      </c>
      <c r="M61" s="7">
        <v>-11332</v>
      </c>
      <c r="N61" s="7">
        <v>0</v>
      </c>
      <c r="O61" s="7">
        <v>0</v>
      </c>
      <c r="P61" s="7">
        <f t="shared" si="1"/>
        <v>-11332</v>
      </c>
      <c r="Q61" s="7">
        <f t="shared" si="2"/>
        <v>597</v>
      </c>
      <c r="R61" s="7">
        <f t="shared" si="3"/>
        <v>597</v>
      </c>
      <c r="S61" s="5" t="s">
        <v>470</v>
      </c>
      <c r="T61" s="5">
        <v>100701</v>
      </c>
      <c r="U61" s="5" t="s">
        <v>32</v>
      </c>
      <c r="V61" s="5">
        <v>47040001</v>
      </c>
      <c r="W61" s="5" t="s">
        <v>28</v>
      </c>
    </row>
    <row r="62" spans="2:23" x14ac:dyDescent="0.25">
      <c r="B62" s="4">
        <v>51004413</v>
      </c>
      <c r="C62" s="4">
        <v>0</v>
      </c>
      <c r="D62" s="5">
        <v>21040011</v>
      </c>
      <c r="E62" s="4" t="s">
        <v>636</v>
      </c>
      <c r="F62" s="4">
        <v>1091</v>
      </c>
      <c r="G62" s="6">
        <v>38825</v>
      </c>
      <c r="H62" s="7">
        <v>11929</v>
      </c>
      <c r="I62" s="7">
        <v>0</v>
      </c>
      <c r="J62" s="7">
        <v>0</v>
      </c>
      <c r="K62" s="7">
        <v>0</v>
      </c>
      <c r="L62" s="7">
        <f t="shared" si="0"/>
        <v>11929</v>
      </c>
      <c r="M62" s="7">
        <v>-11332</v>
      </c>
      <c r="N62" s="7">
        <v>0</v>
      </c>
      <c r="O62" s="7">
        <v>0</v>
      </c>
      <c r="P62" s="7">
        <f t="shared" si="1"/>
        <v>-11332</v>
      </c>
      <c r="Q62" s="7">
        <f t="shared" si="2"/>
        <v>597</v>
      </c>
      <c r="R62" s="7">
        <f t="shared" si="3"/>
        <v>597</v>
      </c>
      <c r="S62" s="5" t="s">
        <v>470</v>
      </c>
      <c r="T62" s="5">
        <v>100701</v>
      </c>
      <c r="U62" s="5" t="s">
        <v>32</v>
      </c>
      <c r="V62" s="5">
        <v>47040001</v>
      </c>
      <c r="W62" s="5" t="s">
        <v>28</v>
      </c>
    </row>
    <row r="63" spans="2:23" x14ac:dyDescent="0.25">
      <c r="B63" s="4">
        <v>51004414</v>
      </c>
      <c r="C63" s="4">
        <v>0</v>
      </c>
      <c r="D63" s="5">
        <v>21040011</v>
      </c>
      <c r="E63" s="4" t="s">
        <v>636</v>
      </c>
      <c r="F63" s="4">
        <v>1091</v>
      </c>
      <c r="G63" s="6">
        <v>38875</v>
      </c>
      <c r="H63" s="7">
        <v>11929</v>
      </c>
      <c r="I63" s="7">
        <v>0</v>
      </c>
      <c r="J63" s="7">
        <v>0</v>
      </c>
      <c r="K63" s="7">
        <v>0</v>
      </c>
      <c r="L63" s="7">
        <f t="shared" si="0"/>
        <v>11929</v>
      </c>
      <c r="M63" s="7">
        <v>-11332</v>
      </c>
      <c r="N63" s="7">
        <v>0</v>
      </c>
      <c r="O63" s="7">
        <v>0</v>
      </c>
      <c r="P63" s="7">
        <f t="shared" si="1"/>
        <v>-11332</v>
      </c>
      <c r="Q63" s="7">
        <f t="shared" si="2"/>
        <v>597</v>
      </c>
      <c r="R63" s="7">
        <f t="shared" si="3"/>
        <v>597</v>
      </c>
      <c r="S63" s="5" t="s">
        <v>470</v>
      </c>
      <c r="T63" s="5">
        <v>100701</v>
      </c>
      <c r="U63" s="5" t="s">
        <v>32</v>
      </c>
      <c r="V63" s="5">
        <v>47040001</v>
      </c>
      <c r="W63" s="5" t="s">
        <v>28</v>
      </c>
    </row>
    <row r="64" spans="2:23" x14ac:dyDescent="0.25">
      <c r="B64" s="4">
        <v>51004415</v>
      </c>
      <c r="C64" s="4">
        <v>0</v>
      </c>
      <c r="D64" s="5">
        <v>21040011</v>
      </c>
      <c r="E64" s="4" t="s">
        <v>636</v>
      </c>
      <c r="F64" s="4">
        <v>1091</v>
      </c>
      <c r="G64" s="6">
        <v>39061</v>
      </c>
      <c r="H64" s="7">
        <v>11929</v>
      </c>
      <c r="I64" s="7">
        <v>0</v>
      </c>
      <c r="J64" s="7">
        <v>0</v>
      </c>
      <c r="K64" s="7">
        <v>0</v>
      </c>
      <c r="L64" s="7">
        <f t="shared" si="0"/>
        <v>11929</v>
      </c>
      <c r="M64" s="7">
        <v>-11333</v>
      </c>
      <c r="N64" s="7">
        <v>0</v>
      </c>
      <c r="O64" s="7">
        <v>0</v>
      </c>
      <c r="P64" s="7">
        <f t="shared" si="1"/>
        <v>-11333</v>
      </c>
      <c r="Q64" s="7">
        <f t="shared" si="2"/>
        <v>596</v>
      </c>
      <c r="R64" s="7">
        <f t="shared" si="3"/>
        <v>596</v>
      </c>
      <c r="S64" s="5" t="s">
        <v>470</v>
      </c>
      <c r="T64" s="5">
        <v>100701</v>
      </c>
      <c r="U64" s="5" t="s">
        <v>32</v>
      </c>
      <c r="V64" s="5">
        <v>47040001</v>
      </c>
      <c r="W64" s="5" t="s">
        <v>28</v>
      </c>
    </row>
    <row r="65" spans="2:23" x14ac:dyDescent="0.25">
      <c r="B65" s="4">
        <v>51004416</v>
      </c>
      <c r="C65" s="4">
        <v>0</v>
      </c>
      <c r="D65" s="5">
        <v>21040011</v>
      </c>
      <c r="E65" s="4" t="s">
        <v>636</v>
      </c>
      <c r="F65" s="4">
        <v>1091</v>
      </c>
      <c r="G65" s="6">
        <v>39061</v>
      </c>
      <c r="H65" s="7">
        <v>11929</v>
      </c>
      <c r="I65" s="7">
        <v>0</v>
      </c>
      <c r="J65" s="7">
        <v>0</v>
      </c>
      <c r="K65" s="7">
        <v>0</v>
      </c>
      <c r="L65" s="7">
        <f t="shared" si="0"/>
        <v>11929</v>
      </c>
      <c r="M65" s="7">
        <v>-11333</v>
      </c>
      <c r="N65" s="7">
        <v>0</v>
      </c>
      <c r="O65" s="7">
        <v>0</v>
      </c>
      <c r="P65" s="7">
        <f t="shared" si="1"/>
        <v>-11333</v>
      </c>
      <c r="Q65" s="7">
        <f t="shared" si="2"/>
        <v>596</v>
      </c>
      <c r="R65" s="7">
        <f t="shared" si="3"/>
        <v>596</v>
      </c>
      <c r="S65" s="5" t="s">
        <v>470</v>
      </c>
      <c r="T65" s="5">
        <v>100701</v>
      </c>
      <c r="U65" s="5" t="s">
        <v>32</v>
      </c>
      <c r="V65" s="5">
        <v>47040001</v>
      </c>
      <c r="W65" s="5" t="s">
        <v>28</v>
      </c>
    </row>
    <row r="66" spans="2:23" x14ac:dyDescent="0.25">
      <c r="B66" s="4">
        <v>51004417</v>
      </c>
      <c r="C66" s="4">
        <v>0</v>
      </c>
      <c r="D66" s="5">
        <v>21040011</v>
      </c>
      <c r="E66" s="4" t="s">
        <v>636</v>
      </c>
      <c r="F66" s="4">
        <v>1091</v>
      </c>
      <c r="G66" s="6">
        <v>39069</v>
      </c>
      <c r="H66" s="7">
        <v>11929</v>
      </c>
      <c r="I66" s="7">
        <v>0</v>
      </c>
      <c r="J66" s="7">
        <v>0</v>
      </c>
      <c r="K66" s="7">
        <v>0</v>
      </c>
      <c r="L66" s="7">
        <f t="shared" si="0"/>
        <v>11929</v>
      </c>
      <c r="M66" s="7">
        <v>-11333</v>
      </c>
      <c r="N66" s="7">
        <v>0</v>
      </c>
      <c r="O66" s="7">
        <v>0</v>
      </c>
      <c r="P66" s="7">
        <f t="shared" si="1"/>
        <v>-11333</v>
      </c>
      <c r="Q66" s="7">
        <f t="shared" si="2"/>
        <v>596</v>
      </c>
      <c r="R66" s="7">
        <f t="shared" si="3"/>
        <v>596</v>
      </c>
      <c r="S66" s="5" t="s">
        <v>470</v>
      </c>
      <c r="T66" s="5">
        <v>100701</v>
      </c>
      <c r="U66" s="5" t="s">
        <v>32</v>
      </c>
      <c r="V66" s="5">
        <v>47040001</v>
      </c>
      <c r="W66" s="5" t="s">
        <v>28</v>
      </c>
    </row>
    <row r="67" spans="2:23" x14ac:dyDescent="0.25">
      <c r="B67" s="4">
        <v>51004418</v>
      </c>
      <c r="C67" s="4">
        <v>0</v>
      </c>
      <c r="D67" s="5">
        <v>21040011</v>
      </c>
      <c r="E67" s="4" t="s">
        <v>637</v>
      </c>
      <c r="F67" s="4">
        <v>1092</v>
      </c>
      <c r="G67" s="6">
        <v>38969</v>
      </c>
      <c r="H67" s="7">
        <v>11929</v>
      </c>
      <c r="I67" s="7">
        <v>0</v>
      </c>
      <c r="J67" s="7">
        <v>0</v>
      </c>
      <c r="K67" s="7">
        <v>0</v>
      </c>
      <c r="L67" s="7">
        <f t="shared" si="0"/>
        <v>11929</v>
      </c>
      <c r="M67" s="7">
        <v>-11333</v>
      </c>
      <c r="N67" s="7">
        <v>0</v>
      </c>
      <c r="O67" s="7">
        <v>0</v>
      </c>
      <c r="P67" s="7">
        <f t="shared" si="1"/>
        <v>-11333</v>
      </c>
      <c r="Q67" s="7">
        <f t="shared" si="2"/>
        <v>596</v>
      </c>
      <c r="R67" s="7">
        <f t="shared" si="3"/>
        <v>596</v>
      </c>
      <c r="S67" s="5" t="s">
        <v>470</v>
      </c>
      <c r="T67" s="5">
        <v>100702</v>
      </c>
      <c r="U67" s="5" t="s">
        <v>27</v>
      </c>
      <c r="V67" s="5">
        <v>47040001</v>
      </c>
      <c r="W67" s="5" t="s">
        <v>28</v>
      </c>
    </row>
    <row r="68" spans="2:23" x14ac:dyDescent="0.25">
      <c r="B68" s="4">
        <v>51004439</v>
      </c>
      <c r="C68" s="4">
        <v>0</v>
      </c>
      <c r="D68" s="5">
        <v>21040011</v>
      </c>
      <c r="E68" s="4" t="s">
        <v>638</v>
      </c>
      <c r="F68" s="4">
        <v>1091</v>
      </c>
      <c r="G68" s="6">
        <v>39202</v>
      </c>
      <c r="H68" s="7">
        <v>12064</v>
      </c>
      <c r="I68" s="7">
        <v>0</v>
      </c>
      <c r="J68" s="7">
        <v>0</v>
      </c>
      <c r="K68" s="7">
        <v>0</v>
      </c>
      <c r="L68" s="7">
        <f t="shared" si="0"/>
        <v>12064</v>
      </c>
      <c r="M68" s="7">
        <v>-11461</v>
      </c>
      <c r="N68" s="7">
        <v>0</v>
      </c>
      <c r="O68" s="7">
        <v>0</v>
      </c>
      <c r="P68" s="7">
        <f t="shared" si="1"/>
        <v>-11461</v>
      </c>
      <c r="Q68" s="7">
        <f t="shared" si="2"/>
        <v>603</v>
      </c>
      <c r="R68" s="7">
        <f t="shared" si="3"/>
        <v>603</v>
      </c>
      <c r="S68" s="5" t="s">
        <v>470</v>
      </c>
      <c r="T68" s="5">
        <v>100701</v>
      </c>
      <c r="U68" s="5" t="s">
        <v>32</v>
      </c>
      <c r="V68" s="5">
        <v>47040001</v>
      </c>
      <c r="W68" s="5" t="s">
        <v>28</v>
      </c>
    </row>
    <row r="69" spans="2:23" x14ac:dyDescent="0.25">
      <c r="B69" s="4">
        <v>51004456</v>
      </c>
      <c r="C69" s="4">
        <v>0</v>
      </c>
      <c r="D69" s="5">
        <v>21040011</v>
      </c>
      <c r="E69" s="4" t="s">
        <v>639</v>
      </c>
      <c r="F69" s="4">
        <v>1091</v>
      </c>
      <c r="G69" s="6">
        <v>39072</v>
      </c>
      <c r="H69" s="7">
        <v>12475</v>
      </c>
      <c r="I69" s="7">
        <v>0</v>
      </c>
      <c r="J69" s="7">
        <v>0</v>
      </c>
      <c r="K69" s="7">
        <v>0</v>
      </c>
      <c r="L69" s="7">
        <f t="shared" ref="L69:L95" si="4">SUM(H69:K69)</f>
        <v>12475</v>
      </c>
      <c r="M69" s="7">
        <v>-11852</v>
      </c>
      <c r="N69" s="7">
        <v>0</v>
      </c>
      <c r="O69" s="7">
        <v>0</v>
      </c>
      <c r="P69" s="7">
        <f t="shared" ref="P69:P95" si="5">SUM(M69:O69)</f>
        <v>-11852</v>
      </c>
      <c r="Q69" s="7">
        <f t="shared" ref="Q69:Q95" si="6">H69+M69</f>
        <v>623</v>
      </c>
      <c r="R69" s="7">
        <f t="shared" ref="R69:R95" si="7">L69+P69</f>
        <v>623</v>
      </c>
      <c r="S69" s="5" t="s">
        <v>470</v>
      </c>
      <c r="T69" s="5">
        <v>100701</v>
      </c>
      <c r="U69" s="5" t="s">
        <v>32</v>
      </c>
      <c r="V69" s="5">
        <v>47040001</v>
      </c>
      <c r="W69" s="5" t="s">
        <v>28</v>
      </c>
    </row>
    <row r="70" spans="2:23" x14ac:dyDescent="0.25">
      <c r="B70" s="4">
        <v>51004598</v>
      </c>
      <c r="C70" s="4">
        <v>0</v>
      </c>
      <c r="D70" s="5">
        <v>21040011</v>
      </c>
      <c r="E70" s="4" t="s">
        <v>636</v>
      </c>
      <c r="F70" s="4">
        <v>1091</v>
      </c>
      <c r="G70" s="6">
        <v>39078</v>
      </c>
      <c r="H70" s="7">
        <v>15797</v>
      </c>
      <c r="I70" s="7">
        <v>0</v>
      </c>
      <c r="J70" s="7">
        <v>0</v>
      </c>
      <c r="K70" s="7">
        <v>0</v>
      </c>
      <c r="L70" s="7">
        <f t="shared" si="4"/>
        <v>15797</v>
      </c>
      <c r="M70" s="7">
        <v>-15007</v>
      </c>
      <c r="N70" s="7">
        <v>0</v>
      </c>
      <c r="O70" s="7">
        <v>0</v>
      </c>
      <c r="P70" s="7">
        <f t="shared" si="5"/>
        <v>-15007</v>
      </c>
      <c r="Q70" s="7">
        <f t="shared" si="6"/>
        <v>790</v>
      </c>
      <c r="R70" s="7">
        <f t="shared" si="7"/>
        <v>790</v>
      </c>
      <c r="S70" s="5" t="s">
        <v>470</v>
      </c>
      <c r="T70" s="5">
        <v>100701</v>
      </c>
      <c r="U70" s="5" t="s">
        <v>32</v>
      </c>
      <c r="V70" s="5">
        <v>47040001</v>
      </c>
      <c r="W70" s="5" t="s">
        <v>28</v>
      </c>
    </row>
    <row r="71" spans="2:23" x14ac:dyDescent="0.25">
      <c r="B71" s="4">
        <v>51004642</v>
      </c>
      <c r="C71" s="4">
        <v>0</v>
      </c>
      <c r="D71" s="5">
        <v>21040011</v>
      </c>
      <c r="E71" s="4" t="s">
        <v>640</v>
      </c>
      <c r="F71" s="4">
        <v>1092</v>
      </c>
      <c r="G71" s="6">
        <v>40180</v>
      </c>
      <c r="H71" s="7">
        <v>16912</v>
      </c>
      <c r="I71" s="7">
        <v>0</v>
      </c>
      <c r="J71" s="7">
        <v>0</v>
      </c>
      <c r="K71" s="7">
        <v>0</v>
      </c>
      <c r="L71" s="7">
        <f t="shared" si="4"/>
        <v>16912</v>
      </c>
      <c r="M71" s="7">
        <v>-16067</v>
      </c>
      <c r="N71" s="7">
        <v>0</v>
      </c>
      <c r="O71" s="7">
        <v>0</v>
      </c>
      <c r="P71" s="7">
        <f t="shared" si="5"/>
        <v>-16067</v>
      </c>
      <c r="Q71" s="7">
        <f t="shared" si="6"/>
        <v>845</v>
      </c>
      <c r="R71" s="7">
        <f t="shared" si="7"/>
        <v>845</v>
      </c>
      <c r="S71" s="5" t="s">
        <v>470</v>
      </c>
      <c r="T71" s="5">
        <v>100702</v>
      </c>
      <c r="U71" s="5" t="s">
        <v>27</v>
      </c>
      <c r="V71" s="5">
        <v>47040001</v>
      </c>
      <c r="W71" s="5" t="s">
        <v>28</v>
      </c>
    </row>
    <row r="72" spans="2:23" x14ac:dyDescent="0.25">
      <c r="B72" s="4">
        <v>51004664</v>
      </c>
      <c r="C72" s="4">
        <v>0</v>
      </c>
      <c r="D72" s="5">
        <v>21040011</v>
      </c>
      <c r="E72" s="4" t="s">
        <v>641</v>
      </c>
      <c r="F72" s="4">
        <v>1093</v>
      </c>
      <c r="G72" s="6">
        <v>40968</v>
      </c>
      <c r="H72" s="7">
        <v>17600</v>
      </c>
      <c r="I72" s="7">
        <v>0</v>
      </c>
      <c r="J72" s="7">
        <v>0</v>
      </c>
      <c r="K72" s="7">
        <v>0</v>
      </c>
      <c r="L72" s="7">
        <f t="shared" si="4"/>
        <v>17600</v>
      </c>
      <c r="M72" s="7">
        <v>-16720</v>
      </c>
      <c r="N72" s="7">
        <v>0</v>
      </c>
      <c r="O72" s="7">
        <v>0</v>
      </c>
      <c r="P72" s="7">
        <f t="shared" si="5"/>
        <v>-16720</v>
      </c>
      <c r="Q72" s="7">
        <f t="shared" si="6"/>
        <v>880</v>
      </c>
      <c r="R72" s="7">
        <f t="shared" si="7"/>
        <v>880</v>
      </c>
      <c r="S72" s="5" t="s">
        <v>470</v>
      </c>
      <c r="T72" s="5">
        <v>100703</v>
      </c>
      <c r="U72" s="5" t="s">
        <v>40</v>
      </c>
      <c r="V72" s="5">
        <v>47040001</v>
      </c>
      <c r="W72" s="5" t="s">
        <v>28</v>
      </c>
    </row>
    <row r="73" spans="2:23" x14ac:dyDescent="0.25">
      <c r="B73" s="4">
        <v>51004672</v>
      </c>
      <c r="C73" s="4">
        <v>0</v>
      </c>
      <c r="D73" s="5">
        <v>21040011</v>
      </c>
      <c r="E73" s="4" t="s">
        <v>642</v>
      </c>
      <c r="F73" s="4">
        <v>1092</v>
      </c>
      <c r="G73" s="6">
        <v>39238</v>
      </c>
      <c r="H73" s="7">
        <v>17922</v>
      </c>
      <c r="I73" s="7">
        <v>0</v>
      </c>
      <c r="J73" s="7">
        <v>0</v>
      </c>
      <c r="K73" s="7">
        <v>0</v>
      </c>
      <c r="L73" s="7">
        <f t="shared" si="4"/>
        <v>17922</v>
      </c>
      <c r="M73" s="7">
        <v>-17026</v>
      </c>
      <c r="N73" s="7">
        <v>0</v>
      </c>
      <c r="O73" s="7">
        <v>0</v>
      </c>
      <c r="P73" s="7">
        <f t="shared" si="5"/>
        <v>-17026</v>
      </c>
      <c r="Q73" s="7">
        <f t="shared" si="6"/>
        <v>896</v>
      </c>
      <c r="R73" s="7">
        <f t="shared" si="7"/>
        <v>896</v>
      </c>
      <c r="S73" s="5" t="s">
        <v>470</v>
      </c>
      <c r="T73" s="5">
        <v>100702</v>
      </c>
      <c r="U73" s="5" t="s">
        <v>27</v>
      </c>
      <c r="V73" s="5">
        <v>47040001</v>
      </c>
      <c r="W73" s="5" t="s">
        <v>28</v>
      </c>
    </row>
    <row r="74" spans="2:23" x14ac:dyDescent="0.25">
      <c r="B74" s="4">
        <v>51004810</v>
      </c>
      <c r="C74" s="4">
        <v>0</v>
      </c>
      <c r="D74" s="5">
        <v>21040011</v>
      </c>
      <c r="E74" s="4" t="s">
        <v>636</v>
      </c>
      <c r="F74" s="4">
        <v>1091</v>
      </c>
      <c r="G74" s="6">
        <v>38809</v>
      </c>
      <c r="H74" s="7">
        <v>23858</v>
      </c>
      <c r="I74" s="7">
        <v>0</v>
      </c>
      <c r="J74" s="7">
        <v>0</v>
      </c>
      <c r="K74" s="7">
        <v>0</v>
      </c>
      <c r="L74" s="7">
        <f t="shared" si="4"/>
        <v>23858</v>
      </c>
      <c r="M74" s="7">
        <v>-22665</v>
      </c>
      <c r="N74" s="7">
        <v>0</v>
      </c>
      <c r="O74" s="7">
        <v>0</v>
      </c>
      <c r="P74" s="7">
        <f t="shared" si="5"/>
        <v>-22665</v>
      </c>
      <c r="Q74" s="7">
        <f t="shared" si="6"/>
        <v>1193</v>
      </c>
      <c r="R74" s="7">
        <f t="shared" si="7"/>
        <v>1193</v>
      </c>
      <c r="S74" s="5" t="s">
        <v>470</v>
      </c>
      <c r="T74" s="5">
        <v>100701</v>
      </c>
      <c r="U74" s="5" t="s">
        <v>32</v>
      </c>
      <c r="V74" s="5">
        <v>47040001</v>
      </c>
      <c r="W74" s="5" t="s">
        <v>28</v>
      </c>
    </row>
    <row r="75" spans="2:23" x14ac:dyDescent="0.25">
      <c r="B75" s="4">
        <v>51004811</v>
      </c>
      <c r="C75" s="4">
        <v>0</v>
      </c>
      <c r="D75" s="5">
        <v>21040011</v>
      </c>
      <c r="E75" s="4" t="s">
        <v>636</v>
      </c>
      <c r="F75" s="4">
        <v>1091</v>
      </c>
      <c r="G75" s="6">
        <v>38825</v>
      </c>
      <c r="H75" s="7">
        <v>23858</v>
      </c>
      <c r="I75" s="7">
        <v>0</v>
      </c>
      <c r="J75" s="7">
        <v>0</v>
      </c>
      <c r="K75" s="7">
        <v>0</v>
      </c>
      <c r="L75" s="7">
        <f t="shared" si="4"/>
        <v>23858</v>
      </c>
      <c r="M75" s="7">
        <v>-22665</v>
      </c>
      <c r="N75" s="7">
        <v>0</v>
      </c>
      <c r="O75" s="7">
        <v>0</v>
      </c>
      <c r="P75" s="7">
        <f t="shared" si="5"/>
        <v>-22665</v>
      </c>
      <c r="Q75" s="7">
        <f t="shared" si="6"/>
        <v>1193</v>
      </c>
      <c r="R75" s="7">
        <f t="shared" si="7"/>
        <v>1193</v>
      </c>
      <c r="S75" s="5" t="s">
        <v>470</v>
      </c>
      <c r="T75" s="5">
        <v>100701</v>
      </c>
      <c r="U75" s="5" t="s">
        <v>32</v>
      </c>
      <c r="V75" s="5">
        <v>47040001</v>
      </c>
      <c r="W75" s="5" t="s">
        <v>28</v>
      </c>
    </row>
    <row r="76" spans="2:23" x14ac:dyDescent="0.25">
      <c r="B76" s="4">
        <v>51004853</v>
      </c>
      <c r="C76" s="4">
        <v>0</v>
      </c>
      <c r="D76" s="5">
        <v>21040011</v>
      </c>
      <c r="E76" s="4" t="s">
        <v>643</v>
      </c>
      <c r="F76" s="4">
        <v>1091</v>
      </c>
      <c r="G76" s="6">
        <v>39082</v>
      </c>
      <c r="H76" s="7">
        <v>25820</v>
      </c>
      <c r="I76" s="7">
        <v>0</v>
      </c>
      <c r="J76" s="7">
        <v>0</v>
      </c>
      <c r="K76" s="7">
        <v>0</v>
      </c>
      <c r="L76" s="7">
        <f t="shared" si="4"/>
        <v>25820</v>
      </c>
      <c r="M76" s="7">
        <v>-24529</v>
      </c>
      <c r="N76" s="7">
        <v>0</v>
      </c>
      <c r="O76" s="7">
        <v>0</v>
      </c>
      <c r="P76" s="7">
        <f t="shared" si="5"/>
        <v>-24529</v>
      </c>
      <c r="Q76" s="7">
        <f t="shared" si="6"/>
        <v>1291</v>
      </c>
      <c r="R76" s="7">
        <f t="shared" si="7"/>
        <v>1291</v>
      </c>
      <c r="S76" s="5" t="s">
        <v>470</v>
      </c>
      <c r="T76" s="5">
        <v>100701</v>
      </c>
      <c r="U76" s="5" t="s">
        <v>32</v>
      </c>
      <c r="V76" s="5">
        <v>47040001</v>
      </c>
      <c r="W76" s="5" t="s">
        <v>28</v>
      </c>
    </row>
    <row r="77" spans="2:23" x14ac:dyDescent="0.25">
      <c r="B77" s="4">
        <v>51004909</v>
      </c>
      <c r="C77" s="4">
        <v>0</v>
      </c>
      <c r="D77" s="5">
        <v>21040011</v>
      </c>
      <c r="E77" s="4" t="s">
        <v>644</v>
      </c>
      <c r="F77" s="4">
        <v>1091</v>
      </c>
      <c r="G77" s="6">
        <v>38897</v>
      </c>
      <c r="H77" s="7">
        <v>29630</v>
      </c>
      <c r="I77" s="7">
        <v>0</v>
      </c>
      <c r="J77" s="7">
        <v>0</v>
      </c>
      <c r="K77" s="7">
        <v>0</v>
      </c>
      <c r="L77" s="7">
        <f t="shared" si="4"/>
        <v>29630</v>
      </c>
      <c r="M77" s="7">
        <v>-28149</v>
      </c>
      <c r="N77" s="7">
        <v>0</v>
      </c>
      <c r="O77" s="7">
        <v>0</v>
      </c>
      <c r="P77" s="7">
        <f t="shared" si="5"/>
        <v>-28149</v>
      </c>
      <c r="Q77" s="7">
        <f t="shared" si="6"/>
        <v>1481</v>
      </c>
      <c r="R77" s="7">
        <f t="shared" si="7"/>
        <v>1481</v>
      </c>
      <c r="S77" s="5" t="s">
        <v>470</v>
      </c>
      <c r="T77" s="5">
        <v>100701</v>
      </c>
      <c r="U77" s="5" t="s">
        <v>32</v>
      </c>
      <c r="V77" s="5">
        <v>47040001</v>
      </c>
      <c r="W77" s="5" t="s">
        <v>28</v>
      </c>
    </row>
    <row r="78" spans="2:23" x14ac:dyDescent="0.25">
      <c r="B78" s="4">
        <v>51004922</v>
      </c>
      <c r="C78" s="4">
        <v>0</v>
      </c>
      <c r="D78" s="5">
        <v>21040011</v>
      </c>
      <c r="E78" s="4" t="s">
        <v>645</v>
      </c>
      <c r="F78" s="4">
        <v>1091</v>
      </c>
      <c r="G78" s="6">
        <v>38833</v>
      </c>
      <c r="H78" s="7">
        <v>30800</v>
      </c>
      <c r="I78" s="7">
        <v>0</v>
      </c>
      <c r="J78" s="7">
        <v>0</v>
      </c>
      <c r="K78" s="7">
        <v>0</v>
      </c>
      <c r="L78" s="7">
        <f t="shared" si="4"/>
        <v>30800</v>
      </c>
      <c r="M78" s="7">
        <v>-29260</v>
      </c>
      <c r="N78" s="7">
        <v>0</v>
      </c>
      <c r="O78" s="7">
        <v>0</v>
      </c>
      <c r="P78" s="7">
        <f t="shared" si="5"/>
        <v>-29260</v>
      </c>
      <c r="Q78" s="7">
        <f t="shared" si="6"/>
        <v>1540</v>
      </c>
      <c r="R78" s="7">
        <f t="shared" si="7"/>
        <v>1540</v>
      </c>
      <c r="S78" s="5" t="s">
        <v>470</v>
      </c>
      <c r="T78" s="5">
        <v>100701</v>
      </c>
      <c r="U78" s="5" t="s">
        <v>32</v>
      </c>
      <c r="V78" s="5">
        <v>47040001</v>
      </c>
      <c r="W78" s="5" t="s">
        <v>28</v>
      </c>
    </row>
    <row r="79" spans="2:23" x14ac:dyDescent="0.25">
      <c r="B79" s="4">
        <v>51004983</v>
      </c>
      <c r="C79" s="4">
        <v>0</v>
      </c>
      <c r="D79" s="5">
        <v>21040011</v>
      </c>
      <c r="E79" s="4" t="s">
        <v>637</v>
      </c>
      <c r="F79" s="4">
        <v>1092</v>
      </c>
      <c r="G79" s="6">
        <v>38970</v>
      </c>
      <c r="H79" s="7">
        <v>35787</v>
      </c>
      <c r="I79" s="7">
        <v>0</v>
      </c>
      <c r="J79" s="7">
        <v>0</v>
      </c>
      <c r="K79" s="7">
        <v>0</v>
      </c>
      <c r="L79" s="7">
        <f t="shared" si="4"/>
        <v>35787</v>
      </c>
      <c r="M79" s="7">
        <v>-33997</v>
      </c>
      <c r="N79" s="7">
        <v>0</v>
      </c>
      <c r="O79" s="7">
        <v>0</v>
      </c>
      <c r="P79" s="7">
        <f t="shared" si="5"/>
        <v>-33997</v>
      </c>
      <c r="Q79" s="7">
        <f t="shared" si="6"/>
        <v>1790</v>
      </c>
      <c r="R79" s="7">
        <f t="shared" si="7"/>
        <v>1790</v>
      </c>
      <c r="S79" s="5" t="s">
        <v>470</v>
      </c>
      <c r="T79" s="5">
        <v>100702</v>
      </c>
      <c r="U79" s="5" t="s">
        <v>27</v>
      </c>
      <c r="V79" s="5">
        <v>47040001</v>
      </c>
      <c r="W79" s="5" t="s">
        <v>28</v>
      </c>
    </row>
    <row r="80" spans="2:23" x14ac:dyDescent="0.25">
      <c r="B80" s="4">
        <v>51005012</v>
      </c>
      <c r="C80" s="4">
        <v>0</v>
      </c>
      <c r="D80" s="5">
        <v>21040011</v>
      </c>
      <c r="E80" s="4" t="s">
        <v>646</v>
      </c>
      <c r="F80" s="4">
        <v>1092</v>
      </c>
      <c r="G80" s="6">
        <v>38912</v>
      </c>
      <c r="H80" s="7">
        <v>38272</v>
      </c>
      <c r="I80" s="7">
        <v>0</v>
      </c>
      <c r="J80" s="7">
        <v>0</v>
      </c>
      <c r="K80" s="7">
        <v>0</v>
      </c>
      <c r="L80" s="7">
        <f t="shared" si="4"/>
        <v>38272</v>
      </c>
      <c r="M80" s="7">
        <v>-36359</v>
      </c>
      <c r="N80" s="7">
        <v>0</v>
      </c>
      <c r="O80" s="7">
        <v>0</v>
      </c>
      <c r="P80" s="7">
        <f t="shared" si="5"/>
        <v>-36359</v>
      </c>
      <c r="Q80" s="7">
        <f t="shared" si="6"/>
        <v>1913</v>
      </c>
      <c r="R80" s="7">
        <f t="shared" si="7"/>
        <v>1913</v>
      </c>
      <c r="S80" s="5" t="s">
        <v>470</v>
      </c>
      <c r="T80" s="5">
        <v>100702</v>
      </c>
      <c r="U80" s="5" t="s">
        <v>27</v>
      </c>
      <c r="V80" s="5">
        <v>47040001</v>
      </c>
      <c r="W80" s="5" t="s">
        <v>28</v>
      </c>
    </row>
    <row r="81" spans="2:23" x14ac:dyDescent="0.25">
      <c r="B81" s="4">
        <v>51005052</v>
      </c>
      <c r="C81" s="4">
        <v>0</v>
      </c>
      <c r="D81" s="5">
        <v>21040011</v>
      </c>
      <c r="E81" s="4" t="s">
        <v>647</v>
      </c>
      <c r="F81" s="4">
        <v>1091</v>
      </c>
      <c r="G81" s="6">
        <v>41274</v>
      </c>
      <c r="H81" s="7">
        <v>43313</v>
      </c>
      <c r="I81" s="7">
        <v>0</v>
      </c>
      <c r="J81" s="7">
        <v>0</v>
      </c>
      <c r="K81" s="7">
        <v>0</v>
      </c>
      <c r="L81" s="7">
        <f t="shared" si="4"/>
        <v>43313</v>
      </c>
      <c r="M81" s="7">
        <v>-41148</v>
      </c>
      <c r="N81" s="7">
        <v>0</v>
      </c>
      <c r="O81" s="7">
        <v>0</v>
      </c>
      <c r="P81" s="7">
        <f t="shared" si="5"/>
        <v>-41148</v>
      </c>
      <c r="Q81" s="7">
        <f t="shared" si="6"/>
        <v>2165</v>
      </c>
      <c r="R81" s="7">
        <f t="shared" si="7"/>
        <v>2165</v>
      </c>
      <c r="S81" s="5" t="s">
        <v>470</v>
      </c>
      <c r="T81" s="5">
        <v>100701</v>
      </c>
      <c r="U81" s="5" t="s">
        <v>32</v>
      </c>
      <c r="V81" s="5">
        <v>47040001</v>
      </c>
      <c r="W81" s="5" t="s">
        <v>28</v>
      </c>
    </row>
    <row r="82" spans="2:23" x14ac:dyDescent="0.25">
      <c r="B82" s="4">
        <v>51005119</v>
      </c>
      <c r="C82" s="4">
        <v>0</v>
      </c>
      <c r="D82" s="5">
        <v>21040011</v>
      </c>
      <c r="E82" s="4" t="s">
        <v>648</v>
      </c>
      <c r="F82" s="4">
        <v>1092</v>
      </c>
      <c r="G82" s="6">
        <v>39448</v>
      </c>
      <c r="H82" s="7">
        <v>54000</v>
      </c>
      <c r="I82" s="7">
        <v>0</v>
      </c>
      <c r="J82" s="7">
        <v>0</v>
      </c>
      <c r="K82" s="7">
        <v>0</v>
      </c>
      <c r="L82" s="7">
        <f t="shared" si="4"/>
        <v>54000</v>
      </c>
      <c r="M82" s="7">
        <v>-51300</v>
      </c>
      <c r="N82" s="7">
        <v>0</v>
      </c>
      <c r="O82" s="7">
        <v>0</v>
      </c>
      <c r="P82" s="7">
        <f t="shared" si="5"/>
        <v>-51300</v>
      </c>
      <c r="Q82" s="7">
        <f t="shared" si="6"/>
        <v>2700</v>
      </c>
      <c r="R82" s="7">
        <f t="shared" si="7"/>
        <v>2700</v>
      </c>
      <c r="S82" s="5" t="s">
        <v>470</v>
      </c>
      <c r="T82" s="5">
        <v>100702</v>
      </c>
      <c r="U82" s="5" t="s">
        <v>27</v>
      </c>
      <c r="V82" s="5">
        <v>47040001</v>
      </c>
      <c r="W82" s="5" t="s">
        <v>28</v>
      </c>
    </row>
    <row r="83" spans="2:23" x14ac:dyDescent="0.25">
      <c r="B83" s="4">
        <v>51005123</v>
      </c>
      <c r="C83" s="4">
        <v>0</v>
      </c>
      <c r="D83" s="5">
        <v>21040011</v>
      </c>
      <c r="E83" s="4" t="s">
        <v>649</v>
      </c>
      <c r="F83" s="4">
        <v>1091</v>
      </c>
      <c r="G83" s="6">
        <v>39173</v>
      </c>
      <c r="H83" s="7">
        <v>54390</v>
      </c>
      <c r="I83" s="7">
        <v>0</v>
      </c>
      <c r="J83" s="7">
        <v>0</v>
      </c>
      <c r="K83" s="7">
        <v>0</v>
      </c>
      <c r="L83" s="7">
        <f t="shared" si="4"/>
        <v>54390</v>
      </c>
      <c r="M83" s="7">
        <v>-51670</v>
      </c>
      <c r="N83" s="7">
        <v>0</v>
      </c>
      <c r="O83" s="7">
        <v>0</v>
      </c>
      <c r="P83" s="7">
        <f t="shared" si="5"/>
        <v>-51670</v>
      </c>
      <c r="Q83" s="7">
        <f t="shared" si="6"/>
        <v>2720</v>
      </c>
      <c r="R83" s="7">
        <f t="shared" si="7"/>
        <v>2720</v>
      </c>
      <c r="S83" s="5" t="s">
        <v>470</v>
      </c>
      <c r="T83" s="5">
        <v>100701</v>
      </c>
      <c r="U83" s="5" t="s">
        <v>32</v>
      </c>
      <c r="V83" s="5">
        <v>47040001</v>
      </c>
      <c r="W83" s="5" t="s">
        <v>28</v>
      </c>
    </row>
    <row r="84" spans="2:23" x14ac:dyDescent="0.25">
      <c r="B84" s="4">
        <v>51005213</v>
      </c>
      <c r="C84" s="4">
        <v>0</v>
      </c>
      <c r="D84" s="5">
        <v>21040011</v>
      </c>
      <c r="E84" s="4" t="s">
        <v>637</v>
      </c>
      <c r="F84" s="4">
        <v>1092</v>
      </c>
      <c r="G84" s="6">
        <v>39066</v>
      </c>
      <c r="H84" s="7">
        <v>71573</v>
      </c>
      <c r="I84" s="7">
        <v>0</v>
      </c>
      <c r="J84" s="7">
        <v>0</v>
      </c>
      <c r="K84" s="7">
        <v>0</v>
      </c>
      <c r="L84" s="7">
        <f t="shared" si="4"/>
        <v>71573</v>
      </c>
      <c r="M84" s="7">
        <v>-67994</v>
      </c>
      <c r="N84" s="7">
        <v>0</v>
      </c>
      <c r="O84" s="7">
        <v>0</v>
      </c>
      <c r="P84" s="7">
        <f t="shared" si="5"/>
        <v>-67994</v>
      </c>
      <c r="Q84" s="7">
        <f t="shared" si="6"/>
        <v>3579</v>
      </c>
      <c r="R84" s="7">
        <f t="shared" si="7"/>
        <v>3579</v>
      </c>
      <c r="S84" s="5" t="s">
        <v>470</v>
      </c>
      <c r="T84" s="5">
        <v>100702</v>
      </c>
      <c r="U84" s="5" t="s">
        <v>27</v>
      </c>
      <c r="V84" s="5">
        <v>47040001</v>
      </c>
      <c r="W84" s="5" t="s">
        <v>28</v>
      </c>
    </row>
    <row r="85" spans="2:23" x14ac:dyDescent="0.25">
      <c r="B85" s="4">
        <v>51005229</v>
      </c>
      <c r="C85" s="4">
        <v>0</v>
      </c>
      <c r="D85" s="5">
        <v>21040011</v>
      </c>
      <c r="E85" s="4" t="s">
        <v>650</v>
      </c>
      <c r="F85" s="4">
        <v>1091</v>
      </c>
      <c r="G85" s="6">
        <v>41153</v>
      </c>
      <c r="H85" s="7">
        <v>77065</v>
      </c>
      <c r="I85" s="7">
        <v>0</v>
      </c>
      <c r="J85" s="7">
        <v>0</v>
      </c>
      <c r="K85" s="7">
        <v>0</v>
      </c>
      <c r="L85" s="7">
        <f t="shared" si="4"/>
        <v>77065</v>
      </c>
      <c r="M85" s="7">
        <v>-73212</v>
      </c>
      <c r="N85" s="7">
        <v>0</v>
      </c>
      <c r="O85" s="7">
        <v>0</v>
      </c>
      <c r="P85" s="7">
        <f t="shared" si="5"/>
        <v>-73212</v>
      </c>
      <c r="Q85" s="7">
        <f t="shared" si="6"/>
        <v>3853</v>
      </c>
      <c r="R85" s="7">
        <f t="shared" si="7"/>
        <v>3853</v>
      </c>
      <c r="S85" s="5" t="s">
        <v>470</v>
      </c>
      <c r="T85" s="5">
        <v>100701</v>
      </c>
      <c r="U85" s="5" t="s">
        <v>32</v>
      </c>
      <c r="V85" s="5">
        <v>47040001</v>
      </c>
      <c r="W85" s="5" t="s">
        <v>28</v>
      </c>
    </row>
    <row r="86" spans="2:23" x14ac:dyDescent="0.25">
      <c r="B86" s="4">
        <v>51005245</v>
      </c>
      <c r="C86" s="4">
        <v>0</v>
      </c>
      <c r="D86" s="5">
        <v>21040011</v>
      </c>
      <c r="E86" s="4" t="s">
        <v>649</v>
      </c>
      <c r="F86" s="4">
        <v>1091</v>
      </c>
      <c r="G86" s="6">
        <v>39070</v>
      </c>
      <c r="H86" s="7">
        <v>80080</v>
      </c>
      <c r="I86" s="7">
        <v>0</v>
      </c>
      <c r="J86" s="7">
        <v>0</v>
      </c>
      <c r="K86" s="7">
        <v>0</v>
      </c>
      <c r="L86" s="7">
        <f t="shared" si="4"/>
        <v>80080</v>
      </c>
      <c r="M86" s="7">
        <v>-76076</v>
      </c>
      <c r="N86" s="7">
        <v>0</v>
      </c>
      <c r="O86" s="7">
        <v>0</v>
      </c>
      <c r="P86" s="7">
        <f t="shared" si="5"/>
        <v>-76076</v>
      </c>
      <c r="Q86" s="7">
        <f t="shared" si="6"/>
        <v>4004</v>
      </c>
      <c r="R86" s="7">
        <f t="shared" si="7"/>
        <v>4004</v>
      </c>
      <c r="S86" s="5" t="s">
        <v>470</v>
      </c>
      <c r="T86" s="5">
        <v>100701</v>
      </c>
      <c r="U86" s="5" t="s">
        <v>32</v>
      </c>
      <c r="V86" s="5">
        <v>47040001</v>
      </c>
      <c r="W86" s="5" t="s">
        <v>28</v>
      </c>
    </row>
    <row r="87" spans="2:23" x14ac:dyDescent="0.25">
      <c r="B87" s="4">
        <v>51005307</v>
      </c>
      <c r="C87" s="4">
        <v>0</v>
      </c>
      <c r="D87" s="5">
        <v>21040011</v>
      </c>
      <c r="E87" s="4" t="s">
        <v>636</v>
      </c>
      <c r="F87" s="4">
        <v>1091</v>
      </c>
      <c r="G87" s="6">
        <v>39062</v>
      </c>
      <c r="H87" s="7">
        <v>107359</v>
      </c>
      <c r="I87" s="7">
        <v>0</v>
      </c>
      <c r="J87" s="7">
        <v>0</v>
      </c>
      <c r="K87" s="7">
        <v>0</v>
      </c>
      <c r="L87" s="7">
        <f t="shared" si="4"/>
        <v>107359</v>
      </c>
      <c r="M87" s="7">
        <v>-101991</v>
      </c>
      <c r="N87" s="7">
        <v>0</v>
      </c>
      <c r="O87" s="7">
        <v>0</v>
      </c>
      <c r="P87" s="7">
        <f t="shared" si="5"/>
        <v>-101991</v>
      </c>
      <c r="Q87" s="7">
        <f t="shared" si="6"/>
        <v>5368</v>
      </c>
      <c r="R87" s="7">
        <f t="shared" si="7"/>
        <v>5368</v>
      </c>
      <c r="S87" s="5" t="s">
        <v>470</v>
      </c>
      <c r="T87" s="5">
        <v>100701</v>
      </c>
      <c r="U87" s="5" t="s">
        <v>32</v>
      </c>
      <c r="V87" s="5">
        <v>47040001</v>
      </c>
      <c r="W87" s="5" t="s">
        <v>28</v>
      </c>
    </row>
    <row r="88" spans="2:23" x14ac:dyDescent="0.25">
      <c r="B88" s="4">
        <v>51005310</v>
      </c>
      <c r="C88" s="4">
        <v>0</v>
      </c>
      <c r="D88" s="5">
        <v>21040011</v>
      </c>
      <c r="E88" s="4" t="s">
        <v>651</v>
      </c>
      <c r="F88" s="4">
        <v>1091</v>
      </c>
      <c r="G88" s="6">
        <v>38897</v>
      </c>
      <c r="H88" s="7">
        <v>108880</v>
      </c>
      <c r="I88" s="7">
        <v>0</v>
      </c>
      <c r="J88" s="7">
        <v>0</v>
      </c>
      <c r="K88" s="7">
        <v>0</v>
      </c>
      <c r="L88" s="7">
        <f t="shared" si="4"/>
        <v>108880</v>
      </c>
      <c r="M88" s="7">
        <v>-103436</v>
      </c>
      <c r="N88" s="7">
        <v>0</v>
      </c>
      <c r="O88" s="7">
        <v>0</v>
      </c>
      <c r="P88" s="7">
        <f t="shared" si="5"/>
        <v>-103436</v>
      </c>
      <c r="Q88" s="7">
        <f t="shared" si="6"/>
        <v>5444</v>
      </c>
      <c r="R88" s="7">
        <f t="shared" si="7"/>
        <v>5444</v>
      </c>
      <c r="S88" s="5" t="s">
        <v>470</v>
      </c>
      <c r="T88" s="5">
        <v>100701</v>
      </c>
      <c r="U88" s="5" t="s">
        <v>32</v>
      </c>
      <c r="V88" s="5">
        <v>47040001</v>
      </c>
      <c r="W88" s="5" t="s">
        <v>28</v>
      </c>
    </row>
    <row r="89" spans="2:23" x14ac:dyDescent="0.25">
      <c r="B89" s="4">
        <v>51005393</v>
      </c>
      <c r="C89" s="4">
        <v>0</v>
      </c>
      <c r="D89" s="5">
        <v>21040011</v>
      </c>
      <c r="E89" s="4" t="s">
        <v>652</v>
      </c>
      <c r="F89" s="4">
        <v>1091</v>
      </c>
      <c r="G89" s="6">
        <v>38890</v>
      </c>
      <c r="H89" s="7">
        <v>182001</v>
      </c>
      <c r="I89" s="7">
        <v>0</v>
      </c>
      <c r="J89" s="7">
        <v>0</v>
      </c>
      <c r="K89" s="7">
        <v>0</v>
      </c>
      <c r="L89" s="7">
        <f t="shared" si="4"/>
        <v>182001</v>
      </c>
      <c r="M89" s="7">
        <v>-172901</v>
      </c>
      <c r="N89" s="7">
        <v>0</v>
      </c>
      <c r="O89" s="7">
        <v>0</v>
      </c>
      <c r="P89" s="7">
        <f t="shared" si="5"/>
        <v>-172901</v>
      </c>
      <c r="Q89" s="7">
        <f t="shared" si="6"/>
        <v>9100</v>
      </c>
      <c r="R89" s="7">
        <f t="shared" si="7"/>
        <v>9100</v>
      </c>
      <c r="S89" s="5" t="s">
        <v>470</v>
      </c>
      <c r="T89" s="5">
        <v>100701</v>
      </c>
      <c r="U89" s="5" t="s">
        <v>32</v>
      </c>
      <c r="V89" s="5">
        <v>47040001</v>
      </c>
      <c r="W89" s="5" t="s">
        <v>28</v>
      </c>
    </row>
    <row r="90" spans="2:23" x14ac:dyDescent="0.25">
      <c r="B90" s="4">
        <v>51005413</v>
      </c>
      <c r="C90" s="4">
        <v>0</v>
      </c>
      <c r="D90" s="5">
        <v>21040011</v>
      </c>
      <c r="E90" s="4" t="s">
        <v>634</v>
      </c>
      <c r="F90" s="4">
        <v>1091</v>
      </c>
      <c r="G90" s="6">
        <v>39202</v>
      </c>
      <c r="H90" s="7">
        <v>229250</v>
      </c>
      <c r="I90" s="7">
        <v>0</v>
      </c>
      <c r="J90" s="7">
        <v>0</v>
      </c>
      <c r="K90" s="7">
        <v>0</v>
      </c>
      <c r="L90" s="7">
        <f t="shared" si="4"/>
        <v>229250</v>
      </c>
      <c r="M90" s="7">
        <v>-217788</v>
      </c>
      <c r="N90" s="7">
        <v>0</v>
      </c>
      <c r="O90" s="7">
        <v>0</v>
      </c>
      <c r="P90" s="7">
        <f t="shared" si="5"/>
        <v>-217788</v>
      </c>
      <c r="Q90" s="7">
        <f t="shared" si="6"/>
        <v>11462</v>
      </c>
      <c r="R90" s="7">
        <f t="shared" si="7"/>
        <v>11462</v>
      </c>
      <c r="S90" s="5" t="s">
        <v>470</v>
      </c>
      <c r="T90" s="5">
        <v>100701</v>
      </c>
      <c r="U90" s="5" t="s">
        <v>32</v>
      </c>
      <c r="V90" s="5">
        <v>47040001</v>
      </c>
      <c r="W90" s="5" t="s">
        <v>28</v>
      </c>
    </row>
    <row r="91" spans="2:23" x14ac:dyDescent="0.25">
      <c r="B91" s="4">
        <v>51005670</v>
      </c>
      <c r="C91" s="4">
        <v>0</v>
      </c>
      <c r="D91" s="5">
        <v>21040011</v>
      </c>
      <c r="E91" s="4" t="s">
        <v>653</v>
      </c>
      <c r="F91" s="4">
        <v>1092</v>
      </c>
      <c r="G91" s="6">
        <v>42978</v>
      </c>
      <c r="H91" s="7">
        <v>124689</v>
      </c>
      <c r="I91" s="7">
        <v>0</v>
      </c>
      <c r="J91" s="7">
        <v>0</v>
      </c>
      <c r="K91" s="7">
        <v>0</v>
      </c>
      <c r="L91" s="7">
        <f t="shared" si="4"/>
        <v>124689</v>
      </c>
      <c r="M91" s="7">
        <v>-84898</v>
      </c>
      <c r="N91" s="7">
        <v>-23691</v>
      </c>
      <c r="O91" s="7">
        <v>0</v>
      </c>
      <c r="P91" s="7">
        <f t="shared" si="5"/>
        <v>-108589</v>
      </c>
      <c r="Q91" s="7">
        <f t="shared" si="6"/>
        <v>39791</v>
      </c>
      <c r="R91" s="7">
        <f t="shared" si="7"/>
        <v>16100</v>
      </c>
      <c r="S91" s="5" t="s">
        <v>470</v>
      </c>
      <c r="T91" s="5">
        <v>100702</v>
      </c>
      <c r="U91" s="5" t="s">
        <v>27</v>
      </c>
      <c r="V91" s="5">
        <v>47040001</v>
      </c>
      <c r="W91" s="5" t="s">
        <v>28</v>
      </c>
    </row>
    <row r="92" spans="2:23" x14ac:dyDescent="0.25">
      <c r="B92" s="4">
        <v>51005686</v>
      </c>
      <c r="C92" s="4">
        <v>0</v>
      </c>
      <c r="D92" s="5">
        <v>21040011</v>
      </c>
      <c r="E92" s="4" t="s">
        <v>654</v>
      </c>
      <c r="F92" s="4">
        <v>1091</v>
      </c>
      <c r="G92" s="6">
        <v>43465</v>
      </c>
      <c r="H92" s="7">
        <v>65121</v>
      </c>
      <c r="I92" s="7">
        <v>0</v>
      </c>
      <c r="J92" s="7">
        <v>0</v>
      </c>
      <c r="K92" s="7">
        <v>0</v>
      </c>
      <c r="L92" s="7">
        <f t="shared" si="4"/>
        <v>65121</v>
      </c>
      <c r="M92" s="7">
        <v>-27831</v>
      </c>
      <c r="N92" s="7">
        <v>-12373</v>
      </c>
      <c r="O92" s="7">
        <v>0</v>
      </c>
      <c r="P92" s="7">
        <f t="shared" si="5"/>
        <v>-40204</v>
      </c>
      <c r="Q92" s="7">
        <f t="shared" si="6"/>
        <v>37290</v>
      </c>
      <c r="R92" s="7">
        <f t="shared" si="7"/>
        <v>24917</v>
      </c>
      <c r="S92" s="5" t="s">
        <v>470</v>
      </c>
      <c r="T92" s="5">
        <v>100701</v>
      </c>
      <c r="U92" s="5" t="s">
        <v>32</v>
      </c>
      <c r="V92" s="5">
        <v>47040001</v>
      </c>
      <c r="W92" s="5" t="s">
        <v>28</v>
      </c>
    </row>
    <row r="93" spans="2:23" x14ac:dyDescent="0.25">
      <c r="B93" s="4">
        <v>51005755</v>
      </c>
      <c r="C93" s="8">
        <v>0</v>
      </c>
      <c r="D93" s="5">
        <v>21040011</v>
      </c>
      <c r="E93" s="4" t="s">
        <v>655</v>
      </c>
      <c r="F93" s="4">
        <v>1092</v>
      </c>
      <c r="G93" s="6">
        <v>44561</v>
      </c>
      <c r="H93" s="7">
        <v>0</v>
      </c>
      <c r="I93" s="7">
        <v>69000</v>
      </c>
      <c r="J93" s="7">
        <v>0</v>
      </c>
      <c r="K93" s="7">
        <v>0</v>
      </c>
      <c r="L93" s="7">
        <f t="shared" si="4"/>
        <v>69000</v>
      </c>
      <c r="M93" s="7">
        <v>0</v>
      </c>
      <c r="N93" s="7">
        <v>-3269</v>
      </c>
      <c r="O93" s="7">
        <v>0</v>
      </c>
      <c r="P93" s="7">
        <f t="shared" si="5"/>
        <v>-3269</v>
      </c>
      <c r="Q93" s="7">
        <f t="shared" si="6"/>
        <v>0</v>
      </c>
      <c r="R93" s="7">
        <f t="shared" si="7"/>
        <v>65731</v>
      </c>
      <c r="S93" s="5" t="s">
        <v>470</v>
      </c>
      <c r="T93" s="5">
        <v>100702</v>
      </c>
      <c r="U93" s="5" t="s">
        <v>27</v>
      </c>
      <c r="V93" s="5">
        <v>47040001</v>
      </c>
      <c r="W93" s="5" t="s">
        <v>28</v>
      </c>
    </row>
    <row r="94" spans="2:23" x14ac:dyDescent="0.25">
      <c r="B94" s="4">
        <v>51005770</v>
      </c>
      <c r="C94" s="8">
        <v>0</v>
      </c>
      <c r="D94" s="5">
        <v>21040011</v>
      </c>
      <c r="E94" s="4" t="s">
        <v>619</v>
      </c>
      <c r="F94" s="4">
        <v>1092</v>
      </c>
      <c r="G94" s="6">
        <v>44592</v>
      </c>
      <c r="H94" s="7">
        <v>0</v>
      </c>
      <c r="I94" s="7">
        <v>361376</v>
      </c>
      <c r="J94" s="7">
        <v>0</v>
      </c>
      <c r="K94" s="7">
        <v>0</v>
      </c>
      <c r="L94" s="7">
        <f t="shared" si="4"/>
        <v>361376</v>
      </c>
      <c r="M94" s="7">
        <v>0</v>
      </c>
      <c r="N94" s="7">
        <v>-11287</v>
      </c>
      <c r="O94" s="7">
        <v>0</v>
      </c>
      <c r="P94" s="7">
        <f t="shared" si="5"/>
        <v>-11287</v>
      </c>
      <c r="Q94" s="7">
        <f t="shared" si="6"/>
        <v>0</v>
      </c>
      <c r="R94" s="7">
        <f t="shared" si="7"/>
        <v>350089</v>
      </c>
      <c r="S94" s="5" t="s">
        <v>470</v>
      </c>
      <c r="T94" s="5">
        <v>100702</v>
      </c>
      <c r="U94" s="5" t="s">
        <v>27</v>
      </c>
      <c r="V94" s="5">
        <v>47040001</v>
      </c>
      <c r="W94" s="5" t="s">
        <v>28</v>
      </c>
    </row>
    <row r="95" spans="2:23" x14ac:dyDescent="0.25">
      <c r="B95" s="4">
        <v>51005771</v>
      </c>
      <c r="C95" s="8">
        <v>0</v>
      </c>
      <c r="D95" s="5">
        <v>21040011</v>
      </c>
      <c r="E95" s="4" t="s">
        <v>656</v>
      </c>
      <c r="F95" s="4">
        <v>1092</v>
      </c>
      <c r="G95" s="6">
        <v>44592</v>
      </c>
      <c r="H95" s="7">
        <v>0</v>
      </c>
      <c r="I95" s="7">
        <v>45000</v>
      </c>
      <c r="J95" s="7">
        <v>0</v>
      </c>
      <c r="K95" s="7">
        <v>0</v>
      </c>
      <c r="L95" s="7">
        <f t="shared" si="4"/>
        <v>45000</v>
      </c>
      <c r="M95" s="7">
        <v>0</v>
      </c>
      <c r="N95" s="7">
        <v>-1405</v>
      </c>
      <c r="O95" s="7">
        <v>0</v>
      </c>
      <c r="P95" s="7">
        <f t="shared" si="5"/>
        <v>-1405</v>
      </c>
      <c r="Q95" s="7">
        <f t="shared" si="6"/>
        <v>0</v>
      </c>
      <c r="R95" s="7">
        <f t="shared" si="7"/>
        <v>43595</v>
      </c>
      <c r="S95" s="5" t="s">
        <v>470</v>
      </c>
      <c r="T95" s="5">
        <v>100702</v>
      </c>
      <c r="U95" s="5" t="s">
        <v>27</v>
      </c>
      <c r="V95" s="5">
        <v>47040001</v>
      </c>
      <c r="W95" s="5" t="s"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3B53-F432-4035-9120-AF83B9B1B6F5}">
  <dimension ref="B2:W30"/>
  <sheetViews>
    <sheetView topLeftCell="C1" workbookViewId="0">
      <selection activeCell="E17" sqref="E17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52001802</v>
      </c>
      <c r="C5" s="4">
        <v>0</v>
      </c>
      <c r="D5" s="5">
        <v>21040021</v>
      </c>
      <c r="E5" s="4" t="s">
        <v>657</v>
      </c>
      <c r="F5" s="4">
        <v>1091</v>
      </c>
      <c r="G5" s="6">
        <v>41855</v>
      </c>
      <c r="H5" s="7">
        <v>6457</v>
      </c>
      <c r="I5" s="7">
        <v>0</v>
      </c>
      <c r="J5" s="7">
        <v>0</v>
      </c>
      <c r="K5" s="7">
        <v>0</v>
      </c>
      <c r="L5" s="7">
        <f t="shared" ref="L5:L30" si="0">SUM(H5:K5)</f>
        <v>6457</v>
      </c>
      <c r="M5" s="7">
        <v>-6135</v>
      </c>
      <c r="N5" s="7">
        <v>0</v>
      </c>
      <c r="O5" s="7">
        <v>0</v>
      </c>
      <c r="P5" s="7">
        <f t="shared" ref="P5:P30" si="1">SUM(M5:O5)</f>
        <v>-6135</v>
      </c>
      <c r="Q5" s="7">
        <f t="shared" ref="Q5:Q30" si="2">H5+M5</f>
        <v>322</v>
      </c>
      <c r="R5" s="7">
        <f t="shared" ref="R5:R30" si="3">L5+P5</f>
        <v>322</v>
      </c>
      <c r="S5" s="5" t="s">
        <v>470</v>
      </c>
      <c r="T5" s="5">
        <v>100701</v>
      </c>
      <c r="U5" s="5" t="s">
        <v>32</v>
      </c>
      <c r="V5" s="5">
        <v>47040001</v>
      </c>
      <c r="W5" s="5" t="s">
        <v>28</v>
      </c>
    </row>
    <row r="6" spans="2:23" x14ac:dyDescent="0.25">
      <c r="B6" s="4">
        <v>52001839</v>
      </c>
      <c r="C6" s="4">
        <v>0</v>
      </c>
      <c r="D6" s="5">
        <v>21040021</v>
      </c>
      <c r="E6" s="4" t="s">
        <v>658</v>
      </c>
      <c r="F6" s="4">
        <v>1091</v>
      </c>
      <c r="G6" s="6">
        <v>39904</v>
      </c>
      <c r="H6" s="7">
        <v>230340</v>
      </c>
      <c r="I6" s="7">
        <v>0</v>
      </c>
      <c r="J6" s="7">
        <v>0</v>
      </c>
      <c r="K6" s="7">
        <v>0</v>
      </c>
      <c r="L6" s="7">
        <f t="shared" si="0"/>
        <v>230340</v>
      </c>
      <c r="M6" s="7">
        <v>-218823</v>
      </c>
      <c r="N6" s="7">
        <v>0</v>
      </c>
      <c r="O6" s="7">
        <v>0</v>
      </c>
      <c r="P6" s="7">
        <f t="shared" si="1"/>
        <v>-218823</v>
      </c>
      <c r="Q6" s="7">
        <f t="shared" si="2"/>
        <v>11517</v>
      </c>
      <c r="R6" s="7">
        <f t="shared" si="3"/>
        <v>11517</v>
      </c>
      <c r="S6" s="5" t="s">
        <v>470</v>
      </c>
      <c r="T6" s="5">
        <v>100701</v>
      </c>
      <c r="U6" s="5" t="s">
        <v>32</v>
      </c>
      <c r="V6" s="5">
        <v>47040001</v>
      </c>
      <c r="W6" s="5" t="s">
        <v>28</v>
      </c>
    </row>
    <row r="7" spans="2:23" x14ac:dyDescent="0.25">
      <c r="B7" s="4">
        <v>52001866</v>
      </c>
      <c r="C7" s="4">
        <v>0</v>
      </c>
      <c r="D7" s="5">
        <v>21040021</v>
      </c>
      <c r="E7" s="4" t="s">
        <v>659</v>
      </c>
      <c r="F7" s="4">
        <v>1091</v>
      </c>
      <c r="G7" s="6">
        <v>40543</v>
      </c>
      <c r="H7" s="7">
        <v>387500</v>
      </c>
      <c r="I7" s="7">
        <v>0</v>
      </c>
      <c r="J7" s="7">
        <v>0</v>
      </c>
      <c r="K7" s="7">
        <v>0</v>
      </c>
      <c r="L7" s="7">
        <f t="shared" si="0"/>
        <v>387500</v>
      </c>
      <c r="M7" s="7">
        <v>-368125</v>
      </c>
      <c r="N7" s="7">
        <v>0</v>
      </c>
      <c r="O7" s="7">
        <v>0</v>
      </c>
      <c r="P7" s="7">
        <f t="shared" si="1"/>
        <v>-368125</v>
      </c>
      <c r="Q7" s="7">
        <f t="shared" si="2"/>
        <v>19375</v>
      </c>
      <c r="R7" s="7">
        <f t="shared" si="3"/>
        <v>19375</v>
      </c>
      <c r="S7" s="5" t="s">
        <v>470</v>
      </c>
      <c r="T7" s="5">
        <v>100701</v>
      </c>
      <c r="U7" s="5" t="s">
        <v>32</v>
      </c>
      <c r="V7" s="5">
        <v>47040001</v>
      </c>
      <c r="W7" s="5" t="s">
        <v>28</v>
      </c>
    </row>
    <row r="8" spans="2:23" x14ac:dyDescent="0.25">
      <c r="B8" s="4">
        <v>52001879</v>
      </c>
      <c r="C8" s="4">
        <v>0</v>
      </c>
      <c r="D8" s="5">
        <v>21040021</v>
      </c>
      <c r="E8" s="4" t="s">
        <v>660</v>
      </c>
      <c r="F8" s="4">
        <v>1093</v>
      </c>
      <c r="G8" s="6">
        <v>40968</v>
      </c>
      <c r="H8" s="7">
        <v>479708</v>
      </c>
      <c r="I8" s="7">
        <v>0</v>
      </c>
      <c r="J8" s="7">
        <v>0</v>
      </c>
      <c r="K8" s="7">
        <v>0</v>
      </c>
      <c r="L8" s="7">
        <f t="shared" si="0"/>
        <v>479708</v>
      </c>
      <c r="M8" s="7">
        <v>-455723</v>
      </c>
      <c r="N8" s="7">
        <v>0</v>
      </c>
      <c r="O8" s="7">
        <v>0</v>
      </c>
      <c r="P8" s="7">
        <f t="shared" si="1"/>
        <v>-455723</v>
      </c>
      <c r="Q8" s="7">
        <f t="shared" si="2"/>
        <v>23985</v>
      </c>
      <c r="R8" s="7">
        <f t="shared" si="3"/>
        <v>23985</v>
      </c>
      <c r="S8" s="5" t="s">
        <v>470</v>
      </c>
      <c r="T8" s="5">
        <v>100703</v>
      </c>
      <c r="U8" s="5" t="s">
        <v>40</v>
      </c>
      <c r="V8" s="5">
        <v>47040001</v>
      </c>
      <c r="W8" s="5" t="s">
        <v>28</v>
      </c>
    </row>
    <row r="9" spans="2:23" x14ac:dyDescent="0.25">
      <c r="B9" s="4">
        <v>52001888</v>
      </c>
      <c r="C9" s="4">
        <v>0</v>
      </c>
      <c r="D9" s="5">
        <v>21040021</v>
      </c>
      <c r="E9" s="4" t="s">
        <v>661</v>
      </c>
      <c r="F9" s="4">
        <v>1091</v>
      </c>
      <c r="G9" s="6">
        <v>39904</v>
      </c>
      <c r="H9" s="7">
        <v>501900</v>
      </c>
      <c r="I9" s="7">
        <v>0</v>
      </c>
      <c r="J9" s="7">
        <v>0</v>
      </c>
      <c r="K9" s="7">
        <v>0</v>
      </c>
      <c r="L9" s="7">
        <f t="shared" si="0"/>
        <v>501900</v>
      </c>
      <c r="M9" s="7">
        <v>-501899</v>
      </c>
      <c r="N9" s="7">
        <v>0</v>
      </c>
      <c r="O9" s="7">
        <v>0</v>
      </c>
      <c r="P9" s="7">
        <f t="shared" si="1"/>
        <v>-501899</v>
      </c>
      <c r="Q9" s="7">
        <f t="shared" si="2"/>
        <v>1</v>
      </c>
      <c r="R9" s="7">
        <f t="shared" si="3"/>
        <v>1</v>
      </c>
      <c r="S9" s="5" t="s">
        <v>470</v>
      </c>
      <c r="T9" s="5">
        <v>100701</v>
      </c>
      <c r="U9" s="5" t="s">
        <v>32</v>
      </c>
      <c r="V9" s="5">
        <v>47040001</v>
      </c>
      <c r="W9" s="5" t="s">
        <v>28</v>
      </c>
    </row>
    <row r="10" spans="2:23" x14ac:dyDescent="0.25">
      <c r="B10" s="4">
        <v>52001896</v>
      </c>
      <c r="C10" s="4">
        <v>0</v>
      </c>
      <c r="D10" s="5">
        <v>21040021</v>
      </c>
      <c r="E10" s="4" t="s">
        <v>659</v>
      </c>
      <c r="F10" s="4">
        <v>1091</v>
      </c>
      <c r="G10" s="6">
        <v>41274</v>
      </c>
      <c r="H10" s="7">
        <v>667500</v>
      </c>
      <c r="I10" s="7">
        <v>0</v>
      </c>
      <c r="J10" s="7">
        <v>0</v>
      </c>
      <c r="K10" s="7">
        <v>0</v>
      </c>
      <c r="L10" s="7">
        <f t="shared" si="0"/>
        <v>667500</v>
      </c>
      <c r="M10" s="7">
        <v>-634125</v>
      </c>
      <c r="N10" s="7">
        <v>0</v>
      </c>
      <c r="O10" s="7">
        <v>0</v>
      </c>
      <c r="P10" s="7">
        <f t="shared" si="1"/>
        <v>-634125</v>
      </c>
      <c r="Q10" s="7">
        <f t="shared" si="2"/>
        <v>33375</v>
      </c>
      <c r="R10" s="7">
        <f t="shared" si="3"/>
        <v>33375</v>
      </c>
      <c r="S10" s="5" t="s">
        <v>470</v>
      </c>
      <c r="T10" s="5">
        <v>100701</v>
      </c>
      <c r="U10" s="5" t="s">
        <v>32</v>
      </c>
      <c r="V10" s="5">
        <v>47040001</v>
      </c>
      <c r="W10" s="5" t="s">
        <v>28</v>
      </c>
    </row>
    <row r="11" spans="2:23" x14ac:dyDescent="0.25">
      <c r="B11" s="4">
        <v>52001906</v>
      </c>
      <c r="C11" s="4">
        <v>0</v>
      </c>
      <c r="D11" s="5">
        <v>21040021</v>
      </c>
      <c r="E11" s="4" t="s">
        <v>662</v>
      </c>
      <c r="F11" s="4">
        <v>1091</v>
      </c>
      <c r="G11" s="6">
        <v>39286</v>
      </c>
      <c r="H11" s="7">
        <v>69525</v>
      </c>
      <c r="I11" s="7">
        <v>0</v>
      </c>
      <c r="J11" s="7">
        <v>0</v>
      </c>
      <c r="K11" s="7">
        <v>0</v>
      </c>
      <c r="L11" s="7">
        <f t="shared" si="0"/>
        <v>69525</v>
      </c>
      <c r="M11" s="7">
        <v>-66049</v>
      </c>
      <c r="N11" s="7">
        <v>0</v>
      </c>
      <c r="O11" s="7">
        <v>0</v>
      </c>
      <c r="P11" s="7">
        <f t="shared" si="1"/>
        <v>-66049</v>
      </c>
      <c r="Q11" s="7">
        <f t="shared" si="2"/>
        <v>3476</v>
      </c>
      <c r="R11" s="7">
        <f t="shared" si="3"/>
        <v>3476</v>
      </c>
      <c r="S11" s="5" t="s">
        <v>470</v>
      </c>
      <c r="T11" s="5">
        <v>100701</v>
      </c>
      <c r="U11" s="5" t="s">
        <v>32</v>
      </c>
      <c r="V11" s="5">
        <v>47040001</v>
      </c>
      <c r="W11" s="5" t="s">
        <v>28</v>
      </c>
    </row>
    <row r="12" spans="2:23" x14ac:dyDescent="0.25">
      <c r="B12" s="4">
        <v>52001919</v>
      </c>
      <c r="C12" s="4">
        <v>0</v>
      </c>
      <c r="D12" s="5">
        <v>21040021</v>
      </c>
      <c r="E12" s="4" t="s">
        <v>663</v>
      </c>
      <c r="F12" s="4">
        <v>1091</v>
      </c>
      <c r="G12" s="6">
        <v>38861</v>
      </c>
      <c r="H12" s="7">
        <v>117600</v>
      </c>
      <c r="I12" s="7">
        <v>0</v>
      </c>
      <c r="J12" s="7">
        <v>0</v>
      </c>
      <c r="K12" s="7">
        <v>0</v>
      </c>
      <c r="L12" s="7">
        <f t="shared" si="0"/>
        <v>117600</v>
      </c>
      <c r="M12" s="7">
        <v>-117599</v>
      </c>
      <c r="N12" s="7">
        <v>0</v>
      </c>
      <c r="O12" s="7">
        <v>0</v>
      </c>
      <c r="P12" s="7">
        <f t="shared" si="1"/>
        <v>-117599</v>
      </c>
      <c r="Q12" s="7">
        <f t="shared" si="2"/>
        <v>1</v>
      </c>
      <c r="R12" s="7">
        <f t="shared" si="3"/>
        <v>1</v>
      </c>
      <c r="S12" s="5" t="s">
        <v>470</v>
      </c>
      <c r="T12" s="5">
        <v>100701</v>
      </c>
      <c r="U12" s="5" t="s">
        <v>32</v>
      </c>
      <c r="V12" s="5">
        <v>47040001</v>
      </c>
      <c r="W12" s="5" t="s">
        <v>28</v>
      </c>
    </row>
    <row r="13" spans="2:23" x14ac:dyDescent="0.25">
      <c r="B13" s="4">
        <v>52001939</v>
      </c>
      <c r="C13" s="4">
        <v>0</v>
      </c>
      <c r="D13" s="5">
        <v>21040021</v>
      </c>
      <c r="E13" s="4" t="s">
        <v>664</v>
      </c>
      <c r="F13" s="4">
        <v>1091</v>
      </c>
      <c r="G13" s="6">
        <v>38816</v>
      </c>
      <c r="H13" s="7">
        <v>131500</v>
      </c>
      <c r="I13" s="7">
        <v>0</v>
      </c>
      <c r="J13" s="7">
        <v>0</v>
      </c>
      <c r="K13" s="7">
        <v>0</v>
      </c>
      <c r="L13" s="7">
        <f t="shared" si="0"/>
        <v>131500</v>
      </c>
      <c r="M13" s="7">
        <v>-131499</v>
      </c>
      <c r="N13" s="7">
        <v>0</v>
      </c>
      <c r="O13" s="7">
        <v>0</v>
      </c>
      <c r="P13" s="7">
        <f t="shared" si="1"/>
        <v>-131499</v>
      </c>
      <c r="Q13" s="7">
        <f t="shared" si="2"/>
        <v>1</v>
      </c>
      <c r="R13" s="7">
        <f t="shared" si="3"/>
        <v>1</v>
      </c>
      <c r="S13" s="5" t="s">
        <v>470</v>
      </c>
      <c r="T13" s="5">
        <v>100701</v>
      </c>
      <c r="U13" s="5" t="s">
        <v>32</v>
      </c>
      <c r="V13" s="5">
        <v>47040001</v>
      </c>
      <c r="W13" s="5" t="s">
        <v>28</v>
      </c>
    </row>
    <row r="14" spans="2:23" x14ac:dyDescent="0.25">
      <c r="B14" s="4">
        <v>52001970</v>
      </c>
      <c r="C14" s="4">
        <v>0</v>
      </c>
      <c r="D14" s="5">
        <v>21040021</v>
      </c>
      <c r="E14" s="4" t="s">
        <v>665</v>
      </c>
      <c r="F14" s="4">
        <v>1091</v>
      </c>
      <c r="G14" s="6">
        <v>39044</v>
      </c>
      <c r="H14" s="7">
        <v>155000</v>
      </c>
      <c r="I14" s="7">
        <v>0</v>
      </c>
      <c r="J14" s="7">
        <v>0</v>
      </c>
      <c r="K14" s="7">
        <v>0</v>
      </c>
      <c r="L14" s="7">
        <f t="shared" si="0"/>
        <v>155000</v>
      </c>
      <c r="M14" s="7">
        <v>-154999</v>
      </c>
      <c r="N14" s="7">
        <v>0</v>
      </c>
      <c r="O14" s="7">
        <v>0</v>
      </c>
      <c r="P14" s="7">
        <f t="shared" si="1"/>
        <v>-154999</v>
      </c>
      <c r="Q14" s="7">
        <f t="shared" si="2"/>
        <v>1</v>
      </c>
      <c r="R14" s="7">
        <f t="shared" si="3"/>
        <v>1</v>
      </c>
      <c r="S14" s="5" t="s">
        <v>470</v>
      </c>
      <c r="T14" s="5">
        <v>100701</v>
      </c>
      <c r="U14" s="5" t="s">
        <v>32</v>
      </c>
      <c r="V14" s="5">
        <v>47040001</v>
      </c>
      <c r="W14" s="5" t="s">
        <v>28</v>
      </c>
    </row>
    <row r="15" spans="2:23" x14ac:dyDescent="0.25">
      <c r="B15" s="4">
        <v>52001971</v>
      </c>
      <c r="C15" s="4">
        <v>0</v>
      </c>
      <c r="D15" s="5">
        <v>21040021</v>
      </c>
      <c r="E15" s="4" t="s">
        <v>665</v>
      </c>
      <c r="F15" s="4">
        <v>1091</v>
      </c>
      <c r="G15" s="6">
        <v>39056</v>
      </c>
      <c r="H15" s="7">
        <v>155000</v>
      </c>
      <c r="I15" s="7">
        <v>0</v>
      </c>
      <c r="J15" s="7">
        <v>0</v>
      </c>
      <c r="K15" s="7">
        <v>0</v>
      </c>
      <c r="L15" s="7">
        <f t="shared" si="0"/>
        <v>155000</v>
      </c>
      <c r="M15" s="7">
        <v>-154999</v>
      </c>
      <c r="N15" s="7">
        <v>0</v>
      </c>
      <c r="O15" s="7">
        <v>0</v>
      </c>
      <c r="P15" s="7">
        <f t="shared" si="1"/>
        <v>-154999</v>
      </c>
      <c r="Q15" s="7">
        <f t="shared" si="2"/>
        <v>1</v>
      </c>
      <c r="R15" s="7">
        <f t="shared" si="3"/>
        <v>1</v>
      </c>
      <c r="S15" s="5" t="s">
        <v>470</v>
      </c>
      <c r="T15" s="5">
        <v>100701</v>
      </c>
      <c r="U15" s="5" t="s">
        <v>32</v>
      </c>
      <c r="V15" s="5">
        <v>47040001</v>
      </c>
      <c r="W15" s="5" t="s">
        <v>28</v>
      </c>
    </row>
    <row r="16" spans="2:23" x14ac:dyDescent="0.25">
      <c r="B16" s="4">
        <v>52001986</v>
      </c>
      <c r="C16" s="4">
        <v>0</v>
      </c>
      <c r="D16" s="5">
        <v>21040021</v>
      </c>
      <c r="E16" s="4" t="s">
        <v>658</v>
      </c>
      <c r="F16" s="4">
        <v>1091</v>
      </c>
      <c r="G16" s="6">
        <v>39037</v>
      </c>
      <c r="H16" s="7">
        <v>166669</v>
      </c>
      <c r="I16" s="7">
        <v>0</v>
      </c>
      <c r="J16" s="7">
        <v>0</v>
      </c>
      <c r="K16" s="7">
        <v>0</v>
      </c>
      <c r="L16" s="7">
        <f t="shared" si="0"/>
        <v>166669</v>
      </c>
      <c r="M16" s="7">
        <v>-166668</v>
      </c>
      <c r="N16" s="7">
        <v>0</v>
      </c>
      <c r="O16" s="7">
        <v>0</v>
      </c>
      <c r="P16" s="7">
        <f t="shared" si="1"/>
        <v>-166668</v>
      </c>
      <c r="Q16" s="7">
        <f t="shared" si="2"/>
        <v>1</v>
      </c>
      <c r="R16" s="7">
        <f t="shared" si="3"/>
        <v>1</v>
      </c>
      <c r="S16" s="5" t="s">
        <v>470</v>
      </c>
      <c r="T16" s="5">
        <v>100701</v>
      </c>
      <c r="U16" s="5" t="s">
        <v>32</v>
      </c>
      <c r="V16" s="5">
        <v>47040001</v>
      </c>
      <c r="W16" s="5" t="s">
        <v>28</v>
      </c>
    </row>
    <row r="17" spans="2:23" x14ac:dyDescent="0.25">
      <c r="B17" s="4">
        <v>52002005</v>
      </c>
      <c r="C17" s="4">
        <v>0</v>
      </c>
      <c r="D17" s="5">
        <v>21040021</v>
      </c>
      <c r="E17" s="4" t="s">
        <v>666</v>
      </c>
      <c r="F17" s="4">
        <v>1091</v>
      </c>
      <c r="G17" s="6">
        <v>39060</v>
      </c>
      <c r="H17" s="7">
        <v>185633</v>
      </c>
      <c r="I17" s="7">
        <v>0</v>
      </c>
      <c r="J17" s="7">
        <v>0</v>
      </c>
      <c r="K17" s="7">
        <v>0</v>
      </c>
      <c r="L17" s="7">
        <f t="shared" si="0"/>
        <v>185633</v>
      </c>
      <c r="M17" s="7">
        <v>-185632</v>
      </c>
      <c r="N17" s="7">
        <v>0</v>
      </c>
      <c r="O17" s="7">
        <v>0</v>
      </c>
      <c r="P17" s="7">
        <f t="shared" si="1"/>
        <v>-185632</v>
      </c>
      <c r="Q17" s="7">
        <f t="shared" si="2"/>
        <v>1</v>
      </c>
      <c r="R17" s="7">
        <f t="shared" si="3"/>
        <v>1</v>
      </c>
      <c r="S17" s="5" t="s">
        <v>470</v>
      </c>
      <c r="T17" s="5">
        <v>100701</v>
      </c>
      <c r="U17" s="5" t="s">
        <v>32</v>
      </c>
      <c r="V17" s="5">
        <v>47040001</v>
      </c>
      <c r="W17" s="5" t="s">
        <v>28</v>
      </c>
    </row>
    <row r="18" spans="2:23" x14ac:dyDescent="0.25">
      <c r="B18" s="4">
        <v>52002024</v>
      </c>
      <c r="C18" s="4">
        <v>0</v>
      </c>
      <c r="D18" s="5">
        <v>21040021</v>
      </c>
      <c r="E18" s="4" t="s">
        <v>667</v>
      </c>
      <c r="F18" s="4">
        <v>1091</v>
      </c>
      <c r="G18" s="6">
        <v>39416</v>
      </c>
      <c r="H18" s="7">
        <v>212109</v>
      </c>
      <c r="I18" s="7">
        <v>0</v>
      </c>
      <c r="J18" s="7">
        <v>0</v>
      </c>
      <c r="K18" s="7">
        <v>0</v>
      </c>
      <c r="L18" s="7">
        <f t="shared" si="0"/>
        <v>212109</v>
      </c>
      <c r="M18" s="7">
        <v>-212108</v>
      </c>
      <c r="N18" s="7">
        <v>0</v>
      </c>
      <c r="O18" s="7">
        <v>0</v>
      </c>
      <c r="P18" s="7">
        <f t="shared" si="1"/>
        <v>-212108</v>
      </c>
      <c r="Q18" s="7">
        <f t="shared" si="2"/>
        <v>1</v>
      </c>
      <c r="R18" s="7">
        <f t="shared" si="3"/>
        <v>1</v>
      </c>
      <c r="S18" s="5" t="s">
        <v>470</v>
      </c>
      <c r="T18" s="5">
        <v>100701</v>
      </c>
      <c r="U18" s="5" t="s">
        <v>32</v>
      </c>
      <c r="V18" s="5">
        <v>47040001</v>
      </c>
      <c r="W18" s="5" t="s">
        <v>28</v>
      </c>
    </row>
    <row r="19" spans="2:23" x14ac:dyDescent="0.25">
      <c r="B19" s="4">
        <v>52002047</v>
      </c>
      <c r="C19" s="4">
        <v>0</v>
      </c>
      <c r="D19" s="5">
        <v>21040021</v>
      </c>
      <c r="E19" s="4" t="s">
        <v>668</v>
      </c>
      <c r="F19" s="4">
        <v>1091</v>
      </c>
      <c r="G19" s="6">
        <v>38994</v>
      </c>
      <c r="H19" s="7">
        <v>254350</v>
      </c>
      <c r="I19" s="7">
        <v>0</v>
      </c>
      <c r="J19" s="7">
        <v>0</v>
      </c>
      <c r="K19" s="7">
        <v>0</v>
      </c>
      <c r="L19" s="7">
        <f t="shared" si="0"/>
        <v>254350</v>
      </c>
      <c r="M19" s="7">
        <v>-254349</v>
      </c>
      <c r="N19" s="7">
        <v>0</v>
      </c>
      <c r="O19" s="7">
        <v>0</v>
      </c>
      <c r="P19" s="7">
        <f t="shared" si="1"/>
        <v>-254349</v>
      </c>
      <c r="Q19" s="7">
        <f t="shared" si="2"/>
        <v>1</v>
      </c>
      <c r="R19" s="7">
        <f t="shared" si="3"/>
        <v>1</v>
      </c>
      <c r="S19" s="5" t="s">
        <v>470</v>
      </c>
      <c r="T19" s="5">
        <v>100701</v>
      </c>
      <c r="U19" s="5" t="s">
        <v>32</v>
      </c>
      <c r="V19" s="5">
        <v>47040001</v>
      </c>
      <c r="W19" s="5" t="s">
        <v>28</v>
      </c>
    </row>
    <row r="20" spans="2:23" x14ac:dyDescent="0.25">
      <c r="B20" s="4">
        <v>52002063</v>
      </c>
      <c r="C20" s="4">
        <v>0</v>
      </c>
      <c r="D20" s="5">
        <v>21040021</v>
      </c>
      <c r="E20" s="4" t="s">
        <v>665</v>
      </c>
      <c r="F20" s="4">
        <v>1091</v>
      </c>
      <c r="G20" s="6">
        <v>38890</v>
      </c>
      <c r="H20" s="7">
        <v>252512</v>
      </c>
      <c r="I20" s="7">
        <v>0</v>
      </c>
      <c r="J20" s="7">
        <v>0</v>
      </c>
      <c r="K20" s="7">
        <v>0</v>
      </c>
      <c r="L20" s="7">
        <f t="shared" si="0"/>
        <v>252512</v>
      </c>
      <c r="M20" s="7">
        <v>-252511</v>
      </c>
      <c r="N20" s="7">
        <v>0</v>
      </c>
      <c r="O20" s="7">
        <v>0</v>
      </c>
      <c r="P20" s="7">
        <f t="shared" si="1"/>
        <v>-252511</v>
      </c>
      <c r="Q20" s="7">
        <f t="shared" si="2"/>
        <v>1</v>
      </c>
      <c r="R20" s="7">
        <f t="shared" si="3"/>
        <v>1</v>
      </c>
      <c r="S20" s="5" t="s">
        <v>470</v>
      </c>
      <c r="T20" s="5">
        <v>100701</v>
      </c>
      <c r="U20" s="5" t="s">
        <v>32</v>
      </c>
      <c r="V20" s="5">
        <v>47040001</v>
      </c>
      <c r="W20" s="5" t="s">
        <v>28</v>
      </c>
    </row>
    <row r="21" spans="2:23" x14ac:dyDescent="0.25">
      <c r="B21" s="4">
        <v>52002064</v>
      </c>
      <c r="C21" s="4">
        <v>0</v>
      </c>
      <c r="D21" s="5">
        <v>21040021</v>
      </c>
      <c r="E21" s="4" t="s">
        <v>665</v>
      </c>
      <c r="F21" s="4">
        <v>1091</v>
      </c>
      <c r="G21" s="6">
        <v>38912</v>
      </c>
      <c r="H21" s="7">
        <v>315640</v>
      </c>
      <c r="I21" s="7">
        <v>0</v>
      </c>
      <c r="J21" s="7">
        <v>0</v>
      </c>
      <c r="K21" s="7">
        <v>0</v>
      </c>
      <c r="L21" s="7">
        <f t="shared" si="0"/>
        <v>315640</v>
      </c>
      <c r="M21" s="7">
        <v>-315639</v>
      </c>
      <c r="N21" s="7">
        <v>0</v>
      </c>
      <c r="O21" s="7">
        <v>0</v>
      </c>
      <c r="P21" s="7">
        <f t="shared" si="1"/>
        <v>-315639</v>
      </c>
      <c r="Q21" s="7">
        <f t="shared" si="2"/>
        <v>1</v>
      </c>
      <c r="R21" s="7">
        <f t="shared" si="3"/>
        <v>1</v>
      </c>
      <c r="S21" s="5" t="s">
        <v>470</v>
      </c>
      <c r="T21" s="5">
        <v>100701</v>
      </c>
      <c r="U21" s="5" t="s">
        <v>32</v>
      </c>
      <c r="V21" s="5">
        <v>47040001</v>
      </c>
      <c r="W21" s="5" t="s">
        <v>28</v>
      </c>
    </row>
    <row r="22" spans="2:23" x14ac:dyDescent="0.25">
      <c r="B22" s="4">
        <v>52002071</v>
      </c>
      <c r="C22" s="4">
        <v>0</v>
      </c>
      <c r="D22" s="5">
        <v>21040021</v>
      </c>
      <c r="E22" s="4" t="s">
        <v>669</v>
      </c>
      <c r="F22" s="4">
        <v>1092</v>
      </c>
      <c r="G22" s="6">
        <v>39106</v>
      </c>
      <c r="H22" s="7">
        <v>322400</v>
      </c>
      <c r="I22" s="7">
        <v>0</v>
      </c>
      <c r="J22" s="7">
        <v>0</v>
      </c>
      <c r="K22" s="7">
        <v>0</v>
      </c>
      <c r="L22" s="7">
        <f t="shared" si="0"/>
        <v>322400</v>
      </c>
      <c r="M22" s="7">
        <v>-322399</v>
      </c>
      <c r="N22" s="7">
        <v>0</v>
      </c>
      <c r="O22" s="7">
        <v>0</v>
      </c>
      <c r="P22" s="7">
        <f t="shared" si="1"/>
        <v>-322399</v>
      </c>
      <c r="Q22" s="7">
        <f t="shared" si="2"/>
        <v>1</v>
      </c>
      <c r="R22" s="7">
        <f t="shared" si="3"/>
        <v>1</v>
      </c>
      <c r="S22" s="5" t="s">
        <v>470</v>
      </c>
      <c r="T22" s="5">
        <v>100702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52002072</v>
      </c>
      <c r="C23" s="4">
        <v>0</v>
      </c>
      <c r="D23" s="5">
        <v>21040021</v>
      </c>
      <c r="E23" s="4" t="s">
        <v>665</v>
      </c>
      <c r="F23" s="4">
        <v>1091</v>
      </c>
      <c r="G23" s="6">
        <v>39103</v>
      </c>
      <c r="H23" s="7">
        <v>322450</v>
      </c>
      <c r="I23" s="7">
        <v>0</v>
      </c>
      <c r="J23" s="7">
        <v>0</v>
      </c>
      <c r="K23" s="7">
        <v>0</v>
      </c>
      <c r="L23" s="7">
        <f t="shared" si="0"/>
        <v>322450</v>
      </c>
      <c r="M23" s="7">
        <v>-322449</v>
      </c>
      <c r="N23" s="7">
        <v>0</v>
      </c>
      <c r="O23" s="7">
        <v>0</v>
      </c>
      <c r="P23" s="7">
        <f t="shared" si="1"/>
        <v>-322449</v>
      </c>
      <c r="Q23" s="7">
        <f t="shared" si="2"/>
        <v>1</v>
      </c>
      <c r="R23" s="7">
        <f t="shared" si="3"/>
        <v>1</v>
      </c>
      <c r="S23" s="5" t="s">
        <v>470</v>
      </c>
      <c r="T23" s="5">
        <v>100701</v>
      </c>
      <c r="U23" s="5" t="s">
        <v>32</v>
      </c>
      <c r="V23" s="5">
        <v>47040001</v>
      </c>
      <c r="W23" s="5" t="s">
        <v>28</v>
      </c>
    </row>
    <row r="24" spans="2:23" x14ac:dyDescent="0.25">
      <c r="B24" s="4">
        <v>52002077</v>
      </c>
      <c r="C24" s="4">
        <v>0</v>
      </c>
      <c r="D24" s="5">
        <v>21040021</v>
      </c>
      <c r="E24" s="4" t="s">
        <v>658</v>
      </c>
      <c r="F24" s="4">
        <v>1091</v>
      </c>
      <c r="G24" s="6">
        <v>39050</v>
      </c>
      <c r="H24" s="7">
        <v>333338</v>
      </c>
      <c r="I24" s="7">
        <v>0</v>
      </c>
      <c r="J24" s="7">
        <v>0</v>
      </c>
      <c r="K24" s="7">
        <v>0</v>
      </c>
      <c r="L24" s="7">
        <f t="shared" si="0"/>
        <v>333338</v>
      </c>
      <c r="M24" s="7">
        <v>-333337</v>
      </c>
      <c r="N24" s="7">
        <v>0</v>
      </c>
      <c r="O24" s="7">
        <v>0</v>
      </c>
      <c r="P24" s="7">
        <f t="shared" si="1"/>
        <v>-333337</v>
      </c>
      <c r="Q24" s="7">
        <f t="shared" si="2"/>
        <v>1</v>
      </c>
      <c r="R24" s="7">
        <f t="shared" si="3"/>
        <v>1</v>
      </c>
      <c r="S24" s="5" t="s">
        <v>470</v>
      </c>
      <c r="T24" s="5">
        <v>100701</v>
      </c>
      <c r="U24" s="5" t="s">
        <v>32</v>
      </c>
      <c r="V24" s="5">
        <v>47040001</v>
      </c>
      <c r="W24" s="5" t="s">
        <v>28</v>
      </c>
    </row>
    <row r="25" spans="2:23" x14ac:dyDescent="0.25">
      <c r="B25" s="4">
        <v>52002096</v>
      </c>
      <c r="C25" s="4">
        <v>0</v>
      </c>
      <c r="D25" s="5">
        <v>21040021</v>
      </c>
      <c r="E25" s="4" t="s">
        <v>665</v>
      </c>
      <c r="F25" s="4">
        <v>1091</v>
      </c>
      <c r="G25" s="6">
        <v>38817</v>
      </c>
      <c r="H25" s="7">
        <v>354640</v>
      </c>
      <c r="I25" s="7">
        <v>0</v>
      </c>
      <c r="J25" s="7">
        <v>0</v>
      </c>
      <c r="K25" s="7">
        <v>0</v>
      </c>
      <c r="L25" s="7">
        <f t="shared" si="0"/>
        <v>354640</v>
      </c>
      <c r="M25" s="7">
        <v>-354639</v>
      </c>
      <c r="N25" s="7">
        <v>0</v>
      </c>
      <c r="O25" s="7">
        <v>0</v>
      </c>
      <c r="P25" s="7">
        <f t="shared" si="1"/>
        <v>-354639</v>
      </c>
      <c r="Q25" s="7">
        <f t="shared" si="2"/>
        <v>1</v>
      </c>
      <c r="R25" s="7">
        <f t="shared" si="3"/>
        <v>1</v>
      </c>
      <c r="S25" s="5" t="s">
        <v>470</v>
      </c>
      <c r="T25" s="5">
        <v>100701</v>
      </c>
      <c r="U25" s="5" t="s">
        <v>32</v>
      </c>
      <c r="V25" s="5">
        <v>47040001</v>
      </c>
      <c r="W25" s="5" t="s">
        <v>28</v>
      </c>
    </row>
    <row r="26" spans="2:23" x14ac:dyDescent="0.25">
      <c r="B26" s="4">
        <v>52002101</v>
      </c>
      <c r="C26" s="4">
        <v>0</v>
      </c>
      <c r="D26" s="5">
        <v>21040021</v>
      </c>
      <c r="E26" s="4" t="s">
        <v>665</v>
      </c>
      <c r="F26" s="4">
        <v>1091</v>
      </c>
      <c r="G26" s="6">
        <v>38981</v>
      </c>
      <c r="H26" s="7">
        <v>473460</v>
      </c>
      <c r="I26" s="7">
        <v>0</v>
      </c>
      <c r="J26" s="7">
        <v>0</v>
      </c>
      <c r="K26" s="7">
        <v>0</v>
      </c>
      <c r="L26" s="7">
        <f t="shared" si="0"/>
        <v>473460</v>
      </c>
      <c r="M26" s="7">
        <v>-473459</v>
      </c>
      <c r="N26" s="7">
        <v>0</v>
      </c>
      <c r="O26" s="7">
        <v>0</v>
      </c>
      <c r="P26" s="7">
        <f t="shared" si="1"/>
        <v>-473459</v>
      </c>
      <c r="Q26" s="7">
        <f t="shared" si="2"/>
        <v>1</v>
      </c>
      <c r="R26" s="7">
        <f t="shared" si="3"/>
        <v>1</v>
      </c>
      <c r="S26" s="5" t="s">
        <v>470</v>
      </c>
      <c r="T26" s="5">
        <v>100701</v>
      </c>
      <c r="U26" s="5" t="s">
        <v>32</v>
      </c>
      <c r="V26" s="5">
        <v>47040001</v>
      </c>
      <c r="W26" s="5" t="s">
        <v>28</v>
      </c>
    </row>
    <row r="27" spans="2:23" x14ac:dyDescent="0.25">
      <c r="B27" s="4">
        <v>52002176</v>
      </c>
      <c r="C27" s="4">
        <v>0</v>
      </c>
      <c r="D27" s="5">
        <v>21040021</v>
      </c>
      <c r="E27" s="4" t="s">
        <v>670</v>
      </c>
      <c r="F27" s="4">
        <v>1091</v>
      </c>
      <c r="G27" s="6">
        <v>42522</v>
      </c>
      <c r="H27" s="7">
        <v>159500</v>
      </c>
      <c r="I27" s="7">
        <v>0</v>
      </c>
      <c r="J27" s="7">
        <v>0</v>
      </c>
      <c r="K27" s="7">
        <v>0</v>
      </c>
      <c r="L27" s="7">
        <f t="shared" si="0"/>
        <v>159500</v>
      </c>
      <c r="M27" s="7">
        <v>-151525</v>
      </c>
      <c r="N27" s="7">
        <v>0</v>
      </c>
      <c r="O27" s="7">
        <v>0</v>
      </c>
      <c r="P27" s="7">
        <f t="shared" si="1"/>
        <v>-151525</v>
      </c>
      <c r="Q27" s="7">
        <f t="shared" si="2"/>
        <v>7975</v>
      </c>
      <c r="R27" s="7">
        <f t="shared" si="3"/>
        <v>7975</v>
      </c>
      <c r="S27" s="5" t="s">
        <v>470</v>
      </c>
      <c r="T27" s="5">
        <v>100701</v>
      </c>
      <c r="U27" s="5" t="s">
        <v>32</v>
      </c>
      <c r="V27" s="5">
        <v>47040001</v>
      </c>
      <c r="W27" s="5" t="s">
        <v>28</v>
      </c>
    </row>
    <row r="28" spans="2:23" x14ac:dyDescent="0.25">
      <c r="B28" s="4">
        <v>52002183</v>
      </c>
      <c r="C28" s="4">
        <v>0</v>
      </c>
      <c r="D28" s="5">
        <v>21040021</v>
      </c>
      <c r="E28" s="4" t="s">
        <v>671</v>
      </c>
      <c r="F28" s="4">
        <v>1091</v>
      </c>
      <c r="G28" s="6">
        <v>42735</v>
      </c>
      <c r="H28" s="7">
        <v>282450.01</v>
      </c>
      <c r="I28" s="7">
        <v>0</v>
      </c>
      <c r="J28" s="7">
        <v>0</v>
      </c>
      <c r="K28" s="7">
        <v>0</v>
      </c>
      <c r="L28" s="7">
        <f t="shared" si="0"/>
        <v>282450.01</v>
      </c>
      <c r="M28" s="7">
        <v>-190035.01</v>
      </c>
      <c r="N28" s="7">
        <v>-44721</v>
      </c>
      <c r="O28" s="7">
        <v>0</v>
      </c>
      <c r="P28" s="7">
        <f t="shared" si="1"/>
        <v>-234756.01</v>
      </c>
      <c r="Q28" s="7">
        <f t="shared" si="2"/>
        <v>92415</v>
      </c>
      <c r="R28" s="7">
        <f t="shared" si="3"/>
        <v>47694</v>
      </c>
      <c r="S28" s="5" t="s">
        <v>470</v>
      </c>
      <c r="T28" s="5">
        <v>100701</v>
      </c>
      <c r="U28" s="5" t="s">
        <v>32</v>
      </c>
      <c r="V28" s="5">
        <v>47040001</v>
      </c>
      <c r="W28" s="5" t="s">
        <v>28</v>
      </c>
    </row>
    <row r="29" spans="2:23" x14ac:dyDescent="0.25">
      <c r="B29" s="4">
        <v>52002225</v>
      </c>
      <c r="C29" s="4">
        <v>0</v>
      </c>
      <c r="D29" s="5">
        <v>21040021</v>
      </c>
      <c r="E29" s="4" t="s">
        <v>659</v>
      </c>
      <c r="F29" s="4">
        <v>1091</v>
      </c>
      <c r="G29" s="6">
        <v>44561</v>
      </c>
      <c r="H29" s="7">
        <v>0</v>
      </c>
      <c r="I29" s="7">
        <v>420000</v>
      </c>
      <c r="J29" s="7">
        <v>0</v>
      </c>
      <c r="K29" s="7">
        <v>0</v>
      </c>
      <c r="L29" s="7">
        <f t="shared" si="0"/>
        <v>420000</v>
      </c>
      <c r="M29" s="7">
        <v>0</v>
      </c>
      <c r="N29" s="7">
        <v>-16579</v>
      </c>
      <c r="O29" s="7">
        <v>0</v>
      </c>
      <c r="P29" s="7">
        <f t="shared" si="1"/>
        <v>-16579</v>
      </c>
      <c r="Q29" s="7">
        <f t="shared" si="2"/>
        <v>0</v>
      </c>
      <c r="R29" s="7">
        <f t="shared" si="3"/>
        <v>403421</v>
      </c>
      <c r="S29" s="5" t="s">
        <v>470</v>
      </c>
      <c r="T29" s="5">
        <v>100701</v>
      </c>
      <c r="U29" s="5" t="s">
        <v>32</v>
      </c>
      <c r="V29" s="5">
        <v>47040001</v>
      </c>
      <c r="W29" s="5" t="s">
        <v>28</v>
      </c>
    </row>
    <row r="30" spans="2:23" x14ac:dyDescent="0.25">
      <c r="B30" s="4">
        <v>52002226</v>
      </c>
      <c r="C30" s="4">
        <v>0</v>
      </c>
      <c r="D30" s="5">
        <v>21040021</v>
      </c>
      <c r="E30" s="4" t="s">
        <v>669</v>
      </c>
      <c r="F30" s="4">
        <v>1092</v>
      </c>
      <c r="G30" s="6">
        <v>44592</v>
      </c>
      <c r="H30" s="7">
        <v>0</v>
      </c>
      <c r="I30" s="7">
        <v>42000</v>
      </c>
      <c r="J30" s="7">
        <v>0</v>
      </c>
      <c r="K30" s="7">
        <v>0</v>
      </c>
      <c r="L30" s="7">
        <f t="shared" si="0"/>
        <v>42000</v>
      </c>
      <c r="M30" s="7">
        <v>0</v>
      </c>
      <c r="N30" s="7">
        <v>-1093</v>
      </c>
      <c r="O30" s="7">
        <v>0</v>
      </c>
      <c r="P30" s="7">
        <f t="shared" si="1"/>
        <v>-1093</v>
      </c>
      <c r="Q30" s="7">
        <f t="shared" si="2"/>
        <v>0</v>
      </c>
      <c r="R30" s="7">
        <f t="shared" si="3"/>
        <v>40907</v>
      </c>
      <c r="S30" s="5" t="s">
        <v>470</v>
      </c>
      <c r="T30" s="5">
        <v>100702</v>
      </c>
      <c r="U30" s="5" t="s">
        <v>27</v>
      </c>
      <c r="V30" s="5">
        <v>47040001</v>
      </c>
      <c r="W30" s="5" t="s"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849A-ED0F-43AF-86DA-A1047DBADCC0}">
  <dimension ref="B2:W106"/>
  <sheetViews>
    <sheetView topLeftCell="C1" workbookViewId="0">
      <selection activeCell="B2" sqref="B2:W106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53000034</v>
      </c>
      <c r="C5" s="4">
        <v>0</v>
      </c>
      <c r="D5" s="5">
        <v>21040031</v>
      </c>
      <c r="E5" s="4" t="s">
        <v>659</v>
      </c>
      <c r="F5" s="4">
        <v>1091</v>
      </c>
      <c r="G5" s="6">
        <v>41455</v>
      </c>
      <c r="H5" s="7">
        <v>97500</v>
      </c>
      <c r="I5" s="7">
        <v>0</v>
      </c>
      <c r="J5" s="7">
        <v>0</v>
      </c>
      <c r="K5" s="7">
        <v>0</v>
      </c>
      <c r="L5" s="7">
        <f t="shared" ref="L5:L68" si="0">SUM(H5:K5)</f>
        <v>97500</v>
      </c>
      <c r="M5" s="7">
        <v>-92625</v>
      </c>
      <c r="N5" s="7">
        <v>0</v>
      </c>
      <c r="O5" s="7">
        <v>0</v>
      </c>
      <c r="P5" s="7">
        <f t="shared" ref="P5:P68" si="1">SUM(M5:O5)</f>
        <v>-92625</v>
      </c>
      <c r="Q5" s="7">
        <f t="shared" ref="Q5:Q68" si="2">H5+M5</f>
        <v>4875</v>
      </c>
      <c r="R5" s="7">
        <f t="shared" ref="R5:R68" si="3">L5+P5</f>
        <v>4875</v>
      </c>
      <c r="S5" s="5" t="s">
        <v>470</v>
      </c>
      <c r="T5" s="5">
        <v>100701</v>
      </c>
      <c r="U5" s="5" t="s">
        <v>32</v>
      </c>
      <c r="V5" s="5">
        <v>47040001</v>
      </c>
      <c r="W5" s="5" t="s">
        <v>28</v>
      </c>
    </row>
    <row r="6" spans="2:23" x14ac:dyDescent="0.25">
      <c r="B6" s="4">
        <v>53000035</v>
      </c>
      <c r="C6" s="4">
        <v>0</v>
      </c>
      <c r="D6" s="5">
        <v>21040031</v>
      </c>
      <c r="E6" s="4" t="s">
        <v>669</v>
      </c>
      <c r="F6" s="4">
        <v>1092</v>
      </c>
      <c r="G6" s="6">
        <v>41639</v>
      </c>
      <c r="H6" s="7">
        <v>51298</v>
      </c>
      <c r="I6" s="7">
        <v>0</v>
      </c>
      <c r="J6" s="7">
        <v>0</v>
      </c>
      <c r="K6" s="7">
        <v>0</v>
      </c>
      <c r="L6" s="7">
        <f t="shared" si="0"/>
        <v>51298</v>
      </c>
      <c r="M6" s="7">
        <v>-48734</v>
      </c>
      <c r="N6" s="7">
        <v>0</v>
      </c>
      <c r="O6" s="7">
        <v>0</v>
      </c>
      <c r="P6" s="7">
        <f t="shared" si="1"/>
        <v>-48734</v>
      </c>
      <c r="Q6" s="7">
        <f t="shared" si="2"/>
        <v>2564</v>
      </c>
      <c r="R6" s="7">
        <f t="shared" si="3"/>
        <v>2564</v>
      </c>
      <c r="S6" s="5" t="s">
        <v>470</v>
      </c>
      <c r="T6" s="5">
        <v>100702</v>
      </c>
      <c r="U6" s="5" t="s">
        <v>27</v>
      </c>
      <c r="V6" s="5">
        <v>47040001</v>
      </c>
      <c r="W6" s="5" t="s">
        <v>28</v>
      </c>
    </row>
    <row r="7" spans="2:23" x14ac:dyDescent="0.25">
      <c r="B7" s="4">
        <v>53000059</v>
      </c>
      <c r="C7" s="4">
        <v>0</v>
      </c>
      <c r="D7" s="5">
        <v>21040031</v>
      </c>
      <c r="E7" s="4" t="s">
        <v>672</v>
      </c>
      <c r="F7" s="4">
        <v>1091</v>
      </c>
      <c r="G7" s="6">
        <v>41729</v>
      </c>
      <c r="H7" s="7">
        <v>17620</v>
      </c>
      <c r="I7" s="7">
        <v>0</v>
      </c>
      <c r="J7" s="7">
        <v>0</v>
      </c>
      <c r="K7" s="7">
        <v>0</v>
      </c>
      <c r="L7" s="7">
        <f t="shared" si="0"/>
        <v>17620</v>
      </c>
      <c r="M7" s="7">
        <v>-16739</v>
      </c>
      <c r="N7" s="7">
        <v>0</v>
      </c>
      <c r="O7" s="7">
        <v>0</v>
      </c>
      <c r="P7" s="7">
        <f t="shared" si="1"/>
        <v>-16739</v>
      </c>
      <c r="Q7" s="7">
        <f t="shared" si="2"/>
        <v>881</v>
      </c>
      <c r="R7" s="7">
        <f t="shared" si="3"/>
        <v>881</v>
      </c>
      <c r="S7" s="5" t="s">
        <v>470</v>
      </c>
      <c r="T7" s="5">
        <v>100701</v>
      </c>
      <c r="U7" s="5" t="s">
        <v>32</v>
      </c>
      <c r="V7" s="5">
        <v>47040001</v>
      </c>
      <c r="W7" s="5" t="s">
        <v>28</v>
      </c>
    </row>
    <row r="8" spans="2:23" x14ac:dyDescent="0.25">
      <c r="B8" s="4">
        <v>53000094</v>
      </c>
      <c r="C8" s="4">
        <v>0</v>
      </c>
      <c r="D8" s="5">
        <v>21040031</v>
      </c>
      <c r="E8" s="4" t="s">
        <v>673</v>
      </c>
      <c r="F8" s="4">
        <v>1092</v>
      </c>
      <c r="G8" s="6">
        <v>39721</v>
      </c>
      <c r="H8" s="7">
        <v>3571</v>
      </c>
      <c r="I8" s="7">
        <v>0</v>
      </c>
      <c r="J8" s="7">
        <v>0</v>
      </c>
      <c r="K8" s="7">
        <v>0</v>
      </c>
      <c r="L8" s="7">
        <f t="shared" si="0"/>
        <v>3571</v>
      </c>
      <c r="M8" s="7">
        <v>-3392</v>
      </c>
      <c r="N8" s="7">
        <v>0</v>
      </c>
      <c r="O8" s="7">
        <v>0</v>
      </c>
      <c r="P8" s="7">
        <f t="shared" si="1"/>
        <v>-3392</v>
      </c>
      <c r="Q8" s="7">
        <f t="shared" si="2"/>
        <v>179</v>
      </c>
      <c r="R8" s="7">
        <f t="shared" si="3"/>
        <v>179</v>
      </c>
      <c r="S8" s="5" t="s">
        <v>470</v>
      </c>
      <c r="T8" s="5">
        <v>100702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53000104</v>
      </c>
      <c r="C9" s="4">
        <v>0</v>
      </c>
      <c r="D9" s="5">
        <v>21040031</v>
      </c>
      <c r="E9" s="4" t="s">
        <v>674</v>
      </c>
      <c r="F9" s="4">
        <v>1093</v>
      </c>
      <c r="G9" s="6">
        <v>40968</v>
      </c>
      <c r="H9" s="7">
        <v>3930</v>
      </c>
      <c r="I9" s="7">
        <v>0</v>
      </c>
      <c r="J9" s="7">
        <v>0</v>
      </c>
      <c r="K9" s="7">
        <v>0</v>
      </c>
      <c r="L9" s="7">
        <f t="shared" si="0"/>
        <v>3930</v>
      </c>
      <c r="M9" s="7">
        <v>-3929</v>
      </c>
      <c r="N9" s="7">
        <v>0</v>
      </c>
      <c r="O9" s="7">
        <v>0</v>
      </c>
      <c r="P9" s="7">
        <f t="shared" si="1"/>
        <v>-3929</v>
      </c>
      <c r="Q9" s="7">
        <f t="shared" si="2"/>
        <v>1</v>
      </c>
      <c r="R9" s="7">
        <f t="shared" si="3"/>
        <v>1</v>
      </c>
      <c r="S9" s="5" t="s">
        <v>470</v>
      </c>
      <c r="T9" s="5">
        <v>100703</v>
      </c>
      <c r="U9" s="5" t="s">
        <v>40</v>
      </c>
      <c r="V9" s="5">
        <v>47040001</v>
      </c>
      <c r="W9" s="5" t="s">
        <v>28</v>
      </c>
    </row>
    <row r="10" spans="2:23" x14ac:dyDescent="0.25">
      <c r="B10" s="4">
        <v>53000136</v>
      </c>
      <c r="C10" s="4">
        <v>0</v>
      </c>
      <c r="D10" s="5">
        <v>21040031</v>
      </c>
      <c r="E10" s="4" t="s">
        <v>675</v>
      </c>
      <c r="F10" s="4">
        <v>1093</v>
      </c>
      <c r="G10" s="6">
        <v>40968</v>
      </c>
      <c r="H10" s="7">
        <v>6615</v>
      </c>
      <c r="I10" s="7">
        <v>0</v>
      </c>
      <c r="J10" s="7">
        <v>0</v>
      </c>
      <c r="K10" s="7">
        <v>0</v>
      </c>
      <c r="L10" s="7">
        <f t="shared" si="0"/>
        <v>6615</v>
      </c>
      <c r="M10" s="7">
        <v>-6614</v>
      </c>
      <c r="N10" s="7">
        <v>0</v>
      </c>
      <c r="O10" s="7">
        <v>0</v>
      </c>
      <c r="P10" s="7">
        <f t="shared" si="1"/>
        <v>-6614</v>
      </c>
      <c r="Q10" s="7">
        <f t="shared" si="2"/>
        <v>1</v>
      </c>
      <c r="R10" s="7">
        <f t="shared" si="3"/>
        <v>1</v>
      </c>
      <c r="S10" s="5" t="s">
        <v>470</v>
      </c>
      <c r="T10" s="5">
        <v>100703</v>
      </c>
      <c r="U10" s="5" t="s">
        <v>40</v>
      </c>
      <c r="V10" s="5">
        <v>47040001</v>
      </c>
      <c r="W10" s="5" t="s">
        <v>28</v>
      </c>
    </row>
    <row r="11" spans="2:23" x14ac:dyDescent="0.25">
      <c r="B11" s="4">
        <v>53000185</v>
      </c>
      <c r="C11" s="4">
        <v>0</v>
      </c>
      <c r="D11" s="5">
        <v>21040031</v>
      </c>
      <c r="E11" s="4" t="s">
        <v>676</v>
      </c>
      <c r="F11" s="4">
        <v>1091</v>
      </c>
      <c r="G11" s="6">
        <v>40182</v>
      </c>
      <c r="H11" s="7">
        <v>14606</v>
      </c>
      <c r="I11" s="7">
        <v>0</v>
      </c>
      <c r="J11" s="7">
        <v>0</v>
      </c>
      <c r="K11" s="7">
        <v>0</v>
      </c>
      <c r="L11" s="7">
        <f t="shared" si="0"/>
        <v>14606</v>
      </c>
      <c r="M11" s="7">
        <v>-13876</v>
      </c>
      <c r="N11" s="7">
        <v>0</v>
      </c>
      <c r="O11" s="7">
        <v>0</v>
      </c>
      <c r="P11" s="7">
        <f t="shared" si="1"/>
        <v>-13876</v>
      </c>
      <c r="Q11" s="7">
        <f t="shared" si="2"/>
        <v>730</v>
      </c>
      <c r="R11" s="7">
        <f t="shared" si="3"/>
        <v>730</v>
      </c>
      <c r="S11" s="5" t="s">
        <v>470</v>
      </c>
      <c r="T11" s="5">
        <v>100701</v>
      </c>
      <c r="U11" s="5" t="s">
        <v>32</v>
      </c>
      <c r="V11" s="5">
        <v>47040001</v>
      </c>
      <c r="W11" s="5" t="s">
        <v>28</v>
      </c>
    </row>
    <row r="12" spans="2:23" x14ac:dyDescent="0.25">
      <c r="B12" s="4">
        <v>53000191</v>
      </c>
      <c r="C12" s="4">
        <v>0</v>
      </c>
      <c r="D12" s="5">
        <v>21040031</v>
      </c>
      <c r="E12" s="4" t="s">
        <v>670</v>
      </c>
      <c r="F12" s="4">
        <v>1091</v>
      </c>
      <c r="G12" s="6">
        <v>40901</v>
      </c>
      <c r="H12" s="7">
        <v>15500</v>
      </c>
      <c r="I12" s="7">
        <v>0</v>
      </c>
      <c r="J12" s="7">
        <v>0</v>
      </c>
      <c r="K12" s="7">
        <v>0</v>
      </c>
      <c r="L12" s="7">
        <f t="shared" si="0"/>
        <v>15500</v>
      </c>
      <c r="M12" s="7">
        <v>-15499</v>
      </c>
      <c r="N12" s="7">
        <v>0</v>
      </c>
      <c r="O12" s="7">
        <v>0</v>
      </c>
      <c r="P12" s="7">
        <f t="shared" si="1"/>
        <v>-15499</v>
      </c>
      <c r="Q12" s="7">
        <f t="shared" si="2"/>
        <v>1</v>
      </c>
      <c r="R12" s="7">
        <f t="shared" si="3"/>
        <v>1</v>
      </c>
      <c r="S12" s="5" t="s">
        <v>470</v>
      </c>
      <c r="T12" s="5">
        <v>100701</v>
      </c>
      <c r="U12" s="5" t="s">
        <v>32</v>
      </c>
      <c r="V12" s="5">
        <v>47040001</v>
      </c>
      <c r="W12" s="5" t="s">
        <v>28</v>
      </c>
    </row>
    <row r="13" spans="2:23" x14ac:dyDescent="0.25">
      <c r="B13" s="4">
        <v>53000201</v>
      </c>
      <c r="C13" s="4">
        <v>0</v>
      </c>
      <c r="D13" s="5">
        <v>21040031</v>
      </c>
      <c r="E13" s="4" t="s">
        <v>677</v>
      </c>
      <c r="F13" s="4">
        <v>1092</v>
      </c>
      <c r="G13" s="6">
        <v>39721</v>
      </c>
      <c r="H13" s="7">
        <v>17106</v>
      </c>
      <c r="I13" s="7">
        <v>0</v>
      </c>
      <c r="J13" s="7">
        <v>0</v>
      </c>
      <c r="K13" s="7">
        <v>0</v>
      </c>
      <c r="L13" s="7">
        <f t="shared" si="0"/>
        <v>17106</v>
      </c>
      <c r="M13" s="7">
        <v>-16250</v>
      </c>
      <c r="N13" s="7">
        <v>0</v>
      </c>
      <c r="O13" s="7">
        <v>0</v>
      </c>
      <c r="P13" s="7">
        <f t="shared" si="1"/>
        <v>-16250</v>
      </c>
      <c r="Q13" s="7">
        <f t="shared" si="2"/>
        <v>856</v>
      </c>
      <c r="R13" s="7">
        <f t="shared" si="3"/>
        <v>856</v>
      </c>
      <c r="S13" s="5" t="s">
        <v>470</v>
      </c>
      <c r="T13" s="5">
        <v>100702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53000212</v>
      </c>
      <c r="C14" s="4">
        <v>0</v>
      </c>
      <c r="D14" s="5">
        <v>21040031</v>
      </c>
      <c r="E14" s="4" t="s">
        <v>678</v>
      </c>
      <c r="F14" s="4">
        <v>1091</v>
      </c>
      <c r="G14" s="6">
        <v>40574</v>
      </c>
      <c r="H14" s="7">
        <v>19271</v>
      </c>
      <c r="I14" s="7">
        <v>0</v>
      </c>
      <c r="J14" s="7">
        <v>0</v>
      </c>
      <c r="K14" s="7">
        <v>0</v>
      </c>
      <c r="L14" s="7">
        <f t="shared" si="0"/>
        <v>19271</v>
      </c>
      <c r="M14" s="7">
        <v>-18307</v>
      </c>
      <c r="N14" s="7">
        <v>0</v>
      </c>
      <c r="O14" s="7">
        <v>0</v>
      </c>
      <c r="P14" s="7">
        <f t="shared" si="1"/>
        <v>-18307</v>
      </c>
      <c r="Q14" s="7">
        <f t="shared" si="2"/>
        <v>964</v>
      </c>
      <c r="R14" s="7">
        <f t="shared" si="3"/>
        <v>964</v>
      </c>
      <c r="S14" s="5" t="s">
        <v>470</v>
      </c>
      <c r="T14" s="5">
        <v>100701</v>
      </c>
      <c r="U14" s="5" t="s">
        <v>32</v>
      </c>
      <c r="V14" s="5">
        <v>47040001</v>
      </c>
      <c r="W14" s="5" t="s">
        <v>28</v>
      </c>
    </row>
    <row r="15" spans="2:23" x14ac:dyDescent="0.25">
      <c r="B15" s="4">
        <v>53000283</v>
      </c>
      <c r="C15" s="4">
        <v>0</v>
      </c>
      <c r="D15" s="5">
        <v>21040031</v>
      </c>
      <c r="E15" s="4" t="s">
        <v>679</v>
      </c>
      <c r="F15" s="4">
        <v>1093</v>
      </c>
      <c r="G15" s="6">
        <v>40968</v>
      </c>
      <c r="H15" s="7">
        <v>38400</v>
      </c>
      <c r="I15" s="7">
        <v>0</v>
      </c>
      <c r="J15" s="7">
        <v>0</v>
      </c>
      <c r="K15" s="7">
        <v>0</v>
      </c>
      <c r="L15" s="7">
        <f t="shared" si="0"/>
        <v>38400</v>
      </c>
      <c r="M15" s="7">
        <v>-38399</v>
      </c>
      <c r="N15" s="7">
        <v>0</v>
      </c>
      <c r="O15" s="7">
        <v>0</v>
      </c>
      <c r="P15" s="7">
        <f t="shared" si="1"/>
        <v>-38399</v>
      </c>
      <c r="Q15" s="7">
        <f t="shared" si="2"/>
        <v>1</v>
      </c>
      <c r="R15" s="7">
        <f t="shared" si="3"/>
        <v>1</v>
      </c>
      <c r="S15" s="5" t="s">
        <v>470</v>
      </c>
      <c r="T15" s="5">
        <v>100703</v>
      </c>
      <c r="U15" s="5" t="s">
        <v>40</v>
      </c>
      <c r="V15" s="5">
        <v>47040001</v>
      </c>
      <c r="W15" s="5" t="s">
        <v>28</v>
      </c>
    </row>
    <row r="16" spans="2:23" x14ac:dyDescent="0.25">
      <c r="B16" s="4">
        <v>53000296</v>
      </c>
      <c r="C16" s="4">
        <v>0</v>
      </c>
      <c r="D16" s="5">
        <v>21040031</v>
      </c>
      <c r="E16" s="4" t="s">
        <v>680</v>
      </c>
      <c r="F16" s="4">
        <v>1092</v>
      </c>
      <c r="G16" s="6">
        <v>39904</v>
      </c>
      <c r="H16" s="7">
        <v>42000</v>
      </c>
      <c r="I16" s="7">
        <v>0</v>
      </c>
      <c r="J16" s="7">
        <v>0</v>
      </c>
      <c r="K16" s="7">
        <v>0</v>
      </c>
      <c r="L16" s="7">
        <f t="shared" si="0"/>
        <v>42000</v>
      </c>
      <c r="M16" s="7">
        <v>-39900</v>
      </c>
      <c r="N16" s="7">
        <v>0</v>
      </c>
      <c r="O16" s="7">
        <v>0</v>
      </c>
      <c r="P16" s="7">
        <f t="shared" si="1"/>
        <v>-39900</v>
      </c>
      <c r="Q16" s="7">
        <f t="shared" si="2"/>
        <v>2100</v>
      </c>
      <c r="R16" s="7">
        <f t="shared" si="3"/>
        <v>2100</v>
      </c>
      <c r="S16" s="5" t="s">
        <v>470</v>
      </c>
      <c r="T16" s="5">
        <v>100702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53000348</v>
      </c>
      <c r="C17" s="4">
        <v>0</v>
      </c>
      <c r="D17" s="5">
        <v>21040031</v>
      </c>
      <c r="E17" s="4" t="s">
        <v>681</v>
      </c>
      <c r="F17" s="4">
        <v>1091</v>
      </c>
      <c r="G17" s="6">
        <v>40180</v>
      </c>
      <c r="H17" s="7">
        <v>51786</v>
      </c>
      <c r="I17" s="7">
        <v>0</v>
      </c>
      <c r="J17" s="7">
        <v>0</v>
      </c>
      <c r="K17" s="7">
        <v>0</v>
      </c>
      <c r="L17" s="7">
        <f t="shared" si="0"/>
        <v>51786</v>
      </c>
      <c r="M17" s="7">
        <v>-49197</v>
      </c>
      <c r="N17" s="7">
        <v>0</v>
      </c>
      <c r="O17" s="7">
        <v>0</v>
      </c>
      <c r="P17" s="7">
        <f t="shared" si="1"/>
        <v>-49197</v>
      </c>
      <c r="Q17" s="7">
        <f t="shared" si="2"/>
        <v>2589</v>
      </c>
      <c r="R17" s="7">
        <f t="shared" si="3"/>
        <v>2589</v>
      </c>
      <c r="S17" s="5" t="s">
        <v>470</v>
      </c>
      <c r="T17" s="5">
        <v>100701</v>
      </c>
      <c r="U17" s="5" t="s">
        <v>32</v>
      </c>
      <c r="V17" s="5">
        <v>47040001</v>
      </c>
      <c r="W17" s="5" t="s">
        <v>28</v>
      </c>
    </row>
    <row r="18" spans="2:23" x14ac:dyDescent="0.25">
      <c r="B18" s="4">
        <v>53000374</v>
      </c>
      <c r="C18" s="4">
        <v>0</v>
      </c>
      <c r="D18" s="5">
        <v>21040031</v>
      </c>
      <c r="E18" s="4" t="s">
        <v>682</v>
      </c>
      <c r="F18" s="4">
        <v>1091</v>
      </c>
      <c r="G18" s="6">
        <v>40541</v>
      </c>
      <c r="H18" s="7">
        <v>60600</v>
      </c>
      <c r="I18" s="7">
        <v>0</v>
      </c>
      <c r="J18" s="7">
        <v>0</v>
      </c>
      <c r="K18" s="7">
        <v>0</v>
      </c>
      <c r="L18" s="7">
        <f t="shared" si="0"/>
        <v>60600</v>
      </c>
      <c r="M18" s="7">
        <v>-57570</v>
      </c>
      <c r="N18" s="7">
        <v>0</v>
      </c>
      <c r="O18" s="7">
        <v>0</v>
      </c>
      <c r="P18" s="7">
        <f t="shared" si="1"/>
        <v>-57570</v>
      </c>
      <c r="Q18" s="7">
        <f t="shared" si="2"/>
        <v>3030</v>
      </c>
      <c r="R18" s="7">
        <f t="shared" si="3"/>
        <v>3030</v>
      </c>
      <c r="S18" s="5" t="s">
        <v>470</v>
      </c>
      <c r="T18" s="5">
        <v>100701</v>
      </c>
      <c r="U18" s="5" t="s">
        <v>32</v>
      </c>
      <c r="V18" s="5">
        <v>47040001</v>
      </c>
      <c r="W18" s="5" t="s">
        <v>28</v>
      </c>
    </row>
    <row r="19" spans="2:23" x14ac:dyDescent="0.25">
      <c r="B19" s="4">
        <v>53000386</v>
      </c>
      <c r="C19" s="4">
        <v>0</v>
      </c>
      <c r="D19" s="5">
        <v>21040031</v>
      </c>
      <c r="E19" s="4" t="s">
        <v>683</v>
      </c>
      <c r="F19" s="4">
        <v>1091</v>
      </c>
      <c r="G19" s="6">
        <v>41153</v>
      </c>
      <c r="H19" s="7">
        <v>64480</v>
      </c>
      <c r="I19" s="7">
        <v>0</v>
      </c>
      <c r="J19" s="7">
        <v>0</v>
      </c>
      <c r="K19" s="7">
        <v>0</v>
      </c>
      <c r="L19" s="7">
        <f t="shared" si="0"/>
        <v>64480</v>
      </c>
      <c r="M19" s="7">
        <v>-61256</v>
      </c>
      <c r="N19" s="7">
        <v>0</v>
      </c>
      <c r="O19" s="7">
        <v>0</v>
      </c>
      <c r="P19" s="7">
        <f t="shared" si="1"/>
        <v>-61256</v>
      </c>
      <c r="Q19" s="7">
        <f t="shared" si="2"/>
        <v>3224</v>
      </c>
      <c r="R19" s="7">
        <f t="shared" si="3"/>
        <v>3224</v>
      </c>
      <c r="S19" s="5" t="s">
        <v>470</v>
      </c>
      <c r="T19" s="5">
        <v>100701</v>
      </c>
      <c r="U19" s="5" t="s">
        <v>32</v>
      </c>
      <c r="V19" s="5">
        <v>47040001</v>
      </c>
      <c r="W19" s="5" t="s">
        <v>28</v>
      </c>
    </row>
    <row r="20" spans="2:23" x14ac:dyDescent="0.25">
      <c r="B20" s="4">
        <v>53000402</v>
      </c>
      <c r="C20" s="4">
        <v>0</v>
      </c>
      <c r="D20" s="5">
        <v>21040031</v>
      </c>
      <c r="E20" s="4" t="s">
        <v>669</v>
      </c>
      <c r="F20" s="4">
        <v>1092</v>
      </c>
      <c r="G20" s="6">
        <v>39903</v>
      </c>
      <c r="H20" s="7">
        <v>76805</v>
      </c>
      <c r="I20" s="7">
        <v>0</v>
      </c>
      <c r="J20" s="7">
        <v>0</v>
      </c>
      <c r="K20" s="7">
        <v>0</v>
      </c>
      <c r="L20" s="7">
        <f t="shared" si="0"/>
        <v>76805</v>
      </c>
      <c r="M20" s="7">
        <v>-72965</v>
      </c>
      <c r="N20" s="7">
        <v>0</v>
      </c>
      <c r="O20" s="7">
        <v>0</v>
      </c>
      <c r="P20" s="7">
        <f t="shared" si="1"/>
        <v>-72965</v>
      </c>
      <c r="Q20" s="7">
        <f t="shared" si="2"/>
        <v>3840</v>
      </c>
      <c r="R20" s="7">
        <f t="shared" si="3"/>
        <v>3840</v>
      </c>
      <c r="S20" s="5" t="s">
        <v>470</v>
      </c>
      <c r="T20" s="5">
        <v>100702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53000459</v>
      </c>
      <c r="C21" s="4">
        <v>0</v>
      </c>
      <c r="D21" s="5">
        <v>21040031</v>
      </c>
      <c r="E21" s="4" t="s">
        <v>684</v>
      </c>
      <c r="F21" s="4">
        <v>1092</v>
      </c>
      <c r="G21" s="6">
        <v>39183</v>
      </c>
      <c r="H21" s="7">
        <v>26</v>
      </c>
      <c r="I21" s="7">
        <v>0</v>
      </c>
      <c r="J21" s="7">
        <v>0</v>
      </c>
      <c r="K21" s="7">
        <v>0</v>
      </c>
      <c r="L21" s="7">
        <f t="shared" si="0"/>
        <v>26</v>
      </c>
      <c r="M21" s="7">
        <v>-25</v>
      </c>
      <c r="N21" s="7">
        <v>0</v>
      </c>
      <c r="O21" s="7">
        <v>0</v>
      </c>
      <c r="P21" s="7">
        <f t="shared" si="1"/>
        <v>-25</v>
      </c>
      <c r="Q21" s="7">
        <f t="shared" si="2"/>
        <v>1</v>
      </c>
      <c r="R21" s="7">
        <f t="shared" si="3"/>
        <v>1</v>
      </c>
      <c r="S21" s="5" t="s">
        <v>470</v>
      </c>
      <c r="T21" s="5">
        <v>100702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53000460</v>
      </c>
      <c r="C22" s="4">
        <v>0</v>
      </c>
      <c r="D22" s="5">
        <v>21040031</v>
      </c>
      <c r="E22" s="4" t="s">
        <v>685</v>
      </c>
      <c r="F22" s="4">
        <v>1091</v>
      </c>
      <c r="G22" s="6">
        <v>38827</v>
      </c>
      <c r="H22" s="7">
        <v>194</v>
      </c>
      <c r="I22" s="7">
        <v>0</v>
      </c>
      <c r="J22" s="7">
        <v>0</v>
      </c>
      <c r="K22" s="7">
        <v>0</v>
      </c>
      <c r="L22" s="7">
        <f t="shared" si="0"/>
        <v>194</v>
      </c>
      <c r="M22" s="7">
        <v>-193</v>
      </c>
      <c r="N22" s="7">
        <v>0</v>
      </c>
      <c r="O22" s="7">
        <v>0</v>
      </c>
      <c r="P22" s="7">
        <f t="shared" si="1"/>
        <v>-193</v>
      </c>
      <c r="Q22" s="7">
        <f t="shared" si="2"/>
        <v>1</v>
      </c>
      <c r="R22" s="7">
        <f t="shared" si="3"/>
        <v>1</v>
      </c>
      <c r="S22" s="5" t="s">
        <v>470</v>
      </c>
      <c r="T22" s="5">
        <v>100701</v>
      </c>
      <c r="U22" s="5" t="s">
        <v>32</v>
      </c>
      <c r="V22" s="5">
        <v>47040001</v>
      </c>
      <c r="W22" s="5" t="s">
        <v>28</v>
      </c>
    </row>
    <row r="23" spans="2:23" x14ac:dyDescent="0.25">
      <c r="B23" s="4">
        <v>53000461</v>
      </c>
      <c r="C23" s="4">
        <v>0</v>
      </c>
      <c r="D23" s="5">
        <v>21040031</v>
      </c>
      <c r="E23" s="4" t="s">
        <v>685</v>
      </c>
      <c r="F23" s="4">
        <v>1091</v>
      </c>
      <c r="G23" s="6">
        <v>38837</v>
      </c>
      <c r="H23" s="7">
        <v>194</v>
      </c>
      <c r="I23" s="7">
        <v>0</v>
      </c>
      <c r="J23" s="7">
        <v>0</v>
      </c>
      <c r="K23" s="7">
        <v>0</v>
      </c>
      <c r="L23" s="7">
        <f t="shared" si="0"/>
        <v>194</v>
      </c>
      <c r="M23" s="7">
        <v>-193</v>
      </c>
      <c r="N23" s="7">
        <v>0</v>
      </c>
      <c r="O23" s="7">
        <v>0</v>
      </c>
      <c r="P23" s="7">
        <f t="shared" si="1"/>
        <v>-193</v>
      </c>
      <c r="Q23" s="7">
        <f t="shared" si="2"/>
        <v>1</v>
      </c>
      <c r="R23" s="7">
        <f t="shared" si="3"/>
        <v>1</v>
      </c>
      <c r="S23" s="5" t="s">
        <v>470</v>
      </c>
      <c r="T23" s="5">
        <v>100701</v>
      </c>
      <c r="U23" s="5" t="s">
        <v>32</v>
      </c>
      <c r="V23" s="5">
        <v>47040001</v>
      </c>
      <c r="W23" s="5" t="s">
        <v>28</v>
      </c>
    </row>
    <row r="24" spans="2:23" x14ac:dyDescent="0.25">
      <c r="B24" s="4">
        <v>53000467</v>
      </c>
      <c r="C24" s="4">
        <v>0</v>
      </c>
      <c r="D24" s="5">
        <v>21040031</v>
      </c>
      <c r="E24" s="4" t="s">
        <v>686</v>
      </c>
      <c r="F24" s="4">
        <v>1091</v>
      </c>
      <c r="G24" s="6">
        <v>38984</v>
      </c>
      <c r="H24" s="7">
        <v>914</v>
      </c>
      <c r="I24" s="7">
        <v>0</v>
      </c>
      <c r="J24" s="7">
        <v>0</v>
      </c>
      <c r="K24" s="7">
        <v>0</v>
      </c>
      <c r="L24" s="7">
        <f t="shared" si="0"/>
        <v>914</v>
      </c>
      <c r="M24" s="7">
        <v>-913</v>
      </c>
      <c r="N24" s="7">
        <v>0</v>
      </c>
      <c r="O24" s="7">
        <v>0</v>
      </c>
      <c r="P24" s="7">
        <f t="shared" si="1"/>
        <v>-913</v>
      </c>
      <c r="Q24" s="7">
        <f t="shared" si="2"/>
        <v>1</v>
      </c>
      <c r="R24" s="7">
        <f t="shared" si="3"/>
        <v>1</v>
      </c>
      <c r="S24" s="5" t="s">
        <v>470</v>
      </c>
      <c r="T24" s="5">
        <v>100701</v>
      </c>
      <c r="U24" s="5" t="s">
        <v>32</v>
      </c>
      <c r="V24" s="5">
        <v>47040001</v>
      </c>
      <c r="W24" s="5" t="s">
        <v>28</v>
      </c>
    </row>
    <row r="25" spans="2:23" x14ac:dyDescent="0.25">
      <c r="B25" s="4">
        <v>53000469</v>
      </c>
      <c r="C25" s="4">
        <v>0</v>
      </c>
      <c r="D25" s="5">
        <v>21040031</v>
      </c>
      <c r="E25" s="4" t="s">
        <v>687</v>
      </c>
      <c r="F25" s="4">
        <v>1092</v>
      </c>
      <c r="G25" s="6">
        <v>39173</v>
      </c>
      <c r="H25" s="7">
        <v>1080</v>
      </c>
      <c r="I25" s="7">
        <v>0</v>
      </c>
      <c r="J25" s="7">
        <v>0</v>
      </c>
      <c r="K25" s="7">
        <v>0</v>
      </c>
      <c r="L25" s="7">
        <f t="shared" si="0"/>
        <v>1080</v>
      </c>
      <c r="M25" s="7">
        <v>-1079</v>
      </c>
      <c r="N25" s="7">
        <v>0</v>
      </c>
      <c r="O25" s="7">
        <v>0</v>
      </c>
      <c r="P25" s="7">
        <f t="shared" si="1"/>
        <v>-1079</v>
      </c>
      <c r="Q25" s="7">
        <f t="shared" si="2"/>
        <v>1</v>
      </c>
      <c r="R25" s="7">
        <f t="shared" si="3"/>
        <v>1</v>
      </c>
      <c r="S25" s="5" t="s">
        <v>470</v>
      </c>
      <c r="T25" s="5">
        <v>100702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53000473</v>
      </c>
      <c r="C26" s="4">
        <v>0</v>
      </c>
      <c r="D26" s="5">
        <v>21040031</v>
      </c>
      <c r="E26" s="4" t="s">
        <v>688</v>
      </c>
      <c r="F26" s="4">
        <v>1091</v>
      </c>
      <c r="G26" s="6">
        <v>38820</v>
      </c>
      <c r="H26" s="7">
        <v>1342</v>
      </c>
      <c r="I26" s="7">
        <v>0</v>
      </c>
      <c r="J26" s="7">
        <v>0</v>
      </c>
      <c r="K26" s="7">
        <v>0</v>
      </c>
      <c r="L26" s="7">
        <f t="shared" si="0"/>
        <v>1342</v>
      </c>
      <c r="M26" s="7">
        <v>-1341</v>
      </c>
      <c r="N26" s="7">
        <v>0</v>
      </c>
      <c r="O26" s="7">
        <v>0</v>
      </c>
      <c r="P26" s="7">
        <f t="shared" si="1"/>
        <v>-1341</v>
      </c>
      <c r="Q26" s="7">
        <f t="shared" si="2"/>
        <v>1</v>
      </c>
      <c r="R26" s="7">
        <f t="shared" si="3"/>
        <v>1</v>
      </c>
      <c r="S26" s="5" t="s">
        <v>470</v>
      </c>
      <c r="T26" s="5">
        <v>100701</v>
      </c>
      <c r="U26" s="5" t="s">
        <v>32</v>
      </c>
      <c r="V26" s="5">
        <v>47040001</v>
      </c>
      <c r="W26" s="5" t="s">
        <v>28</v>
      </c>
    </row>
    <row r="27" spans="2:23" x14ac:dyDescent="0.25">
      <c r="B27" s="4">
        <v>53000474</v>
      </c>
      <c r="C27" s="4">
        <v>0</v>
      </c>
      <c r="D27" s="5">
        <v>21040031</v>
      </c>
      <c r="E27" s="4" t="s">
        <v>688</v>
      </c>
      <c r="F27" s="4">
        <v>1091</v>
      </c>
      <c r="G27" s="6">
        <v>38820</v>
      </c>
      <c r="H27" s="7">
        <v>1342</v>
      </c>
      <c r="I27" s="7">
        <v>0</v>
      </c>
      <c r="J27" s="7">
        <v>0</v>
      </c>
      <c r="K27" s="7">
        <v>0</v>
      </c>
      <c r="L27" s="7">
        <f t="shared" si="0"/>
        <v>1342</v>
      </c>
      <c r="M27" s="7">
        <v>-1341</v>
      </c>
      <c r="N27" s="7">
        <v>0</v>
      </c>
      <c r="O27" s="7">
        <v>0</v>
      </c>
      <c r="P27" s="7">
        <f t="shared" si="1"/>
        <v>-1341</v>
      </c>
      <c r="Q27" s="7">
        <f t="shared" si="2"/>
        <v>1</v>
      </c>
      <c r="R27" s="7">
        <f t="shared" si="3"/>
        <v>1</v>
      </c>
      <c r="S27" s="5" t="s">
        <v>470</v>
      </c>
      <c r="T27" s="5">
        <v>100701</v>
      </c>
      <c r="U27" s="5" t="s">
        <v>32</v>
      </c>
      <c r="V27" s="5">
        <v>47040001</v>
      </c>
      <c r="W27" s="5" t="s">
        <v>28</v>
      </c>
    </row>
    <row r="28" spans="2:23" x14ac:dyDescent="0.25">
      <c r="B28" s="4">
        <v>53000483</v>
      </c>
      <c r="C28" s="4">
        <v>0</v>
      </c>
      <c r="D28" s="5">
        <v>21040031</v>
      </c>
      <c r="E28" s="4" t="s">
        <v>689</v>
      </c>
      <c r="F28" s="4">
        <v>1091</v>
      </c>
      <c r="G28" s="6">
        <v>38837</v>
      </c>
      <c r="H28" s="7">
        <v>2106</v>
      </c>
      <c r="I28" s="7">
        <v>0</v>
      </c>
      <c r="J28" s="7">
        <v>0</v>
      </c>
      <c r="K28" s="7">
        <v>0</v>
      </c>
      <c r="L28" s="7">
        <f t="shared" si="0"/>
        <v>2106</v>
      </c>
      <c r="M28" s="7">
        <v>-2105</v>
      </c>
      <c r="N28" s="7">
        <v>0</v>
      </c>
      <c r="O28" s="7">
        <v>0</v>
      </c>
      <c r="P28" s="7">
        <f t="shared" si="1"/>
        <v>-2105</v>
      </c>
      <c r="Q28" s="7">
        <f t="shared" si="2"/>
        <v>1</v>
      </c>
      <c r="R28" s="7">
        <f t="shared" si="3"/>
        <v>1</v>
      </c>
      <c r="S28" s="5" t="s">
        <v>470</v>
      </c>
      <c r="T28" s="5">
        <v>100701</v>
      </c>
      <c r="U28" s="5" t="s">
        <v>32</v>
      </c>
      <c r="V28" s="5">
        <v>47040001</v>
      </c>
      <c r="W28" s="5" t="s">
        <v>28</v>
      </c>
    </row>
    <row r="29" spans="2:23" x14ac:dyDescent="0.25">
      <c r="B29" s="4">
        <v>53000484</v>
      </c>
      <c r="C29" s="4">
        <v>0</v>
      </c>
      <c r="D29" s="5">
        <v>21040031</v>
      </c>
      <c r="E29" s="4" t="s">
        <v>689</v>
      </c>
      <c r="F29" s="4">
        <v>1091</v>
      </c>
      <c r="G29" s="6">
        <v>38817</v>
      </c>
      <c r="H29" s="7">
        <v>2106</v>
      </c>
      <c r="I29" s="7">
        <v>0</v>
      </c>
      <c r="J29" s="7">
        <v>0</v>
      </c>
      <c r="K29" s="7">
        <v>0</v>
      </c>
      <c r="L29" s="7">
        <f t="shared" si="0"/>
        <v>2106</v>
      </c>
      <c r="M29" s="7">
        <v>-2105</v>
      </c>
      <c r="N29" s="7">
        <v>0</v>
      </c>
      <c r="O29" s="7">
        <v>0</v>
      </c>
      <c r="P29" s="7">
        <f t="shared" si="1"/>
        <v>-2105</v>
      </c>
      <c r="Q29" s="7">
        <f t="shared" si="2"/>
        <v>1</v>
      </c>
      <c r="R29" s="7">
        <f t="shared" si="3"/>
        <v>1</v>
      </c>
      <c r="S29" s="5" t="s">
        <v>470</v>
      </c>
      <c r="T29" s="5">
        <v>100701</v>
      </c>
      <c r="U29" s="5" t="s">
        <v>32</v>
      </c>
      <c r="V29" s="5">
        <v>47040001</v>
      </c>
      <c r="W29" s="5" t="s">
        <v>28</v>
      </c>
    </row>
    <row r="30" spans="2:23" x14ac:dyDescent="0.25">
      <c r="B30" s="4">
        <v>53000509</v>
      </c>
      <c r="C30" s="4">
        <v>0</v>
      </c>
      <c r="D30" s="5">
        <v>21040031</v>
      </c>
      <c r="E30" s="4" t="s">
        <v>632</v>
      </c>
      <c r="F30" s="4">
        <v>1091</v>
      </c>
      <c r="G30" s="6">
        <v>39061</v>
      </c>
      <c r="H30" s="7">
        <v>3450</v>
      </c>
      <c r="I30" s="7">
        <v>0</v>
      </c>
      <c r="J30" s="7">
        <v>0</v>
      </c>
      <c r="K30" s="7">
        <v>0</v>
      </c>
      <c r="L30" s="7">
        <f t="shared" si="0"/>
        <v>3450</v>
      </c>
      <c r="M30" s="7">
        <v>-3449</v>
      </c>
      <c r="N30" s="7">
        <v>0</v>
      </c>
      <c r="O30" s="7">
        <v>0</v>
      </c>
      <c r="P30" s="7">
        <f t="shared" si="1"/>
        <v>-3449</v>
      </c>
      <c r="Q30" s="7">
        <f t="shared" si="2"/>
        <v>1</v>
      </c>
      <c r="R30" s="7">
        <f t="shared" si="3"/>
        <v>1</v>
      </c>
      <c r="S30" s="5" t="s">
        <v>470</v>
      </c>
      <c r="T30" s="5">
        <v>100701</v>
      </c>
      <c r="U30" s="5" t="s">
        <v>32</v>
      </c>
      <c r="V30" s="5">
        <v>47040001</v>
      </c>
      <c r="W30" s="5" t="s">
        <v>28</v>
      </c>
    </row>
    <row r="31" spans="2:23" x14ac:dyDescent="0.25">
      <c r="B31" s="4">
        <v>53000510</v>
      </c>
      <c r="C31" s="4">
        <v>0</v>
      </c>
      <c r="D31" s="5">
        <v>21040031</v>
      </c>
      <c r="E31" s="4" t="s">
        <v>632</v>
      </c>
      <c r="F31" s="4">
        <v>1091</v>
      </c>
      <c r="G31" s="6">
        <v>39068</v>
      </c>
      <c r="H31" s="7">
        <v>3450</v>
      </c>
      <c r="I31" s="7">
        <v>0</v>
      </c>
      <c r="J31" s="7">
        <v>0</v>
      </c>
      <c r="K31" s="7">
        <v>0</v>
      </c>
      <c r="L31" s="7">
        <f t="shared" si="0"/>
        <v>3450</v>
      </c>
      <c r="M31" s="7">
        <v>-3449</v>
      </c>
      <c r="N31" s="7">
        <v>0</v>
      </c>
      <c r="O31" s="7">
        <v>0</v>
      </c>
      <c r="P31" s="7">
        <f t="shared" si="1"/>
        <v>-3449</v>
      </c>
      <c r="Q31" s="7">
        <f t="shared" si="2"/>
        <v>1</v>
      </c>
      <c r="R31" s="7">
        <f t="shared" si="3"/>
        <v>1</v>
      </c>
      <c r="S31" s="5" t="s">
        <v>470</v>
      </c>
      <c r="T31" s="5">
        <v>100701</v>
      </c>
      <c r="U31" s="5" t="s">
        <v>32</v>
      </c>
      <c r="V31" s="5">
        <v>47040001</v>
      </c>
      <c r="W31" s="5" t="s">
        <v>28</v>
      </c>
    </row>
    <row r="32" spans="2:23" x14ac:dyDescent="0.25">
      <c r="B32" s="4">
        <v>53000528</v>
      </c>
      <c r="C32" s="4">
        <v>0</v>
      </c>
      <c r="D32" s="5">
        <v>21040031</v>
      </c>
      <c r="E32" s="4" t="s">
        <v>690</v>
      </c>
      <c r="F32" s="4">
        <v>1092</v>
      </c>
      <c r="G32" s="6">
        <v>39202</v>
      </c>
      <c r="H32" s="7">
        <v>4702</v>
      </c>
      <c r="I32" s="7">
        <v>0</v>
      </c>
      <c r="J32" s="7">
        <v>0</v>
      </c>
      <c r="K32" s="7">
        <v>0</v>
      </c>
      <c r="L32" s="7">
        <f t="shared" si="0"/>
        <v>4702</v>
      </c>
      <c r="M32" s="7">
        <v>-4701</v>
      </c>
      <c r="N32" s="7">
        <v>0</v>
      </c>
      <c r="O32" s="7">
        <v>0</v>
      </c>
      <c r="P32" s="7">
        <f t="shared" si="1"/>
        <v>-4701</v>
      </c>
      <c r="Q32" s="7">
        <f t="shared" si="2"/>
        <v>1</v>
      </c>
      <c r="R32" s="7">
        <f t="shared" si="3"/>
        <v>1</v>
      </c>
      <c r="S32" s="5" t="s">
        <v>470</v>
      </c>
      <c r="T32" s="5">
        <v>100702</v>
      </c>
      <c r="U32" s="5" t="s">
        <v>27</v>
      </c>
      <c r="V32" s="5">
        <v>47040001</v>
      </c>
      <c r="W32" s="5" t="s">
        <v>28</v>
      </c>
    </row>
    <row r="33" spans="2:23" x14ac:dyDescent="0.25">
      <c r="B33" s="4">
        <v>53000549</v>
      </c>
      <c r="C33" s="4">
        <v>0</v>
      </c>
      <c r="D33" s="5">
        <v>21040031</v>
      </c>
      <c r="E33" s="4" t="s">
        <v>691</v>
      </c>
      <c r="F33" s="4">
        <v>1091</v>
      </c>
      <c r="G33" s="6">
        <v>39061</v>
      </c>
      <c r="H33" s="7">
        <v>5600</v>
      </c>
      <c r="I33" s="7">
        <v>0</v>
      </c>
      <c r="J33" s="7">
        <v>0</v>
      </c>
      <c r="K33" s="7">
        <v>0</v>
      </c>
      <c r="L33" s="7">
        <f t="shared" si="0"/>
        <v>5600</v>
      </c>
      <c r="M33" s="7">
        <v>-5599</v>
      </c>
      <c r="N33" s="7">
        <v>0</v>
      </c>
      <c r="O33" s="7">
        <v>0</v>
      </c>
      <c r="P33" s="7">
        <f t="shared" si="1"/>
        <v>-5599</v>
      </c>
      <c r="Q33" s="7">
        <f t="shared" si="2"/>
        <v>1</v>
      </c>
      <c r="R33" s="7">
        <f t="shared" si="3"/>
        <v>1</v>
      </c>
      <c r="S33" s="5" t="s">
        <v>470</v>
      </c>
      <c r="T33" s="5">
        <v>100701</v>
      </c>
      <c r="U33" s="5" t="s">
        <v>32</v>
      </c>
      <c r="V33" s="5">
        <v>47040001</v>
      </c>
      <c r="W33" s="5" t="s">
        <v>28</v>
      </c>
    </row>
    <row r="34" spans="2:23" x14ac:dyDescent="0.25">
      <c r="B34" s="4">
        <v>53000566</v>
      </c>
      <c r="C34" s="4">
        <v>0</v>
      </c>
      <c r="D34" s="5">
        <v>21040031</v>
      </c>
      <c r="E34" s="4" t="s">
        <v>692</v>
      </c>
      <c r="F34" s="4">
        <v>1091</v>
      </c>
      <c r="G34" s="6">
        <v>38837</v>
      </c>
      <c r="H34" s="7">
        <v>6081</v>
      </c>
      <c r="I34" s="7">
        <v>0</v>
      </c>
      <c r="J34" s="7">
        <v>0</v>
      </c>
      <c r="K34" s="7">
        <v>0</v>
      </c>
      <c r="L34" s="7">
        <f t="shared" si="0"/>
        <v>6081</v>
      </c>
      <c r="M34" s="7">
        <v>-6080</v>
      </c>
      <c r="N34" s="7">
        <v>0</v>
      </c>
      <c r="O34" s="7">
        <v>0</v>
      </c>
      <c r="P34" s="7">
        <f t="shared" si="1"/>
        <v>-6080</v>
      </c>
      <c r="Q34" s="7">
        <f t="shared" si="2"/>
        <v>1</v>
      </c>
      <c r="R34" s="7">
        <f t="shared" si="3"/>
        <v>1</v>
      </c>
      <c r="S34" s="5" t="s">
        <v>470</v>
      </c>
      <c r="T34" s="5">
        <v>100701</v>
      </c>
      <c r="U34" s="5" t="s">
        <v>32</v>
      </c>
      <c r="V34" s="5">
        <v>47040001</v>
      </c>
      <c r="W34" s="5" t="s">
        <v>28</v>
      </c>
    </row>
    <row r="35" spans="2:23" x14ac:dyDescent="0.25">
      <c r="B35" s="4">
        <v>53000567</v>
      </c>
      <c r="C35" s="4">
        <v>0</v>
      </c>
      <c r="D35" s="5">
        <v>21040031</v>
      </c>
      <c r="E35" s="4" t="s">
        <v>692</v>
      </c>
      <c r="F35" s="4">
        <v>1091</v>
      </c>
      <c r="G35" s="6">
        <v>38808</v>
      </c>
      <c r="H35" s="7">
        <v>6081</v>
      </c>
      <c r="I35" s="7">
        <v>0</v>
      </c>
      <c r="J35" s="7">
        <v>0</v>
      </c>
      <c r="K35" s="7">
        <v>0</v>
      </c>
      <c r="L35" s="7">
        <f t="shared" si="0"/>
        <v>6081</v>
      </c>
      <c r="M35" s="7">
        <v>-6080</v>
      </c>
      <c r="N35" s="7">
        <v>0</v>
      </c>
      <c r="O35" s="7">
        <v>0</v>
      </c>
      <c r="P35" s="7">
        <f t="shared" si="1"/>
        <v>-6080</v>
      </c>
      <c r="Q35" s="7">
        <f t="shared" si="2"/>
        <v>1</v>
      </c>
      <c r="R35" s="7">
        <f t="shared" si="3"/>
        <v>1</v>
      </c>
      <c r="S35" s="5" t="s">
        <v>470</v>
      </c>
      <c r="T35" s="5">
        <v>100701</v>
      </c>
      <c r="U35" s="5" t="s">
        <v>32</v>
      </c>
      <c r="V35" s="5">
        <v>47040001</v>
      </c>
      <c r="W35" s="5" t="s">
        <v>28</v>
      </c>
    </row>
    <row r="36" spans="2:23" x14ac:dyDescent="0.25">
      <c r="B36" s="4">
        <v>53000572</v>
      </c>
      <c r="C36" s="4">
        <v>0</v>
      </c>
      <c r="D36" s="5">
        <v>21040031</v>
      </c>
      <c r="E36" s="4" t="s">
        <v>689</v>
      </c>
      <c r="F36" s="4">
        <v>1091</v>
      </c>
      <c r="G36" s="6">
        <v>38843</v>
      </c>
      <c r="H36" s="7">
        <v>6318</v>
      </c>
      <c r="I36" s="7">
        <v>0</v>
      </c>
      <c r="J36" s="7">
        <v>0</v>
      </c>
      <c r="K36" s="7">
        <v>0</v>
      </c>
      <c r="L36" s="7">
        <f t="shared" si="0"/>
        <v>6318</v>
      </c>
      <c r="M36" s="7">
        <v>-6317</v>
      </c>
      <c r="N36" s="7">
        <v>0</v>
      </c>
      <c r="O36" s="7">
        <v>0</v>
      </c>
      <c r="P36" s="7">
        <f t="shared" si="1"/>
        <v>-6317</v>
      </c>
      <c r="Q36" s="7">
        <f t="shared" si="2"/>
        <v>1</v>
      </c>
      <c r="R36" s="7">
        <f t="shared" si="3"/>
        <v>1</v>
      </c>
      <c r="S36" s="5" t="s">
        <v>470</v>
      </c>
      <c r="T36" s="5">
        <v>100701</v>
      </c>
      <c r="U36" s="5" t="s">
        <v>32</v>
      </c>
      <c r="V36" s="5">
        <v>47040001</v>
      </c>
      <c r="W36" s="5" t="s">
        <v>28</v>
      </c>
    </row>
    <row r="37" spans="2:23" x14ac:dyDescent="0.25">
      <c r="B37" s="4">
        <v>53000587</v>
      </c>
      <c r="C37" s="4">
        <v>0</v>
      </c>
      <c r="D37" s="5">
        <v>21040031</v>
      </c>
      <c r="E37" s="4" t="s">
        <v>677</v>
      </c>
      <c r="F37" s="4">
        <v>1092</v>
      </c>
      <c r="G37" s="6">
        <v>39183</v>
      </c>
      <c r="H37" s="7">
        <v>7008</v>
      </c>
      <c r="I37" s="7">
        <v>0</v>
      </c>
      <c r="J37" s="7">
        <v>0</v>
      </c>
      <c r="K37" s="7">
        <v>0</v>
      </c>
      <c r="L37" s="7">
        <f t="shared" si="0"/>
        <v>7008</v>
      </c>
      <c r="M37" s="7">
        <v>-7007</v>
      </c>
      <c r="N37" s="7">
        <v>0</v>
      </c>
      <c r="O37" s="7">
        <v>0</v>
      </c>
      <c r="P37" s="7">
        <f t="shared" si="1"/>
        <v>-7007</v>
      </c>
      <c r="Q37" s="7">
        <f t="shared" si="2"/>
        <v>1</v>
      </c>
      <c r="R37" s="7">
        <f t="shared" si="3"/>
        <v>1</v>
      </c>
      <c r="S37" s="5" t="s">
        <v>470</v>
      </c>
      <c r="T37" s="5">
        <v>100702</v>
      </c>
      <c r="U37" s="5" t="s">
        <v>27</v>
      </c>
      <c r="V37" s="5">
        <v>47040001</v>
      </c>
      <c r="W37" s="5" t="s">
        <v>28</v>
      </c>
    </row>
    <row r="38" spans="2:23" x14ac:dyDescent="0.25">
      <c r="B38" s="4">
        <v>53000588</v>
      </c>
      <c r="C38" s="4">
        <v>0</v>
      </c>
      <c r="D38" s="5">
        <v>21040031</v>
      </c>
      <c r="E38" s="4" t="s">
        <v>693</v>
      </c>
      <c r="F38" s="4">
        <v>1091</v>
      </c>
      <c r="G38" s="6">
        <v>39059</v>
      </c>
      <c r="H38" s="7">
        <v>7125</v>
      </c>
      <c r="I38" s="7">
        <v>0</v>
      </c>
      <c r="J38" s="7">
        <v>0</v>
      </c>
      <c r="K38" s="7">
        <v>0</v>
      </c>
      <c r="L38" s="7">
        <f t="shared" si="0"/>
        <v>7125</v>
      </c>
      <c r="M38" s="7">
        <v>-7124</v>
      </c>
      <c r="N38" s="7">
        <v>0</v>
      </c>
      <c r="O38" s="7">
        <v>0</v>
      </c>
      <c r="P38" s="7">
        <f t="shared" si="1"/>
        <v>-7124</v>
      </c>
      <c r="Q38" s="7">
        <f t="shared" si="2"/>
        <v>1</v>
      </c>
      <c r="R38" s="7">
        <f t="shared" si="3"/>
        <v>1</v>
      </c>
      <c r="S38" s="5" t="s">
        <v>470</v>
      </c>
      <c r="T38" s="5">
        <v>100701</v>
      </c>
      <c r="U38" s="5" t="s">
        <v>32</v>
      </c>
      <c r="V38" s="5">
        <v>47040001</v>
      </c>
      <c r="W38" s="5" t="s">
        <v>28</v>
      </c>
    </row>
    <row r="39" spans="2:23" x14ac:dyDescent="0.25">
      <c r="B39" s="4">
        <v>53000596</v>
      </c>
      <c r="C39" s="4">
        <v>0</v>
      </c>
      <c r="D39" s="5">
        <v>21040031</v>
      </c>
      <c r="E39" s="4" t="s">
        <v>676</v>
      </c>
      <c r="F39" s="4">
        <v>1091</v>
      </c>
      <c r="G39" s="6">
        <v>38966</v>
      </c>
      <c r="H39" s="7">
        <v>7592</v>
      </c>
      <c r="I39" s="7">
        <v>0</v>
      </c>
      <c r="J39" s="7">
        <v>0</v>
      </c>
      <c r="K39" s="7">
        <v>0</v>
      </c>
      <c r="L39" s="7">
        <f t="shared" si="0"/>
        <v>7592</v>
      </c>
      <c r="M39" s="7">
        <v>-7591</v>
      </c>
      <c r="N39" s="7">
        <v>0</v>
      </c>
      <c r="O39" s="7">
        <v>0</v>
      </c>
      <c r="P39" s="7">
        <f t="shared" si="1"/>
        <v>-7591</v>
      </c>
      <c r="Q39" s="7">
        <f t="shared" si="2"/>
        <v>1</v>
      </c>
      <c r="R39" s="7">
        <f t="shared" si="3"/>
        <v>1</v>
      </c>
      <c r="S39" s="5" t="s">
        <v>470</v>
      </c>
      <c r="T39" s="5">
        <v>100701</v>
      </c>
      <c r="U39" s="5" t="s">
        <v>32</v>
      </c>
      <c r="V39" s="5">
        <v>47040001</v>
      </c>
      <c r="W39" s="5" t="s">
        <v>28</v>
      </c>
    </row>
    <row r="40" spans="2:23" x14ac:dyDescent="0.25">
      <c r="B40" s="4">
        <v>53000597</v>
      </c>
      <c r="C40" s="4">
        <v>0</v>
      </c>
      <c r="D40" s="5">
        <v>21040031</v>
      </c>
      <c r="E40" s="4" t="s">
        <v>676</v>
      </c>
      <c r="F40" s="4">
        <v>1091</v>
      </c>
      <c r="G40" s="6">
        <v>38966</v>
      </c>
      <c r="H40" s="7">
        <v>7592</v>
      </c>
      <c r="I40" s="7">
        <v>0</v>
      </c>
      <c r="J40" s="7">
        <v>0</v>
      </c>
      <c r="K40" s="7">
        <v>0</v>
      </c>
      <c r="L40" s="7">
        <f t="shared" si="0"/>
        <v>7592</v>
      </c>
      <c r="M40" s="7">
        <v>-7591</v>
      </c>
      <c r="N40" s="7">
        <v>0</v>
      </c>
      <c r="O40" s="7">
        <v>0</v>
      </c>
      <c r="P40" s="7">
        <f t="shared" si="1"/>
        <v>-7591</v>
      </c>
      <c r="Q40" s="7">
        <f t="shared" si="2"/>
        <v>1</v>
      </c>
      <c r="R40" s="7">
        <f t="shared" si="3"/>
        <v>1</v>
      </c>
      <c r="S40" s="5" t="s">
        <v>470</v>
      </c>
      <c r="T40" s="5">
        <v>100701</v>
      </c>
      <c r="U40" s="5" t="s">
        <v>32</v>
      </c>
      <c r="V40" s="5">
        <v>47040001</v>
      </c>
      <c r="W40" s="5" t="s">
        <v>28</v>
      </c>
    </row>
    <row r="41" spans="2:23" x14ac:dyDescent="0.25">
      <c r="B41" s="4">
        <v>53000598</v>
      </c>
      <c r="C41" s="4">
        <v>0</v>
      </c>
      <c r="D41" s="5">
        <v>21040031</v>
      </c>
      <c r="E41" s="4" t="s">
        <v>676</v>
      </c>
      <c r="F41" s="4">
        <v>1091</v>
      </c>
      <c r="G41" s="6">
        <v>38981</v>
      </c>
      <c r="H41" s="7">
        <v>7592</v>
      </c>
      <c r="I41" s="7">
        <v>0</v>
      </c>
      <c r="J41" s="7">
        <v>0</v>
      </c>
      <c r="K41" s="7">
        <v>0</v>
      </c>
      <c r="L41" s="7">
        <f t="shared" si="0"/>
        <v>7592</v>
      </c>
      <c r="M41" s="7">
        <v>-7591</v>
      </c>
      <c r="N41" s="7">
        <v>0</v>
      </c>
      <c r="O41" s="7">
        <v>0</v>
      </c>
      <c r="P41" s="7">
        <f t="shared" si="1"/>
        <v>-7591</v>
      </c>
      <c r="Q41" s="7">
        <f t="shared" si="2"/>
        <v>1</v>
      </c>
      <c r="R41" s="7">
        <f t="shared" si="3"/>
        <v>1</v>
      </c>
      <c r="S41" s="5" t="s">
        <v>470</v>
      </c>
      <c r="T41" s="5">
        <v>100701</v>
      </c>
      <c r="U41" s="5" t="s">
        <v>32</v>
      </c>
      <c r="V41" s="5">
        <v>47040001</v>
      </c>
      <c r="W41" s="5" t="s">
        <v>28</v>
      </c>
    </row>
    <row r="42" spans="2:23" x14ac:dyDescent="0.25">
      <c r="B42" s="4">
        <v>53000601</v>
      </c>
      <c r="C42" s="4">
        <v>0</v>
      </c>
      <c r="D42" s="5">
        <v>21040031</v>
      </c>
      <c r="E42" s="4" t="s">
        <v>694</v>
      </c>
      <c r="F42" s="4">
        <v>1091</v>
      </c>
      <c r="G42" s="6">
        <v>38834</v>
      </c>
      <c r="H42" s="7">
        <v>7716</v>
      </c>
      <c r="I42" s="7">
        <v>0</v>
      </c>
      <c r="J42" s="7">
        <v>0</v>
      </c>
      <c r="K42" s="7">
        <v>0</v>
      </c>
      <c r="L42" s="7">
        <f t="shared" si="0"/>
        <v>7716</v>
      </c>
      <c r="M42" s="7">
        <v>-7715</v>
      </c>
      <c r="N42" s="7">
        <v>0</v>
      </c>
      <c r="O42" s="7">
        <v>0</v>
      </c>
      <c r="P42" s="7">
        <f t="shared" si="1"/>
        <v>-7715</v>
      </c>
      <c r="Q42" s="7">
        <f t="shared" si="2"/>
        <v>1</v>
      </c>
      <c r="R42" s="7">
        <f t="shared" si="3"/>
        <v>1</v>
      </c>
      <c r="S42" s="5" t="s">
        <v>470</v>
      </c>
      <c r="T42" s="5">
        <v>100701</v>
      </c>
      <c r="U42" s="5" t="s">
        <v>32</v>
      </c>
      <c r="V42" s="5">
        <v>47040001</v>
      </c>
      <c r="W42" s="5" t="s">
        <v>28</v>
      </c>
    </row>
    <row r="43" spans="2:23" x14ac:dyDescent="0.25">
      <c r="B43" s="4">
        <v>53000602</v>
      </c>
      <c r="C43" s="4">
        <v>0</v>
      </c>
      <c r="D43" s="5">
        <v>21040031</v>
      </c>
      <c r="E43" s="4" t="s">
        <v>694</v>
      </c>
      <c r="F43" s="4">
        <v>1091</v>
      </c>
      <c r="G43" s="6">
        <v>38845</v>
      </c>
      <c r="H43" s="7">
        <v>7716</v>
      </c>
      <c r="I43" s="7">
        <v>0</v>
      </c>
      <c r="J43" s="7">
        <v>0</v>
      </c>
      <c r="K43" s="7">
        <v>0</v>
      </c>
      <c r="L43" s="7">
        <f t="shared" si="0"/>
        <v>7716</v>
      </c>
      <c r="M43" s="7">
        <v>-7715</v>
      </c>
      <c r="N43" s="7">
        <v>0</v>
      </c>
      <c r="O43" s="7">
        <v>0</v>
      </c>
      <c r="P43" s="7">
        <f t="shared" si="1"/>
        <v>-7715</v>
      </c>
      <c r="Q43" s="7">
        <f t="shared" si="2"/>
        <v>1</v>
      </c>
      <c r="R43" s="7">
        <f t="shared" si="3"/>
        <v>1</v>
      </c>
      <c r="S43" s="5" t="s">
        <v>470</v>
      </c>
      <c r="T43" s="5">
        <v>100701</v>
      </c>
      <c r="U43" s="5" t="s">
        <v>32</v>
      </c>
      <c r="V43" s="5">
        <v>47040001</v>
      </c>
      <c r="W43" s="5" t="s">
        <v>28</v>
      </c>
    </row>
    <row r="44" spans="2:23" x14ac:dyDescent="0.25">
      <c r="B44" s="4">
        <v>53000603</v>
      </c>
      <c r="C44" s="4">
        <v>0</v>
      </c>
      <c r="D44" s="5">
        <v>21040031</v>
      </c>
      <c r="E44" s="4" t="s">
        <v>694</v>
      </c>
      <c r="F44" s="4">
        <v>1091</v>
      </c>
      <c r="G44" s="6">
        <v>38895</v>
      </c>
      <c r="H44" s="7">
        <v>7716</v>
      </c>
      <c r="I44" s="7">
        <v>0</v>
      </c>
      <c r="J44" s="7">
        <v>0</v>
      </c>
      <c r="K44" s="7">
        <v>0</v>
      </c>
      <c r="L44" s="7">
        <f t="shared" si="0"/>
        <v>7716</v>
      </c>
      <c r="M44" s="7">
        <v>-7715</v>
      </c>
      <c r="N44" s="7">
        <v>0</v>
      </c>
      <c r="O44" s="7">
        <v>0</v>
      </c>
      <c r="P44" s="7">
        <f t="shared" si="1"/>
        <v>-7715</v>
      </c>
      <c r="Q44" s="7">
        <f t="shared" si="2"/>
        <v>1</v>
      </c>
      <c r="R44" s="7">
        <f t="shared" si="3"/>
        <v>1</v>
      </c>
      <c r="S44" s="5" t="s">
        <v>470</v>
      </c>
      <c r="T44" s="5">
        <v>100701</v>
      </c>
      <c r="U44" s="5" t="s">
        <v>32</v>
      </c>
      <c r="V44" s="5">
        <v>47040001</v>
      </c>
      <c r="W44" s="5" t="s">
        <v>28</v>
      </c>
    </row>
    <row r="45" spans="2:23" x14ac:dyDescent="0.25">
      <c r="B45" s="4">
        <v>53000606</v>
      </c>
      <c r="C45" s="4">
        <v>0</v>
      </c>
      <c r="D45" s="5">
        <v>21040031</v>
      </c>
      <c r="E45" s="4" t="s">
        <v>694</v>
      </c>
      <c r="F45" s="4">
        <v>1091</v>
      </c>
      <c r="G45" s="6">
        <v>38827</v>
      </c>
      <c r="H45" s="7">
        <v>7770</v>
      </c>
      <c r="I45" s="7">
        <v>0</v>
      </c>
      <c r="J45" s="7">
        <v>0</v>
      </c>
      <c r="K45" s="7">
        <v>0</v>
      </c>
      <c r="L45" s="7">
        <f t="shared" si="0"/>
        <v>7770</v>
      </c>
      <c r="M45" s="7">
        <v>-7769</v>
      </c>
      <c r="N45" s="7">
        <v>0</v>
      </c>
      <c r="O45" s="7">
        <v>0</v>
      </c>
      <c r="P45" s="7">
        <f t="shared" si="1"/>
        <v>-7769</v>
      </c>
      <c r="Q45" s="7">
        <f t="shared" si="2"/>
        <v>1</v>
      </c>
      <c r="R45" s="7">
        <f t="shared" si="3"/>
        <v>1</v>
      </c>
      <c r="S45" s="5" t="s">
        <v>470</v>
      </c>
      <c r="T45" s="5">
        <v>100701</v>
      </c>
      <c r="U45" s="5" t="s">
        <v>32</v>
      </c>
      <c r="V45" s="5">
        <v>47040001</v>
      </c>
      <c r="W45" s="5" t="s">
        <v>28</v>
      </c>
    </row>
    <row r="46" spans="2:23" x14ac:dyDescent="0.25">
      <c r="B46" s="4">
        <v>53000636</v>
      </c>
      <c r="C46" s="4">
        <v>0</v>
      </c>
      <c r="D46" s="5">
        <v>21040031</v>
      </c>
      <c r="E46" s="4" t="s">
        <v>695</v>
      </c>
      <c r="F46" s="4">
        <v>1091</v>
      </c>
      <c r="G46" s="6">
        <v>39079</v>
      </c>
      <c r="H46" s="7">
        <v>9100</v>
      </c>
      <c r="I46" s="7">
        <v>0</v>
      </c>
      <c r="J46" s="7">
        <v>0</v>
      </c>
      <c r="K46" s="7">
        <v>0</v>
      </c>
      <c r="L46" s="7">
        <f t="shared" si="0"/>
        <v>9100</v>
      </c>
      <c r="M46" s="7">
        <v>-9099</v>
      </c>
      <c r="N46" s="7">
        <v>0</v>
      </c>
      <c r="O46" s="7">
        <v>0</v>
      </c>
      <c r="P46" s="7">
        <f t="shared" si="1"/>
        <v>-9099</v>
      </c>
      <c r="Q46" s="7">
        <f t="shared" si="2"/>
        <v>1</v>
      </c>
      <c r="R46" s="7">
        <f t="shared" si="3"/>
        <v>1</v>
      </c>
      <c r="S46" s="5" t="s">
        <v>470</v>
      </c>
      <c r="T46" s="5">
        <v>100701</v>
      </c>
      <c r="U46" s="5" t="s">
        <v>32</v>
      </c>
      <c r="V46" s="5">
        <v>47040001</v>
      </c>
      <c r="W46" s="5" t="s">
        <v>28</v>
      </c>
    </row>
    <row r="47" spans="2:23" x14ac:dyDescent="0.25">
      <c r="B47" s="4">
        <v>53000643</v>
      </c>
      <c r="C47" s="4">
        <v>0</v>
      </c>
      <c r="D47" s="5">
        <v>21040031</v>
      </c>
      <c r="E47" s="4" t="s">
        <v>676</v>
      </c>
      <c r="F47" s="4">
        <v>1091</v>
      </c>
      <c r="G47" s="6">
        <v>38820</v>
      </c>
      <c r="H47" s="7">
        <v>9200</v>
      </c>
      <c r="I47" s="7">
        <v>0</v>
      </c>
      <c r="J47" s="7">
        <v>0</v>
      </c>
      <c r="K47" s="7">
        <v>0</v>
      </c>
      <c r="L47" s="7">
        <f t="shared" si="0"/>
        <v>9200</v>
      </c>
      <c r="M47" s="7">
        <v>-9199</v>
      </c>
      <c r="N47" s="7">
        <v>0</v>
      </c>
      <c r="O47" s="7">
        <v>0</v>
      </c>
      <c r="P47" s="7">
        <f t="shared" si="1"/>
        <v>-9199</v>
      </c>
      <c r="Q47" s="7">
        <f t="shared" si="2"/>
        <v>1</v>
      </c>
      <c r="R47" s="7">
        <f t="shared" si="3"/>
        <v>1</v>
      </c>
      <c r="S47" s="5" t="s">
        <v>470</v>
      </c>
      <c r="T47" s="5">
        <v>100701</v>
      </c>
      <c r="U47" s="5" t="s">
        <v>32</v>
      </c>
      <c r="V47" s="5">
        <v>47040001</v>
      </c>
      <c r="W47" s="5" t="s">
        <v>28</v>
      </c>
    </row>
    <row r="48" spans="2:23" x14ac:dyDescent="0.25">
      <c r="B48" s="4">
        <v>53000678</v>
      </c>
      <c r="C48" s="4">
        <v>0</v>
      </c>
      <c r="D48" s="5">
        <v>21040031</v>
      </c>
      <c r="E48" s="4" t="s">
        <v>696</v>
      </c>
      <c r="F48" s="4">
        <v>1092</v>
      </c>
      <c r="G48" s="6">
        <v>39248</v>
      </c>
      <c r="H48" s="7">
        <v>10956</v>
      </c>
      <c r="I48" s="7">
        <v>0</v>
      </c>
      <c r="J48" s="7">
        <v>0</v>
      </c>
      <c r="K48" s="7">
        <v>0</v>
      </c>
      <c r="L48" s="7">
        <f t="shared" si="0"/>
        <v>10956</v>
      </c>
      <c r="M48" s="7">
        <v>-10955</v>
      </c>
      <c r="N48" s="7">
        <v>0</v>
      </c>
      <c r="O48" s="7">
        <v>0</v>
      </c>
      <c r="P48" s="7">
        <f t="shared" si="1"/>
        <v>-10955</v>
      </c>
      <c r="Q48" s="7">
        <f t="shared" si="2"/>
        <v>1</v>
      </c>
      <c r="R48" s="7">
        <f t="shared" si="3"/>
        <v>1</v>
      </c>
      <c r="S48" s="5" t="s">
        <v>470</v>
      </c>
      <c r="T48" s="5">
        <v>100702</v>
      </c>
      <c r="U48" s="5" t="s">
        <v>27</v>
      </c>
      <c r="V48" s="5">
        <v>47040001</v>
      </c>
      <c r="W48" s="5" t="s">
        <v>28</v>
      </c>
    </row>
    <row r="49" spans="2:23" x14ac:dyDescent="0.25">
      <c r="B49" s="4">
        <v>53000693</v>
      </c>
      <c r="C49" s="4">
        <v>0</v>
      </c>
      <c r="D49" s="5">
        <v>21040031</v>
      </c>
      <c r="E49" s="4" t="s">
        <v>697</v>
      </c>
      <c r="F49" s="4">
        <v>1091</v>
      </c>
      <c r="G49" s="6">
        <v>38863</v>
      </c>
      <c r="H49" s="7">
        <v>11662</v>
      </c>
      <c r="I49" s="7">
        <v>0</v>
      </c>
      <c r="J49" s="7">
        <v>0</v>
      </c>
      <c r="K49" s="7">
        <v>0</v>
      </c>
      <c r="L49" s="7">
        <f t="shared" si="0"/>
        <v>11662</v>
      </c>
      <c r="M49" s="7">
        <v>-11661</v>
      </c>
      <c r="N49" s="7">
        <v>0</v>
      </c>
      <c r="O49" s="7">
        <v>0</v>
      </c>
      <c r="P49" s="7">
        <f t="shared" si="1"/>
        <v>-11661</v>
      </c>
      <c r="Q49" s="7">
        <f t="shared" si="2"/>
        <v>1</v>
      </c>
      <c r="R49" s="7">
        <f t="shared" si="3"/>
        <v>1</v>
      </c>
      <c r="S49" s="5" t="s">
        <v>470</v>
      </c>
      <c r="T49" s="5">
        <v>100701</v>
      </c>
      <c r="U49" s="5" t="s">
        <v>32</v>
      </c>
      <c r="V49" s="5">
        <v>47040001</v>
      </c>
      <c r="W49" s="5" t="s">
        <v>28</v>
      </c>
    </row>
    <row r="50" spans="2:23" x14ac:dyDescent="0.25">
      <c r="B50" s="4">
        <v>53000694</v>
      </c>
      <c r="C50" s="4">
        <v>0</v>
      </c>
      <c r="D50" s="5">
        <v>21040031</v>
      </c>
      <c r="E50" s="4" t="s">
        <v>697</v>
      </c>
      <c r="F50" s="4">
        <v>1091</v>
      </c>
      <c r="G50" s="6">
        <v>38820</v>
      </c>
      <c r="H50" s="7">
        <v>11756</v>
      </c>
      <c r="I50" s="7">
        <v>0</v>
      </c>
      <c r="J50" s="7">
        <v>0</v>
      </c>
      <c r="K50" s="7">
        <v>0</v>
      </c>
      <c r="L50" s="7">
        <f t="shared" si="0"/>
        <v>11756</v>
      </c>
      <c r="M50" s="7">
        <v>-11755</v>
      </c>
      <c r="N50" s="7">
        <v>0</v>
      </c>
      <c r="O50" s="7">
        <v>0</v>
      </c>
      <c r="P50" s="7">
        <f t="shared" si="1"/>
        <v>-11755</v>
      </c>
      <c r="Q50" s="7">
        <f t="shared" si="2"/>
        <v>1</v>
      </c>
      <c r="R50" s="7">
        <f t="shared" si="3"/>
        <v>1</v>
      </c>
      <c r="S50" s="5" t="s">
        <v>470</v>
      </c>
      <c r="T50" s="5">
        <v>100701</v>
      </c>
      <c r="U50" s="5" t="s">
        <v>32</v>
      </c>
      <c r="V50" s="5">
        <v>47040001</v>
      </c>
      <c r="W50" s="5" t="s">
        <v>28</v>
      </c>
    </row>
    <row r="51" spans="2:23" x14ac:dyDescent="0.25">
      <c r="B51" s="4">
        <v>53000695</v>
      </c>
      <c r="C51" s="4">
        <v>0</v>
      </c>
      <c r="D51" s="5">
        <v>21040031</v>
      </c>
      <c r="E51" s="4" t="s">
        <v>697</v>
      </c>
      <c r="F51" s="4">
        <v>1091</v>
      </c>
      <c r="G51" s="6">
        <v>38820</v>
      </c>
      <c r="H51" s="7">
        <v>11756</v>
      </c>
      <c r="I51" s="7">
        <v>0</v>
      </c>
      <c r="J51" s="7">
        <v>0</v>
      </c>
      <c r="K51" s="7">
        <v>0</v>
      </c>
      <c r="L51" s="7">
        <f t="shared" si="0"/>
        <v>11756</v>
      </c>
      <c r="M51" s="7">
        <v>-11755</v>
      </c>
      <c r="N51" s="7">
        <v>0</v>
      </c>
      <c r="O51" s="7">
        <v>0</v>
      </c>
      <c r="P51" s="7">
        <f t="shared" si="1"/>
        <v>-11755</v>
      </c>
      <c r="Q51" s="7">
        <f t="shared" si="2"/>
        <v>1</v>
      </c>
      <c r="R51" s="7">
        <f t="shared" si="3"/>
        <v>1</v>
      </c>
      <c r="S51" s="5" t="s">
        <v>470</v>
      </c>
      <c r="T51" s="5">
        <v>100701</v>
      </c>
      <c r="U51" s="5" t="s">
        <v>32</v>
      </c>
      <c r="V51" s="5">
        <v>47040001</v>
      </c>
      <c r="W51" s="5" t="s">
        <v>28</v>
      </c>
    </row>
    <row r="52" spans="2:23" x14ac:dyDescent="0.25">
      <c r="B52" s="4">
        <v>53000696</v>
      </c>
      <c r="C52" s="4">
        <v>0</v>
      </c>
      <c r="D52" s="5">
        <v>21040031</v>
      </c>
      <c r="E52" s="4" t="s">
        <v>697</v>
      </c>
      <c r="F52" s="4">
        <v>1091</v>
      </c>
      <c r="G52" s="6">
        <v>38808</v>
      </c>
      <c r="H52" s="7">
        <v>11756</v>
      </c>
      <c r="I52" s="7">
        <v>0</v>
      </c>
      <c r="J52" s="7">
        <v>0</v>
      </c>
      <c r="K52" s="7">
        <v>0</v>
      </c>
      <c r="L52" s="7">
        <f t="shared" si="0"/>
        <v>11756</v>
      </c>
      <c r="M52" s="7">
        <v>-11755</v>
      </c>
      <c r="N52" s="7">
        <v>0</v>
      </c>
      <c r="O52" s="7">
        <v>0</v>
      </c>
      <c r="P52" s="7">
        <f t="shared" si="1"/>
        <v>-11755</v>
      </c>
      <c r="Q52" s="7">
        <f t="shared" si="2"/>
        <v>1</v>
      </c>
      <c r="R52" s="7">
        <f t="shared" si="3"/>
        <v>1</v>
      </c>
      <c r="S52" s="5" t="s">
        <v>470</v>
      </c>
      <c r="T52" s="5">
        <v>100701</v>
      </c>
      <c r="U52" s="5" t="s">
        <v>32</v>
      </c>
      <c r="V52" s="5">
        <v>47040001</v>
      </c>
      <c r="W52" s="5" t="s">
        <v>28</v>
      </c>
    </row>
    <row r="53" spans="2:23" x14ac:dyDescent="0.25">
      <c r="B53" s="4">
        <v>53000697</v>
      </c>
      <c r="C53" s="4">
        <v>0</v>
      </c>
      <c r="D53" s="5">
        <v>21040031</v>
      </c>
      <c r="E53" s="4" t="s">
        <v>697</v>
      </c>
      <c r="F53" s="4">
        <v>1091</v>
      </c>
      <c r="G53" s="6">
        <v>38808</v>
      </c>
      <c r="H53" s="7">
        <v>11756</v>
      </c>
      <c r="I53" s="7">
        <v>0</v>
      </c>
      <c r="J53" s="7">
        <v>0</v>
      </c>
      <c r="K53" s="7">
        <v>0</v>
      </c>
      <c r="L53" s="7">
        <f t="shared" si="0"/>
        <v>11756</v>
      </c>
      <c r="M53" s="7">
        <v>-11755</v>
      </c>
      <c r="N53" s="7">
        <v>0</v>
      </c>
      <c r="O53" s="7">
        <v>0</v>
      </c>
      <c r="P53" s="7">
        <f t="shared" si="1"/>
        <v>-11755</v>
      </c>
      <c r="Q53" s="7">
        <f t="shared" si="2"/>
        <v>1</v>
      </c>
      <c r="R53" s="7">
        <f t="shared" si="3"/>
        <v>1</v>
      </c>
      <c r="S53" s="5" t="s">
        <v>470</v>
      </c>
      <c r="T53" s="5">
        <v>100701</v>
      </c>
      <c r="U53" s="5" t="s">
        <v>32</v>
      </c>
      <c r="V53" s="5">
        <v>47040001</v>
      </c>
      <c r="W53" s="5" t="s">
        <v>28</v>
      </c>
    </row>
    <row r="54" spans="2:23" x14ac:dyDescent="0.25">
      <c r="B54" s="4">
        <v>53000765</v>
      </c>
      <c r="C54" s="4">
        <v>0</v>
      </c>
      <c r="D54" s="5">
        <v>21040031</v>
      </c>
      <c r="E54" s="4" t="s">
        <v>658</v>
      </c>
      <c r="F54" s="4">
        <v>1091</v>
      </c>
      <c r="G54" s="6">
        <v>38837</v>
      </c>
      <c r="H54" s="7">
        <v>17680</v>
      </c>
      <c r="I54" s="7">
        <v>0</v>
      </c>
      <c r="J54" s="7">
        <v>0</v>
      </c>
      <c r="K54" s="7">
        <v>0</v>
      </c>
      <c r="L54" s="7">
        <f t="shared" si="0"/>
        <v>17680</v>
      </c>
      <c r="M54" s="7">
        <v>-17679</v>
      </c>
      <c r="N54" s="7">
        <v>0</v>
      </c>
      <c r="O54" s="7">
        <v>0</v>
      </c>
      <c r="P54" s="7">
        <f t="shared" si="1"/>
        <v>-17679</v>
      </c>
      <c r="Q54" s="7">
        <f t="shared" si="2"/>
        <v>1</v>
      </c>
      <c r="R54" s="7">
        <f t="shared" si="3"/>
        <v>1</v>
      </c>
      <c r="S54" s="5" t="s">
        <v>470</v>
      </c>
      <c r="T54" s="5">
        <v>100701</v>
      </c>
      <c r="U54" s="5" t="s">
        <v>32</v>
      </c>
      <c r="V54" s="5">
        <v>47040001</v>
      </c>
      <c r="W54" s="5" t="s">
        <v>28</v>
      </c>
    </row>
    <row r="55" spans="2:23" x14ac:dyDescent="0.25">
      <c r="B55" s="4">
        <v>53000777</v>
      </c>
      <c r="C55" s="4">
        <v>0</v>
      </c>
      <c r="D55" s="5">
        <v>21040031</v>
      </c>
      <c r="E55" s="4" t="s">
        <v>677</v>
      </c>
      <c r="F55" s="4">
        <v>1092</v>
      </c>
      <c r="G55" s="6">
        <v>39202</v>
      </c>
      <c r="H55" s="7">
        <v>21026</v>
      </c>
      <c r="I55" s="7">
        <v>0</v>
      </c>
      <c r="J55" s="7">
        <v>0</v>
      </c>
      <c r="K55" s="7">
        <v>0</v>
      </c>
      <c r="L55" s="7">
        <f t="shared" si="0"/>
        <v>21026</v>
      </c>
      <c r="M55" s="7">
        <v>-21025</v>
      </c>
      <c r="N55" s="7">
        <v>0</v>
      </c>
      <c r="O55" s="7">
        <v>0</v>
      </c>
      <c r="P55" s="7">
        <f t="shared" si="1"/>
        <v>-21025</v>
      </c>
      <c r="Q55" s="7">
        <f t="shared" si="2"/>
        <v>1</v>
      </c>
      <c r="R55" s="7">
        <f t="shared" si="3"/>
        <v>1</v>
      </c>
      <c r="S55" s="5" t="s">
        <v>470</v>
      </c>
      <c r="T55" s="5">
        <v>100702</v>
      </c>
      <c r="U55" s="5" t="s">
        <v>27</v>
      </c>
      <c r="V55" s="5">
        <v>47040001</v>
      </c>
      <c r="W55" s="5" t="s">
        <v>28</v>
      </c>
    </row>
    <row r="56" spans="2:23" x14ac:dyDescent="0.25">
      <c r="B56" s="4">
        <v>53000790</v>
      </c>
      <c r="C56" s="4">
        <v>0</v>
      </c>
      <c r="D56" s="5">
        <v>21040031</v>
      </c>
      <c r="E56" s="4" t="s">
        <v>676</v>
      </c>
      <c r="F56" s="4">
        <v>1091</v>
      </c>
      <c r="G56" s="6">
        <v>38958</v>
      </c>
      <c r="H56" s="7">
        <v>22776</v>
      </c>
      <c r="I56" s="7">
        <v>0</v>
      </c>
      <c r="J56" s="7">
        <v>0</v>
      </c>
      <c r="K56" s="7">
        <v>0</v>
      </c>
      <c r="L56" s="7">
        <f t="shared" si="0"/>
        <v>22776</v>
      </c>
      <c r="M56" s="7">
        <v>-22775</v>
      </c>
      <c r="N56" s="7">
        <v>0</v>
      </c>
      <c r="O56" s="7">
        <v>0</v>
      </c>
      <c r="P56" s="7">
        <f t="shared" si="1"/>
        <v>-22775</v>
      </c>
      <c r="Q56" s="7">
        <f t="shared" si="2"/>
        <v>1</v>
      </c>
      <c r="R56" s="7">
        <f t="shared" si="3"/>
        <v>1</v>
      </c>
      <c r="S56" s="5" t="s">
        <v>470</v>
      </c>
      <c r="T56" s="5">
        <v>100701</v>
      </c>
      <c r="U56" s="5" t="s">
        <v>32</v>
      </c>
      <c r="V56" s="5">
        <v>47040001</v>
      </c>
      <c r="W56" s="5" t="s">
        <v>28</v>
      </c>
    </row>
    <row r="57" spans="2:23" x14ac:dyDescent="0.25">
      <c r="B57" s="4">
        <v>53000794</v>
      </c>
      <c r="C57" s="4">
        <v>0</v>
      </c>
      <c r="D57" s="5">
        <v>21040031</v>
      </c>
      <c r="E57" s="4" t="s">
        <v>694</v>
      </c>
      <c r="F57" s="4">
        <v>1091</v>
      </c>
      <c r="G57" s="6">
        <v>38981</v>
      </c>
      <c r="H57" s="7">
        <v>23149</v>
      </c>
      <c r="I57" s="7">
        <v>0</v>
      </c>
      <c r="J57" s="7">
        <v>0</v>
      </c>
      <c r="K57" s="7">
        <v>0</v>
      </c>
      <c r="L57" s="7">
        <f t="shared" si="0"/>
        <v>23149</v>
      </c>
      <c r="M57" s="7">
        <v>-23148</v>
      </c>
      <c r="N57" s="7">
        <v>0</v>
      </c>
      <c r="O57" s="7">
        <v>0</v>
      </c>
      <c r="P57" s="7">
        <f t="shared" si="1"/>
        <v>-23148</v>
      </c>
      <c r="Q57" s="7">
        <f t="shared" si="2"/>
        <v>1</v>
      </c>
      <c r="R57" s="7">
        <f t="shared" si="3"/>
        <v>1</v>
      </c>
      <c r="S57" s="5" t="s">
        <v>470</v>
      </c>
      <c r="T57" s="5">
        <v>100701</v>
      </c>
      <c r="U57" s="5" t="s">
        <v>32</v>
      </c>
      <c r="V57" s="5">
        <v>47040001</v>
      </c>
      <c r="W57" s="5" t="s">
        <v>28</v>
      </c>
    </row>
    <row r="58" spans="2:23" x14ac:dyDescent="0.25">
      <c r="B58" s="4">
        <v>53000832</v>
      </c>
      <c r="C58" s="4">
        <v>0</v>
      </c>
      <c r="D58" s="5">
        <v>21040031</v>
      </c>
      <c r="E58" s="4" t="s">
        <v>698</v>
      </c>
      <c r="F58" s="4">
        <v>1092</v>
      </c>
      <c r="G58" s="6">
        <v>39106</v>
      </c>
      <c r="H58" s="7">
        <v>28000</v>
      </c>
      <c r="I58" s="7">
        <v>0</v>
      </c>
      <c r="J58" s="7">
        <v>0</v>
      </c>
      <c r="K58" s="7">
        <v>0</v>
      </c>
      <c r="L58" s="7">
        <f t="shared" si="0"/>
        <v>28000</v>
      </c>
      <c r="M58" s="7">
        <v>-27999</v>
      </c>
      <c r="N58" s="7">
        <v>0</v>
      </c>
      <c r="O58" s="7">
        <v>0</v>
      </c>
      <c r="P58" s="7">
        <f t="shared" si="1"/>
        <v>-27999</v>
      </c>
      <c r="Q58" s="7">
        <f t="shared" si="2"/>
        <v>1</v>
      </c>
      <c r="R58" s="7">
        <f t="shared" si="3"/>
        <v>1</v>
      </c>
      <c r="S58" s="5" t="s">
        <v>470</v>
      </c>
      <c r="T58" s="5">
        <v>100702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53000847</v>
      </c>
      <c r="C59" s="4">
        <v>0</v>
      </c>
      <c r="D59" s="5">
        <v>21040031</v>
      </c>
      <c r="E59" s="4" t="s">
        <v>665</v>
      </c>
      <c r="F59" s="4">
        <v>1091</v>
      </c>
      <c r="G59" s="6">
        <v>38827</v>
      </c>
      <c r="H59" s="7">
        <v>30680</v>
      </c>
      <c r="I59" s="7">
        <v>0</v>
      </c>
      <c r="J59" s="7">
        <v>0</v>
      </c>
      <c r="K59" s="7">
        <v>0</v>
      </c>
      <c r="L59" s="7">
        <f t="shared" si="0"/>
        <v>30680</v>
      </c>
      <c r="M59" s="7">
        <v>-30679</v>
      </c>
      <c r="N59" s="7">
        <v>0</v>
      </c>
      <c r="O59" s="7">
        <v>0</v>
      </c>
      <c r="P59" s="7">
        <f t="shared" si="1"/>
        <v>-30679</v>
      </c>
      <c r="Q59" s="7">
        <f t="shared" si="2"/>
        <v>1</v>
      </c>
      <c r="R59" s="7">
        <f t="shared" si="3"/>
        <v>1</v>
      </c>
      <c r="S59" s="5" t="s">
        <v>470</v>
      </c>
      <c r="T59" s="5">
        <v>100701</v>
      </c>
      <c r="U59" s="5" t="s">
        <v>32</v>
      </c>
      <c r="V59" s="5">
        <v>47040001</v>
      </c>
      <c r="W59" s="5" t="s">
        <v>28</v>
      </c>
    </row>
    <row r="60" spans="2:23" x14ac:dyDescent="0.25">
      <c r="B60" s="4">
        <v>53000848</v>
      </c>
      <c r="C60" s="4">
        <v>0</v>
      </c>
      <c r="D60" s="5">
        <v>21040031</v>
      </c>
      <c r="E60" s="4" t="s">
        <v>665</v>
      </c>
      <c r="F60" s="4">
        <v>1091</v>
      </c>
      <c r="G60" s="6">
        <v>38837</v>
      </c>
      <c r="H60" s="7">
        <v>30680</v>
      </c>
      <c r="I60" s="7">
        <v>0</v>
      </c>
      <c r="J60" s="7">
        <v>0</v>
      </c>
      <c r="K60" s="7">
        <v>0</v>
      </c>
      <c r="L60" s="7">
        <f t="shared" si="0"/>
        <v>30680</v>
      </c>
      <c r="M60" s="7">
        <v>-30679</v>
      </c>
      <c r="N60" s="7">
        <v>0</v>
      </c>
      <c r="O60" s="7">
        <v>0</v>
      </c>
      <c r="P60" s="7">
        <f t="shared" si="1"/>
        <v>-30679</v>
      </c>
      <c r="Q60" s="7">
        <f t="shared" si="2"/>
        <v>1</v>
      </c>
      <c r="R60" s="7">
        <f t="shared" si="3"/>
        <v>1</v>
      </c>
      <c r="S60" s="5" t="s">
        <v>470</v>
      </c>
      <c r="T60" s="5">
        <v>100701</v>
      </c>
      <c r="U60" s="5" t="s">
        <v>32</v>
      </c>
      <c r="V60" s="5">
        <v>47040001</v>
      </c>
      <c r="W60" s="5" t="s">
        <v>28</v>
      </c>
    </row>
    <row r="61" spans="2:23" x14ac:dyDescent="0.25">
      <c r="B61" s="4">
        <v>53000849</v>
      </c>
      <c r="C61" s="4">
        <v>0</v>
      </c>
      <c r="D61" s="5">
        <v>21040031</v>
      </c>
      <c r="E61" s="4" t="s">
        <v>665</v>
      </c>
      <c r="F61" s="4">
        <v>1091</v>
      </c>
      <c r="G61" s="6">
        <v>38837</v>
      </c>
      <c r="H61" s="7">
        <v>30680</v>
      </c>
      <c r="I61" s="7">
        <v>0</v>
      </c>
      <c r="J61" s="7">
        <v>0</v>
      </c>
      <c r="K61" s="7">
        <v>0</v>
      </c>
      <c r="L61" s="7">
        <f t="shared" si="0"/>
        <v>30680</v>
      </c>
      <c r="M61" s="7">
        <v>-30679</v>
      </c>
      <c r="N61" s="7">
        <v>0</v>
      </c>
      <c r="O61" s="7">
        <v>0</v>
      </c>
      <c r="P61" s="7">
        <f t="shared" si="1"/>
        <v>-30679</v>
      </c>
      <c r="Q61" s="7">
        <f t="shared" si="2"/>
        <v>1</v>
      </c>
      <c r="R61" s="7">
        <f t="shared" si="3"/>
        <v>1</v>
      </c>
      <c r="S61" s="5" t="s">
        <v>470</v>
      </c>
      <c r="T61" s="5">
        <v>100701</v>
      </c>
      <c r="U61" s="5" t="s">
        <v>32</v>
      </c>
      <c r="V61" s="5">
        <v>47040001</v>
      </c>
      <c r="W61" s="5" t="s">
        <v>28</v>
      </c>
    </row>
    <row r="62" spans="2:23" x14ac:dyDescent="0.25">
      <c r="B62" s="4">
        <v>53000881</v>
      </c>
      <c r="C62" s="4">
        <v>0</v>
      </c>
      <c r="D62" s="5">
        <v>21040031</v>
      </c>
      <c r="E62" s="4" t="s">
        <v>699</v>
      </c>
      <c r="F62" s="4">
        <v>1091</v>
      </c>
      <c r="G62" s="6">
        <v>38820</v>
      </c>
      <c r="H62" s="7">
        <v>32725</v>
      </c>
      <c r="I62" s="7">
        <v>0</v>
      </c>
      <c r="J62" s="7">
        <v>0</v>
      </c>
      <c r="K62" s="7">
        <v>0</v>
      </c>
      <c r="L62" s="7">
        <f t="shared" si="0"/>
        <v>32725</v>
      </c>
      <c r="M62" s="7">
        <v>-32724</v>
      </c>
      <c r="N62" s="7">
        <v>0</v>
      </c>
      <c r="O62" s="7">
        <v>0</v>
      </c>
      <c r="P62" s="7">
        <f t="shared" si="1"/>
        <v>-32724</v>
      </c>
      <c r="Q62" s="7">
        <f t="shared" si="2"/>
        <v>1</v>
      </c>
      <c r="R62" s="7">
        <f t="shared" si="3"/>
        <v>1</v>
      </c>
      <c r="S62" s="5" t="s">
        <v>470</v>
      </c>
      <c r="T62" s="5">
        <v>100701</v>
      </c>
      <c r="U62" s="5" t="s">
        <v>32</v>
      </c>
      <c r="V62" s="5">
        <v>47040001</v>
      </c>
      <c r="W62" s="5" t="s">
        <v>28</v>
      </c>
    </row>
    <row r="63" spans="2:23" x14ac:dyDescent="0.25">
      <c r="B63" s="4">
        <v>53000882</v>
      </c>
      <c r="C63" s="4">
        <v>0</v>
      </c>
      <c r="D63" s="5">
        <v>21040031</v>
      </c>
      <c r="E63" s="4" t="s">
        <v>699</v>
      </c>
      <c r="F63" s="4">
        <v>1091</v>
      </c>
      <c r="G63" s="6">
        <v>38827</v>
      </c>
      <c r="H63" s="7">
        <v>32725</v>
      </c>
      <c r="I63" s="7">
        <v>0</v>
      </c>
      <c r="J63" s="7">
        <v>0</v>
      </c>
      <c r="K63" s="7">
        <v>0</v>
      </c>
      <c r="L63" s="7">
        <f t="shared" si="0"/>
        <v>32725</v>
      </c>
      <c r="M63" s="7">
        <v>-32724</v>
      </c>
      <c r="N63" s="7">
        <v>0</v>
      </c>
      <c r="O63" s="7">
        <v>0</v>
      </c>
      <c r="P63" s="7">
        <f t="shared" si="1"/>
        <v>-32724</v>
      </c>
      <c r="Q63" s="7">
        <f t="shared" si="2"/>
        <v>1</v>
      </c>
      <c r="R63" s="7">
        <f t="shared" si="3"/>
        <v>1</v>
      </c>
      <c r="S63" s="5" t="s">
        <v>470</v>
      </c>
      <c r="T63" s="5">
        <v>100701</v>
      </c>
      <c r="U63" s="5" t="s">
        <v>32</v>
      </c>
      <c r="V63" s="5">
        <v>47040001</v>
      </c>
      <c r="W63" s="5" t="s">
        <v>28</v>
      </c>
    </row>
    <row r="64" spans="2:23" x14ac:dyDescent="0.25">
      <c r="B64" s="4">
        <v>53000883</v>
      </c>
      <c r="C64" s="4">
        <v>0</v>
      </c>
      <c r="D64" s="5">
        <v>21040031</v>
      </c>
      <c r="E64" s="4" t="s">
        <v>699</v>
      </c>
      <c r="F64" s="4">
        <v>1091</v>
      </c>
      <c r="G64" s="6">
        <v>38827</v>
      </c>
      <c r="H64" s="7">
        <v>32725</v>
      </c>
      <c r="I64" s="7">
        <v>0</v>
      </c>
      <c r="J64" s="7">
        <v>0</v>
      </c>
      <c r="K64" s="7">
        <v>0</v>
      </c>
      <c r="L64" s="7">
        <f t="shared" si="0"/>
        <v>32725</v>
      </c>
      <c r="M64" s="7">
        <v>-32724</v>
      </c>
      <c r="N64" s="7">
        <v>0</v>
      </c>
      <c r="O64" s="7">
        <v>0</v>
      </c>
      <c r="P64" s="7">
        <f t="shared" si="1"/>
        <v>-32724</v>
      </c>
      <c r="Q64" s="7">
        <f t="shared" si="2"/>
        <v>1</v>
      </c>
      <c r="R64" s="7">
        <f t="shared" si="3"/>
        <v>1</v>
      </c>
      <c r="S64" s="5" t="s">
        <v>470</v>
      </c>
      <c r="T64" s="5">
        <v>100701</v>
      </c>
      <c r="U64" s="5" t="s">
        <v>32</v>
      </c>
      <c r="V64" s="5">
        <v>47040001</v>
      </c>
      <c r="W64" s="5" t="s">
        <v>28</v>
      </c>
    </row>
    <row r="65" spans="2:23" x14ac:dyDescent="0.25">
      <c r="B65" s="4">
        <v>53000884</v>
      </c>
      <c r="C65" s="4">
        <v>0</v>
      </c>
      <c r="D65" s="5">
        <v>21040031</v>
      </c>
      <c r="E65" s="4" t="s">
        <v>699</v>
      </c>
      <c r="F65" s="4">
        <v>1091</v>
      </c>
      <c r="G65" s="6">
        <v>38827</v>
      </c>
      <c r="H65" s="7">
        <v>32725</v>
      </c>
      <c r="I65" s="7">
        <v>0</v>
      </c>
      <c r="J65" s="7">
        <v>0</v>
      </c>
      <c r="K65" s="7">
        <v>0</v>
      </c>
      <c r="L65" s="7">
        <f t="shared" si="0"/>
        <v>32725</v>
      </c>
      <c r="M65" s="7">
        <v>-32724</v>
      </c>
      <c r="N65" s="7">
        <v>0</v>
      </c>
      <c r="O65" s="7">
        <v>0</v>
      </c>
      <c r="P65" s="7">
        <f t="shared" si="1"/>
        <v>-32724</v>
      </c>
      <c r="Q65" s="7">
        <f t="shared" si="2"/>
        <v>1</v>
      </c>
      <c r="R65" s="7">
        <f t="shared" si="3"/>
        <v>1</v>
      </c>
      <c r="S65" s="5" t="s">
        <v>470</v>
      </c>
      <c r="T65" s="5">
        <v>100701</v>
      </c>
      <c r="U65" s="5" t="s">
        <v>32</v>
      </c>
      <c r="V65" s="5">
        <v>47040001</v>
      </c>
      <c r="W65" s="5" t="s">
        <v>28</v>
      </c>
    </row>
    <row r="66" spans="2:23" x14ac:dyDescent="0.25">
      <c r="B66" s="4">
        <v>53000897</v>
      </c>
      <c r="C66" s="4">
        <v>0</v>
      </c>
      <c r="D66" s="5">
        <v>21040031</v>
      </c>
      <c r="E66" s="4" t="s">
        <v>697</v>
      </c>
      <c r="F66" s="4">
        <v>1091</v>
      </c>
      <c r="G66" s="6">
        <v>39056</v>
      </c>
      <c r="H66" s="7">
        <v>34770</v>
      </c>
      <c r="I66" s="7">
        <v>0</v>
      </c>
      <c r="J66" s="7">
        <v>0</v>
      </c>
      <c r="K66" s="7">
        <v>0</v>
      </c>
      <c r="L66" s="7">
        <f t="shared" si="0"/>
        <v>34770</v>
      </c>
      <c r="M66" s="7">
        <v>-34769</v>
      </c>
      <c r="N66" s="7">
        <v>0</v>
      </c>
      <c r="O66" s="7">
        <v>0</v>
      </c>
      <c r="P66" s="7">
        <f t="shared" si="1"/>
        <v>-34769</v>
      </c>
      <c r="Q66" s="7">
        <f t="shared" si="2"/>
        <v>1</v>
      </c>
      <c r="R66" s="7">
        <f t="shared" si="3"/>
        <v>1</v>
      </c>
      <c r="S66" s="5" t="s">
        <v>470</v>
      </c>
      <c r="T66" s="5">
        <v>100701</v>
      </c>
      <c r="U66" s="5" t="s">
        <v>32</v>
      </c>
      <c r="V66" s="5">
        <v>47040001</v>
      </c>
      <c r="W66" s="5" t="s">
        <v>28</v>
      </c>
    </row>
    <row r="67" spans="2:23" x14ac:dyDescent="0.25">
      <c r="B67" s="4">
        <v>53000910</v>
      </c>
      <c r="C67" s="4">
        <v>0</v>
      </c>
      <c r="D67" s="5">
        <v>21040031</v>
      </c>
      <c r="E67" s="4" t="s">
        <v>700</v>
      </c>
      <c r="F67" s="4">
        <v>1091</v>
      </c>
      <c r="G67" s="6">
        <v>39057</v>
      </c>
      <c r="H67" s="7">
        <v>36400</v>
      </c>
      <c r="I67" s="7">
        <v>0</v>
      </c>
      <c r="J67" s="7">
        <v>0</v>
      </c>
      <c r="K67" s="7">
        <v>0</v>
      </c>
      <c r="L67" s="7">
        <f t="shared" si="0"/>
        <v>36400</v>
      </c>
      <c r="M67" s="7">
        <v>-36399</v>
      </c>
      <c r="N67" s="7">
        <v>0</v>
      </c>
      <c r="O67" s="7">
        <v>0</v>
      </c>
      <c r="P67" s="7">
        <f t="shared" si="1"/>
        <v>-36399</v>
      </c>
      <c r="Q67" s="7">
        <f t="shared" si="2"/>
        <v>1</v>
      </c>
      <c r="R67" s="7">
        <f t="shared" si="3"/>
        <v>1</v>
      </c>
      <c r="S67" s="5" t="s">
        <v>470</v>
      </c>
      <c r="T67" s="5">
        <v>100701</v>
      </c>
      <c r="U67" s="5" t="s">
        <v>32</v>
      </c>
      <c r="V67" s="5">
        <v>47040001</v>
      </c>
      <c r="W67" s="5" t="s">
        <v>28</v>
      </c>
    </row>
    <row r="68" spans="2:23" x14ac:dyDescent="0.25">
      <c r="B68" s="4">
        <v>53000915</v>
      </c>
      <c r="C68" s="4">
        <v>0</v>
      </c>
      <c r="D68" s="5">
        <v>21040031</v>
      </c>
      <c r="E68" s="4" t="s">
        <v>694</v>
      </c>
      <c r="F68" s="4">
        <v>1091</v>
      </c>
      <c r="G68" s="6">
        <v>38842</v>
      </c>
      <c r="H68" s="7">
        <v>38581</v>
      </c>
      <c r="I68" s="7">
        <v>0</v>
      </c>
      <c r="J68" s="7">
        <v>0</v>
      </c>
      <c r="K68" s="7">
        <v>0</v>
      </c>
      <c r="L68" s="7">
        <f t="shared" si="0"/>
        <v>38581</v>
      </c>
      <c r="M68" s="7">
        <v>-38580</v>
      </c>
      <c r="N68" s="7">
        <v>0</v>
      </c>
      <c r="O68" s="7">
        <v>0</v>
      </c>
      <c r="P68" s="7">
        <f t="shared" si="1"/>
        <v>-38580</v>
      </c>
      <c r="Q68" s="7">
        <f t="shared" si="2"/>
        <v>1</v>
      </c>
      <c r="R68" s="7">
        <f t="shared" si="3"/>
        <v>1</v>
      </c>
      <c r="S68" s="5" t="s">
        <v>470</v>
      </c>
      <c r="T68" s="5">
        <v>100701</v>
      </c>
      <c r="U68" s="5" t="s">
        <v>32</v>
      </c>
      <c r="V68" s="5">
        <v>47040001</v>
      </c>
      <c r="W68" s="5" t="s">
        <v>28</v>
      </c>
    </row>
    <row r="69" spans="2:23" x14ac:dyDescent="0.25">
      <c r="B69" s="4">
        <v>53000943</v>
      </c>
      <c r="C69" s="4">
        <v>0</v>
      </c>
      <c r="D69" s="5">
        <v>21040031</v>
      </c>
      <c r="E69" s="4" t="s">
        <v>701</v>
      </c>
      <c r="F69" s="4">
        <v>1091</v>
      </c>
      <c r="G69" s="6">
        <v>38994</v>
      </c>
      <c r="H69" s="7">
        <v>44346</v>
      </c>
      <c r="I69" s="7">
        <v>0</v>
      </c>
      <c r="J69" s="7">
        <v>0</v>
      </c>
      <c r="K69" s="7">
        <v>0</v>
      </c>
      <c r="L69" s="7">
        <f t="shared" ref="L69:L106" si="4">SUM(H69:K69)</f>
        <v>44346</v>
      </c>
      <c r="M69" s="7">
        <v>-44345</v>
      </c>
      <c r="N69" s="7">
        <v>0</v>
      </c>
      <c r="O69" s="7">
        <v>0</v>
      </c>
      <c r="P69" s="7">
        <f t="shared" ref="P69:P106" si="5">SUM(M69:O69)</f>
        <v>-44345</v>
      </c>
      <c r="Q69" s="7">
        <f t="shared" ref="Q69:Q106" si="6">H69+M69</f>
        <v>1</v>
      </c>
      <c r="R69" s="7">
        <f t="shared" ref="R69:R106" si="7">L69+P69</f>
        <v>1</v>
      </c>
      <c r="S69" s="5" t="s">
        <v>470</v>
      </c>
      <c r="T69" s="5">
        <v>100701</v>
      </c>
      <c r="U69" s="5" t="s">
        <v>32</v>
      </c>
      <c r="V69" s="5">
        <v>47040001</v>
      </c>
      <c r="W69" s="5" t="s">
        <v>28</v>
      </c>
    </row>
    <row r="70" spans="2:23" x14ac:dyDescent="0.25">
      <c r="B70" s="4">
        <v>53000959</v>
      </c>
      <c r="C70" s="4">
        <v>0</v>
      </c>
      <c r="D70" s="5">
        <v>21040031</v>
      </c>
      <c r="E70" s="4" t="s">
        <v>702</v>
      </c>
      <c r="F70" s="4">
        <v>1091</v>
      </c>
      <c r="G70" s="6">
        <v>39202</v>
      </c>
      <c r="H70" s="7">
        <v>48854</v>
      </c>
      <c r="I70" s="7">
        <v>0</v>
      </c>
      <c r="J70" s="7">
        <v>0</v>
      </c>
      <c r="K70" s="7">
        <v>0</v>
      </c>
      <c r="L70" s="7">
        <f t="shared" si="4"/>
        <v>48854</v>
      </c>
      <c r="M70" s="7">
        <v>-48853</v>
      </c>
      <c r="N70" s="7">
        <v>0</v>
      </c>
      <c r="O70" s="7">
        <v>0</v>
      </c>
      <c r="P70" s="7">
        <f t="shared" si="5"/>
        <v>-48853</v>
      </c>
      <c r="Q70" s="7">
        <f t="shared" si="6"/>
        <v>1</v>
      </c>
      <c r="R70" s="7">
        <f t="shared" si="7"/>
        <v>1</v>
      </c>
      <c r="S70" s="5" t="s">
        <v>470</v>
      </c>
      <c r="T70" s="5">
        <v>100701</v>
      </c>
      <c r="U70" s="5" t="s">
        <v>32</v>
      </c>
      <c r="V70" s="5">
        <v>47040001</v>
      </c>
      <c r="W70" s="5" t="s">
        <v>28</v>
      </c>
    </row>
    <row r="71" spans="2:23" x14ac:dyDescent="0.25">
      <c r="B71" s="4">
        <v>53000976</v>
      </c>
      <c r="C71" s="4">
        <v>0</v>
      </c>
      <c r="D71" s="5">
        <v>21040031</v>
      </c>
      <c r="E71" s="4" t="s">
        <v>703</v>
      </c>
      <c r="F71" s="4">
        <v>1091</v>
      </c>
      <c r="G71" s="6">
        <v>39056</v>
      </c>
      <c r="H71" s="7">
        <v>53235</v>
      </c>
      <c r="I71" s="7">
        <v>0</v>
      </c>
      <c r="J71" s="7">
        <v>0</v>
      </c>
      <c r="K71" s="7">
        <v>0</v>
      </c>
      <c r="L71" s="7">
        <f t="shared" si="4"/>
        <v>53235</v>
      </c>
      <c r="M71" s="7">
        <v>-53234</v>
      </c>
      <c r="N71" s="7">
        <v>0</v>
      </c>
      <c r="O71" s="7">
        <v>0</v>
      </c>
      <c r="P71" s="7">
        <f t="shared" si="5"/>
        <v>-53234</v>
      </c>
      <c r="Q71" s="7">
        <f t="shared" si="6"/>
        <v>1</v>
      </c>
      <c r="R71" s="7">
        <f t="shared" si="7"/>
        <v>1</v>
      </c>
      <c r="S71" s="5" t="s">
        <v>470</v>
      </c>
      <c r="T71" s="5">
        <v>100701</v>
      </c>
      <c r="U71" s="5" t="s">
        <v>32</v>
      </c>
      <c r="V71" s="5">
        <v>47040001</v>
      </c>
      <c r="W71" s="5" t="s">
        <v>28</v>
      </c>
    </row>
    <row r="72" spans="2:23" x14ac:dyDescent="0.25">
      <c r="B72" s="4">
        <v>53000977</v>
      </c>
      <c r="C72" s="4">
        <v>0</v>
      </c>
      <c r="D72" s="5">
        <v>21040031</v>
      </c>
      <c r="E72" s="4" t="s">
        <v>704</v>
      </c>
      <c r="F72" s="4">
        <v>1091</v>
      </c>
      <c r="G72" s="6">
        <v>39263</v>
      </c>
      <c r="H72" s="7">
        <v>53481</v>
      </c>
      <c r="I72" s="7">
        <v>0</v>
      </c>
      <c r="J72" s="7">
        <v>0</v>
      </c>
      <c r="K72" s="7">
        <v>0</v>
      </c>
      <c r="L72" s="7">
        <f t="shared" si="4"/>
        <v>53481</v>
      </c>
      <c r="M72" s="7">
        <v>-53480</v>
      </c>
      <c r="N72" s="7">
        <v>0</v>
      </c>
      <c r="O72" s="7">
        <v>0</v>
      </c>
      <c r="P72" s="7">
        <f t="shared" si="5"/>
        <v>-53480</v>
      </c>
      <c r="Q72" s="7">
        <f t="shared" si="6"/>
        <v>1</v>
      </c>
      <c r="R72" s="7">
        <f t="shared" si="7"/>
        <v>1</v>
      </c>
      <c r="S72" s="5" t="s">
        <v>470</v>
      </c>
      <c r="T72" s="5">
        <v>100701</v>
      </c>
      <c r="U72" s="5" t="s">
        <v>32</v>
      </c>
      <c r="V72" s="5">
        <v>47040001</v>
      </c>
      <c r="W72" s="5" t="s">
        <v>28</v>
      </c>
    </row>
    <row r="73" spans="2:23" x14ac:dyDescent="0.25">
      <c r="B73" s="4">
        <v>53000993</v>
      </c>
      <c r="C73" s="4">
        <v>0</v>
      </c>
      <c r="D73" s="5">
        <v>21040031</v>
      </c>
      <c r="E73" s="4" t="s">
        <v>699</v>
      </c>
      <c r="F73" s="4">
        <v>1091</v>
      </c>
      <c r="G73" s="6">
        <v>39056</v>
      </c>
      <c r="H73" s="7">
        <v>56000</v>
      </c>
      <c r="I73" s="7">
        <v>0</v>
      </c>
      <c r="J73" s="7">
        <v>0</v>
      </c>
      <c r="K73" s="7">
        <v>0</v>
      </c>
      <c r="L73" s="7">
        <f t="shared" si="4"/>
        <v>56000</v>
      </c>
      <c r="M73" s="7">
        <v>-55999</v>
      </c>
      <c r="N73" s="7">
        <v>0</v>
      </c>
      <c r="O73" s="7">
        <v>0</v>
      </c>
      <c r="P73" s="7">
        <f t="shared" si="5"/>
        <v>-55999</v>
      </c>
      <c r="Q73" s="7">
        <f t="shared" si="6"/>
        <v>1</v>
      </c>
      <c r="R73" s="7">
        <f t="shared" si="7"/>
        <v>1</v>
      </c>
      <c r="S73" s="5" t="s">
        <v>470</v>
      </c>
      <c r="T73" s="5">
        <v>100701</v>
      </c>
      <c r="U73" s="5" t="s">
        <v>32</v>
      </c>
      <c r="V73" s="5">
        <v>47040001</v>
      </c>
      <c r="W73" s="5" t="s">
        <v>28</v>
      </c>
    </row>
    <row r="74" spans="2:23" x14ac:dyDescent="0.25">
      <c r="B74" s="4">
        <v>53000999</v>
      </c>
      <c r="C74" s="4">
        <v>0</v>
      </c>
      <c r="D74" s="5">
        <v>21040031</v>
      </c>
      <c r="E74" s="4" t="s">
        <v>697</v>
      </c>
      <c r="F74" s="4">
        <v>1091</v>
      </c>
      <c r="G74" s="6">
        <v>38842</v>
      </c>
      <c r="H74" s="7">
        <v>58308</v>
      </c>
      <c r="I74" s="7">
        <v>0</v>
      </c>
      <c r="J74" s="7">
        <v>0</v>
      </c>
      <c r="K74" s="7">
        <v>0</v>
      </c>
      <c r="L74" s="7">
        <f t="shared" si="4"/>
        <v>58308</v>
      </c>
      <c r="M74" s="7">
        <v>-58307</v>
      </c>
      <c r="N74" s="7">
        <v>0</v>
      </c>
      <c r="O74" s="7">
        <v>0</v>
      </c>
      <c r="P74" s="7">
        <f t="shared" si="5"/>
        <v>-58307</v>
      </c>
      <c r="Q74" s="7">
        <f t="shared" si="6"/>
        <v>1</v>
      </c>
      <c r="R74" s="7">
        <f t="shared" si="7"/>
        <v>1</v>
      </c>
      <c r="S74" s="5" t="s">
        <v>470</v>
      </c>
      <c r="T74" s="5">
        <v>100701</v>
      </c>
      <c r="U74" s="5" t="s">
        <v>32</v>
      </c>
      <c r="V74" s="5">
        <v>47040001</v>
      </c>
      <c r="W74" s="5" t="s">
        <v>28</v>
      </c>
    </row>
    <row r="75" spans="2:23" x14ac:dyDescent="0.25">
      <c r="B75" s="4">
        <v>53001011</v>
      </c>
      <c r="C75" s="4">
        <v>0</v>
      </c>
      <c r="D75" s="5">
        <v>21040031</v>
      </c>
      <c r="E75" s="4" t="s">
        <v>665</v>
      </c>
      <c r="F75" s="4">
        <v>1091</v>
      </c>
      <c r="G75" s="6">
        <v>38820</v>
      </c>
      <c r="H75" s="7">
        <v>61360</v>
      </c>
      <c r="I75" s="7">
        <v>0</v>
      </c>
      <c r="J75" s="7">
        <v>0</v>
      </c>
      <c r="K75" s="7">
        <v>0</v>
      </c>
      <c r="L75" s="7">
        <f t="shared" si="4"/>
        <v>61360</v>
      </c>
      <c r="M75" s="7">
        <v>-61359</v>
      </c>
      <c r="N75" s="7">
        <v>0</v>
      </c>
      <c r="O75" s="7">
        <v>0</v>
      </c>
      <c r="P75" s="7">
        <f t="shared" si="5"/>
        <v>-61359</v>
      </c>
      <c r="Q75" s="7">
        <f t="shared" si="6"/>
        <v>1</v>
      </c>
      <c r="R75" s="7">
        <f t="shared" si="7"/>
        <v>1</v>
      </c>
      <c r="S75" s="5" t="s">
        <v>470</v>
      </c>
      <c r="T75" s="5">
        <v>100701</v>
      </c>
      <c r="U75" s="5" t="s">
        <v>32</v>
      </c>
      <c r="V75" s="5">
        <v>47040001</v>
      </c>
      <c r="W75" s="5" t="s">
        <v>28</v>
      </c>
    </row>
    <row r="76" spans="2:23" x14ac:dyDescent="0.25">
      <c r="B76" s="4">
        <v>53001040</v>
      </c>
      <c r="C76" s="4">
        <v>0</v>
      </c>
      <c r="D76" s="5">
        <v>21040031</v>
      </c>
      <c r="E76" s="4" t="s">
        <v>705</v>
      </c>
      <c r="F76" s="4">
        <v>1092</v>
      </c>
      <c r="G76" s="6">
        <v>39202</v>
      </c>
      <c r="H76" s="7">
        <v>69849</v>
      </c>
      <c r="I76" s="7">
        <v>0</v>
      </c>
      <c r="J76" s="7">
        <v>0</v>
      </c>
      <c r="K76" s="7">
        <v>0</v>
      </c>
      <c r="L76" s="7">
        <f t="shared" si="4"/>
        <v>69849</v>
      </c>
      <c r="M76" s="7">
        <v>-69848</v>
      </c>
      <c r="N76" s="7">
        <v>0</v>
      </c>
      <c r="O76" s="7">
        <v>0</v>
      </c>
      <c r="P76" s="7">
        <f t="shared" si="5"/>
        <v>-69848</v>
      </c>
      <c r="Q76" s="7">
        <f t="shared" si="6"/>
        <v>1</v>
      </c>
      <c r="R76" s="7">
        <f t="shared" si="7"/>
        <v>1</v>
      </c>
      <c r="S76" s="5" t="s">
        <v>470</v>
      </c>
      <c r="T76" s="5">
        <v>100702</v>
      </c>
      <c r="U76" s="5" t="s">
        <v>27</v>
      </c>
      <c r="V76" s="5">
        <v>47040001</v>
      </c>
      <c r="W76" s="5" t="s">
        <v>28</v>
      </c>
    </row>
    <row r="77" spans="2:23" x14ac:dyDescent="0.25">
      <c r="B77" s="4">
        <v>53001044</v>
      </c>
      <c r="C77" s="4">
        <v>0</v>
      </c>
      <c r="D77" s="5">
        <v>21040031</v>
      </c>
      <c r="E77" s="4" t="s">
        <v>706</v>
      </c>
      <c r="F77" s="4">
        <v>1091</v>
      </c>
      <c r="G77" s="6">
        <v>39057</v>
      </c>
      <c r="H77" s="7">
        <v>70000</v>
      </c>
      <c r="I77" s="7">
        <v>0</v>
      </c>
      <c r="J77" s="7">
        <v>0</v>
      </c>
      <c r="K77" s="7">
        <v>0</v>
      </c>
      <c r="L77" s="7">
        <f t="shared" si="4"/>
        <v>70000</v>
      </c>
      <c r="M77" s="7">
        <v>-69999</v>
      </c>
      <c r="N77" s="7">
        <v>0</v>
      </c>
      <c r="O77" s="7">
        <v>0</v>
      </c>
      <c r="P77" s="7">
        <f t="shared" si="5"/>
        <v>-69999</v>
      </c>
      <c r="Q77" s="7">
        <f t="shared" si="6"/>
        <v>1</v>
      </c>
      <c r="R77" s="7">
        <f t="shared" si="7"/>
        <v>1</v>
      </c>
      <c r="S77" s="5" t="s">
        <v>470</v>
      </c>
      <c r="T77" s="5">
        <v>100701</v>
      </c>
      <c r="U77" s="5" t="s">
        <v>32</v>
      </c>
      <c r="V77" s="5">
        <v>47040001</v>
      </c>
      <c r="W77" s="5" t="s">
        <v>28</v>
      </c>
    </row>
    <row r="78" spans="2:23" x14ac:dyDescent="0.25">
      <c r="B78" s="4">
        <v>53001061</v>
      </c>
      <c r="C78" s="4">
        <v>0</v>
      </c>
      <c r="D78" s="5">
        <v>21040031</v>
      </c>
      <c r="E78" s="4" t="s">
        <v>707</v>
      </c>
      <c r="F78" s="4">
        <v>1091</v>
      </c>
      <c r="G78" s="6">
        <v>39457</v>
      </c>
      <c r="H78" s="7">
        <v>80716</v>
      </c>
      <c r="I78" s="7">
        <v>0</v>
      </c>
      <c r="J78" s="7">
        <v>0</v>
      </c>
      <c r="K78" s="7">
        <v>0</v>
      </c>
      <c r="L78" s="7">
        <f t="shared" si="4"/>
        <v>80716</v>
      </c>
      <c r="M78" s="7">
        <v>-80715</v>
      </c>
      <c r="N78" s="7">
        <v>0</v>
      </c>
      <c r="O78" s="7">
        <v>0</v>
      </c>
      <c r="P78" s="7">
        <f t="shared" si="5"/>
        <v>-80715</v>
      </c>
      <c r="Q78" s="7">
        <f t="shared" si="6"/>
        <v>1</v>
      </c>
      <c r="R78" s="7">
        <f t="shared" si="7"/>
        <v>1</v>
      </c>
      <c r="S78" s="5" t="s">
        <v>470</v>
      </c>
      <c r="T78" s="5">
        <v>100701</v>
      </c>
      <c r="U78" s="5" t="s">
        <v>32</v>
      </c>
      <c r="V78" s="5">
        <v>47040001</v>
      </c>
      <c r="W78" s="5" t="s">
        <v>28</v>
      </c>
    </row>
    <row r="79" spans="2:23" x14ac:dyDescent="0.25">
      <c r="B79" s="4">
        <v>53001066</v>
      </c>
      <c r="C79" s="4">
        <v>0</v>
      </c>
      <c r="D79" s="5">
        <v>21040031</v>
      </c>
      <c r="E79" s="4" t="s">
        <v>658</v>
      </c>
      <c r="F79" s="4">
        <v>1091</v>
      </c>
      <c r="G79" s="6">
        <v>39056</v>
      </c>
      <c r="H79" s="7">
        <v>83334</v>
      </c>
      <c r="I79" s="7">
        <v>0</v>
      </c>
      <c r="J79" s="7">
        <v>0</v>
      </c>
      <c r="K79" s="7">
        <v>0</v>
      </c>
      <c r="L79" s="7">
        <f t="shared" si="4"/>
        <v>83334</v>
      </c>
      <c r="M79" s="7">
        <v>-83333</v>
      </c>
      <c r="N79" s="7">
        <v>0</v>
      </c>
      <c r="O79" s="7">
        <v>0</v>
      </c>
      <c r="P79" s="7">
        <f t="shared" si="5"/>
        <v>-83333</v>
      </c>
      <c r="Q79" s="7">
        <f t="shared" si="6"/>
        <v>1</v>
      </c>
      <c r="R79" s="7">
        <f t="shared" si="7"/>
        <v>1</v>
      </c>
      <c r="S79" s="5" t="s">
        <v>470</v>
      </c>
      <c r="T79" s="5">
        <v>100701</v>
      </c>
      <c r="U79" s="5" t="s">
        <v>32</v>
      </c>
      <c r="V79" s="5">
        <v>47040001</v>
      </c>
      <c r="W79" s="5" t="s">
        <v>28</v>
      </c>
    </row>
    <row r="80" spans="2:23" x14ac:dyDescent="0.25">
      <c r="B80" s="4">
        <v>53001073</v>
      </c>
      <c r="C80" s="4">
        <v>0</v>
      </c>
      <c r="D80" s="5">
        <v>21040031</v>
      </c>
      <c r="E80" s="4" t="s">
        <v>708</v>
      </c>
      <c r="F80" s="4">
        <v>1091</v>
      </c>
      <c r="G80" s="6">
        <v>38833</v>
      </c>
      <c r="H80" s="7">
        <v>85362</v>
      </c>
      <c r="I80" s="7">
        <v>0</v>
      </c>
      <c r="J80" s="7">
        <v>0</v>
      </c>
      <c r="K80" s="7">
        <v>0</v>
      </c>
      <c r="L80" s="7">
        <f t="shared" si="4"/>
        <v>85362</v>
      </c>
      <c r="M80" s="7">
        <v>-85361</v>
      </c>
      <c r="N80" s="7">
        <v>0</v>
      </c>
      <c r="O80" s="7">
        <v>0</v>
      </c>
      <c r="P80" s="7">
        <f t="shared" si="5"/>
        <v>-85361</v>
      </c>
      <c r="Q80" s="7">
        <f t="shared" si="6"/>
        <v>1</v>
      </c>
      <c r="R80" s="7">
        <f t="shared" si="7"/>
        <v>1</v>
      </c>
      <c r="S80" s="5" t="s">
        <v>470</v>
      </c>
      <c r="T80" s="5">
        <v>100701</v>
      </c>
      <c r="U80" s="5" t="s">
        <v>32</v>
      </c>
      <c r="V80" s="5">
        <v>47040001</v>
      </c>
      <c r="W80" s="5" t="s">
        <v>28</v>
      </c>
    </row>
    <row r="81" spans="2:23" x14ac:dyDescent="0.25">
      <c r="B81" s="4">
        <v>53001086</v>
      </c>
      <c r="C81" s="4">
        <v>0</v>
      </c>
      <c r="D81" s="5">
        <v>21040031</v>
      </c>
      <c r="E81" s="4" t="s">
        <v>658</v>
      </c>
      <c r="F81" s="4">
        <v>1091</v>
      </c>
      <c r="G81" s="6">
        <v>38843</v>
      </c>
      <c r="H81" s="7">
        <v>90000</v>
      </c>
      <c r="I81" s="7">
        <v>0</v>
      </c>
      <c r="J81" s="7">
        <v>0</v>
      </c>
      <c r="K81" s="7">
        <v>0</v>
      </c>
      <c r="L81" s="7">
        <f t="shared" si="4"/>
        <v>90000</v>
      </c>
      <c r="M81" s="7">
        <v>-89999</v>
      </c>
      <c r="N81" s="7">
        <v>0</v>
      </c>
      <c r="O81" s="7">
        <v>0</v>
      </c>
      <c r="P81" s="7">
        <f t="shared" si="5"/>
        <v>-89999</v>
      </c>
      <c r="Q81" s="7">
        <f t="shared" si="6"/>
        <v>1</v>
      </c>
      <c r="R81" s="7">
        <f t="shared" si="7"/>
        <v>1</v>
      </c>
      <c r="S81" s="5" t="s">
        <v>470</v>
      </c>
      <c r="T81" s="5">
        <v>100701</v>
      </c>
      <c r="U81" s="5" t="s">
        <v>32</v>
      </c>
      <c r="V81" s="5">
        <v>47040001</v>
      </c>
      <c r="W81" s="5" t="s">
        <v>28</v>
      </c>
    </row>
    <row r="82" spans="2:23" x14ac:dyDescent="0.25">
      <c r="B82" s="4">
        <v>53001094</v>
      </c>
      <c r="C82" s="4">
        <v>0</v>
      </c>
      <c r="D82" s="5">
        <v>21040031</v>
      </c>
      <c r="E82" s="4" t="s">
        <v>665</v>
      </c>
      <c r="F82" s="4">
        <v>1091</v>
      </c>
      <c r="G82" s="6">
        <v>38820</v>
      </c>
      <c r="H82" s="7">
        <v>92040</v>
      </c>
      <c r="I82" s="7">
        <v>0</v>
      </c>
      <c r="J82" s="7">
        <v>0</v>
      </c>
      <c r="K82" s="7">
        <v>0</v>
      </c>
      <c r="L82" s="7">
        <f t="shared" si="4"/>
        <v>92040</v>
      </c>
      <c r="M82" s="7">
        <v>-92039</v>
      </c>
      <c r="N82" s="7">
        <v>0</v>
      </c>
      <c r="O82" s="7">
        <v>0</v>
      </c>
      <c r="P82" s="7">
        <f t="shared" si="5"/>
        <v>-92039</v>
      </c>
      <c r="Q82" s="7">
        <f t="shared" si="6"/>
        <v>1</v>
      </c>
      <c r="R82" s="7">
        <f t="shared" si="7"/>
        <v>1</v>
      </c>
      <c r="S82" s="5" t="s">
        <v>470</v>
      </c>
      <c r="T82" s="5">
        <v>100701</v>
      </c>
      <c r="U82" s="5" t="s">
        <v>32</v>
      </c>
      <c r="V82" s="5">
        <v>47040001</v>
      </c>
      <c r="W82" s="5" t="s">
        <v>28</v>
      </c>
    </row>
    <row r="83" spans="2:23" x14ac:dyDescent="0.25">
      <c r="B83" s="4">
        <v>53001171</v>
      </c>
      <c r="C83" s="4">
        <v>0</v>
      </c>
      <c r="D83" s="5">
        <v>21040031</v>
      </c>
      <c r="E83" s="4" t="s">
        <v>709</v>
      </c>
      <c r="F83" s="4">
        <v>1091</v>
      </c>
      <c r="G83" s="6">
        <v>42637</v>
      </c>
      <c r="H83" s="7">
        <v>25043.5</v>
      </c>
      <c r="I83" s="7">
        <v>0</v>
      </c>
      <c r="J83" s="7">
        <v>0</v>
      </c>
      <c r="K83" s="7">
        <v>0</v>
      </c>
      <c r="L83" s="7">
        <f t="shared" si="4"/>
        <v>25043.5</v>
      </c>
      <c r="M83" s="7">
        <v>-23791.5</v>
      </c>
      <c r="N83" s="7">
        <v>0</v>
      </c>
      <c r="O83" s="7">
        <v>0</v>
      </c>
      <c r="P83" s="7">
        <f t="shared" si="5"/>
        <v>-23791.5</v>
      </c>
      <c r="Q83" s="7">
        <f t="shared" si="6"/>
        <v>1252</v>
      </c>
      <c r="R83" s="7">
        <f t="shared" si="7"/>
        <v>1252</v>
      </c>
      <c r="S83" s="5" t="s">
        <v>470</v>
      </c>
      <c r="T83" s="5">
        <v>100701</v>
      </c>
      <c r="U83" s="5" t="s">
        <v>32</v>
      </c>
      <c r="V83" s="5">
        <v>47040001</v>
      </c>
      <c r="W83" s="5" t="s">
        <v>28</v>
      </c>
    </row>
    <row r="84" spans="2:23" x14ac:dyDescent="0.25">
      <c r="B84" s="4">
        <v>53001197</v>
      </c>
      <c r="C84" s="4">
        <v>0</v>
      </c>
      <c r="D84" s="5">
        <v>21040031</v>
      </c>
      <c r="E84" s="4" t="s">
        <v>710</v>
      </c>
      <c r="F84" s="4">
        <v>1091</v>
      </c>
      <c r="G84" s="6">
        <v>42735</v>
      </c>
      <c r="H84" s="7">
        <v>40601.410000000003</v>
      </c>
      <c r="I84" s="7">
        <v>0</v>
      </c>
      <c r="J84" s="7">
        <v>0</v>
      </c>
      <c r="K84" s="7">
        <v>0</v>
      </c>
      <c r="L84" s="7">
        <f t="shared" si="4"/>
        <v>40601.410000000003</v>
      </c>
      <c r="M84" s="7">
        <v>-38571.410000000003</v>
      </c>
      <c r="N84" s="7">
        <v>0</v>
      </c>
      <c r="O84" s="7">
        <v>0</v>
      </c>
      <c r="P84" s="7">
        <f t="shared" si="5"/>
        <v>-38571.410000000003</v>
      </c>
      <c r="Q84" s="7">
        <f t="shared" si="6"/>
        <v>2030</v>
      </c>
      <c r="R84" s="7">
        <f t="shared" si="7"/>
        <v>2030</v>
      </c>
      <c r="S84" s="5" t="s">
        <v>470</v>
      </c>
      <c r="T84" s="5">
        <v>100701</v>
      </c>
      <c r="U84" s="5" t="s">
        <v>32</v>
      </c>
      <c r="V84" s="5">
        <v>47040001</v>
      </c>
      <c r="W84" s="5" t="s">
        <v>28</v>
      </c>
    </row>
    <row r="85" spans="2:23" x14ac:dyDescent="0.25">
      <c r="B85" s="4">
        <v>53001198</v>
      </c>
      <c r="C85" s="4">
        <v>0</v>
      </c>
      <c r="D85" s="5">
        <v>21040031</v>
      </c>
      <c r="E85" s="4" t="s">
        <v>711</v>
      </c>
      <c r="F85" s="4">
        <v>1091</v>
      </c>
      <c r="G85" s="6">
        <v>42735</v>
      </c>
      <c r="H85" s="7">
        <v>25991.599999999999</v>
      </c>
      <c r="I85" s="7">
        <v>0</v>
      </c>
      <c r="J85" s="7">
        <v>0</v>
      </c>
      <c r="K85" s="7">
        <v>0</v>
      </c>
      <c r="L85" s="7">
        <f t="shared" si="4"/>
        <v>25991.599999999999</v>
      </c>
      <c r="M85" s="7">
        <v>-24692.6</v>
      </c>
      <c r="N85" s="7">
        <v>0</v>
      </c>
      <c r="O85" s="7">
        <v>0</v>
      </c>
      <c r="P85" s="7">
        <f t="shared" si="5"/>
        <v>-24692.6</v>
      </c>
      <c r="Q85" s="7">
        <f t="shared" si="6"/>
        <v>1299</v>
      </c>
      <c r="R85" s="7">
        <f t="shared" si="7"/>
        <v>1299</v>
      </c>
      <c r="S85" s="5" t="s">
        <v>470</v>
      </c>
      <c r="T85" s="5">
        <v>100701</v>
      </c>
      <c r="U85" s="5" t="s">
        <v>32</v>
      </c>
      <c r="V85" s="5">
        <v>47040001</v>
      </c>
      <c r="W85" s="5" t="s">
        <v>28</v>
      </c>
    </row>
    <row r="86" spans="2:23" x14ac:dyDescent="0.25">
      <c r="B86" s="4">
        <v>53001199</v>
      </c>
      <c r="C86" s="4">
        <v>0</v>
      </c>
      <c r="D86" s="5">
        <v>21040031</v>
      </c>
      <c r="E86" s="4" t="s">
        <v>712</v>
      </c>
      <c r="F86" s="4">
        <v>1091</v>
      </c>
      <c r="G86" s="6">
        <v>42735</v>
      </c>
      <c r="H86" s="7">
        <v>163800.01</v>
      </c>
      <c r="I86" s="7">
        <v>0</v>
      </c>
      <c r="J86" s="7">
        <v>0</v>
      </c>
      <c r="K86" s="7">
        <v>0</v>
      </c>
      <c r="L86" s="7">
        <f t="shared" si="4"/>
        <v>163800.01</v>
      </c>
      <c r="M86" s="7">
        <v>-155610.01</v>
      </c>
      <c r="N86" s="7">
        <v>0</v>
      </c>
      <c r="O86" s="7">
        <v>0</v>
      </c>
      <c r="P86" s="7">
        <f t="shared" si="5"/>
        <v>-155610.01</v>
      </c>
      <c r="Q86" s="7">
        <f t="shared" si="6"/>
        <v>8190</v>
      </c>
      <c r="R86" s="7">
        <f t="shared" si="7"/>
        <v>8190</v>
      </c>
      <c r="S86" s="5" t="s">
        <v>470</v>
      </c>
      <c r="T86" s="5">
        <v>100701</v>
      </c>
      <c r="U86" s="5" t="s">
        <v>32</v>
      </c>
      <c r="V86" s="5">
        <v>47040001</v>
      </c>
      <c r="W86" s="5" t="s">
        <v>28</v>
      </c>
    </row>
    <row r="87" spans="2:23" x14ac:dyDescent="0.25">
      <c r="B87" s="4">
        <v>53001262</v>
      </c>
      <c r="C87" s="4">
        <v>0</v>
      </c>
      <c r="D87" s="5">
        <v>21040031</v>
      </c>
      <c r="E87" s="4" t="s">
        <v>713</v>
      </c>
      <c r="F87" s="4">
        <v>1091</v>
      </c>
      <c r="G87" s="6">
        <v>43069</v>
      </c>
      <c r="H87" s="7">
        <v>15086</v>
      </c>
      <c r="I87" s="7">
        <v>0</v>
      </c>
      <c r="J87" s="7">
        <v>0</v>
      </c>
      <c r="K87" s="7">
        <v>0</v>
      </c>
      <c r="L87" s="7">
        <f t="shared" si="4"/>
        <v>15086</v>
      </c>
      <c r="M87" s="7">
        <v>-14332</v>
      </c>
      <c r="N87" s="7">
        <v>0</v>
      </c>
      <c r="O87" s="7">
        <v>0</v>
      </c>
      <c r="P87" s="7">
        <f t="shared" si="5"/>
        <v>-14332</v>
      </c>
      <c r="Q87" s="7">
        <f t="shared" si="6"/>
        <v>754</v>
      </c>
      <c r="R87" s="7">
        <f t="shared" si="7"/>
        <v>754</v>
      </c>
      <c r="S87" s="5" t="s">
        <v>470</v>
      </c>
      <c r="T87" s="5">
        <v>100701</v>
      </c>
      <c r="U87" s="5" t="s">
        <v>32</v>
      </c>
      <c r="V87" s="5">
        <v>47040001</v>
      </c>
      <c r="W87" s="5" t="s">
        <v>28</v>
      </c>
    </row>
    <row r="88" spans="2:23" x14ac:dyDescent="0.25">
      <c r="B88" s="4">
        <v>53001263</v>
      </c>
      <c r="C88" s="4">
        <v>0</v>
      </c>
      <c r="D88" s="5">
        <v>21040031</v>
      </c>
      <c r="E88" s="4" t="s">
        <v>659</v>
      </c>
      <c r="F88" s="4">
        <v>1091</v>
      </c>
      <c r="G88" s="6">
        <v>43069</v>
      </c>
      <c r="H88" s="7">
        <v>116000</v>
      </c>
      <c r="I88" s="7">
        <v>0</v>
      </c>
      <c r="J88" s="7">
        <v>0</v>
      </c>
      <c r="K88" s="7">
        <v>0</v>
      </c>
      <c r="L88" s="7">
        <f t="shared" si="4"/>
        <v>116000</v>
      </c>
      <c r="M88" s="7">
        <v>-110200</v>
      </c>
      <c r="N88" s="7">
        <v>0</v>
      </c>
      <c r="O88" s="7">
        <v>0</v>
      </c>
      <c r="P88" s="7">
        <f t="shared" si="5"/>
        <v>-110200</v>
      </c>
      <c r="Q88" s="7">
        <f t="shared" si="6"/>
        <v>5800</v>
      </c>
      <c r="R88" s="7">
        <f t="shared" si="7"/>
        <v>5800</v>
      </c>
      <c r="S88" s="5" t="s">
        <v>470</v>
      </c>
      <c r="T88" s="5">
        <v>100701</v>
      </c>
      <c r="U88" s="5" t="s">
        <v>32</v>
      </c>
      <c r="V88" s="5">
        <v>47040001</v>
      </c>
      <c r="W88" s="5" t="s">
        <v>28</v>
      </c>
    </row>
    <row r="89" spans="2:23" x14ac:dyDescent="0.25">
      <c r="B89" s="4">
        <v>53001264</v>
      </c>
      <c r="C89" s="4">
        <v>0</v>
      </c>
      <c r="D89" s="5">
        <v>21040031</v>
      </c>
      <c r="E89" s="4" t="s">
        <v>714</v>
      </c>
      <c r="F89" s="4">
        <v>1091</v>
      </c>
      <c r="G89" s="6">
        <v>43069</v>
      </c>
      <c r="H89" s="7">
        <v>201000</v>
      </c>
      <c r="I89" s="7">
        <v>0</v>
      </c>
      <c r="J89" s="7">
        <v>0</v>
      </c>
      <c r="K89" s="7">
        <v>0</v>
      </c>
      <c r="L89" s="7">
        <f t="shared" si="4"/>
        <v>201000</v>
      </c>
      <c r="M89" s="7">
        <v>-190950</v>
      </c>
      <c r="N89" s="7">
        <v>0</v>
      </c>
      <c r="O89" s="7">
        <v>0</v>
      </c>
      <c r="P89" s="7">
        <f t="shared" si="5"/>
        <v>-190950</v>
      </c>
      <c r="Q89" s="7">
        <f t="shared" si="6"/>
        <v>10050</v>
      </c>
      <c r="R89" s="7">
        <f t="shared" si="7"/>
        <v>10050</v>
      </c>
      <c r="S89" s="5" t="s">
        <v>470</v>
      </c>
      <c r="T89" s="5">
        <v>100701</v>
      </c>
      <c r="U89" s="5" t="s">
        <v>32</v>
      </c>
      <c r="V89" s="5">
        <v>47040001</v>
      </c>
      <c r="W89" s="5" t="s">
        <v>28</v>
      </c>
    </row>
    <row r="90" spans="2:23" x14ac:dyDescent="0.25">
      <c r="B90" s="4">
        <v>53001265</v>
      </c>
      <c r="C90" s="4">
        <v>0</v>
      </c>
      <c r="D90" s="5">
        <v>21040031</v>
      </c>
      <c r="E90" s="4" t="s">
        <v>715</v>
      </c>
      <c r="F90" s="4">
        <v>1091</v>
      </c>
      <c r="G90" s="6">
        <v>43069</v>
      </c>
      <c r="H90" s="7">
        <v>79300</v>
      </c>
      <c r="I90" s="7">
        <v>0</v>
      </c>
      <c r="J90" s="7">
        <v>0</v>
      </c>
      <c r="K90" s="7">
        <v>0</v>
      </c>
      <c r="L90" s="7">
        <f t="shared" si="4"/>
        <v>79300</v>
      </c>
      <c r="M90" s="7">
        <v>-75335</v>
      </c>
      <c r="N90" s="7">
        <v>0</v>
      </c>
      <c r="O90" s="7">
        <v>0</v>
      </c>
      <c r="P90" s="7">
        <f t="shared" si="5"/>
        <v>-75335</v>
      </c>
      <c r="Q90" s="7">
        <f t="shared" si="6"/>
        <v>3965</v>
      </c>
      <c r="R90" s="7">
        <f t="shared" si="7"/>
        <v>3965</v>
      </c>
      <c r="S90" s="5" t="s">
        <v>470</v>
      </c>
      <c r="T90" s="5">
        <v>100701</v>
      </c>
      <c r="U90" s="5" t="s">
        <v>32</v>
      </c>
      <c r="V90" s="5">
        <v>47040001</v>
      </c>
      <c r="W90" s="5" t="s">
        <v>28</v>
      </c>
    </row>
    <row r="91" spans="2:23" x14ac:dyDescent="0.25">
      <c r="B91" s="4">
        <v>53001315</v>
      </c>
      <c r="C91" s="4">
        <v>0</v>
      </c>
      <c r="D91" s="5">
        <v>21040031</v>
      </c>
      <c r="E91" s="4" t="s">
        <v>716</v>
      </c>
      <c r="F91" s="4">
        <v>1091</v>
      </c>
      <c r="G91" s="6">
        <v>43373</v>
      </c>
      <c r="H91" s="7">
        <v>9251</v>
      </c>
      <c r="I91" s="7">
        <v>0</v>
      </c>
      <c r="J91" s="7">
        <v>0</v>
      </c>
      <c r="K91" s="7">
        <v>0</v>
      </c>
      <c r="L91" s="7">
        <f t="shared" si="4"/>
        <v>9251</v>
      </c>
      <c r="M91" s="7">
        <v>-7328</v>
      </c>
      <c r="N91" s="7">
        <v>-1461</v>
      </c>
      <c r="O91" s="7">
        <v>0</v>
      </c>
      <c r="P91" s="7">
        <f t="shared" si="5"/>
        <v>-8789</v>
      </c>
      <c r="Q91" s="7">
        <f t="shared" si="6"/>
        <v>1923</v>
      </c>
      <c r="R91" s="7">
        <f t="shared" si="7"/>
        <v>462</v>
      </c>
      <c r="S91" s="5" t="s">
        <v>470</v>
      </c>
      <c r="T91" s="5">
        <v>100701</v>
      </c>
      <c r="U91" s="5" t="s">
        <v>32</v>
      </c>
      <c r="V91" s="5">
        <v>47040001</v>
      </c>
      <c r="W91" s="5" t="s">
        <v>28</v>
      </c>
    </row>
    <row r="92" spans="2:23" x14ac:dyDescent="0.25">
      <c r="B92" s="4">
        <v>53001316</v>
      </c>
      <c r="C92" s="4">
        <v>0</v>
      </c>
      <c r="D92" s="5">
        <v>21040031</v>
      </c>
      <c r="E92" s="4" t="s">
        <v>717</v>
      </c>
      <c r="F92" s="4">
        <v>1091</v>
      </c>
      <c r="G92" s="6">
        <v>43373</v>
      </c>
      <c r="H92" s="7">
        <v>35000</v>
      </c>
      <c r="I92" s="7">
        <v>0</v>
      </c>
      <c r="J92" s="7">
        <v>0</v>
      </c>
      <c r="K92" s="7">
        <v>0</v>
      </c>
      <c r="L92" s="7">
        <f t="shared" si="4"/>
        <v>35000</v>
      </c>
      <c r="M92" s="7">
        <v>-27723</v>
      </c>
      <c r="N92" s="7">
        <v>-5527</v>
      </c>
      <c r="O92" s="7">
        <v>0</v>
      </c>
      <c r="P92" s="7">
        <f t="shared" si="5"/>
        <v>-33250</v>
      </c>
      <c r="Q92" s="7">
        <f t="shared" si="6"/>
        <v>7277</v>
      </c>
      <c r="R92" s="7">
        <f t="shared" si="7"/>
        <v>1750</v>
      </c>
      <c r="S92" s="5" t="s">
        <v>470</v>
      </c>
      <c r="T92" s="5">
        <v>100701</v>
      </c>
      <c r="U92" s="5" t="s">
        <v>32</v>
      </c>
      <c r="V92" s="5">
        <v>47040001</v>
      </c>
      <c r="W92" s="5" t="s">
        <v>28</v>
      </c>
    </row>
    <row r="93" spans="2:23" x14ac:dyDescent="0.25">
      <c r="B93" s="4">
        <v>53001345</v>
      </c>
      <c r="C93" s="4">
        <v>0</v>
      </c>
      <c r="D93" s="5">
        <v>21040031</v>
      </c>
      <c r="E93" s="4" t="s">
        <v>669</v>
      </c>
      <c r="F93" s="4">
        <v>1092</v>
      </c>
      <c r="G93" s="6">
        <v>43496</v>
      </c>
      <c r="H93" s="7">
        <v>48690</v>
      </c>
      <c r="I93" s="7">
        <v>0</v>
      </c>
      <c r="J93" s="7">
        <v>0</v>
      </c>
      <c r="K93" s="7">
        <v>0</v>
      </c>
      <c r="L93" s="7">
        <f t="shared" si="4"/>
        <v>48690</v>
      </c>
      <c r="M93" s="7">
        <v>-33372</v>
      </c>
      <c r="N93" s="7">
        <v>-12884</v>
      </c>
      <c r="O93" s="7">
        <v>0</v>
      </c>
      <c r="P93" s="7">
        <f t="shared" si="5"/>
        <v>-46256</v>
      </c>
      <c r="Q93" s="7">
        <f t="shared" si="6"/>
        <v>15318</v>
      </c>
      <c r="R93" s="7">
        <f t="shared" si="7"/>
        <v>2434</v>
      </c>
      <c r="S93" s="5" t="s">
        <v>470</v>
      </c>
      <c r="T93" s="5">
        <v>100702</v>
      </c>
      <c r="U93" s="5" t="s">
        <v>27</v>
      </c>
      <c r="V93" s="5">
        <v>47040001</v>
      </c>
      <c r="W93" s="5" t="s">
        <v>28</v>
      </c>
    </row>
    <row r="94" spans="2:23" x14ac:dyDescent="0.25">
      <c r="B94" s="4">
        <v>53001346</v>
      </c>
      <c r="C94" s="4">
        <v>0</v>
      </c>
      <c r="D94" s="5">
        <v>21040031</v>
      </c>
      <c r="E94" s="4" t="s">
        <v>718</v>
      </c>
      <c r="F94" s="4">
        <v>1092</v>
      </c>
      <c r="G94" s="6">
        <v>43496</v>
      </c>
      <c r="H94" s="7">
        <v>13865</v>
      </c>
      <c r="I94" s="7">
        <v>0</v>
      </c>
      <c r="J94" s="7">
        <v>0</v>
      </c>
      <c r="K94" s="7">
        <v>0</v>
      </c>
      <c r="L94" s="7">
        <f t="shared" si="4"/>
        <v>13865</v>
      </c>
      <c r="M94" s="7">
        <v>-9503</v>
      </c>
      <c r="N94" s="7">
        <v>-3669</v>
      </c>
      <c r="O94" s="7">
        <v>0</v>
      </c>
      <c r="P94" s="7">
        <f t="shared" si="5"/>
        <v>-13172</v>
      </c>
      <c r="Q94" s="7">
        <f t="shared" si="6"/>
        <v>4362</v>
      </c>
      <c r="R94" s="7">
        <f t="shared" si="7"/>
        <v>693</v>
      </c>
      <c r="S94" s="5" t="s">
        <v>470</v>
      </c>
      <c r="T94" s="5">
        <v>100702</v>
      </c>
      <c r="U94" s="5" t="s">
        <v>27</v>
      </c>
      <c r="V94" s="5">
        <v>47040001</v>
      </c>
      <c r="W94" s="5" t="s">
        <v>28</v>
      </c>
    </row>
    <row r="95" spans="2:23" x14ac:dyDescent="0.25">
      <c r="B95" s="4">
        <v>53001381</v>
      </c>
      <c r="C95" s="4">
        <v>0</v>
      </c>
      <c r="D95" s="5">
        <v>21040031</v>
      </c>
      <c r="E95" s="4" t="s">
        <v>719</v>
      </c>
      <c r="F95" s="4">
        <v>1091</v>
      </c>
      <c r="G95" s="6">
        <v>43861</v>
      </c>
      <c r="H95" s="7">
        <v>34000</v>
      </c>
      <c r="I95" s="7">
        <v>0</v>
      </c>
      <c r="J95" s="7">
        <v>0</v>
      </c>
      <c r="K95" s="7">
        <v>0</v>
      </c>
      <c r="L95" s="7">
        <f t="shared" si="4"/>
        <v>34000</v>
      </c>
      <c r="M95" s="7">
        <v>-12563</v>
      </c>
      <c r="N95" s="7">
        <v>-10768</v>
      </c>
      <c r="O95" s="7">
        <v>0</v>
      </c>
      <c r="P95" s="7">
        <f t="shared" si="5"/>
        <v>-23331</v>
      </c>
      <c r="Q95" s="7">
        <f t="shared" si="6"/>
        <v>21437</v>
      </c>
      <c r="R95" s="7">
        <f t="shared" si="7"/>
        <v>10669</v>
      </c>
      <c r="S95" s="5" t="s">
        <v>470</v>
      </c>
      <c r="T95" s="5">
        <v>100701</v>
      </c>
      <c r="U95" s="5" t="s">
        <v>32</v>
      </c>
      <c r="V95" s="5">
        <v>47040001</v>
      </c>
      <c r="W95" s="5" t="s">
        <v>28</v>
      </c>
    </row>
    <row r="96" spans="2:23" x14ac:dyDescent="0.25">
      <c r="B96" s="4">
        <v>53001382</v>
      </c>
      <c r="C96" s="4">
        <v>0</v>
      </c>
      <c r="D96" s="5">
        <v>21040031</v>
      </c>
      <c r="E96" s="4" t="s">
        <v>720</v>
      </c>
      <c r="F96" s="4">
        <v>1091</v>
      </c>
      <c r="G96" s="6">
        <v>43861</v>
      </c>
      <c r="H96" s="7">
        <v>320000</v>
      </c>
      <c r="I96" s="7">
        <v>0</v>
      </c>
      <c r="J96" s="7">
        <v>0</v>
      </c>
      <c r="K96" s="7">
        <v>0</v>
      </c>
      <c r="L96" s="7">
        <f t="shared" si="4"/>
        <v>320000</v>
      </c>
      <c r="M96" s="7">
        <v>-118239</v>
      </c>
      <c r="N96" s="7">
        <v>-101349</v>
      </c>
      <c r="O96" s="7">
        <v>0</v>
      </c>
      <c r="P96" s="7">
        <f t="shared" si="5"/>
        <v>-219588</v>
      </c>
      <c r="Q96" s="7">
        <f t="shared" si="6"/>
        <v>201761</v>
      </c>
      <c r="R96" s="7">
        <f t="shared" si="7"/>
        <v>100412</v>
      </c>
      <c r="S96" s="5" t="s">
        <v>470</v>
      </c>
      <c r="T96" s="5">
        <v>100701</v>
      </c>
      <c r="U96" s="5" t="s">
        <v>32</v>
      </c>
      <c r="V96" s="5">
        <v>47040001</v>
      </c>
      <c r="W96" s="5" t="s">
        <v>28</v>
      </c>
    </row>
    <row r="97" spans="2:23" x14ac:dyDescent="0.25">
      <c r="B97" s="4">
        <v>53001383</v>
      </c>
      <c r="C97" s="4">
        <v>0</v>
      </c>
      <c r="D97" s="5">
        <v>21040031</v>
      </c>
      <c r="E97" s="4" t="s">
        <v>721</v>
      </c>
      <c r="F97" s="4">
        <v>1091</v>
      </c>
      <c r="G97" s="6">
        <v>43861</v>
      </c>
      <c r="H97" s="7">
        <v>10000</v>
      </c>
      <c r="I97" s="7">
        <v>0</v>
      </c>
      <c r="J97" s="7">
        <v>0</v>
      </c>
      <c r="K97" s="7">
        <v>0</v>
      </c>
      <c r="L97" s="7">
        <f t="shared" si="4"/>
        <v>10000</v>
      </c>
      <c r="M97" s="7">
        <v>-3695</v>
      </c>
      <c r="N97" s="7">
        <v>-3167</v>
      </c>
      <c r="O97" s="7">
        <v>0</v>
      </c>
      <c r="P97" s="7">
        <f t="shared" si="5"/>
        <v>-6862</v>
      </c>
      <c r="Q97" s="7">
        <f t="shared" si="6"/>
        <v>6305</v>
      </c>
      <c r="R97" s="7">
        <f t="shared" si="7"/>
        <v>3138</v>
      </c>
      <c r="S97" s="5" t="s">
        <v>470</v>
      </c>
      <c r="T97" s="5">
        <v>100701</v>
      </c>
      <c r="U97" s="5" t="s">
        <v>32</v>
      </c>
      <c r="V97" s="5">
        <v>47040001</v>
      </c>
      <c r="W97" s="5" t="s">
        <v>28</v>
      </c>
    </row>
    <row r="98" spans="2:23" x14ac:dyDescent="0.25">
      <c r="B98" s="4">
        <v>53001384</v>
      </c>
      <c r="C98" s="4">
        <v>0</v>
      </c>
      <c r="D98" s="5">
        <v>21040031</v>
      </c>
      <c r="E98" s="4" t="s">
        <v>722</v>
      </c>
      <c r="F98" s="4">
        <v>1091</v>
      </c>
      <c r="G98" s="6">
        <v>43861</v>
      </c>
      <c r="H98" s="7">
        <v>28000</v>
      </c>
      <c r="I98" s="7">
        <v>0</v>
      </c>
      <c r="J98" s="7">
        <v>0</v>
      </c>
      <c r="K98" s="7">
        <v>0</v>
      </c>
      <c r="L98" s="7">
        <f t="shared" si="4"/>
        <v>28000</v>
      </c>
      <c r="M98" s="7">
        <v>-10346</v>
      </c>
      <c r="N98" s="7">
        <v>-8868</v>
      </c>
      <c r="O98" s="7">
        <v>0</v>
      </c>
      <c r="P98" s="7">
        <f t="shared" si="5"/>
        <v>-19214</v>
      </c>
      <c r="Q98" s="7">
        <f t="shared" si="6"/>
        <v>17654</v>
      </c>
      <c r="R98" s="7">
        <f t="shared" si="7"/>
        <v>8786</v>
      </c>
      <c r="S98" s="5" t="s">
        <v>470</v>
      </c>
      <c r="T98" s="5">
        <v>100701</v>
      </c>
      <c r="U98" s="5" t="s">
        <v>32</v>
      </c>
      <c r="V98" s="5">
        <v>47040001</v>
      </c>
      <c r="W98" s="5" t="s">
        <v>28</v>
      </c>
    </row>
    <row r="99" spans="2:23" x14ac:dyDescent="0.25">
      <c r="B99" s="4">
        <v>53001494</v>
      </c>
      <c r="C99" s="4">
        <v>0</v>
      </c>
      <c r="D99" s="5">
        <v>21040031</v>
      </c>
      <c r="E99" s="4" t="s">
        <v>723</v>
      </c>
      <c r="F99" s="4">
        <v>1091</v>
      </c>
      <c r="G99" s="6">
        <v>44377</v>
      </c>
      <c r="H99" s="7">
        <v>0</v>
      </c>
      <c r="I99" s="7">
        <v>0</v>
      </c>
      <c r="J99" s="7">
        <v>50000</v>
      </c>
      <c r="K99" s="7">
        <v>0</v>
      </c>
      <c r="L99" s="7">
        <f t="shared" si="4"/>
        <v>50000</v>
      </c>
      <c r="M99" s="7">
        <v>0</v>
      </c>
      <c r="N99" s="7">
        <v>-11929</v>
      </c>
      <c r="O99" s="7">
        <v>0</v>
      </c>
      <c r="P99" s="7">
        <f t="shared" si="5"/>
        <v>-11929</v>
      </c>
      <c r="Q99" s="7">
        <f t="shared" si="6"/>
        <v>0</v>
      </c>
      <c r="R99" s="7">
        <f t="shared" si="7"/>
        <v>38071</v>
      </c>
      <c r="S99" s="5" t="s">
        <v>470</v>
      </c>
      <c r="T99" s="5">
        <v>100701</v>
      </c>
      <c r="U99" s="5" t="s">
        <v>32</v>
      </c>
      <c r="V99" s="5">
        <v>47040001</v>
      </c>
      <c r="W99" s="5" t="s">
        <v>28</v>
      </c>
    </row>
    <row r="100" spans="2:23" x14ac:dyDescent="0.25">
      <c r="B100" s="4">
        <v>53001495</v>
      </c>
      <c r="C100" s="4">
        <v>0</v>
      </c>
      <c r="D100" s="5">
        <v>21040031</v>
      </c>
      <c r="E100" s="4" t="s">
        <v>724</v>
      </c>
      <c r="F100" s="4">
        <v>1091</v>
      </c>
      <c r="G100" s="6">
        <v>44377</v>
      </c>
      <c r="H100" s="7">
        <v>0</v>
      </c>
      <c r="I100" s="7">
        <v>0</v>
      </c>
      <c r="J100" s="7">
        <v>3517</v>
      </c>
      <c r="K100" s="7">
        <v>0</v>
      </c>
      <c r="L100" s="7">
        <f t="shared" si="4"/>
        <v>3517</v>
      </c>
      <c r="M100" s="7">
        <v>0</v>
      </c>
      <c r="N100" s="7">
        <v>-839</v>
      </c>
      <c r="O100" s="7">
        <v>0</v>
      </c>
      <c r="P100" s="7">
        <f t="shared" si="5"/>
        <v>-839</v>
      </c>
      <c r="Q100" s="7">
        <f t="shared" si="6"/>
        <v>0</v>
      </c>
      <c r="R100" s="7">
        <f t="shared" si="7"/>
        <v>2678</v>
      </c>
      <c r="S100" s="5" t="s">
        <v>470</v>
      </c>
      <c r="T100" s="5">
        <v>100701</v>
      </c>
      <c r="U100" s="5" t="s">
        <v>32</v>
      </c>
      <c r="V100" s="5">
        <v>47040001</v>
      </c>
      <c r="W100" s="5" t="s">
        <v>28</v>
      </c>
    </row>
    <row r="101" spans="2:23" x14ac:dyDescent="0.25">
      <c r="B101" s="4">
        <v>53001496</v>
      </c>
      <c r="C101" s="4">
        <v>0</v>
      </c>
      <c r="D101" s="5">
        <v>21040031</v>
      </c>
      <c r="E101" s="4" t="s">
        <v>725</v>
      </c>
      <c r="F101" s="4">
        <v>1091</v>
      </c>
      <c r="G101" s="6">
        <v>44377</v>
      </c>
      <c r="H101" s="7">
        <v>0</v>
      </c>
      <c r="I101" s="7">
        <v>0</v>
      </c>
      <c r="J101" s="7">
        <v>489300</v>
      </c>
      <c r="K101" s="7">
        <v>0</v>
      </c>
      <c r="L101" s="7">
        <f t="shared" si="4"/>
        <v>489300</v>
      </c>
      <c r="M101" s="7">
        <v>0</v>
      </c>
      <c r="N101" s="7">
        <v>-116739</v>
      </c>
      <c r="O101" s="7">
        <v>0</v>
      </c>
      <c r="P101" s="7">
        <f t="shared" si="5"/>
        <v>-116739</v>
      </c>
      <c r="Q101" s="7">
        <f t="shared" si="6"/>
        <v>0</v>
      </c>
      <c r="R101" s="7">
        <f t="shared" si="7"/>
        <v>372561</v>
      </c>
      <c r="S101" s="5" t="s">
        <v>470</v>
      </c>
      <c r="T101" s="5">
        <v>100701</v>
      </c>
      <c r="U101" s="5" t="s">
        <v>32</v>
      </c>
      <c r="V101" s="5">
        <v>47040001</v>
      </c>
      <c r="W101" s="5" t="s">
        <v>28</v>
      </c>
    </row>
    <row r="102" spans="2:23" x14ac:dyDescent="0.25">
      <c r="B102" s="4">
        <v>53001497</v>
      </c>
      <c r="C102" s="4">
        <v>0</v>
      </c>
      <c r="D102" s="5">
        <v>21040031</v>
      </c>
      <c r="E102" s="4" t="s">
        <v>726</v>
      </c>
      <c r="F102" s="4">
        <v>1091</v>
      </c>
      <c r="G102" s="6">
        <v>44377</v>
      </c>
      <c r="H102" s="7">
        <v>0</v>
      </c>
      <c r="I102" s="7">
        <v>0</v>
      </c>
      <c r="J102" s="7">
        <v>33600</v>
      </c>
      <c r="K102" s="7">
        <v>0</v>
      </c>
      <c r="L102" s="7">
        <f t="shared" si="4"/>
        <v>33600</v>
      </c>
      <c r="M102" s="7">
        <v>0</v>
      </c>
      <c r="N102" s="7">
        <v>-8016</v>
      </c>
      <c r="O102" s="7">
        <v>0</v>
      </c>
      <c r="P102" s="7">
        <f t="shared" si="5"/>
        <v>-8016</v>
      </c>
      <c r="Q102" s="7">
        <f t="shared" si="6"/>
        <v>0</v>
      </c>
      <c r="R102" s="7">
        <f t="shared" si="7"/>
        <v>25584</v>
      </c>
      <c r="S102" s="5" t="s">
        <v>470</v>
      </c>
      <c r="T102" s="5">
        <v>100701</v>
      </c>
      <c r="U102" s="5" t="s">
        <v>32</v>
      </c>
      <c r="V102" s="5">
        <v>47040001</v>
      </c>
      <c r="W102" s="5" t="s">
        <v>28</v>
      </c>
    </row>
    <row r="103" spans="2:23" x14ac:dyDescent="0.25">
      <c r="B103" s="4">
        <v>53001498</v>
      </c>
      <c r="C103" s="4">
        <v>0</v>
      </c>
      <c r="D103" s="5">
        <v>21040031</v>
      </c>
      <c r="E103" s="4" t="s">
        <v>727</v>
      </c>
      <c r="F103" s="4">
        <v>1091</v>
      </c>
      <c r="G103" s="6">
        <v>44377</v>
      </c>
      <c r="H103" s="7">
        <v>0</v>
      </c>
      <c r="I103" s="7">
        <v>0</v>
      </c>
      <c r="J103" s="7">
        <v>16500</v>
      </c>
      <c r="K103" s="7">
        <v>0</v>
      </c>
      <c r="L103" s="7">
        <f t="shared" si="4"/>
        <v>16500</v>
      </c>
      <c r="M103" s="7">
        <v>0</v>
      </c>
      <c r="N103" s="7">
        <v>-3937</v>
      </c>
      <c r="O103" s="7">
        <v>0</v>
      </c>
      <c r="P103" s="7">
        <f t="shared" si="5"/>
        <v>-3937</v>
      </c>
      <c r="Q103" s="7">
        <f t="shared" si="6"/>
        <v>0</v>
      </c>
      <c r="R103" s="7">
        <f t="shared" si="7"/>
        <v>12563</v>
      </c>
      <c r="S103" s="5" t="s">
        <v>470</v>
      </c>
      <c r="T103" s="5">
        <v>100701</v>
      </c>
      <c r="U103" s="5" t="s">
        <v>32</v>
      </c>
      <c r="V103" s="5">
        <v>47040001</v>
      </c>
      <c r="W103" s="5" t="s">
        <v>28</v>
      </c>
    </row>
    <row r="104" spans="2:23" x14ac:dyDescent="0.25">
      <c r="B104" s="4">
        <v>53001499</v>
      </c>
      <c r="C104" s="4">
        <v>0</v>
      </c>
      <c r="D104" s="5">
        <v>21040031</v>
      </c>
      <c r="E104" s="4" t="s">
        <v>728</v>
      </c>
      <c r="F104" s="4">
        <v>1091</v>
      </c>
      <c r="G104" s="6">
        <v>44377</v>
      </c>
      <c r="H104" s="7">
        <v>0</v>
      </c>
      <c r="I104" s="7">
        <v>0</v>
      </c>
      <c r="J104" s="7">
        <v>63000</v>
      </c>
      <c r="K104" s="7">
        <v>0</v>
      </c>
      <c r="L104" s="7">
        <f t="shared" si="4"/>
        <v>63000</v>
      </c>
      <c r="M104" s="7">
        <v>0</v>
      </c>
      <c r="N104" s="7">
        <v>-15031</v>
      </c>
      <c r="O104" s="7">
        <v>0</v>
      </c>
      <c r="P104" s="7">
        <f t="shared" si="5"/>
        <v>-15031</v>
      </c>
      <c r="Q104" s="7">
        <f t="shared" si="6"/>
        <v>0</v>
      </c>
      <c r="R104" s="7">
        <f t="shared" si="7"/>
        <v>47969</v>
      </c>
      <c r="S104" s="5" t="s">
        <v>470</v>
      </c>
      <c r="T104" s="5">
        <v>100701</v>
      </c>
      <c r="U104" s="5" t="s">
        <v>32</v>
      </c>
      <c r="V104" s="5">
        <v>47040001</v>
      </c>
      <c r="W104" s="5" t="s">
        <v>28</v>
      </c>
    </row>
    <row r="105" spans="2:23" x14ac:dyDescent="0.25">
      <c r="B105" s="4">
        <v>53001500</v>
      </c>
      <c r="C105" s="4">
        <v>0</v>
      </c>
      <c r="D105" s="5">
        <v>21040031</v>
      </c>
      <c r="E105" s="4" t="s">
        <v>723</v>
      </c>
      <c r="F105" s="4">
        <v>1091</v>
      </c>
      <c r="G105" s="6">
        <v>44377</v>
      </c>
      <c r="H105" s="7">
        <v>0</v>
      </c>
      <c r="I105" s="7">
        <v>0</v>
      </c>
      <c r="J105" s="7">
        <v>50000</v>
      </c>
      <c r="K105" s="7">
        <v>0</v>
      </c>
      <c r="L105" s="7">
        <f t="shared" si="4"/>
        <v>50000</v>
      </c>
      <c r="M105" s="7">
        <v>0</v>
      </c>
      <c r="N105" s="7">
        <v>-11929</v>
      </c>
      <c r="O105" s="7">
        <v>0</v>
      </c>
      <c r="P105" s="7">
        <f t="shared" si="5"/>
        <v>-11929</v>
      </c>
      <c r="Q105" s="7">
        <f t="shared" si="6"/>
        <v>0</v>
      </c>
      <c r="R105" s="7">
        <f t="shared" si="7"/>
        <v>38071</v>
      </c>
      <c r="S105" s="5" t="s">
        <v>470</v>
      </c>
      <c r="T105" s="5">
        <v>100701</v>
      </c>
      <c r="U105" s="5" t="s">
        <v>32</v>
      </c>
      <c r="V105" s="5">
        <v>47040001</v>
      </c>
      <c r="W105" s="5" t="s">
        <v>28</v>
      </c>
    </row>
    <row r="106" spans="2:23" x14ac:dyDescent="0.25">
      <c r="B106" s="4">
        <v>53001522</v>
      </c>
      <c r="C106" s="4">
        <v>0</v>
      </c>
      <c r="D106" s="5">
        <v>21040031</v>
      </c>
      <c r="E106" s="4" t="s">
        <v>729</v>
      </c>
      <c r="F106" s="4">
        <v>1092</v>
      </c>
      <c r="G106" s="6">
        <v>44592</v>
      </c>
      <c r="H106" s="7">
        <v>0</v>
      </c>
      <c r="I106" s="7">
        <v>51000</v>
      </c>
      <c r="J106" s="7">
        <v>0</v>
      </c>
      <c r="K106" s="7">
        <v>0</v>
      </c>
      <c r="L106" s="7">
        <f t="shared" si="4"/>
        <v>51000</v>
      </c>
      <c r="M106" s="7">
        <v>0</v>
      </c>
      <c r="N106" s="7">
        <v>-2655</v>
      </c>
      <c r="O106" s="7">
        <v>0</v>
      </c>
      <c r="P106" s="7">
        <f t="shared" si="5"/>
        <v>-2655</v>
      </c>
      <c r="Q106" s="7">
        <f t="shared" si="6"/>
        <v>0</v>
      </c>
      <c r="R106" s="7">
        <f t="shared" si="7"/>
        <v>48345</v>
      </c>
      <c r="S106" s="5" t="s">
        <v>470</v>
      </c>
      <c r="T106" s="5">
        <v>100702</v>
      </c>
      <c r="U106" s="5" t="s">
        <v>27</v>
      </c>
      <c r="V106" s="5">
        <v>47040001</v>
      </c>
      <c r="W106" s="5" t="s">
        <v>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9CDA-C8E6-46E9-9D29-D78B0B1C3206}">
  <dimension ref="B2:W19"/>
  <sheetViews>
    <sheetView workbookViewId="0">
      <selection activeCell="Q22" sqref="Q22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60000386</v>
      </c>
      <c r="C5" s="4">
        <v>0</v>
      </c>
      <c r="D5" s="5">
        <v>21050001</v>
      </c>
      <c r="E5" s="4" t="s">
        <v>730</v>
      </c>
      <c r="F5" s="4">
        <v>1091</v>
      </c>
      <c r="G5" s="6">
        <v>38833</v>
      </c>
      <c r="H5" s="7">
        <v>265690</v>
      </c>
      <c r="I5" s="7">
        <v>0</v>
      </c>
      <c r="J5" s="7">
        <v>0</v>
      </c>
      <c r="K5" s="7">
        <v>0</v>
      </c>
      <c r="L5" s="7">
        <f t="shared" ref="L5:L15" si="0">SUM(H5:K5)</f>
        <v>265690</v>
      </c>
      <c r="M5" s="7">
        <v>-252406</v>
      </c>
      <c r="N5" s="7">
        <v>0</v>
      </c>
      <c r="O5" s="7">
        <v>0</v>
      </c>
      <c r="P5" s="7">
        <f t="shared" ref="P5:P15" si="1">SUM(M5:O5)</f>
        <v>-252406</v>
      </c>
      <c r="Q5" s="7">
        <f t="shared" ref="Q5:Q15" si="2">H5+M5</f>
        <v>13284</v>
      </c>
      <c r="R5" s="7">
        <f t="shared" ref="R5:R15" si="3">L5+P5</f>
        <v>13284</v>
      </c>
      <c r="S5" s="5" t="s">
        <v>731</v>
      </c>
      <c r="T5" s="5">
        <v>100701</v>
      </c>
      <c r="U5" s="5" t="s">
        <v>32</v>
      </c>
      <c r="V5" s="5">
        <v>47050021</v>
      </c>
      <c r="W5" s="5" t="s">
        <v>28</v>
      </c>
    </row>
    <row r="6" spans="2:23" x14ac:dyDescent="0.25">
      <c r="B6" s="4">
        <v>60000461</v>
      </c>
      <c r="C6" s="4">
        <v>0</v>
      </c>
      <c r="D6" s="5">
        <v>21050001</v>
      </c>
      <c r="E6" s="4" t="s">
        <v>732</v>
      </c>
      <c r="F6" s="4">
        <v>1092</v>
      </c>
      <c r="G6" s="6">
        <v>41579</v>
      </c>
      <c r="H6" s="7">
        <v>628012</v>
      </c>
      <c r="I6" s="7">
        <v>0</v>
      </c>
      <c r="J6" s="7">
        <v>0</v>
      </c>
      <c r="K6" s="7">
        <v>0</v>
      </c>
      <c r="L6" s="7">
        <f t="shared" si="0"/>
        <v>628012</v>
      </c>
      <c r="M6" s="7">
        <v>-596611</v>
      </c>
      <c r="N6" s="7">
        <v>0</v>
      </c>
      <c r="O6" s="7">
        <v>0</v>
      </c>
      <c r="P6" s="7">
        <f t="shared" si="1"/>
        <v>-596611</v>
      </c>
      <c r="Q6" s="7">
        <f t="shared" si="2"/>
        <v>31401</v>
      </c>
      <c r="R6" s="7">
        <f t="shared" si="3"/>
        <v>31401</v>
      </c>
      <c r="S6" s="5" t="s">
        <v>731</v>
      </c>
      <c r="T6" s="5">
        <v>100702</v>
      </c>
      <c r="U6" s="5" t="s">
        <v>27</v>
      </c>
      <c r="V6" s="5">
        <v>47050021</v>
      </c>
      <c r="W6" s="5" t="s">
        <v>28</v>
      </c>
    </row>
    <row r="7" spans="2:23" x14ac:dyDescent="0.25">
      <c r="B7" s="4">
        <v>60000464</v>
      </c>
      <c r="C7" s="4">
        <v>0</v>
      </c>
      <c r="D7" s="5">
        <v>21050001</v>
      </c>
      <c r="E7" s="4" t="s">
        <v>733</v>
      </c>
      <c r="F7" s="4">
        <v>1092</v>
      </c>
      <c r="G7" s="6">
        <v>41729</v>
      </c>
      <c r="H7" s="7">
        <v>349998</v>
      </c>
      <c r="I7" s="7">
        <v>0</v>
      </c>
      <c r="J7" s="7">
        <v>0</v>
      </c>
      <c r="K7" s="7">
        <v>0</v>
      </c>
      <c r="L7" s="7">
        <f t="shared" si="0"/>
        <v>349998</v>
      </c>
      <c r="M7" s="7">
        <v>-291050</v>
      </c>
      <c r="N7" s="7">
        <v>-41449</v>
      </c>
      <c r="O7" s="7">
        <v>0</v>
      </c>
      <c r="P7" s="7">
        <f t="shared" si="1"/>
        <v>-332499</v>
      </c>
      <c r="Q7" s="7">
        <f t="shared" si="2"/>
        <v>58948</v>
      </c>
      <c r="R7" s="7">
        <f t="shared" si="3"/>
        <v>17499</v>
      </c>
      <c r="S7" s="5" t="s">
        <v>731</v>
      </c>
      <c r="T7" s="5">
        <v>100702</v>
      </c>
      <c r="U7" s="5" t="s">
        <v>27</v>
      </c>
      <c r="V7" s="5">
        <v>47050021</v>
      </c>
      <c r="W7" s="5" t="s">
        <v>28</v>
      </c>
    </row>
    <row r="8" spans="2:23" x14ac:dyDescent="0.25">
      <c r="B8" s="4">
        <v>60000490</v>
      </c>
      <c r="C8" s="4">
        <v>0</v>
      </c>
      <c r="D8" s="5">
        <v>21050001</v>
      </c>
      <c r="E8" s="4" t="s">
        <v>734</v>
      </c>
      <c r="F8" s="4">
        <v>1091</v>
      </c>
      <c r="G8" s="6">
        <v>40250</v>
      </c>
      <c r="H8" s="7">
        <v>256236</v>
      </c>
      <c r="I8" s="7">
        <v>0</v>
      </c>
      <c r="J8" s="7">
        <v>0</v>
      </c>
      <c r="K8" s="7">
        <v>0</v>
      </c>
      <c r="L8" s="7">
        <f t="shared" si="0"/>
        <v>256236</v>
      </c>
      <c r="M8" s="7">
        <v>-243424</v>
      </c>
      <c r="N8" s="7">
        <v>0</v>
      </c>
      <c r="O8" s="7">
        <v>0</v>
      </c>
      <c r="P8" s="7">
        <f t="shared" si="1"/>
        <v>-243424</v>
      </c>
      <c r="Q8" s="7">
        <f t="shared" si="2"/>
        <v>12812</v>
      </c>
      <c r="R8" s="7">
        <f t="shared" si="3"/>
        <v>12812</v>
      </c>
      <c r="S8" s="5" t="s">
        <v>731</v>
      </c>
      <c r="T8" s="5">
        <v>100701</v>
      </c>
      <c r="U8" s="5" t="s">
        <v>32</v>
      </c>
      <c r="V8" s="5">
        <v>47050021</v>
      </c>
      <c r="W8" s="5" t="s">
        <v>28</v>
      </c>
    </row>
    <row r="9" spans="2:23" x14ac:dyDescent="0.25">
      <c r="B9" s="4">
        <v>60000499</v>
      </c>
      <c r="C9" s="4">
        <v>0</v>
      </c>
      <c r="D9" s="5">
        <v>21050001</v>
      </c>
      <c r="E9" s="4" t="s">
        <v>735</v>
      </c>
      <c r="F9" s="4">
        <v>1091</v>
      </c>
      <c r="G9" s="6">
        <v>41000</v>
      </c>
      <c r="H9" s="7">
        <v>377500</v>
      </c>
      <c r="I9" s="7">
        <v>0</v>
      </c>
      <c r="J9" s="7">
        <v>0</v>
      </c>
      <c r="K9" s="7">
        <v>0</v>
      </c>
      <c r="L9" s="7">
        <f t="shared" si="0"/>
        <v>377500</v>
      </c>
      <c r="M9" s="7">
        <v>-358625</v>
      </c>
      <c r="N9" s="7">
        <v>0</v>
      </c>
      <c r="O9" s="7">
        <v>0</v>
      </c>
      <c r="P9" s="7">
        <f t="shared" si="1"/>
        <v>-358625</v>
      </c>
      <c r="Q9" s="7">
        <f t="shared" si="2"/>
        <v>18875</v>
      </c>
      <c r="R9" s="7">
        <f t="shared" si="3"/>
        <v>18875</v>
      </c>
      <c r="S9" s="5" t="s">
        <v>731</v>
      </c>
      <c r="T9" s="5">
        <v>100701</v>
      </c>
      <c r="U9" s="5" t="s">
        <v>32</v>
      </c>
      <c r="V9" s="5">
        <v>47050021</v>
      </c>
      <c r="W9" s="5" t="s">
        <v>28</v>
      </c>
    </row>
    <row r="10" spans="2:23" x14ac:dyDescent="0.25">
      <c r="B10" s="4">
        <v>60000513</v>
      </c>
      <c r="C10" s="4">
        <v>0</v>
      </c>
      <c r="D10" s="5">
        <v>21050001</v>
      </c>
      <c r="E10" s="4" t="s">
        <v>736</v>
      </c>
      <c r="F10" s="4">
        <v>1091</v>
      </c>
      <c r="G10" s="6">
        <v>38909</v>
      </c>
      <c r="H10" s="7">
        <v>453525</v>
      </c>
      <c r="I10" s="7">
        <v>0</v>
      </c>
      <c r="J10" s="7">
        <v>0</v>
      </c>
      <c r="K10" s="7">
        <v>0</v>
      </c>
      <c r="L10" s="7">
        <f t="shared" si="0"/>
        <v>453525</v>
      </c>
      <c r="M10" s="7">
        <v>-430849</v>
      </c>
      <c r="N10" s="7">
        <v>0</v>
      </c>
      <c r="O10" s="7">
        <v>0</v>
      </c>
      <c r="P10" s="7">
        <f t="shared" si="1"/>
        <v>-430849</v>
      </c>
      <c r="Q10" s="7">
        <f t="shared" si="2"/>
        <v>22676</v>
      </c>
      <c r="R10" s="7">
        <f t="shared" si="3"/>
        <v>22676</v>
      </c>
      <c r="S10" s="5" t="s">
        <v>731</v>
      </c>
      <c r="T10" s="5">
        <v>100701</v>
      </c>
      <c r="U10" s="5" t="s">
        <v>32</v>
      </c>
      <c r="V10" s="5">
        <v>47050021</v>
      </c>
      <c r="W10" s="5" t="s">
        <v>28</v>
      </c>
    </row>
    <row r="11" spans="2:23" x14ac:dyDescent="0.25">
      <c r="B11" s="4">
        <v>60000521</v>
      </c>
      <c r="C11" s="4">
        <v>0</v>
      </c>
      <c r="D11" s="5">
        <v>21050001</v>
      </c>
      <c r="E11" s="4" t="s">
        <v>737</v>
      </c>
      <c r="F11" s="4">
        <v>1092</v>
      </c>
      <c r="G11" s="6">
        <v>40250</v>
      </c>
      <c r="H11" s="7">
        <v>540000</v>
      </c>
      <c r="I11" s="7">
        <v>0</v>
      </c>
      <c r="J11" s="7">
        <v>0</v>
      </c>
      <c r="K11" s="7">
        <v>0</v>
      </c>
      <c r="L11" s="7">
        <f t="shared" si="0"/>
        <v>540000</v>
      </c>
      <c r="M11" s="7">
        <v>-513000</v>
      </c>
      <c r="N11" s="7">
        <v>0</v>
      </c>
      <c r="O11" s="7">
        <v>0</v>
      </c>
      <c r="P11" s="7">
        <f t="shared" si="1"/>
        <v>-513000</v>
      </c>
      <c r="Q11" s="7">
        <f t="shared" si="2"/>
        <v>27000</v>
      </c>
      <c r="R11" s="7">
        <f t="shared" si="3"/>
        <v>27000</v>
      </c>
      <c r="S11" s="5" t="s">
        <v>731</v>
      </c>
      <c r="T11" s="5">
        <v>100702</v>
      </c>
      <c r="U11" s="5" t="s">
        <v>27</v>
      </c>
      <c r="V11" s="5">
        <v>47050021</v>
      </c>
      <c r="W11" s="5" t="s">
        <v>28</v>
      </c>
    </row>
    <row r="12" spans="2:23" x14ac:dyDescent="0.25">
      <c r="B12" s="4">
        <v>60000531</v>
      </c>
      <c r="C12" s="4">
        <v>0</v>
      </c>
      <c r="D12" s="5">
        <v>21050001</v>
      </c>
      <c r="E12" s="4" t="s">
        <v>732</v>
      </c>
      <c r="F12" s="4">
        <v>1092</v>
      </c>
      <c r="G12" s="6">
        <v>39173</v>
      </c>
      <c r="H12" s="7">
        <v>730000</v>
      </c>
      <c r="I12" s="7">
        <v>0</v>
      </c>
      <c r="J12" s="7">
        <v>0</v>
      </c>
      <c r="K12" s="7">
        <v>0</v>
      </c>
      <c r="L12" s="7">
        <f t="shared" si="0"/>
        <v>730000</v>
      </c>
      <c r="M12" s="7">
        <v>-693500</v>
      </c>
      <c r="N12" s="7">
        <v>0</v>
      </c>
      <c r="O12" s="7">
        <v>0</v>
      </c>
      <c r="P12" s="7">
        <f t="shared" si="1"/>
        <v>-693500</v>
      </c>
      <c r="Q12" s="7">
        <f t="shared" si="2"/>
        <v>36500</v>
      </c>
      <c r="R12" s="7">
        <f t="shared" si="3"/>
        <v>36500</v>
      </c>
      <c r="S12" s="5" t="s">
        <v>731</v>
      </c>
      <c r="T12" s="5">
        <v>100702</v>
      </c>
      <c r="U12" s="5" t="s">
        <v>27</v>
      </c>
      <c r="V12" s="5">
        <v>47050021</v>
      </c>
      <c r="W12" s="5" t="s">
        <v>28</v>
      </c>
    </row>
    <row r="13" spans="2:23" x14ac:dyDescent="0.25">
      <c r="B13" s="4">
        <v>60000533</v>
      </c>
      <c r="C13" s="4">
        <v>0</v>
      </c>
      <c r="D13" s="5">
        <v>21050001</v>
      </c>
      <c r="E13" s="4" t="s">
        <v>738</v>
      </c>
      <c r="F13" s="4">
        <v>1092</v>
      </c>
      <c r="G13" s="6">
        <v>39255</v>
      </c>
      <c r="H13" s="7">
        <v>731300</v>
      </c>
      <c r="I13" s="7">
        <v>0</v>
      </c>
      <c r="J13" s="7">
        <v>0</v>
      </c>
      <c r="K13" s="7">
        <v>0</v>
      </c>
      <c r="L13" s="7">
        <f t="shared" si="0"/>
        <v>731300</v>
      </c>
      <c r="M13" s="7">
        <v>-694735</v>
      </c>
      <c r="N13" s="7">
        <v>0</v>
      </c>
      <c r="O13" s="7">
        <v>0</v>
      </c>
      <c r="P13" s="7">
        <f t="shared" si="1"/>
        <v>-694735</v>
      </c>
      <c r="Q13" s="7">
        <f t="shared" si="2"/>
        <v>36565</v>
      </c>
      <c r="R13" s="7">
        <f t="shared" si="3"/>
        <v>36565</v>
      </c>
      <c r="S13" s="5" t="s">
        <v>731</v>
      </c>
      <c r="T13" s="5">
        <v>100702</v>
      </c>
      <c r="U13" s="5" t="s">
        <v>27</v>
      </c>
      <c r="V13" s="5">
        <v>47050021</v>
      </c>
      <c r="W13" s="5" t="s">
        <v>28</v>
      </c>
    </row>
    <row r="14" spans="2:23" x14ac:dyDescent="0.25">
      <c r="B14" s="4">
        <v>60000605</v>
      </c>
      <c r="C14" s="4">
        <v>0</v>
      </c>
      <c r="D14" s="5">
        <v>21050001</v>
      </c>
      <c r="E14" s="4" t="s">
        <v>739</v>
      </c>
      <c r="F14" s="4">
        <v>1092</v>
      </c>
      <c r="G14" s="6">
        <v>42978</v>
      </c>
      <c r="H14" s="7">
        <v>1002997</v>
      </c>
      <c r="I14" s="7">
        <v>0</v>
      </c>
      <c r="J14" s="7">
        <v>0</v>
      </c>
      <c r="K14" s="7">
        <v>0</v>
      </c>
      <c r="L14" s="7">
        <f t="shared" si="0"/>
        <v>1002997</v>
      </c>
      <c r="M14" s="7">
        <v>-426824</v>
      </c>
      <c r="N14" s="7">
        <v>-119106</v>
      </c>
      <c r="O14" s="7">
        <v>0</v>
      </c>
      <c r="P14" s="7">
        <f t="shared" si="1"/>
        <v>-545930</v>
      </c>
      <c r="Q14" s="7">
        <f t="shared" si="2"/>
        <v>576173</v>
      </c>
      <c r="R14" s="7">
        <f t="shared" si="3"/>
        <v>457067</v>
      </c>
      <c r="S14" s="5" t="s">
        <v>731</v>
      </c>
      <c r="T14" s="5">
        <v>100702</v>
      </c>
      <c r="U14" s="5" t="s">
        <v>27</v>
      </c>
      <c r="V14" s="5">
        <v>47050021</v>
      </c>
      <c r="W14" s="5" t="s">
        <v>28</v>
      </c>
    </row>
    <row r="15" spans="2:23" x14ac:dyDescent="0.25">
      <c r="B15" s="4">
        <v>60000611</v>
      </c>
      <c r="C15" s="4">
        <v>0</v>
      </c>
      <c r="D15" s="5">
        <v>21050001</v>
      </c>
      <c r="E15" s="4" t="s">
        <v>740</v>
      </c>
      <c r="F15" s="4">
        <v>1092</v>
      </c>
      <c r="G15" s="6">
        <v>43465</v>
      </c>
      <c r="H15" s="7">
        <v>944009</v>
      </c>
      <c r="I15" s="7">
        <v>0</v>
      </c>
      <c r="J15" s="7">
        <v>0</v>
      </c>
      <c r="K15" s="7">
        <v>0</v>
      </c>
      <c r="L15" s="7">
        <f t="shared" si="0"/>
        <v>944009</v>
      </c>
      <c r="M15" s="7">
        <v>-252150</v>
      </c>
      <c r="N15" s="7">
        <v>-112101</v>
      </c>
      <c r="O15" s="7">
        <v>0</v>
      </c>
      <c r="P15" s="7">
        <f t="shared" si="1"/>
        <v>-364251</v>
      </c>
      <c r="Q15" s="7">
        <f t="shared" si="2"/>
        <v>691859</v>
      </c>
      <c r="R15" s="7">
        <f t="shared" si="3"/>
        <v>579758</v>
      </c>
      <c r="S15" s="5" t="s">
        <v>731</v>
      </c>
      <c r="T15" s="5">
        <v>100702</v>
      </c>
      <c r="U15" s="5" t="s">
        <v>27</v>
      </c>
      <c r="V15" s="5">
        <v>47050021</v>
      </c>
      <c r="W15" s="5" t="s">
        <v>28</v>
      </c>
    </row>
    <row r="16" spans="2:23" x14ac:dyDescent="0.25">
      <c r="B16" s="4">
        <v>61000140</v>
      </c>
      <c r="C16" s="4">
        <v>0</v>
      </c>
      <c r="D16" s="5">
        <v>21050011</v>
      </c>
      <c r="E16" s="4" t="s">
        <v>741</v>
      </c>
      <c r="F16" s="4">
        <v>1091</v>
      </c>
      <c r="G16" s="6">
        <v>38808</v>
      </c>
      <c r="H16" s="7">
        <v>4400</v>
      </c>
      <c r="I16" s="7">
        <v>0</v>
      </c>
      <c r="J16" s="7">
        <v>0</v>
      </c>
      <c r="K16" s="7">
        <v>0</v>
      </c>
      <c r="L16" s="7">
        <v>4400</v>
      </c>
      <c r="M16" s="7">
        <v>-4180</v>
      </c>
      <c r="N16" s="7">
        <v>0</v>
      </c>
      <c r="O16" s="7">
        <v>0</v>
      </c>
      <c r="P16" s="7">
        <v>-4180</v>
      </c>
      <c r="Q16" s="7">
        <v>220</v>
      </c>
      <c r="R16" s="7">
        <v>220</v>
      </c>
      <c r="S16" s="5" t="s">
        <v>731</v>
      </c>
      <c r="T16" s="5">
        <v>100701</v>
      </c>
      <c r="U16" s="5" t="s">
        <v>32</v>
      </c>
      <c r="V16" s="5">
        <v>47050021</v>
      </c>
      <c r="W16" s="5" t="s">
        <v>28</v>
      </c>
    </row>
    <row r="17" spans="2:23" x14ac:dyDescent="0.25">
      <c r="B17" s="4">
        <v>61000141</v>
      </c>
      <c r="C17" s="4">
        <v>0</v>
      </c>
      <c r="D17" s="5">
        <v>21050011</v>
      </c>
      <c r="E17" s="4" t="s">
        <v>742</v>
      </c>
      <c r="F17" s="4">
        <v>1092</v>
      </c>
      <c r="G17" s="6">
        <v>39497</v>
      </c>
      <c r="H17" s="7">
        <v>4470</v>
      </c>
      <c r="I17" s="7">
        <v>0</v>
      </c>
      <c r="J17" s="7">
        <v>0</v>
      </c>
      <c r="K17" s="7">
        <v>0</v>
      </c>
      <c r="L17" s="7">
        <v>4470</v>
      </c>
      <c r="M17" s="7">
        <v>-4247</v>
      </c>
      <c r="N17" s="7">
        <v>0</v>
      </c>
      <c r="O17" s="7">
        <v>0</v>
      </c>
      <c r="P17" s="7">
        <v>-4247</v>
      </c>
      <c r="Q17" s="7">
        <v>223</v>
      </c>
      <c r="R17" s="7">
        <v>223</v>
      </c>
      <c r="S17" s="5" t="s">
        <v>731</v>
      </c>
      <c r="T17" s="5">
        <v>100702</v>
      </c>
      <c r="U17" s="5" t="s">
        <v>27</v>
      </c>
      <c r="V17" s="5">
        <v>47050021</v>
      </c>
      <c r="W17" s="5" t="s">
        <v>28</v>
      </c>
    </row>
    <row r="18" spans="2:23" x14ac:dyDescent="0.25">
      <c r="B18" s="4">
        <v>61000160</v>
      </c>
      <c r="C18" s="4">
        <v>0</v>
      </c>
      <c r="D18" s="5">
        <v>21050011</v>
      </c>
      <c r="E18" s="4" t="s">
        <v>743</v>
      </c>
      <c r="F18" s="4">
        <v>1092</v>
      </c>
      <c r="G18" s="6">
        <v>41000</v>
      </c>
      <c r="H18" s="7">
        <v>39000</v>
      </c>
      <c r="I18" s="7">
        <v>0</v>
      </c>
      <c r="J18" s="7">
        <v>0</v>
      </c>
      <c r="K18" s="7">
        <v>0</v>
      </c>
      <c r="L18" s="7">
        <v>39000</v>
      </c>
      <c r="M18" s="7">
        <v>-37050</v>
      </c>
      <c r="N18" s="7">
        <v>0</v>
      </c>
      <c r="O18" s="7">
        <v>0</v>
      </c>
      <c r="P18" s="7">
        <v>-37050</v>
      </c>
      <c r="Q18" s="7">
        <v>1950</v>
      </c>
      <c r="R18" s="7">
        <v>1950</v>
      </c>
      <c r="S18" s="5" t="s">
        <v>731</v>
      </c>
      <c r="T18" s="5">
        <v>100702</v>
      </c>
      <c r="U18" s="5" t="s">
        <v>27</v>
      </c>
      <c r="V18" s="5">
        <v>47050021</v>
      </c>
      <c r="W18" s="5" t="s">
        <v>28</v>
      </c>
    </row>
    <row r="19" spans="2:23" x14ac:dyDescent="0.25">
      <c r="B19" s="4">
        <v>61000161</v>
      </c>
      <c r="C19" s="4">
        <v>0</v>
      </c>
      <c r="D19" s="5">
        <v>21050011</v>
      </c>
      <c r="E19" s="4" t="s">
        <v>744</v>
      </c>
      <c r="F19" s="4">
        <v>1091</v>
      </c>
      <c r="G19" s="6">
        <v>41000</v>
      </c>
      <c r="H19" s="7">
        <v>39540</v>
      </c>
      <c r="I19" s="7">
        <v>0</v>
      </c>
      <c r="J19" s="7">
        <v>0</v>
      </c>
      <c r="K19" s="7">
        <v>0</v>
      </c>
      <c r="L19" s="7">
        <v>39540</v>
      </c>
      <c r="M19" s="7">
        <v>-35421</v>
      </c>
      <c r="N19" s="7">
        <v>0</v>
      </c>
      <c r="O19" s="7">
        <v>0</v>
      </c>
      <c r="P19" s="7">
        <v>-35421</v>
      </c>
      <c r="Q19" s="7">
        <v>4119</v>
      </c>
      <c r="R19" s="7">
        <v>4119</v>
      </c>
      <c r="S19" s="5" t="s">
        <v>731</v>
      </c>
      <c r="T19" s="5">
        <v>100701</v>
      </c>
      <c r="U19" s="5" t="s">
        <v>32</v>
      </c>
      <c r="V19" s="5">
        <v>47050021</v>
      </c>
      <c r="W19" s="5" t="s">
        <v>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4DE3-87F5-4BA4-84FC-A0AE0483EAEA}">
  <dimension ref="B2:J40"/>
  <sheetViews>
    <sheetView tabSelected="1" workbookViewId="0">
      <selection activeCell="G12" sqref="G12"/>
    </sheetView>
  </sheetViews>
  <sheetFormatPr defaultRowHeight="15" x14ac:dyDescent="0.25"/>
  <cols>
    <col min="2" max="2" width="6.5703125" customWidth="1"/>
    <col min="3" max="3" width="25" customWidth="1"/>
    <col min="4" max="4" width="12.5703125" customWidth="1"/>
    <col min="5" max="5" width="11.42578125" customWidth="1"/>
    <col min="6" max="6" width="19.28515625" customWidth="1"/>
    <col min="7" max="7" width="50.28515625" customWidth="1"/>
    <col min="8" max="8" width="18.28515625" customWidth="1"/>
    <col min="9" max="9" width="16.140625" customWidth="1"/>
    <col min="10" max="10" width="14.7109375" customWidth="1"/>
  </cols>
  <sheetData>
    <row r="2" spans="2:10" x14ac:dyDescent="0.25">
      <c r="B2" s="9"/>
      <c r="C2" s="10" t="s">
        <v>745</v>
      </c>
      <c r="D2" s="10"/>
      <c r="E2" s="10"/>
      <c r="F2" s="10"/>
      <c r="G2" s="11"/>
      <c r="H2" s="12"/>
      <c r="I2" s="12"/>
      <c r="J2" s="12"/>
    </row>
    <row r="3" spans="2:10" ht="15.75" x14ac:dyDescent="0.25">
      <c r="B3" s="13" t="s">
        <v>746</v>
      </c>
      <c r="C3" s="13"/>
      <c r="D3" s="13"/>
      <c r="E3" s="13"/>
      <c r="F3" s="13"/>
      <c r="G3" s="13"/>
      <c r="H3" s="13"/>
      <c r="I3" s="13"/>
      <c r="J3" s="13"/>
    </row>
    <row r="4" spans="2:10" ht="30" x14ac:dyDescent="0.25">
      <c r="B4" s="14" t="s">
        <v>747</v>
      </c>
      <c r="C4" s="15" t="s">
        <v>748</v>
      </c>
      <c r="D4" s="14" t="s">
        <v>749</v>
      </c>
      <c r="E4" s="14" t="s">
        <v>750</v>
      </c>
      <c r="F4" s="14" t="s">
        <v>751</v>
      </c>
      <c r="G4" s="14" t="s">
        <v>752</v>
      </c>
      <c r="H4" s="14" t="s">
        <v>753</v>
      </c>
      <c r="I4" s="14" t="s">
        <v>754</v>
      </c>
      <c r="J4" s="14" t="s">
        <v>755</v>
      </c>
    </row>
    <row r="5" spans="2:10" ht="30" x14ac:dyDescent="0.25">
      <c r="B5" s="16">
        <v>1</v>
      </c>
      <c r="C5" s="17" t="s">
        <v>756</v>
      </c>
      <c r="D5" s="18" t="s">
        <v>757</v>
      </c>
      <c r="E5" s="16" t="s">
        <v>758</v>
      </c>
      <c r="F5" s="16">
        <v>2006</v>
      </c>
      <c r="G5" s="18" t="s">
        <v>759</v>
      </c>
      <c r="H5" s="16"/>
      <c r="I5" s="19">
        <v>3329.28</v>
      </c>
      <c r="J5" s="19">
        <f>+I5*10.76</f>
        <v>35823.052800000005</v>
      </c>
    </row>
    <row r="6" spans="2:10" ht="30" x14ac:dyDescent="0.25">
      <c r="B6" s="16">
        <v>2</v>
      </c>
      <c r="C6" s="17" t="s">
        <v>760</v>
      </c>
      <c r="D6" s="18" t="s">
        <v>757</v>
      </c>
      <c r="E6" s="16" t="s">
        <v>761</v>
      </c>
      <c r="F6" s="16">
        <v>2006</v>
      </c>
      <c r="G6" s="18" t="s">
        <v>759</v>
      </c>
      <c r="H6" s="16"/>
      <c r="I6" s="19">
        <v>500</v>
      </c>
      <c r="J6" s="19">
        <f t="shared" ref="J6:J40" si="0">+I6*10.76</f>
        <v>5380</v>
      </c>
    </row>
    <row r="7" spans="2:10" ht="30" x14ac:dyDescent="0.25">
      <c r="B7" s="16">
        <v>3</v>
      </c>
      <c r="C7" s="17" t="s">
        <v>762</v>
      </c>
      <c r="D7" s="18" t="s">
        <v>763</v>
      </c>
      <c r="E7" s="16" t="s">
        <v>764</v>
      </c>
      <c r="F7" s="16">
        <v>2006</v>
      </c>
      <c r="G7" s="18" t="s">
        <v>765</v>
      </c>
      <c r="H7" s="16"/>
      <c r="I7" s="19">
        <v>720.27499999999998</v>
      </c>
      <c r="J7" s="19">
        <f t="shared" si="0"/>
        <v>7750.1589999999997</v>
      </c>
    </row>
    <row r="8" spans="2:10" ht="30" x14ac:dyDescent="0.25">
      <c r="B8" s="16">
        <v>4</v>
      </c>
      <c r="C8" s="17" t="s">
        <v>766</v>
      </c>
      <c r="D8" s="18" t="s">
        <v>757</v>
      </c>
      <c r="E8" s="16" t="s">
        <v>767</v>
      </c>
      <c r="F8" s="16">
        <v>2006</v>
      </c>
      <c r="G8" s="18" t="s">
        <v>759</v>
      </c>
      <c r="H8" s="16"/>
      <c r="I8" s="19">
        <v>3780.8</v>
      </c>
      <c r="J8" s="19">
        <f t="shared" si="0"/>
        <v>40681.408000000003</v>
      </c>
    </row>
    <row r="9" spans="2:10" ht="30" x14ac:dyDescent="0.25">
      <c r="B9" s="16">
        <v>5</v>
      </c>
      <c r="C9" s="17" t="s">
        <v>768</v>
      </c>
      <c r="D9" s="18" t="s">
        <v>757</v>
      </c>
      <c r="E9" s="16" t="s">
        <v>769</v>
      </c>
      <c r="F9" s="16">
        <v>2006</v>
      </c>
      <c r="G9" s="18" t="s">
        <v>770</v>
      </c>
      <c r="H9" s="16"/>
      <c r="I9" s="19">
        <v>16000</v>
      </c>
      <c r="J9" s="19">
        <f t="shared" si="0"/>
        <v>172160</v>
      </c>
    </row>
    <row r="10" spans="2:10" ht="30" x14ac:dyDescent="0.25">
      <c r="B10" s="16">
        <v>6</v>
      </c>
      <c r="C10" s="17" t="s">
        <v>771</v>
      </c>
      <c r="D10" s="18" t="s">
        <v>757</v>
      </c>
      <c r="E10" s="16" t="s">
        <v>772</v>
      </c>
      <c r="F10" s="16">
        <v>2006</v>
      </c>
      <c r="G10" s="18" t="s">
        <v>770</v>
      </c>
      <c r="H10" s="16"/>
      <c r="I10" s="19">
        <v>672</v>
      </c>
      <c r="J10" s="19">
        <f t="shared" si="0"/>
        <v>7230.72</v>
      </c>
    </row>
    <row r="11" spans="2:10" ht="30" x14ac:dyDescent="0.25">
      <c r="B11" s="16">
        <v>7</v>
      </c>
      <c r="C11" s="17" t="s">
        <v>773</v>
      </c>
      <c r="D11" s="18" t="s">
        <v>763</v>
      </c>
      <c r="E11" s="16" t="s">
        <v>774</v>
      </c>
      <c r="F11" s="16">
        <v>2006</v>
      </c>
      <c r="G11" s="18" t="s">
        <v>775</v>
      </c>
      <c r="H11" s="16"/>
      <c r="I11" s="19">
        <v>1200</v>
      </c>
      <c r="J11" s="19">
        <f t="shared" si="0"/>
        <v>12912</v>
      </c>
    </row>
    <row r="12" spans="2:10" ht="30" x14ac:dyDescent="0.25">
      <c r="B12" s="16">
        <v>8</v>
      </c>
      <c r="C12" s="17" t="s">
        <v>776</v>
      </c>
      <c r="D12" s="16" t="s">
        <v>757</v>
      </c>
      <c r="E12" s="16" t="s">
        <v>777</v>
      </c>
      <c r="F12" s="16">
        <v>2006</v>
      </c>
      <c r="G12" s="18" t="s">
        <v>759</v>
      </c>
      <c r="H12" s="16"/>
      <c r="I12" s="16">
        <v>100</v>
      </c>
      <c r="J12" s="19">
        <f t="shared" si="0"/>
        <v>1076</v>
      </c>
    </row>
    <row r="13" spans="2:10" ht="30" x14ac:dyDescent="0.25">
      <c r="B13" s="16">
        <v>9</v>
      </c>
      <c r="C13" s="17" t="s">
        <v>778</v>
      </c>
      <c r="D13" s="16" t="s">
        <v>757</v>
      </c>
      <c r="E13" s="16" t="s">
        <v>758</v>
      </c>
      <c r="F13" s="16">
        <v>2006</v>
      </c>
      <c r="G13" s="18" t="s">
        <v>759</v>
      </c>
      <c r="H13" s="16"/>
      <c r="I13" s="16">
        <v>1500.8</v>
      </c>
      <c r="J13" s="19">
        <f t="shared" si="0"/>
        <v>16148.607999999998</v>
      </c>
    </row>
    <row r="14" spans="2:10" ht="30" x14ac:dyDescent="0.25">
      <c r="B14" s="16">
        <v>10</v>
      </c>
      <c r="C14" s="17" t="s">
        <v>779</v>
      </c>
      <c r="D14" s="16" t="s">
        <v>757</v>
      </c>
      <c r="E14" s="16" t="s">
        <v>780</v>
      </c>
      <c r="F14" s="16">
        <v>2006</v>
      </c>
      <c r="G14" s="18" t="s">
        <v>759</v>
      </c>
      <c r="H14" s="16"/>
      <c r="I14" s="16">
        <v>1792</v>
      </c>
      <c r="J14" s="19">
        <f t="shared" si="0"/>
        <v>19281.919999999998</v>
      </c>
    </row>
    <row r="15" spans="2:10" x14ac:dyDescent="0.25">
      <c r="B15" s="16">
        <v>11</v>
      </c>
      <c r="C15" s="17" t="s">
        <v>781</v>
      </c>
      <c r="D15" s="16" t="s">
        <v>757</v>
      </c>
      <c r="E15" s="16" t="s">
        <v>782</v>
      </c>
      <c r="F15" s="16">
        <v>2006</v>
      </c>
      <c r="G15" s="18" t="s">
        <v>783</v>
      </c>
      <c r="H15" s="16"/>
      <c r="I15" s="16">
        <v>480.09500000000003</v>
      </c>
      <c r="J15" s="19">
        <f t="shared" si="0"/>
        <v>5165.8222000000005</v>
      </c>
    </row>
    <row r="16" spans="2:10" ht="30" x14ac:dyDescent="0.25">
      <c r="B16" s="16">
        <v>12</v>
      </c>
      <c r="C16" s="17" t="s">
        <v>784</v>
      </c>
      <c r="D16" s="16" t="s">
        <v>757</v>
      </c>
      <c r="E16" s="16" t="s">
        <v>777</v>
      </c>
      <c r="F16" s="16">
        <v>2006</v>
      </c>
      <c r="G16" s="18" t="s">
        <v>783</v>
      </c>
      <c r="H16" s="16"/>
      <c r="I16" s="16">
        <v>520.11</v>
      </c>
      <c r="J16" s="19">
        <f t="shared" si="0"/>
        <v>5596.3836000000001</v>
      </c>
    </row>
    <row r="17" spans="2:10" ht="60" x14ac:dyDescent="0.25">
      <c r="B17" s="16">
        <v>13</v>
      </c>
      <c r="C17" s="17" t="s">
        <v>785</v>
      </c>
      <c r="D17" s="16" t="s">
        <v>786</v>
      </c>
      <c r="E17" s="16" t="s">
        <v>787</v>
      </c>
      <c r="F17" s="16">
        <v>2006</v>
      </c>
      <c r="G17" s="18" t="s">
        <v>788</v>
      </c>
      <c r="H17" s="16"/>
      <c r="I17" s="16">
        <v>1324.835</v>
      </c>
      <c r="J17" s="19">
        <f t="shared" si="0"/>
        <v>14255.2246</v>
      </c>
    </row>
    <row r="18" spans="2:10" ht="30" x14ac:dyDescent="0.25">
      <c r="B18" s="16">
        <v>14</v>
      </c>
      <c r="C18" s="17" t="s">
        <v>789</v>
      </c>
      <c r="D18" s="16" t="s">
        <v>757</v>
      </c>
      <c r="E18" s="16" t="s">
        <v>777</v>
      </c>
      <c r="F18" s="16">
        <v>2006</v>
      </c>
      <c r="G18" s="18" t="s">
        <v>775</v>
      </c>
      <c r="H18" s="16"/>
      <c r="I18" s="16">
        <v>200</v>
      </c>
      <c r="J18" s="19">
        <f t="shared" si="0"/>
        <v>2152</v>
      </c>
    </row>
    <row r="19" spans="2:10" x14ac:dyDescent="0.25">
      <c r="B19" s="16">
        <v>15</v>
      </c>
      <c r="C19" s="17" t="s">
        <v>790</v>
      </c>
      <c r="D19" s="16" t="s">
        <v>757</v>
      </c>
      <c r="E19" s="16" t="s">
        <v>791</v>
      </c>
      <c r="F19" s="16">
        <v>2006</v>
      </c>
      <c r="G19" s="18" t="s">
        <v>783</v>
      </c>
      <c r="H19" s="16"/>
      <c r="I19" s="16">
        <v>709.74</v>
      </c>
      <c r="J19" s="19">
        <f t="shared" si="0"/>
        <v>7636.8023999999996</v>
      </c>
    </row>
    <row r="20" spans="2:10" x14ac:dyDescent="0.25">
      <c r="B20" s="16">
        <v>16</v>
      </c>
      <c r="C20" s="17" t="s">
        <v>792</v>
      </c>
      <c r="D20" s="16" t="s">
        <v>757</v>
      </c>
      <c r="E20" s="16" t="s">
        <v>782</v>
      </c>
      <c r="F20" s="16">
        <v>2006</v>
      </c>
      <c r="G20" s="18" t="s">
        <v>783</v>
      </c>
      <c r="H20" s="16"/>
      <c r="I20" s="16">
        <v>10.88</v>
      </c>
      <c r="J20" s="19">
        <f t="shared" si="0"/>
        <v>117.06880000000001</v>
      </c>
    </row>
    <row r="21" spans="2:10" x14ac:dyDescent="0.25">
      <c r="B21" s="16">
        <v>17</v>
      </c>
      <c r="C21" s="17" t="s">
        <v>793</v>
      </c>
      <c r="D21" s="16" t="s">
        <v>763</v>
      </c>
      <c r="E21" s="16" t="s">
        <v>794</v>
      </c>
      <c r="F21" s="16">
        <v>2006</v>
      </c>
      <c r="G21" s="18" t="s">
        <v>783</v>
      </c>
      <c r="H21" s="16"/>
      <c r="I21" s="16">
        <v>316.05</v>
      </c>
      <c r="J21" s="19">
        <f t="shared" si="0"/>
        <v>3400.6979999999999</v>
      </c>
    </row>
    <row r="22" spans="2:10" ht="30" x14ac:dyDescent="0.25">
      <c r="B22" s="16">
        <v>18</v>
      </c>
      <c r="C22" s="17" t="s">
        <v>795</v>
      </c>
      <c r="D22" s="16" t="s">
        <v>757</v>
      </c>
      <c r="E22" s="16" t="s">
        <v>796</v>
      </c>
      <c r="F22" s="16">
        <v>2006</v>
      </c>
      <c r="G22" s="18" t="s">
        <v>775</v>
      </c>
      <c r="H22" s="16"/>
      <c r="I22" s="16">
        <v>522.9</v>
      </c>
      <c r="J22" s="19">
        <f t="shared" si="0"/>
        <v>5626.4039999999995</v>
      </c>
    </row>
    <row r="23" spans="2:10" x14ac:dyDescent="0.25">
      <c r="B23" s="16">
        <v>19</v>
      </c>
      <c r="C23" s="17" t="s">
        <v>797</v>
      </c>
      <c r="D23" s="16" t="s">
        <v>757</v>
      </c>
      <c r="E23" s="16" t="s">
        <v>798</v>
      </c>
      <c r="F23" s="16">
        <v>2005</v>
      </c>
      <c r="G23" s="18" t="s">
        <v>783</v>
      </c>
      <c r="H23" s="16"/>
      <c r="I23" s="16">
        <v>102.82</v>
      </c>
      <c r="J23" s="19">
        <f t="shared" si="0"/>
        <v>1106.3431999999998</v>
      </c>
    </row>
    <row r="24" spans="2:10" ht="30" x14ac:dyDescent="0.25">
      <c r="B24" s="16">
        <v>20</v>
      </c>
      <c r="C24" s="17" t="s">
        <v>799</v>
      </c>
      <c r="D24" s="16" t="s">
        <v>763</v>
      </c>
      <c r="E24" s="16" t="s">
        <v>800</v>
      </c>
      <c r="F24" s="16">
        <v>2006</v>
      </c>
      <c r="G24" s="18" t="s">
        <v>783</v>
      </c>
      <c r="H24" s="16"/>
      <c r="I24" s="16">
        <v>1275.9667999999999</v>
      </c>
      <c r="J24" s="19">
        <f t="shared" si="0"/>
        <v>13729.402767999998</v>
      </c>
    </row>
    <row r="25" spans="2:10" ht="30" x14ac:dyDescent="0.25">
      <c r="B25" s="16">
        <v>21</v>
      </c>
      <c r="C25" s="17" t="s">
        <v>801</v>
      </c>
      <c r="D25" s="16" t="s">
        <v>763</v>
      </c>
      <c r="E25" s="16" t="s">
        <v>802</v>
      </c>
      <c r="F25" s="16">
        <v>2006</v>
      </c>
      <c r="G25" s="18" t="s">
        <v>783</v>
      </c>
      <c r="H25" s="16"/>
      <c r="I25" s="16">
        <v>432</v>
      </c>
      <c r="J25" s="19">
        <f t="shared" si="0"/>
        <v>4648.32</v>
      </c>
    </row>
    <row r="26" spans="2:10" ht="30" x14ac:dyDescent="0.25">
      <c r="B26" s="16">
        <v>22</v>
      </c>
      <c r="C26" s="17" t="s">
        <v>803</v>
      </c>
      <c r="D26" s="16" t="s">
        <v>757</v>
      </c>
      <c r="E26" s="16" t="s">
        <v>804</v>
      </c>
      <c r="F26" s="16">
        <v>2006</v>
      </c>
      <c r="G26" s="18" t="s">
        <v>759</v>
      </c>
      <c r="H26" s="16"/>
      <c r="I26" s="16">
        <v>401.11500000000001</v>
      </c>
      <c r="J26" s="19">
        <f t="shared" si="0"/>
        <v>4315.9974000000002</v>
      </c>
    </row>
    <row r="27" spans="2:10" ht="30" x14ac:dyDescent="0.25">
      <c r="B27" s="16">
        <v>23</v>
      </c>
      <c r="C27" s="17" t="s">
        <v>805</v>
      </c>
      <c r="D27" s="16" t="s">
        <v>757</v>
      </c>
      <c r="E27" s="16" t="s">
        <v>806</v>
      </c>
      <c r="F27" s="16">
        <v>2006</v>
      </c>
      <c r="G27" s="18" t="s">
        <v>759</v>
      </c>
      <c r="H27" s="16"/>
      <c r="I27" s="16">
        <v>672</v>
      </c>
      <c r="J27" s="19">
        <f t="shared" si="0"/>
        <v>7230.72</v>
      </c>
    </row>
    <row r="28" spans="2:10" x14ac:dyDescent="0.25">
      <c r="B28" s="16">
        <v>24</v>
      </c>
      <c r="C28" s="17" t="s">
        <v>807</v>
      </c>
      <c r="D28" s="16" t="s">
        <v>808</v>
      </c>
      <c r="E28" s="16" t="s">
        <v>782</v>
      </c>
      <c r="F28" s="16">
        <v>2006</v>
      </c>
      <c r="G28" s="18" t="s">
        <v>783</v>
      </c>
      <c r="H28" s="16"/>
      <c r="I28" s="16">
        <v>3421.63</v>
      </c>
      <c r="J28" s="19">
        <f t="shared" si="0"/>
        <v>36816.738799999999</v>
      </c>
    </row>
    <row r="29" spans="2:10" ht="30" x14ac:dyDescent="0.25">
      <c r="B29" s="16">
        <v>25</v>
      </c>
      <c r="C29" s="17" t="s">
        <v>809</v>
      </c>
      <c r="D29" s="16" t="s">
        <v>808</v>
      </c>
      <c r="E29" s="16" t="s">
        <v>794</v>
      </c>
      <c r="F29" s="16">
        <v>2006</v>
      </c>
      <c r="G29" s="18" t="s">
        <v>783</v>
      </c>
      <c r="H29" s="16"/>
      <c r="I29" s="16">
        <v>6900</v>
      </c>
      <c r="J29" s="19">
        <f t="shared" si="0"/>
        <v>74244</v>
      </c>
    </row>
    <row r="30" spans="2:10" ht="30" x14ac:dyDescent="0.25">
      <c r="B30" s="16">
        <v>26</v>
      </c>
      <c r="C30" s="17" t="s">
        <v>810</v>
      </c>
      <c r="D30" s="16" t="s">
        <v>808</v>
      </c>
      <c r="E30" s="16" t="s">
        <v>794</v>
      </c>
      <c r="F30" s="16">
        <v>2006</v>
      </c>
      <c r="G30" s="18" t="s">
        <v>783</v>
      </c>
      <c r="H30" s="16"/>
      <c r="I30" s="16">
        <v>1560</v>
      </c>
      <c r="J30" s="19">
        <f t="shared" si="0"/>
        <v>16785.599999999999</v>
      </c>
    </row>
    <row r="31" spans="2:10" x14ac:dyDescent="0.25">
      <c r="B31" s="16">
        <v>27</v>
      </c>
      <c r="C31" s="17" t="s">
        <v>811</v>
      </c>
      <c r="D31" s="16" t="s">
        <v>808</v>
      </c>
      <c r="E31" s="16" t="s">
        <v>777</v>
      </c>
      <c r="F31" s="16">
        <v>2006</v>
      </c>
      <c r="G31" s="18" t="s">
        <v>783</v>
      </c>
      <c r="H31" s="16"/>
      <c r="I31" s="16">
        <v>768.375</v>
      </c>
      <c r="J31" s="19">
        <f t="shared" si="0"/>
        <v>8267.7150000000001</v>
      </c>
    </row>
    <row r="32" spans="2:10" x14ac:dyDescent="0.25">
      <c r="B32" s="16">
        <v>28</v>
      </c>
      <c r="C32" s="17" t="s">
        <v>812</v>
      </c>
      <c r="D32" s="16" t="s">
        <v>757</v>
      </c>
      <c r="E32" s="16" t="s">
        <v>806</v>
      </c>
      <c r="F32" s="16">
        <v>2006</v>
      </c>
      <c r="G32" s="18" t="s">
        <v>783</v>
      </c>
      <c r="H32" s="16"/>
      <c r="I32" s="16">
        <v>139.875</v>
      </c>
      <c r="J32" s="19">
        <f t="shared" si="0"/>
        <v>1505.0550000000001</v>
      </c>
    </row>
    <row r="33" spans="2:10" ht="30" x14ac:dyDescent="0.25">
      <c r="B33" s="16">
        <v>29</v>
      </c>
      <c r="C33" s="17" t="s">
        <v>813</v>
      </c>
      <c r="D33" s="16" t="s">
        <v>757</v>
      </c>
      <c r="E33" s="16" t="s">
        <v>798</v>
      </c>
      <c r="F33" s="16">
        <v>2006</v>
      </c>
      <c r="G33" s="18" t="s">
        <v>783</v>
      </c>
      <c r="H33" s="16"/>
      <c r="I33" s="16">
        <v>100.205</v>
      </c>
      <c r="J33" s="19">
        <f t="shared" si="0"/>
        <v>1078.2058</v>
      </c>
    </row>
    <row r="34" spans="2:10" x14ac:dyDescent="0.25">
      <c r="B34" s="16">
        <v>30</v>
      </c>
      <c r="C34" s="17" t="s">
        <v>814</v>
      </c>
      <c r="D34" s="16" t="s">
        <v>757</v>
      </c>
      <c r="E34" s="16"/>
      <c r="F34" s="16">
        <v>2006</v>
      </c>
      <c r="G34" s="18" t="s">
        <v>815</v>
      </c>
      <c r="H34" s="16"/>
      <c r="I34" s="16">
        <v>1617</v>
      </c>
      <c r="J34" s="19">
        <f t="shared" si="0"/>
        <v>17398.919999999998</v>
      </c>
    </row>
    <row r="35" spans="2:10" ht="30" x14ac:dyDescent="0.25">
      <c r="B35" s="16">
        <v>31</v>
      </c>
      <c r="C35" s="17" t="s">
        <v>816</v>
      </c>
      <c r="D35" s="16" t="s">
        <v>757</v>
      </c>
      <c r="E35" s="16" t="s">
        <v>817</v>
      </c>
      <c r="F35" s="16">
        <v>2006</v>
      </c>
      <c r="G35" s="18" t="s">
        <v>818</v>
      </c>
      <c r="H35" s="16"/>
      <c r="I35" s="16">
        <v>2940</v>
      </c>
      <c r="J35" s="19">
        <f t="shared" si="0"/>
        <v>31634.399999999998</v>
      </c>
    </row>
    <row r="36" spans="2:10" x14ac:dyDescent="0.25">
      <c r="B36" s="16">
        <v>32</v>
      </c>
      <c r="C36" s="17" t="s">
        <v>819</v>
      </c>
      <c r="D36" s="16" t="s">
        <v>757</v>
      </c>
      <c r="E36" s="16">
        <v>9</v>
      </c>
      <c r="F36" s="16">
        <v>2006</v>
      </c>
      <c r="G36" s="18" t="s">
        <v>820</v>
      </c>
      <c r="H36" s="16"/>
      <c r="I36" s="16">
        <f>19625*9</f>
        <v>176625</v>
      </c>
      <c r="J36" s="19">
        <f>+I36</f>
        <v>176625</v>
      </c>
    </row>
    <row r="37" spans="2:10" x14ac:dyDescent="0.25">
      <c r="B37" s="16">
        <v>33</v>
      </c>
      <c r="C37" s="17" t="s">
        <v>821</v>
      </c>
      <c r="D37" s="16" t="s">
        <v>757</v>
      </c>
      <c r="E37" s="16" t="s">
        <v>806</v>
      </c>
      <c r="F37" s="16">
        <v>2006</v>
      </c>
      <c r="G37" s="18" t="s">
        <v>822</v>
      </c>
      <c r="H37" s="16"/>
      <c r="I37" s="16">
        <v>4455</v>
      </c>
      <c r="J37" s="19">
        <f t="shared" si="0"/>
        <v>47935.799999999996</v>
      </c>
    </row>
    <row r="38" spans="2:10" x14ac:dyDescent="0.25">
      <c r="B38" s="16">
        <v>34</v>
      </c>
      <c r="C38" s="17" t="s">
        <v>823</v>
      </c>
      <c r="D38" s="16" t="s">
        <v>757</v>
      </c>
      <c r="E38" s="16" t="s">
        <v>806</v>
      </c>
      <c r="F38" s="16">
        <v>2006</v>
      </c>
      <c r="G38" s="18" t="s">
        <v>783</v>
      </c>
      <c r="H38" s="16"/>
      <c r="I38" s="16">
        <v>633.15</v>
      </c>
      <c r="J38" s="19">
        <f t="shared" si="0"/>
        <v>6812.6939999999995</v>
      </c>
    </row>
    <row r="39" spans="2:10" x14ac:dyDescent="0.25">
      <c r="B39" s="16">
        <v>35</v>
      </c>
      <c r="C39" s="17" t="s">
        <v>824</v>
      </c>
      <c r="D39" s="16" t="s">
        <v>757</v>
      </c>
      <c r="E39" s="16"/>
      <c r="F39" s="16">
        <v>2006</v>
      </c>
      <c r="G39" s="18" t="s">
        <v>820</v>
      </c>
      <c r="H39" s="16"/>
      <c r="I39" s="16">
        <v>23079</v>
      </c>
      <c r="J39" s="19">
        <f t="shared" si="0"/>
        <v>248330.04</v>
      </c>
    </row>
    <row r="40" spans="2:10" x14ac:dyDescent="0.25">
      <c r="B40" s="16">
        <v>36</v>
      </c>
      <c r="C40" s="17" t="s">
        <v>825</v>
      </c>
      <c r="D40" s="16" t="s">
        <v>757</v>
      </c>
      <c r="E40" s="16"/>
      <c r="F40" s="16">
        <v>2006</v>
      </c>
      <c r="G40" s="18" t="s">
        <v>826</v>
      </c>
      <c r="H40" s="16"/>
      <c r="I40" s="16">
        <v>33157</v>
      </c>
      <c r="J40" s="19">
        <f t="shared" si="0"/>
        <v>356769.32</v>
      </c>
    </row>
  </sheetData>
  <mergeCells count="2">
    <mergeCell ref="C2:F2"/>
    <mergeCell ref="B3:J3"/>
  </mergeCells>
  <dataValidations count="2">
    <dataValidation type="list" allowBlank="1" showInputMessage="1" showErrorMessage="1" sqref="H5:H40" xr:uid="{E30818DA-8520-416B-8F98-97E108C364B4}">
      <formula1>"Very Good, Good, Average, Poor, Ordinary with wreckages in the structure"</formula1>
    </dataValidation>
    <dataValidation type="list" allowBlank="1" showInputMessage="1" showErrorMessage="1" sqref="G5:G16 G18:G33 G38" xr:uid="{D57FD798-4514-46B7-B668-9A9F36E148AA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Free Hold Land</vt:lpstr>
      <vt:lpstr>Buildings</vt:lpstr>
      <vt:lpstr>Main Factory Buildings</vt:lpstr>
      <vt:lpstr>Plant &amp; Machinery</vt:lpstr>
      <vt:lpstr>Plant &amp; Machinery 2</vt:lpstr>
      <vt:lpstr>Electric Installation</vt:lpstr>
      <vt:lpstr>Furniture &amp; Fixture</vt:lpstr>
      <vt:lpstr>Office Equipments</vt:lpstr>
      <vt:lpstr>Computer &amp; Accessories</vt:lpstr>
      <vt:lpstr>Comp Accessories</vt:lpstr>
      <vt:lpstr>Vehicles</vt:lpstr>
      <vt:lpstr>Building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2022-05-20T11:42:27Z</dcterms:created>
  <dcterms:modified xsi:type="dcterms:W3CDTF">2022-05-20T11:57:20Z</dcterms:modified>
</cp:coreProperties>
</file>