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4\Desktop\BHSL\Thanabhawan\"/>
    </mc:Choice>
  </mc:AlternateContent>
  <xr:revisionPtr revIDLastSave="0" documentId="13_ncr:1_{ED45978E-F5FE-484D-A85D-C75AB4A0A2DA}" xr6:coauthVersionLast="47" xr6:coauthVersionMax="47" xr10:uidLastSave="{00000000-0000-0000-0000-000000000000}"/>
  <bookViews>
    <workbookView xWindow="-120" yWindow="-120" windowWidth="21840" windowHeight="13140" xr2:uid="{66F7B6D4-2A82-4181-9BB4-D84B842CD016}"/>
  </bookViews>
  <sheets>
    <sheet name="Land" sheetId="1" r:id="rId1"/>
    <sheet name="Lease_Land" sheetId="2" r:id="rId2"/>
    <sheet name="Buildings" sheetId="3" r:id="rId3"/>
    <sheet name="Main_Buildings" sheetId="4" r:id="rId4"/>
    <sheet name="Weighbridge" sheetId="5" r:id="rId5"/>
    <sheet name="Plant_Machinery" sheetId="6" r:id="rId6"/>
    <sheet name="Electric_installation" sheetId="7" r:id="rId7"/>
    <sheet name="Furnitures_&amp;_Fixtures" sheetId="8" r:id="rId8"/>
    <sheet name="Office_equipments" sheetId="9" r:id="rId9"/>
    <sheet name="Computers_&amp;_softwares" sheetId="10" r:id="rId10"/>
    <sheet name="Computer_&amp;_Accessories" sheetId="11" r:id="rId11"/>
    <sheet name="Vehicles" sheetId="12" r:id="rId12"/>
    <sheet name="Building_Sheet" sheetId="13" r:id="rId1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13" l="1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B28" i="13"/>
  <c r="B29" i="13" s="1"/>
  <c r="B30" i="13" s="1"/>
  <c r="B31" i="13" s="1"/>
  <c r="B32" i="13" s="1"/>
  <c r="B33" i="13" s="1"/>
  <c r="B34" i="13" s="1"/>
  <c r="B35" i="13" s="1"/>
  <c r="B39" i="13" s="1"/>
  <c r="B40" i="13" s="1"/>
  <c r="B41" i="13" s="1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Q10" i="12"/>
  <c r="P10" i="12"/>
  <c r="L10" i="12"/>
  <c r="R10" i="12" s="1"/>
  <c r="Q9" i="12"/>
  <c r="P9" i="12"/>
  <c r="L9" i="12"/>
  <c r="R9" i="12" s="1"/>
  <c r="Q8" i="12"/>
  <c r="P8" i="12"/>
  <c r="L8" i="12"/>
  <c r="R8" i="12" s="1"/>
  <c r="Q7" i="12"/>
  <c r="P7" i="12"/>
  <c r="L7" i="12"/>
  <c r="R7" i="12" s="1"/>
  <c r="Q6" i="12"/>
  <c r="P6" i="12"/>
  <c r="L6" i="12"/>
  <c r="R6" i="12" s="1"/>
  <c r="Q5" i="12"/>
  <c r="P5" i="12"/>
  <c r="L5" i="12"/>
  <c r="R5" i="12" s="1"/>
  <c r="Q4" i="12"/>
  <c r="P4" i="12"/>
  <c r="L4" i="12"/>
  <c r="R4" i="12" s="1"/>
  <c r="R3" i="12"/>
  <c r="Q96" i="11"/>
  <c r="P96" i="11"/>
  <c r="L96" i="11"/>
  <c r="R96" i="11" s="1"/>
  <c r="Q95" i="11"/>
  <c r="P95" i="11"/>
  <c r="L95" i="11"/>
  <c r="R95" i="11" s="1"/>
  <c r="Q94" i="11"/>
  <c r="P94" i="11"/>
  <c r="L94" i="11"/>
  <c r="R94" i="11" s="1"/>
  <c r="Q93" i="11"/>
  <c r="P93" i="11"/>
  <c r="L93" i="11"/>
  <c r="R93" i="11" s="1"/>
  <c r="Q92" i="11"/>
  <c r="P92" i="11"/>
  <c r="L92" i="11"/>
  <c r="R92" i="11" s="1"/>
  <c r="Q91" i="11"/>
  <c r="P91" i="11"/>
  <c r="L91" i="11"/>
  <c r="R91" i="11" s="1"/>
  <c r="Q90" i="11"/>
  <c r="P90" i="11"/>
  <c r="L90" i="11"/>
  <c r="R90" i="11" s="1"/>
  <c r="Q89" i="11"/>
  <c r="P89" i="11"/>
  <c r="L89" i="11"/>
  <c r="R89" i="11" s="1"/>
  <c r="Q88" i="11"/>
  <c r="P88" i="11"/>
  <c r="L88" i="11"/>
  <c r="R88" i="11" s="1"/>
  <c r="Q87" i="11"/>
  <c r="P87" i="11"/>
  <c r="L87" i="11"/>
  <c r="R87" i="11" s="1"/>
  <c r="Q86" i="11"/>
  <c r="P86" i="11"/>
  <c r="L86" i="11"/>
  <c r="R86" i="11" s="1"/>
  <c r="Q85" i="11"/>
  <c r="P85" i="11"/>
  <c r="L85" i="11"/>
  <c r="R85" i="11" s="1"/>
  <c r="Q84" i="11"/>
  <c r="P84" i="11"/>
  <c r="L84" i="11"/>
  <c r="R84" i="11" s="1"/>
  <c r="Q83" i="11"/>
  <c r="P83" i="11"/>
  <c r="L83" i="11"/>
  <c r="R83" i="11" s="1"/>
  <c r="Q82" i="11"/>
  <c r="P82" i="11"/>
  <c r="L82" i="11"/>
  <c r="R82" i="11" s="1"/>
  <c r="Q81" i="11"/>
  <c r="P81" i="11"/>
  <c r="L81" i="11"/>
  <c r="R81" i="11" s="1"/>
  <c r="Q80" i="11"/>
  <c r="P80" i="11"/>
  <c r="L80" i="11"/>
  <c r="R80" i="11" s="1"/>
  <c r="Q79" i="11"/>
  <c r="P79" i="11"/>
  <c r="L79" i="11"/>
  <c r="R79" i="11" s="1"/>
  <c r="Q78" i="11"/>
  <c r="P78" i="11"/>
  <c r="L78" i="11"/>
  <c r="R78" i="11" s="1"/>
  <c r="Q77" i="11"/>
  <c r="P77" i="11"/>
  <c r="L77" i="11"/>
  <c r="R77" i="11" s="1"/>
  <c r="Q76" i="11"/>
  <c r="P76" i="11"/>
  <c r="L76" i="11"/>
  <c r="R76" i="11" s="1"/>
  <c r="Q75" i="11"/>
  <c r="P75" i="11"/>
  <c r="L75" i="11"/>
  <c r="R75" i="11" s="1"/>
  <c r="Q74" i="11"/>
  <c r="P74" i="11"/>
  <c r="L74" i="11"/>
  <c r="R74" i="11" s="1"/>
  <c r="Q73" i="11"/>
  <c r="P73" i="11"/>
  <c r="L73" i="11"/>
  <c r="R73" i="11" s="1"/>
  <c r="Q72" i="11"/>
  <c r="P72" i="11"/>
  <c r="L72" i="11"/>
  <c r="R72" i="11" s="1"/>
  <c r="Q71" i="11"/>
  <c r="P71" i="11"/>
  <c r="L71" i="11"/>
  <c r="R71" i="11" s="1"/>
  <c r="Q70" i="11"/>
  <c r="P70" i="11"/>
  <c r="L70" i="11"/>
  <c r="R70" i="11" s="1"/>
  <c r="Q69" i="11"/>
  <c r="P69" i="11"/>
  <c r="L69" i="11"/>
  <c r="R69" i="11" s="1"/>
  <c r="Q68" i="11"/>
  <c r="P68" i="11"/>
  <c r="L68" i="11"/>
  <c r="R68" i="11" s="1"/>
  <c r="Q67" i="11"/>
  <c r="P67" i="11"/>
  <c r="L67" i="11"/>
  <c r="R67" i="11" s="1"/>
  <c r="Q66" i="11"/>
  <c r="P66" i="11"/>
  <c r="L66" i="11"/>
  <c r="R66" i="11" s="1"/>
  <c r="Q65" i="11"/>
  <c r="P65" i="11"/>
  <c r="L65" i="11"/>
  <c r="R65" i="11" s="1"/>
  <c r="Q64" i="11"/>
  <c r="P64" i="11"/>
  <c r="L64" i="11"/>
  <c r="R64" i="11" s="1"/>
  <c r="Q63" i="11"/>
  <c r="P63" i="11"/>
  <c r="L63" i="11"/>
  <c r="R63" i="11" s="1"/>
  <c r="Q62" i="11"/>
  <c r="P62" i="11"/>
  <c r="L62" i="11"/>
  <c r="R62" i="11" s="1"/>
  <c r="Q61" i="11"/>
  <c r="P61" i="11"/>
  <c r="L61" i="11"/>
  <c r="R61" i="11" s="1"/>
  <c r="Q60" i="11"/>
  <c r="P60" i="11"/>
  <c r="L60" i="11"/>
  <c r="R60" i="11" s="1"/>
  <c r="Q59" i="11"/>
  <c r="P59" i="11"/>
  <c r="L59" i="11"/>
  <c r="R59" i="11" s="1"/>
  <c r="Q58" i="11"/>
  <c r="P58" i="11"/>
  <c r="L58" i="11"/>
  <c r="R58" i="11" s="1"/>
  <c r="Q57" i="11"/>
  <c r="P57" i="11"/>
  <c r="L57" i="11"/>
  <c r="R57" i="11" s="1"/>
  <c r="Q56" i="11"/>
  <c r="P56" i="11"/>
  <c r="L56" i="11"/>
  <c r="R56" i="11" s="1"/>
  <c r="Q55" i="11"/>
  <c r="P55" i="11"/>
  <c r="L55" i="11"/>
  <c r="R55" i="11" s="1"/>
  <c r="Q54" i="11"/>
  <c r="P54" i="11"/>
  <c r="L54" i="11"/>
  <c r="R54" i="11" s="1"/>
  <c r="Q53" i="11"/>
  <c r="P53" i="11"/>
  <c r="L53" i="11"/>
  <c r="R53" i="11" s="1"/>
  <c r="Q52" i="11"/>
  <c r="P52" i="11"/>
  <c r="L52" i="11"/>
  <c r="R52" i="11" s="1"/>
  <c r="Q51" i="11"/>
  <c r="P51" i="11"/>
  <c r="L51" i="11"/>
  <c r="R51" i="11" s="1"/>
  <c r="Q50" i="11"/>
  <c r="P50" i="11"/>
  <c r="L50" i="11"/>
  <c r="R50" i="11" s="1"/>
  <c r="Q49" i="11"/>
  <c r="P49" i="11"/>
  <c r="L49" i="11"/>
  <c r="R49" i="11" s="1"/>
  <c r="Q48" i="11"/>
  <c r="P48" i="11"/>
  <c r="L48" i="11"/>
  <c r="R48" i="11" s="1"/>
  <c r="Q47" i="11"/>
  <c r="P47" i="11"/>
  <c r="L47" i="11"/>
  <c r="R47" i="11" s="1"/>
  <c r="Q46" i="11"/>
  <c r="P46" i="11"/>
  <c r="L46" i="11"/>
  <c r="R46" i="11" s="1"/>
  <c r="Q45" i="11"/>
  <c r="P45" i="11"/>
  <c r="L45" i="11"/>
  <c r="R45" i="11" s="1"/>
  <c r="Q44" i="11"/>
  <c r="P44" i="11"/>
  <c r="L44" i="11"/>
  <c r="R44" i="11" s="1"/>
  <c r="Q43" i="11"/>
  <c r="P43" i="11"/>
  <c r="L43" i="11"/>
  <c r="R43" i="11" s="1"/>
  <c r="Q42" i="11"/>
  <c r="P42" i="11"/>
  <c r="L42" i="11"/>
  <c r="R42" i="11" s="1"/>
  <c r="Q41" i="11"/>
  <c r="P41" i="11"/>
  <c r="L41" i="11"/>
  <c r="R41" i="11" s="1"/>
  <c r="Q40" i="11"/>
  <c r="P40" i="11"/>
  <c r="L40" i="11"/>
  <c r="R40" i="11" s="1"/>
  <c r="Q39" i="11"/>
  <c r="P39" i="11"/>
  <c r="L39" i="11"/>
  <c r="R39" i="11" s="1"/>
  <c r="Q38" i="11"/>
  <c r="P38" i="11"/>
  <c r="L38" i="11"/>
  <c r="R38" i="11" s="1"/>
  <c r="Q37" i="11"/>
  <c r="P37" i="11"/>
  <c r="L37" i="11"/>
  <c r="R37" i="11" s="1"/>
  <c r="Q36" i="11"/>
  <c r="P36" i="11"/>
  <c r="L36" i="11"/>
  <c r="R36" i="11" s="1"/>
  <c r="Q35" i="11"/>
  <c r="P35" i="11"/>
  <c r="L35" i="11"/>
  <c r="R35" i="11" s="1"/>
  <c r="Q34" i="11"/>
  <c r="P34" i="11"/>
  <c r="L34" i="11"/>
  <c r="R34" i="11" s="1"/>
  <c r="Q33" i="11"/>
  <c r="P33" i="11"/>
  <c r="L33" i="11"/>
  <c r="R33" i="11" s="1"/>
  <c r="Q32" i="11"/>
  <c r="P32" i="11"/>
  <c r="L32" i="11"/>
  <c r="R32" i="11" s="1"/>
  <c r="Q31" i="11"/>
  <c r="P31" i="11"/>
  <c r="L31" i="11"/>
  <c r="R31" i="11" s="1"/>
  <c r="Q30" i="11"/>
  <c r="P30" i="11"/>
  <c r="L30" i="11"/>
  <c r="R30" i="11" s="1"/>
  <c r="Q29" i="11"/>
  <c r="P29" i="11"/>
  <c r="L29" i="11"/>
  <c r="R29" i="11" s="1"/>
  <c r="Q28" i="11"/>
  <c r="P28" i="11"/>
  <c r="L28" i="11"/>
  <c r="R28" i="11" s="1"/>
  <c r="Q27" i="11"/>
  <c r="P27" i="11"/>
  <c r="L27" i="11"/>
  <c r="R27" i="11" s="1"/>
  <c r="Q26" i="11"/>
  <c r="P26" i="11"/>
  <c r="L26" i="11"/>
  <c r="R26" i="11" s="1"/>
  <c r="Q25" i="11"/>
  <c r="P25" i="11"/>
  <c r="L25" i="11"/>
  <c r="R25" i="11" s="1"/>
  <c r="Q24" i="11"/>
  <c r="P24" i="11"/>
  <c r="L24" i="11"/>
  <c r="R24" i="11" s="1"/>
  <c r="Q23" i="11"/>
  <c r="P23" i="11"/>
  <c r="L23" i="11"/>
  <c r="R23" i="11" s="1"/>
  <c r="Q22" i="11"/>
  <c r="P22" i="11"/>
  <c r="L22" i="11"/>
  <c r="R22" i="11" s="1"/>
  <c r="Q21" i="11"/>
  <c r="P21" i="11"/>
  <c r="L21" i="11"/>
  <c r="R21" i="11" s="1"/>
  <c r="Q20" i="11"/>
  <c r="P20" i="11"/>
  <c r="L20" i="11"/>
  <c r="R20" i="11" s="1"/>
  <c r="Q19" i="11"/>
  <c r="P19" i="11"/>
  <c r="L19" i="11"/>
  <c r="R19" i="11" s="1"/>
  <c r="Q18" i="11"/>
  <c r="P18" i="11"/>
  <c r="L18" i="11"/>
  <c r="R18" i="11" s="1"/>
  <c r="Q17" i="11"/>
  <c r="P17" i="11"/>
  <c r="L17" i="11"/>
  <c r="R17" i="11" s="1"/>
  <c r="Q16" i="11"/>
  <c r="P16" i="11"/>
  <c r="L16" i="11"/>
  <c r="R16" i="11" s="1"/>
  <c r="Q15" i="11"/>
  <c r="P15" i="11"/>
  <c r="L15" i="11"/>
  <c r="R15" i="11" s="1"/>
  <c r="Q14" i="11"/>
  <c r="P14" i="11"/>
  <c r="L14" i="11"/>
  <c r="Q13" i="11"/>
  <c r="P13" i="11"/>
  <c r="L13" i="11"/>
  <c r="R13" i="11" s="1"/>
  <c r="Q12" i="11"/>
  <c r="P12" i="11"/>
  <c r="L12" i="11"/>
  <c r="R12" i="11" s="1"/>
  <c r="R11" i="11"/>
  <c r="Q11" i="11"/>
  <c r="P11" i="11"/>
  <c r="L11" i="11"/>
  <c r="R10" i="11"/>
  <c r="Q10" i="11"/>
  <c r="P10" i="11"/>
  <c r="L10" i="11"/>
  <c r="R9" i="11"/>
  <c r="Q9" i="11"/>
  <c r="P9" i="11"/>
  <c r="L9" i="11"/>
  <c r="R8" i="11"/>
  <c r="Q8" i="11"/>
  <c r="P8" i="11"/>
  <c r="L8" i="11"/>
  <c r="R7" i="11"/>
  <c r="Q7" i="11"/>
  <c r="P7" i="11"/>
  <c r="L7" i="11"/>
  <c r="R6" i="11"/>
  <c r="Q6" i="11"/>
  <c r="P6" i="11"/>
  <c r="L6" i="11"/>
  <c r="R5" i="11"/>
  <c r="Q5" i="11"/>
  <c r="P5" i="11"/>
  <c r="L5" i="11"/>
  <c r="R4" i="11"/>
  <c r="Q4" i="11"/>
  <c r="P4" i="11"/>
  <c r="L4" i="11"/>
  <c r="R3" i="11"/>
  <c r="Q32" i="10"/>
  <c r="P32" i="10"/>
  <c r="L32" i="10"/>
  <c r="R32" i="10" s="1"/>
  <c r="Q31" i="10"/>
  <c r="P31" i="10"/>
  <c r="L31" i="10"/>
  <c r="R31" i="10" s="1"/>
  <c r="Q30" i="10"/>
  <c r="P30" i="10"/>
  <c r="L30" i="10"/>
  <c r="R30" i="10" s="1"/>
  <c r="Q29" i="10"/>
  <c r="P29" i="10"/>
  <c r="L29" i="10"/>
  <c r="R29" i="10" s="1"/>
  <c r="Q28" i="10"/>
  <c r="P28" i="10"/>
  <c r="L28" i="10"/>
  <c r="R28" i="10" s="1"/>
  <c r="Q27" i="10"/>
  <c r="P27" i="10"/>
  <c r="L27" i="10"/>
  <c r="R27" i="10" s="1"/>
  <c r="Q26" i="10"/>
  <c r="P26" i="10"/>
  <c r="L26" i="10"/>
  <c r="R26" i="10" s="1"/>
  <c r="Q25" i="10"/>
  <c r="P25" i="10"/>
  <c r="L25" i="10"/>
  <c r="R25" i="10" s="1"/>
  <c r="Q24" i="10"/>
  <c r="P24" i="10"/>
  <c r="L24" i="10"/>
  <c r="R24" i="10" s="1"/>
  <c r="Q23" i="10"/>
  <c r="P23" i="10"/>
  <c r="L23" i="10"/>
  <c r="R23" i="10" s="1"/>
  <c r="Q22" i="10"/>
  <c r="P22" i="10"/>
  <c r="L22" i="10"/>
  <c r="R22" i="10" s="1"/>
  <c r="Q21" i="10"/>
  <c r="P21" i="10"/>
  <c r="L21" i="10"/>
  <c r="R21" i="10" s="1"/>
  <c r="Q20" i="10"/>
  <c r="P20" i="10"/>
  <c r="L20" i="10"/>
  <c r="R20" i="10" s="1"/>
  <c r="Q19" i="10"/>
  <c r="P19" i="10"/>
  <c r="L19" i="10"/>
  <c r="R19" i="10" s="1"/>
  <c r="Q18" i="10"/>
  <c r="P18" i="10"/>
  <c r="L18" i="10"/>
  <c r="R18" i="10" s="1"/>
  <c r="Q17" i="10"/>
  <c r="P17" i="10"/>
  <c r="L17" i="10"/>
  <c r="R17" i="10" s="1"/>
  <c r="Q16" i="10"/>
  <c r="P16" i="10"/>
  <c r="L16" i="10"/>
  <c r="R16" i="10" s="1"/>
  <c r="Q15" i="10"/>
  <c r="P15" i="10"/>
  <c r="L15" i="10"/>
  <c r="R15" i="10" s="1"/>
  <c r="Q14" i="10"/>
  <c r="P14" i="10"/>
  <c r="L14" i="10"/>
  <c r="R14" i="10" s="1"/>
  <c r="Q13" i="10"/>
  <c r="P13" i="10"/>
  <c r="L13" i="10"/>
  <c r="R13" i="10" s="1"/>
  <c r="Q12" i="10"/>
  <c r="P12" i="10"/>
  <c r="L12" i="10"/>
  <c r="R12" i="10" s="1"/>
  <c r="Q11" i="10"/>
  <c r="P11" i="10"/>
  <c r="L11" i="10"/>
  <c r="R11" i="10" s="1"/>
  <c r="Q10" i="10"/>
  <c r="P10" i="10"/>
  <c r="L10" i="10"/>
  <c r="R10" i="10" s="1"/>
  <c r="Q9" i="10"/>
  <c r="P9" i="10"/>
  <c r="L9" i="10"/>
  <c r="R9" i="10" s="1"/>
  <c r="Q8" i="10"/>
  <c r="P8" i="10"/>
  <c r="L8" i="10"/>
  <c r="R8" i="10" s="1"/>
  <c r="Q7" i="10"/>
  <c r="P7" i="10"/>
  <c r="L7" i="10"/>
  <c r="R7" i="10" s="1"/>
  <c r="Q6" i="10"/>
  <c r="P6" i="10"/>
  <c r="L6" i="10"/>
  <c r="R6" i="10" s="1"/>
  <c r="Q5" i="10"/>
  <c r="P5" i="10"/>
  <c r="L5" i="10"/>
  <c r="R5" i="10" s="1"/>
  <c r="Q4" i="10"/>
  <c r="P4" i="10"/>
  <c r="L4" i="10"/>
  <c r="R4" i="10" s="1"/>
  <c r="R3" i="10"/>
  <c r="Q85" i="9"/>
  <c r="P85" i="9"/>
  <c r="L85" i="9"/>
  <c r="R85" i="9" s="1"/>
  <c r="Q84" i="9"/>
  <c r="P84" i="9"/>
  <c r="L84" i="9"/>
  <c r="R84" i="9" s="1"/>
  <c r="Q83" i="9"/>
  <c r="P83" i="9"/>
  <c r="L83" i="9"/>
  <c r="R83" i="9" s="1"/>
  <c r="Q82" i="9"/>
  <c r="P82" i="9"/>
  <c r="L82" i="9"/>
  <c r="R82" i="9" s="1"/>
  <c r="Q81" i="9"/>
  <c r="P81" i="9"/>
  <c r="L81" i="9"/>
  <c r="R81" i="9" s="1"/>
  <c r="Q80" i="9"/>
  <c r="P80" i="9"/>
  <c r="L80" i="9"/>
  <c r="R80" i="9" s="1"/>
  <c r="Q79" i="9"/>
  <c r="P79" i="9"/>
  <c r="L79" i="9"/>
  <c r="R79" i="9" s="1"/>
  <c r="Q78" i="9"/>
  <c r="P78" i="9"/>
  <c r="L78" i="9"/>
  <c r="R78" i="9" s="1"/>
  <c r="Q77" i="9"/>
  <c r="P77" i="9"/>
  <c r="L77" i="9"/>
  <c r="R77" i="9" s="1"/>
  <c r="Q76" i="9"/>
  <c r="P76" i="9"/>
  <c r="L76" i="9"/>
  <c r="R76" i="9" s="1"/>
  <c r="Q75" i="9"/>
  <c r="P75" i="9"/>
  <c r="L75" i="9"/>
  <c r="R75" i="9" s="1"/>
  <c r="Q74" i="9"/>
  <c r="P74" i="9"/>
  <c r="L74" i="9"/>
  <c r="R74" i="9" s="1"/>
  <c r="Q73" i="9"/>
  <c r="P73" i="9"/>
  <c r="L73" i="9"/>
  <c r="R73" i="9" s="1"/>
  <c r="Q72" i="9"/>
  <c r="P72" i="9"/>
  <c r="L72" i="9"/>
  <c r="R72" i="9" s="1"/>
  <c r="Q71" i="9"/>
  <c r="P71" i="9"/>
  <c r="L71" i="9"/>
  <c r="R71" i="9" s="1"/>
  <c r="Q70" i="9"/>
  <c r="P70" i="9"/>
  <c r="L70" i="9"/>
  <c r="R70" i="9" s="1"/>
  <c r="Q69" i="9"/>
  <c r="P69" i="9"/>
  <c r="L69" i="9"/>
  <c r="R69" i="9" s="1"/>
  <c r="Q68" i="9"/>
  <c r="P68" i="9"/>
  <c r="L68" i="9"/>
  <c r="R68" i="9" s="1"/>
  <c r="Q67" i="9"/>
  <c r="P67" i="9"/>
  <c r="L67" i="9"/>
  <c r="R67" i="9" s="1"/>
  <c r="Q66" i="9"/>
  <c r="P66" i="9"/>
  <c r="L66" i="9"/>
  <c r="R66" i="9" s="1"/>
  <c r="Q65" i="9"/>
  <c r="P65" i="9"/>
  <c r="L65" i="9"/>
  <c r="R65" i="9" s="1"/>
  <c r="Q64" i="9"/>
  <c r="P64" i="9"/>
  <c r="L64" i="9"/>
  <c r="R64" i="9" s="1"/>
  <c r="Q63" i="9"/>
  <c r="P63" i="9"/>
  <c r="L63" i="9"/>
  <c r="R63" i="9" s="1"/>
  <c r="Q62" i="9"/>
  <c r="P62" i="9"/>
  <c r="L62" i="9"/>
  <c r="R62" i="9" s="1"/>
  <c r="Q61" i="9"/>
  <c r="P61" i="9"/>
  <c r="L61" i="9"/>
  <c r="R61" i="9" s="1"/>
  <c r="Q60" i="9"/>
  <c r="P60" i="9"/>
  <c r="L60" i="9"/>
  <c r="R60" i="9" s="1"/>
  <c r="Q59" i="9"/>
  <c r="P59" i="9"/>
  <c r="L59" i="9"/>
  <c r="R59" i="9" s="1"/>
  <c r="Q58" i="9"/>
  <c r="P58" i="9"/>
  <c r="L58" i="9"/>
  <c r="R58" i="9" s="1"/>
  <c r="Q57" i="9"/>
  <c r="P57" i="9"/>
  <c r="L57" i="9"/>
  <c r="R57" i="9" s="1"/>
  <c r="Q56" i="9"/>
  <c r="P56" i="9"/>
  <c r="L56" i="9"/>
  <c r="R56" i="9" s="1"/>
  <c r="Q55" i="9"/>
  <c r="P55" i="9"/>
  <c r="L55" i="9"/>
  <c r="R55" i="9" s="1"/>
  <c r="Q54" i="9"/>
  <c r="P54" i="9"/>
  <c r="L54" i="9"/>
  <c r="R54" i="9" s="1"/>
  <c r="Q53" i="9"/>
  <c r="P53" i="9"/>
  <c r="L53" i="9"/>
  <c r="R53" i="9" s="1"/>
  <c r="Q52" i="9"/>
  <c r="P52" i="9"/>
  <c r="L52" i="9"/>
  <c r="R52" i="9" s="1"/>
  <c r="Q51" i="9"/>
  <c r="P51" i="9"/>
  <c r="L51" i="9"/>
  <c r="R51" i="9" s="1"/>
  <c r="Q50" i="9"/>
  <c r="P50" i="9"/>
  <c r="L50" i="9"/>
  <c r="R50" i="9" s="1"/>
  <c r="Q49" i="9"/>
  <c r="P49" i="9"/>
  <c r="L49" i="9"/>
  <c r="R49" i="9" s="1"/>
  <c r="Q48" i="9"/>
  <c r="P48" i="9"/>
  <c r="L48" i="9"/>
  <c r="R48" i="9" s="1"/>
  <c r="Q47" i="9"/>
  <c r="P47" i="9"/>
  <c r="L47" i="9"/>
  <c r="R47" i="9" s="1"/>
  <c r="Q46" i="9"/>
  <c r="P46" i="9"/>
  <c r="L46" i="9"/>
  <c r="R46" i="9" s="1"/>
  <c r="Q45" i="9"/>
  <c r="P45" i="9"/>
  <c r="L45" i="9"/>
  <c r="R45" i="9" s="1"/>
  <c r="Q44" i="9"/>
  <c r="P44" i="9"/>
  <c r="L44" i="9"/>
  <c r="R44" i="9" s="1"/>
  <c r="Q43" i="9"/>
  <c r="P43" i="9"/>
  <c r="L43" i="9"/>
  <c r="R43" i="9" s="1"/>
  <c r="Q42" i="9"/>
  <c r="P42" i="9"/>
  <c r="L42" i="9"/>
  <c r="R42" i="9" s="1"/>
  <c r="Q41" i="9"/>
  <c r="P41" i="9"/>
  <c r="L41" i="9"/>
  <c r="R41" i="9" s="1"/>
  <c r="Q40" i="9"/>
  <c r="P40" i="9"/>
  <c r="L40" i="9"/>
  <c r="R40" i="9" s="1"/>
  <c r="Q39" i="9"/>
  <c r="P39" i="9"/>
  <c r="L39" i="9"/>
  <c r="R39" i="9" s="1"/>
  <c r="Q38" i="9"/>
  <c r="P38" i="9"/>
  <c r="L38" i="9"/>
  <c r="R38" i="9" s="1"/>
  <c r="Q37" i="9"/>
  <c r="P37" i="9"/>
  <c r="L37" i="9"/>
  <c r="R37" i="9" s="1"/>
  <c r="Q36" i="9"/>
  <c r="P36" i="9"/>
  <c r="L36" i="9"/>
  <c r="R36" i="9" s="1"/>
  <c r="Q35" i="9"/>
  <c r="P35" i="9"/>
  <c r="L35" i="9"/>
  <c r="R35" i="9" s="1"/>
  <c r="Q34" i="9"/>
  <c r="P34" i="9"/>
  <c r="L34" i="9"/>
  <c r="R34" i="9" s="1"/>
  <c r="Q33" i="9"/>
  <c r="P33" i="9"/>
  <c r="L33" i="9"/>
  <c r="R33" i="9" s="1"/>
  <c r="Q32" i="9"/>
  <c r="P32" i="9"/>
  <c r="L32" i="9"/>
  <c r="R32" i="9" s="1"/>
  <c r="Q31" i="9"/>
  <c r="P31" i="9"/>
  <c r="L31" i="9"/>
  <c r="R31" i="9" s="1"/>
  <c r="Q30" i="9"/>
  <c r="P30" i="9"/>
  <c r="L30" i="9"/>
  <c r="R30" i="9" s="1"/>
  <c r="Q29" i="9"/>
  <c r="P29" i="9"/>
  <c r="L29" i="9"/>
  <c r="R29" i="9" s="1"/>
  <c r="Q28" i="9"/>
  <c r="P28" i="9"/>
  <c r="L28" i="9"/>
  <c r="R28" i="9" s="1"/>
  <c r="Q27" i="9"/>
  <c r="P27" i="9"/>
  <c r="L27" i="9"/>
  <c r="R27" i="9" s="1"/>
  <c r="Q26" i="9"/>
  <c r="P26" i="9"/>
  <c r="L26" i="9"/>
  <c r="R26" i="9" s="1"/>
  <c r="Q25" i="9"/>
  <c r="P25" i="9"/>
  <c r="L25" i="9"/>
  <c r="R25" i="9" s="1"/>
  <c r="Q24" i="9"/>
  <c r="P24" i="9"/>
  <c r="L24" i="9"/>
  <c r="R24" i="9" s="1"/>
  <c r="Q23" i="9"/>
  <c r="P23" i="9"/>
  <c r="L23" i="9"/>
  <c r="R23" i="9" s="1"/>
  <c r="Q22" i="9"/>
  <c r="P22" i="9"/>
  <c r="L22" i="9"/>
  <c r="R22" i="9" s="1"/>
  <c r="Q21" i="9"/>
  <c r="P21" i="9"/>
  <c r="L21" i="9"/>
  <c r="R21" i="9" s="1"/>
  <c r="Q20" i="9"/>
  <c r="P20" i="9"/>
  <c r="L20" i="9"/>
  <c r="R20" i="9" s="1"/>
  <c r="Q19" i="9"/>
  <c r="P19" i="9"/>
  <c r="L19" i="9"/>
  <c r="R19" i="9" s="1"/>
  <c r="Q18" i="9"/>
  <c r="P18" i="9"/>
  <c r="L18" i="9"/>
  <c r="R18" i="9" s="1"/>
  <c r="Q17" i="9"/>
  <c r="P17" i="9"/>
  <c r="L17" i="9"/>
  <c r="R17" i="9" s="1"/>
  <c r="Q16" i="9"/>
  <c r="P16" i="9"/>
  <c r="L16" i="9"/>
  <c r="R16" i="9" s="1"/>
  <c r="Q15" i="9"/>
  <c r="P15" i="9"/>
  <c r="L15" i="9"/>
  <c r="R15" i="9" s="1"/>
  <c r="Q14" i="9"/>
  <c r="P14" i="9"/>
  <c r="L14" i="9"/>
  <c r="R14" i="9" s="1"/>
  <c r="Q13" i="9"/>
  <c r="P13" i="9"/>
  <c r="L13" i="9"/>
  <c r="R13" i="9" s="1"/>
  <c r="Q12" i="9"/>
  <c r="P12" i="9"/>
  <c r="L12" i="9"/>
  <c r="R12" i="9" s="1"/>
  <c r="Q11" i="9"/>
  <c r="P11" i="9"/>
  <c r="L11" i="9"/>
  <c r="R11" i="9" s="1"/>
  <c r="Q10" i="9"/>
  <c r="P10" i="9"/>
  <c r="L10" i="9"/>
  <c r="R10" i="9" s="1"/>
  <c r="Q9" i="9"/>
  <c r="P9" i="9"/>
  <c r="L9" i="9"/>
  <c r="R9" i="9" s="1"/>
  <c r="Q8" i="9"/>
  <c r="P8" i="9"/>
  <c r="L8" i="9"/>
  <c r="R8" i="9" s="1"/>
  <c r="Q7" i="9"/>
  <c r="P7" i="9"/>
  <c r="L7" i="9"/>
  <c r="R7" i="9" s="1"/>
  <c r="Q6" i="9"/>
  <c r="P6" i="9"/>
  <c r="L6" i="9"/>
  <c r="R6" i="9" s="1"/>
  <c r="Q5" i="9"/>
  <c r="P5" i="9"/>
  <c r="L5" i="9"/>
  <c r="R5" i="9" s="1"/>
  <c r="Q4" i="9"/>
  <c r="P4" i="9"/>
  <c r="L4" i="9"/>
  <c r="R4" i="9" s="1"/>
  <c r="R3" i="9"/>
  <c r="Q150" i="8"/>
  <c r="P150" i="8"/>
  <c r="L150" i="8"/>
  <c r="R150" i="8" s="1"/>
  <c r="Q149" i="8"/>
  <c r="P149" i="8"/>
  <c r="L149" i="8"/>
  <c r="R149" i="8" s="1"/>
  <c r="Q148" i="8"/>
  <c r="P148" i="8"/>
  <c r="L148" i="8"/>
  <c r="R148" i="8" s="1"/>
  <c r="Q147" i="8"/>
  <c r="P147" i="8"/>
  <c r="L147" i="8"/>
  <c r="R147" i="8" s="1"/>
  <c r="Q146" i="8"/>
  <c r="P146" i="8"/>
  <c r="L146" i="8"/>
  <c r="R146" i="8" s="1"/>
  <c r="Q145" i="8"/>
  <c r="P145" i="8"/>
  <c r="L145" i="8"/>
  <c r="R145" i="8" s="1"/>
  <c r="Q144" i="8"/>
  <c r="P144" i="8"/>
  <c r="L144" i="8"/>
  <c r="R144" i="8" s="1"/>
  <c r="Q143" i="8"/>
  <c r="P143" i="8"/>
  <c r="L143" i="8"/>
  <c r="R143" i="8" s="1"/>
  <c r="Q142" i="8"/>
  <c r="P142" i="8"/>
  <c r="L142" i="8"/>
  <c r="R142" i="8" s="1"/>
  <c r="Q141" i="8"/>
  <c r="P141" i="8"/>
  <c r="L141" i="8"/>
  <c r="R141" i="8" s="1"/>
  <c r="Q140" i="8"/>
  <c r="P140" i="8"/>
  <c r="L140" i="8"/>
  <c r="R140" i="8" s="1"/>
  <c r="Q139" i="8"/>
  <c r="P139" i="8"/>
  <c r="L139" i="8"/>
  <c r="R139" i="8" s="1"/>
  <c r="Q138" i="8"/>
  <c r="P138" i="8"/>
  <c r="L138" i="8"/>
  <c r="R138" i="8" s="1"/>
  <c r="Q137" i="8"/>
  <c r="P137" i="8"/>
  <c r="L137" i="8"/>
  <c r="R137" i="8" s="1"/>
  <c r="Q136" i="8"/>
  <c r="P136" i="8"/>
  <c r="L136" i="8"/>
  <c r="R136" i="8" s="1"/>
  <c r="Q135" i="8"/>
  <c r="P135" i="8"/>
  <c r="L135" i="8"/>
  <c r="R135" i="8" s="1"/>
  <c r="Q134" i="8"/>
  <c r="P134" i="8"/>
  <c r="L134" i="8"/>
  <c r="R134" i="8" s="1"/>
  <c r="Q133" i="8"/>
  <c r="P133" i="8"/>
  <c r="L133" i="8"/>
  <c r="R133" i="8" s="1"/>
  <c r="Q132" i="8"/>
  <c r="P132" i="8"/>
  <c r="L132" i="8"/>
  <c r="R132" i="8" s="1"/>
  <c r="Q131" i="8"/>
  <c r="P131" i="8"/>
  <c r="L131" i="8"/>
  <c r="R131" i="8" s="1"/>
  <c r="Q130" i="8"/>
  <c r="P130" i="8"/>
  <c r="L130" i="8"/>
  <c r="R130" i="8" s="1"/>
  <c r="Q129" i="8"/>
  <c r="P129" i="8"/>
  <c r="L129" i="8"/>
  <c r="R129" i="8" s="1"/>
  <c r="Q128" i="8"/>
  <c r="P128" i="8"/>
  <c r="L128" i="8"/>
  <c r="R128" i="8" s="1"/>
  <c r="Q127" i="8"/>
  <c r="P127" i="8"/>
  <c r="L127" i="8"/>
  <c r="R127" i="8" s="1"/>
  <c r="Q126" i="8"/>
  <c r="P126" i="8"/>
  <c r="L126" i="8"/>
  <c r="R126" i="8" s="1"/>
  <c r="Q125" i="8"/>
  <c r="P125" i="8"/>
  <c r="L125" i="8"/>
  <c r="R125" i="8" s="1"/>
  <c r="Q124" i="8"/>
  <c r="P124" i="8"/>
  <c r="L124" i="8"/>
  <c r="R124" i="8" s="1"/>
  <c r="Q123" i="8"/>
  <c r="P123" i="8"/>
  <c r="L123" i="8"/>
  <c r="R123" i="8" s="1"/>
  <c r="Q122" i="8"/>
  <c r="P122" i="8"/>
  <c r="L122" i="8"/>
  <c r="R122" i="8" s="1"/>
  <c r="Q121" i="8"/>
  <c r="P121" i="8"/>
  <c r="L121" i="8"/>
  <c r="R121" i="8" s="1"/>
  <c r="Q120" i="8"/>
  <c r="P120" i="8"/>
  <c r="L120" i="8"/>
  <c r="R120" i="8" s="1"/>
  <c r="Q119" i="8"/>
  <c r="P119" i="8"/>
  <c r="L119" i="8"/>
  <c r="R119" i="8" s="1"/>
  <c r="Q118" i="8"/>
  <c r="P118" i="8"/>
  <c r="L118" i="8"/>
  <c r="R118" i="8" s="1"/>
  <c r="Q117" i="8"/>
  <c r="P117" i="8"/>
  <c r="L117" i="8"/>
  <c r="R117" i="8" s="1"/>
  <c r="Q116" i="8"/>
  <c r="P116" i="8"/>
  <c r="L116" i="8"/>
  <c r="R116" i="8" s="1"/>
  <c r="Q115" i="8"/>
  <c r="P115" i="8"/>
  <c r="L115" i="8"/>
  <c r="R115" i="8" s="1"/>
  <c r="Q114" i="8"/>
  <c r="P114" i="8"/>
  <c r="L114" i="8"/>
  <c r="R114" i="8" s="1"/>
  <c r="Q113" i="8"/>
  <c r="P113" i="8"/>
  <c r="L113" i="8"/>
  <c r="R113" i="8" s="1"/>
  <c r="Q112" i="8"/>
  <c r="P112" i="8"/>
  <c r="L112" i="8"/>
  <c r="R112" i="8" s="1"/>
  <c r="Q111" i="8"/>
  <c r="P111" i="8"/>
  <c r="L111" i="8"/>
  <c r="R111" i="8" s="1"/>
  <c r="Q110" i="8"/>
  <c r="P110" i="8"/>
  <c r="L110" i="8"/>
  <c r="R110" i="8" s="1"/>
  <c r="Q109" i="8"/>
  <c r="P109" i="8"/>
  <c r="L109" i="8"/>
  <c r="R109" i="8" s="1"/>
  <c r="Q108" i="8"/>
  <c r="P108" i="8"/>
  <c r="L108" i="8"/>
  <c r="R108" i="8" s="1"/>
  <c r="Q107" i="8"/>
  <c r="P107" i="8"/>
  <c r="L107" i="8"/>
  <c r="R107" i="8" s="1"/>
  <c r="Q106" i="8"/>
  <c r="P106" i="8"/>
  <c r="L106" i="8"/>
  <c r="R106" i="8" s="1"/>
  <c r="Q105" i="8"/>
  <c r="P105" i="8"/>
  <c r="L105" i="8"/>
  <c r="R105" i="8" s="1"/>
  <c r="Q104" i="8"/>
  <c r="P104" i="8"/>
  <c r="L104" i="8"/>
  <c r="R104" i="8" s="1"/>
  <c r="Q103" i="8"/>
  <c r="P103" i="8"/>
  <c r="L103" i="8"/>
  <c r="R103" i="8" s="1"/>
  <c r="Q102" i="8"/>
  <c r="P102" i="8"/>
  <c r="L102" i="8"/>
  <c r="R102" i="8" s="1"/>
  <c r="Q101" i="8"/>
  <c r="P101" i="8"/>
  <c r="L101" i="8"/>
  <c r="R101" i="8" s="1"/>
  <c r="Q100" i="8"/>
  <c r="P100" i="8"/>
  <c r="L100" i="8"/>
  <c r="R100" i="8" s="1"/>
  <c r="Q99" i="8"/>
  <c r="P99" i="8"/>
  <c r="L99" i="8"/>
  <c r="R99" i="8" s="1"/>
  <c r="Q98" i="8"/>
  <c r="P98" i="8"/>
  <c r="L98" i="8"/>
  <c r="R98" i="8" s="1"/>
  <c r="Q97" i="8"/>
  <c r="P97" i="8"/>
  <c r="L97" i="8"/>
  <c r="R97" i="8" s="1"/>
  <c r="Q96" i="8"/>
  <c r="P96" i="8"/>
  <c r="L96" i="8"/>
  <c r="R96" i="8" s="1"/>
  <c r="Q95" i="8"/>
  <c r="P95" i="8"/>
  <c r="L95" i="8"/>
  <c r="R95" i="8" s="1"/>
  <c r="Q94" i="8"/>
  <c r="P94" i="8"/>
  <c r="L94" i="8"/>
  <c r="R94" i="8" s="1"/>
  <c r="Q93" i="8"/>
  <c r="P93" i="8"/>
  <c r="L93" i="8"/>
  <c r="R93" i="8" s="1"/>
  <c r="Q92" i="8"/>
  <c r="P92" i="8"/>
  <c r="L92" i="8"/>
  <c r="R92" i="8" s="1"/>
  <c r="Q91" i="8"/>
  <c r="P91" i="8"/>
  <c r="L91" i="8"/>
  <c r="R91" i="8" s="1"/>
  <c r="Q90" i="8"/>
  <c r="P90" i="8"/>
  <c r="L90" i="8"/>
  <c r="R90" i="8" s="1"/>
  <c r="Q89" i="8"/>
  <c r="P89" i="8"/>
  <c r="L89" i="8"/>
  <c r="R89" i="8" s="1"/>
  <c r="Q88" i="8"/>
  <c r="P88" i="8"/>
  <c r="L88" i="8"/>
  <c r="R88" i="8" s="1"/>
  <c r="Q87" i="8"/>
  <c r="P87" i="8"/>
  <c r="L87" i="8"/>
  <c r="R87" i="8" s="1"/>
  <c r="Q86" i="8"/>
  <c r="P86" i="8"/>
  <c r="L86" i="8"/>
  <c r="R86" i="8" s="1"/>
  <c r="Q85" i="8"/>
  <c r="P85" i="8"/>
  <c r="L85" i="8"/>
  <c r="R85" i="8" s="1"/>
  <c r="Q84" i="8"/>
  <c r="P84" i="8"/>
  <c r="L84" i="8"/>
  <c r="R84" i="8" s="1"/>
  <c r="Q83" i="8"/>
  <c r="P83" i="8"/>
  <c r="L83" i="8"/>
  <c r="R83" i="8" s="1"/>
  <c r="Q82" i="8"/>
  <c r="P82" i="8"/>
  <c r="L82" i="8"/>
  <c r="R82" i="8" s="1"/>
  <c r="Q81" i="8"/>
  <c r="P81" i="8"/>
  <c r="L81" i="8"/>
  <c r="R81" i="8" s="1"/>
  <c r="Q80" i="8"/>
  <c r="P80" i="8"/>
  <c r="L80" i="8"/>
  <c r="R80" i="8" s="1"/>
  <c r="Q79" i="8"/>
  <c r="P79" i="8"/>
  <c r="L79" i="8"/>
  <c r="R79" i="8" s="1"/>
  <c r="Q78" i="8"/>
  <c r="P78" i="8"/>
  <c r="L78" i="8"/>
  <c r="R78" i="8" s="1"/>
  <c r="Q77" i="8"/>
  <c r="P77" i="8"/>
  <c r="L77" i="8"/>
  <c r="R77" i="8" s="1"/>
  <c r="Q76" i="8"/>
  <c r="P76" i="8"/>
  <c r="L76" i="8"/>
  <c r="Q75" i="8"/>
  <c r="P75" i="8"/>
  <c r="L75" i="8"/>
  <c r="R75" i="8" s="1"/>
  <c r="Q74" i="8"/>
  <c r="P74" i="8"/>
  <c r="L74" i="8"/>
  <c r="R74" i="8" s="1"/>
  <c r="Q73" i="8"/>
  <c r="P73" i="8"/>
  <c r="L73" i="8"/>
  <c r="Q72" i="8"/>
  <c r="P72" i="8"/>
  <c r="L72" i="8"/>
  <c r="Q71" i="8"/>
  <c r="P71" i="8"/>
  <c r="L71" i="8"/>
  <c r="R71" i="8" s="1"/>
  <c r="Q70" i="8"/>
  <c r="P70" i="8"/>
  <c r="L70" i="8"/>
  <c r="R70" i="8" s="1"/>
  <c r="Q69" i="8"/>
  <c r="P69" i="8"/>
  <c r="L69" i="8"/>
  <c r="Q68" i="8"/>
  <c r="P68" i="8"/>
  <c r="L68" i="8"/>
  <c r="Q67" i="8"/>
  <c r="P67" i="8"/>
  <c r="L67" i="8"/>
  <c r="R67" i="8" s="1"/>
  <c r="Q66" i="8"/>
  <c r="P66" i="8"/>
  <c r="L66" i="8"/>
  <c r="R66" i="8" s="1"/>
  <c r="R65" i="8"/>
  <c r="Q65" i="8"/>
  <c r="P65" i="8"/>
  <c r="L65" i="8"/>
  <c r="R64" i="8"/>
  <c r="Q64" i="8"/>
  <c r="P64" i="8"/>
  <c r="L64" i="8"/>
  <c r="R63" i="8"/>
  <c r="Q63" i="8"/>
  <c r="P63" i="8"/>
  <c r="L63" i="8"/>
  <c r="R62" i="8"/>
  <c r="Q62" i="8"/>
  <c r="P62" i="8"/>
  <c r="L62" i="8"/>
  <c r="R61" i="8"/>
  <c r="Q61" i="8"/>
  <c r="P61" i="8"/>
  <c r="L61" i="8"/>
  <c r="R60" i="8"/>
  <c r="Q60" i="8"/>
  <c r="P60" i="8"/>
  <c r="L60" i="8"/>
  <c r="R59" i="8"/>
  <c r="Q59" i="8"/>
  <c r="P59" i="8"/>
  <c r="L59" i="8"/>
  <c r="R58" i="8"/>
  <c r="Q58" i="8"/>
  <c r="P58" i="8"/>
  <c r="L58" i="8"/>
  <c r="R57" i="8"/>
  <c r="Q57" i="8"/>
  <c r="P57" i="8"/>
  <c r="L57" i="8"/>
  <c r="R56" i="8"/>
  <c r="Q56" i="8"/>
  <c r="P56" i="8"/>
  <c r="L56" i="8"/>
  <c r="R55" i="8"/>
  <c r="Q55" i="8"/>
  <c r="P55" i="8"/>
  <c r="L55" i="8"/>
  <c r="R54" i="8"/>
  <c r="Q54" i="8"/>
  <c r="P54" i="8"/>
  <c r="L54" i="8"/>
  <c r="R53" i="8"/>
  <c r="Q53" i="8"/>
  <c r="P53" i="8"/>
  <c r="L53" i="8"/>
  <c r="R52" i="8"/>
  <c r="Q52" i="8"/>
  <c r="P52" i="8"/>
  <c r="L52" i="8"/>
  <c r="R51" i="8"/>
  <c r="Q51" i="8"/>
  <c r="P51" i="8"/>
  <c r="L51" i="8"/>
  <c r="R50" i="8"/>
  <c r="Q50" i="8"/>
  <c r="P50" i="8"/>
  <c r="L50" i="8"/>
  <c r="R49" i="8"/>
  <c r="Q49" i="8"/>
  <c r="P49" i="8"/>
  <c r="L49" i="8"/>
  <c r="R48" i="8"/>
  <c r="Q48" i="8"/>
  <c r="P48" i="8"/>
  <c r="L48" i="8"/>
  <c r="R47" i="8"/>
  <c r="Q47" i="8"/>
  <c r="P47" i="8"/>
  <c r="L47" i="8"/>
  <c r="R46" i="8"/>
  <c r="Q46" i="8"/>
  <c r="P46" i="8"/>
  <c r="L46" i="8"/>
  <c r="R45" i="8"/>
  <c r="Q45" i="8"/>
  <c r="P45" i="8"/>
  <c r="L45" i="8"/>
  <c r="R44" i="8"/>
  <c r="Q44" i="8"/>
  <c r="P44" i="8"/>
  <c r="L44" i="8"/>
  <c r="R43" i="8"/>
  <c r="Q43" i="8"/>
  <c r="P43" i="8"/>
  <c r="L43" i="8"/>
  <c r="R42" i="8"/>
  <c r="Q42" i="8"/>
  <c r="P42" i="8"/>
  <c r="L42" i="8"/>
  <c r="R41" i="8"/>
  <c r="Q41" i="8"/>
  <c r="P41" i="8"/>
  <c r="L41" i="8"/>
  <c r="R40" i="8"/>
  <c r="Q40" i="8"/>
  <c r="P40" i="8"/>
  <c r="L40" i="8"/>
  <c r="R39" i="8"/>
  <c r="Q39" i="8"/>
  <c r="P39" i="8"/>
  <c r="L39" i="8"/>
  <c r="R38" i="8"/>
  <c r="Q38" i="8"/>
  <c r="P38" i="8"/>
  <c r="L38" i="8"/>
  <c r="R37" i="8"/>
  <c r="Q37" i="8"/>
  <c r="P37" i="8"/>
  <c r="L37" i="8"/>
  <c r="R36" i="8"/>
  <c r="Q36" i="8"/>
  <c r="P36" i="8"/>
  <c r="L36" i="8"/>
  <c r="R35" i="8"/>
  <c r="Q35" i="8"/>
  <c r="P35" i="8"/>
  <c r="L35" i="8"/>
  <c r="R34" i="8"/>
  <c r="Q34" i="8"/>
  <c r="P34" i="8"/>
  <c r="L34" i="8"/>
  <c r="R33" i="8"/>
  <c r="Q33" i="8"/>
  <c r="P33" i="8"/>
  <c r="L33" i="8"/>
  <c r="R32" i="8"/>
  <c r="Q32" i="8"/>
  <c r="P32" i="8"/>
  <c r="L32" i="8"/>
  <c r="R31" i="8"/>
  <c r="Q31" i="8"/>
  <c r="P31" i="8"/>
  <c r="L31" i="8"/>
  <c r="R30" i="8"/>
  <c r="Q30" i="8"/>
  <c r="P30" i="8"/>
  <c r="L30" i="8"/>
  <c r="R29" i="8"/>
  <c r="Q29" i="8"/>
  <c r="P29" i="8"/>
  <c r="L29" i="8"/>
  <c r="R28" i="8"/>
  <c r="Q28" i="8"/>
  <c r="P28" i="8"/>
  <c r="L28" i="8"/>
  <c r="R27" i="8"/>
  <c r="Q27" i="8"/>
  <c r="P27" i="8"/>
  <c r="L27" i="8"/>
  <c r="R26" i="8"/>
  <c r="Q26" i="8"/>
  <c r="P26" i="8"/>
  <c r="L26" i="8"/>
  <c r="R25" i="8"/>
  <c r="Q25" i="8"/>
  <c r="P25" i="8"/>
  <c r="L25" i="8"/>
  <c r="R24" i="8"/>
  <c r="Q24" i="8"/>
  <c r="P24" i="8"/>
  <c r="L24" i="8"/>
  <c r="R23" i="8"/>
  <c r="Q23" i="8"/>
  <c r="P23" i="8"/>
  <c r="L23" i="8"/>
  <c r="R22" i="8"/>
  <c r="Q22" i="8"/>
  <c r="P22" i="8"/>
  <c r="L22" i="8"/>
  <c r="R21" i="8"/>
  <c r="Q21" i="8"/>
  <c r="P21" i="8"/>
  <c r="L21" i="8"/>
  <c r="R20" i="8"/>
  <c r="Q20" i="8"/>
  <c r="P20" i="8"/>
  <c r="L20" i="8"/>
  <c r="R19" i="8"/>
  <c r="Q19" i="8"/>
  <c r="P19" i="8"/>
  <c r="L19" i="8"/>
  <c r="R18" i="8"/>
  <c r="Q18" i="8"/>
  <c r="P18" i="8"/>
  <c r="L18" i="8"/>
  <c r="R17" i="8"/>
  <c r="Q17" i="8"/>
  <c r="P17" i="8"/>
  <c r="L17" i="8"/>
  <c r="R16" i="8"/>
  <c r="Q16" i="8"/>
  <c r="P16" i="8"/>
  <c r="L16" i="8"/>
  <c r="R15" i="8"/>
  <c r="Q15" i="8"/>
  <c r="P15" i="8"/>
  <c r="L15" i="8"/>
  <c r="R14" i="8"/>
  <c r="Q14" i="8"/>
  <c r="P14" i="8"/>
  <c r="L14" i="8"/>
  <c r="R13" i="8"/>
  <c r="Q13" i="8"/>
  <c r="P13" i="8"/>
  <c r="L13" i="8"/>
  <c r="R12" i="8"/>
  <c r="Q12" i="8"/>
  <c r="P12" i="8"/>
  <c r="L12" i="8"/>
  <c r="R11" i="8"/>
  <c r="Q11" i="8"/>
  <c r="P11" i="8"/>
  <c r="L11" i="8"/>
  <c r="R10" i="8"/>
  <c r="Q10" i="8"/>
  <c r="P10" i="8"/>
  <c r="L10" i="8"/>
  <c r="R9" i="8"/>
  <c r="Q9" i="8"/>
  <c r="P9" i="8"/>
  <c r="L9" i="8"/>
  <c r="R8" i="8"/>
  <c r="Q8" i="8"/>
  <c r="P8" i="8"/>
  <c r="L8" i="8"/>
  <c r="R7" i="8"/>
  <c r="Q7" i="8"/>
  <c r="P7" i="8"/>
  <c r="L7" i="8"/>
  <c r="R6" i="8"/>
  <c r="Q6" i="8"/>
  <c r="P6" i="8"/>
  <c r="L6" i="8"/>
  <c r="R5" i="8"/>
  <c r="Q5" i="8"/>
  <c r="P5" i="8"/>
  <c r="L5" i="8"/>
  <c r="R4" i="8"/>
  <c r="Q4" i="8"/>
  <c r="P4" i="8"/>
  <c r="L4" i="8"/>
  <c r="R3" i="8"/>
  <c r="Q24" i="7"/>
  <c r="P24" i="7"/>
  <c r="L24" i="7"/>
  <c r="R24" i="7" s="1"/>
  <c r="Q23" i="7"/>
  <c r="P23" i="7"/>
  <c r="L23" i="7"/>
  <c r="R23" i="7" s="1"/>
  <c r="Q22" i="7"/>
  <c r="P22" i="7"/>
  <c r="L22" i="7"/>
  <c r="R22" i="7" s="1"/>
  <c r="Q21" i="7"/>
  <c r="P21" i="7"/>
  <c r="L21" i="7"/>
  <c r="R21" i="7" s="1"/>
  <c r="Q20" i="7"/>
  <c r="P20" i="7"/>
  <c r="L20" i="7"/>
  <c r="R20" i="7" s="1"/>
  <c r="Q19" i="7"/>
  <c r="P19" i="7"/>
  <c r="L19" i="7"/>
  <c r="R19" i="7" s="1"/>
  <c r="Q18" i="7"/>
  <c r="P18" i="7"/>
  <c r="L18" i="7"/>
  <c r="R18" i="7" s="1"/>
  <c r="Q17" i="7"/>
  <c r="P17" i="7"/>
  <c r="L17" i="7"/>
  <c r="R17" i="7" s="1"/>
  <c r="Q16" i="7"/>
  <c r="P16" i="7"/>
  <c r="L16" i="7"/>
  <c r="R16" i="7" s="1"/>
  <c r="Q15" i="7"/>
  <c r="P15" i="7"/>
  <c r="L15" i="7"/>
  <c r="R15" i="7" s="1"/>
  <c r="Q14" i="7"/>
  <c r="P14" i="7"/>
  <c r="L14" i="7"/>
  <c r="R14" i="7" s="1"/>
  <c r="Q13" i="7"/>
  <c r="P13" i="7"/>
  <c r="L13" i="7"/>
  <c r="R13" i="7" s="1"/>
  <c r="Q12" i="7"/>
  <c r="P12" i="7"/>
  <c r="L12" i="7"/>
  <c r="R12" i="7" s="1"/>
  <c r="Q11" i="7"/>
  <c r="P11" i="7"/>
  <c r="L11" i="7"/>
  <c r="R11" i="7" s="1"/>
  <c r="Q10" i="7"/>
  <c r="P10" i="7"/>
  <c r="L10" i="7"/>
  <c r="R10" i="7" s="1"/>
  <c r="Q9" i="7"/>
  <c r="P9" i="7"/>
  <c r="L9" i="7"/>
  <c r="R9" i="7" s="1"/>
  <c r="Q8" i="7"/>
  <c r="P8" i="7"/>
  <c r="L8" i="7"/>
  <c r="R8" i="7" s="1"/>
  <c r="Q7" i="7"/>
  <c r="P7" i="7"/>
  <c r="L7" i="7"/>
  <c r="R7" i="7" s="1"/>
  <c r="Q6" i="7"/>
  <c r="P6" i="7"/>
  <c r="L6" i="7"/>
  <c r="R6" i="7" s="1"/>
  <c r="Q5" i="7"/>
  <c r="P5" i="7"/>
  <c r="L5" i="7"/>
  <c r="R5" i="7" s="1"/>
  <c r="Q4" i="7"/>
  <c r="P4" i="7"/>
  <c r="L4" i="7"/>
  <c r="R4" i="7" s="1"/>
  <c r="R3" i="7"/>
  <c r="Q187" i="6"/>
  <c r="P187" i="6"/>
  <c r="L187" i="6"/>
  <c r="R187" i="6" s="1"/>
  <c r="Q186" i="6"/>
  <c r="P186" i="6"/>
  <c r="L186" i="6"/>
  <c r="R186" i="6" s="1"/>
  <c r="Q185" i="6"/>
  <c r="P185" i="6"/>
  <c r="L185" i="6"/>
  <c r="R185" i="6" s="1"/>
  <c r="Q184" i="6"/>
  <c r="P184" i="6"/>
  <c r="L184" i="6"/>
  <c r="R184" i="6" s="1"/>
  <c r="Q183" i="6"/>
  <c r="P183" i="6"/>
  <c r="L183" i="6"/>
  <c r="R183" i="6" s="1"/>
  <c r="Q182" i="6"/>
  <c r="P182" i="6"/>
  <c r="L182" i="6"/>
  <c r="R182" i="6" s="1"/>
  <c r="Q181" i="6"/>
  <c r="P181" i="6"/>
  <c r="L181" i="6"/>
  <c r="R181" i="6" s="1"/>
  <c r="Q180" i="6"/>
  <c r="P180" i="6"/>
  <c r="L180" i="6"/>
  <c r="R180" i="6" s="1"/>
  <c r="Q179" i="6"/>
  <c r="P179" i="6"/>
  <c r="L179" i="6"/>
  <c r="R179" i="6" s="1"/>
  <c r="Q178" i="6"/>
  <c r="P178" i="6"/>
  <c r="L178" i="6"/>
  <c r="R178" i="6" s="1"/>
  <c r="Q177" i="6"/>
  <c r="P177" i="6"/>
  <c r="L177" i="6"/>
  <c r="R177" i="6" s="1"/>
  <c r="Q176" i="6"/>
  <c r="P176" i="6"/>
  <c r="L176" i="6"/>
  <c r="R176" i="6" s="1"/>
  <c r="Q175" i="6"/>
  <c r="P175" i="6"/>
  <c r="L175" i="6"/>
  <c r="R175" i="6" s="1"/>
  <c r="Q174" i="6"/>
  <c r="P174" i="6"/>
  <c r="L174" i="6"/>
  <c r="R174" i="6" s="1"/>
  <c r="Q173" i="6"/>
  <c r="P173" i="6"/>
  <c r="L173" i="6"/>
  <c r="R173" i="6" s="1"/>
  <c r="Q172" i="6"/>
  <c r="P172" i="6"/>
  <c r="L172" i="6"/>
  <c r="R172" i="6" s="1"/>
  <c r="Q171" i="6"/>
  <c r="P171" i="6"/>
  <c r="L171" i="6"/>
  <c r="R171" i="6" s="1"/>
  <c r="Q170" i="6"/>
  <c r="P170" i="6"/>
  <c r="L170" i="6"/>
  <c r="R170" i="6" s="1"/>
  <c r="Q169" i="6"/>
  <c r="P169" i="6"/>
  <c r="L169" i="6"/>
  <c r="R169" i="6" s="1"/>
  <c r="Q168" i="6"/>
  <c r="P168" i="6"/>
  <c r="L168" i="6"/>
  <c r="R168" i="6" s="1"/>
  <c r="Q167" i="6"/>
  <c r="P167" i="6"/>
  <c r="L167" i="6"/>
  <c r="R167" i="6" s="1"/>
  <c r="Q166" i="6"/>
  <c r="P166" i="6"/>
  <c r="L166" i="6"/>
  <c r="R166" i="6" s="1"/>
  <c r="Q165" i="6"/>
  <c r="P165" i="6"/>
  <c r="L165" i="6"/>
  <c r="R165" i="6" s="1"/>
  <c r="Q164" i="6"/>
  <c r="P164" i="6"/>
  <c r="L164" i="6"/>
  <c r="R164" i="6" s="1"/>
  <c r="Q163" i="6"/>
  <c r="P163" i="6"/>
  <c r="L163" i="6"/>
  <c r="R163" i="6" s="1"/>
  <c r="Q162" i="6"/>
  <c r="P162" i="6"/>
  <c r="L162" i="6"/>
  <c r="R162" i="6" s="1"/>
  <c r="Q161" i="6"/>
  <c r="P161" i="6"/>
  <c r="L161" i="6"/>
  <c r="R161" i="6" s="1"/>
  <c r="Q160" i="6"/>
  <c r="P160" i="6"/>
  <c r="L160" i="6"/>
  <c r="R160" i="6" s="1"/>
  <c r="Q159" i="6"/>
  <c r="P159" i="6"/>
  <c r="L159" i="6"/>
  <c r="R159" i="6" s="1"/>
  <c r="Q158" i="6"/>
  <c r="P158" i="6"/>
  <c r="L158" i="6"/>
  <c r="R158" i="6" s="1"/>
  <c r="Q157" i="6"/>
  <c r="P157" i="6"/>
  <c r="L157" i="6"/>
  <c r="R157" i="6" s="1"/>
  <c r="Q156" i="6"/>
  <c r="P156" i="6"/>
  <c r="L156" i="6"/>
  <c r="R156" i="6" s="1"/>
  <c r="Q155" i="6"/>
  <c r="P155" i="6"/>
  <c r="L155" i="6"/>
  <c r="R155" i="6" s="1"/>
  <c r="Q154" i="6"/>
  <c r="P154" i="6"/>
  <c r="L154" i="6"/>
  <c r="R154" i="6" s="1"/>
  <c r="Q153" i="6"/>
  <c r="P153" i="6"/>
  <c r="L153" i="6"/>
  <c r="R153" i="6" s="1"/>
  <c r="Q152" i="6"/>
  <c r="P152" i="6"/>
  <c r="L152" i="6"/>
  <c r="R152" i="6" s="1"/>
  <c r="Q151" i="6"/>
  <c r="P151" i="6"/>
  <c r="L151" i="6"/>
  <c r="R151" i="6" s="1"/>
  <c r="Q150" i="6"/>
  <c r="P150" i="6"/>
  <c r="L150" i="6"/>
  <c r="R150" i="6" s="1"/>
  <c r="Q149" i="6"/>
  <c r="P149" i="6"/>
  <c r="L149" i="6"/>
  <c r="R149" i="6" s="1"/>
  <c r="Q148" i="6"/>
  <c r="P148" i="6"/>
  <c r="L148" i="6"/>
  <c r="R148" i="6" s="1"/>
  <c r="Q147" i="6"/>
  <c r="P147" i="6"/>
  <c r="L147" i="6"/>
  <c r="R147" i="6" s="1"/>
  <c r="Q146" i="6"/>
  <c r="P146" i="6"/>
  <c r="L146" i="6"/>
  <c r="R146" i="6" s="1"/>
  <c r="Q145" i="6"/>
  <c r="P145" i="6"/>
  <c r="L145" i="6"/>
  <c r="R145" i="6" s="1"/>
  <c r="Q144" i="6"/>
  <c r="P144" i="6"/>
  <c r="L144" i="6"/>
  <c r="R144" i="6" s="1"/>
  <c r="Q143" i="6"/>
  <c r="P143" i="6"/>
  <c r="L143" i="6"/>
  <c r="R143" i="6" s="1"/>
  <c r="Q142" i="6"/>
  <c r="P142" i="6"/>
  <c r="L142" i="6"/>
  <c r="R142" i="6" s="1"/>
  <c r="Q141" i="6"/>
  <c r="P141" i="6"/>
  <c r="L141" i="6"/>
  <c r="R141" i="6" s="1"/>
  <c r="Q140" i="6"/>
  <c r="P140" i="6"/>
  <c r="L140" i="6"/>
  <c r="R140" i="6" s="1"/>
  <c r="Q139" i="6"/>
  <c r="P139" i="6"/>
  <c r="L139" i="6"/>
  <c r="R139" i="6" s="1"/>
  <c r="Q138" i="6"/>
  <c r="P138" i="6"/>
  <c r="L138" i="6"/>
  <c r="R138" i="6" s="1"/>
  <c r="Q137" i="6"/>
  <c r="P137" i="6"/>
  <c r="L137" i="6"/>
  <c r="R137" i="6" s="1"/>
  <c r="Q136" i="6"/>
  <c r="P136" i="6"/>
  <c r="L136" i="6"/>
  <c r="R136" i="6" s="1"/>
  <c r="Q135" i="6"/>
  <c r="P135" i="6"/>
  <c r="L135" i="6"/>
  <c r="R135" i="6" s="1"/>
  <c r="Q134" i="6"/>
  <c r="P134" i="6"/>
  <c r="L134" i="6"/>
  <c r="R134" i="6" s="1"/>
  <c r="Q133" i="6"/>
  <c r="P133" i="6"/>
  <c r="L133" i="6"/>
  <c r="R133" i="6" s="1"/>
  <c r="Q132" i="6"/>
  <c r="P132" i="6"/>
  <c r="L132" i="6"/>
  <c r="R132" i="6" s="1"/>
  <c r="Q131" i="6"/>
  <c r="P131" i="6"/>
  <c r="L131" i="6"/>
  <c r="R131" i="6" s="1"/>
  <c r="Q130" i="6"/>
  <c r="P130" i="6"/>
  <c r="L130" i="6"/>
  <c r="R130" i="6" s="1"/>
  <c r="Q129" i="6"/>
  <c r="P129" i="6"/>
  <c r="L129" i="6"/>
  <c r="R129" i="6" s="1"/>
  <c r="Q128" i="6"/>
  <c r="P128" i="6"/>
  <c r="L128" i="6"/>
  <c r="R128" i="6" s="1"/>
  <c r="Q127" i="6"/>
  <c r="P127" i="6"/>
  <c r="L127" i="6"/>
  <c r="R127" i="6" s="1"/>
  <c r="Q126" i="6"/>
  <c r="P126" i="6"/>
  <c r="L126" i="6"/>
  <c r="R126" i="6" s="1"/>
  <c r="Q125" i="6"/>
  <c r="P125" i="6"/>
  <c r="L125" i="6"/>
  <c r="R125" i="6" s="1"/>
  <c r="Q124" i="6"/>
  <c r="P124" i="6"/>
  <c r="L124" i="6"/>
  <c r="R124" i="6" s="1"/>
  <c r="Q123" i="6"/>
  <c r="P123" i="6"/>
  <c r="L123" i="6"/>
  <c r="R123" i="6" s="1"/>
  <c r="Q122" i="6"/>
  <c r="P122" i="6"/>
  <c r="L122" i="6"/>
  <c r="R122" i="6" s="1"/>
  <c r="Q121" i="6"/>
  <c r="P121" i="6"/>
  <c r="L121" i="6"/>
  <c r="Q120" i="6"/>
  <c r="P120" i="6"/>
  <c r="L120" i="6"/>
  <c r="Q119" i="6"/>
  <c r="P119" i="6"/>
  <c r="L119" i="6"/>
  <c r="R119" i="6" s="1"/>
  <c r="Q118" i="6"/>
  <c r="P118" i="6"/>
  <c r="L118" i="6"/>
  <c r="R118" i="6" s="1"/>
  <c r="Q117" i="6"/>
  <c r="P117" i="6"/>
  <c r="L117" i="6"/>
  <c r="R117" i="6" s="1"/>
  <c r="Q116" i="6"/>
  <c r="P116" i="6"/>
  <c r="L116" i="6"/>
  <c r="Q115" i="6"/>
  <c r="P115" i="6"/>
  <c r="L115" i="6"/>
  <c r="R115" i="6" s="1"/>
  <c r="Q114" i="6"/>
  <c r="P114" i="6"/>
  <c r="L114" i="6"/>
  <c r="R114" i="6" s="1"/>
  <c r="Q113" i="6"/>
  <c r="P113" i="6"/>
  <c r="L113" i="6"/>
  <c r="R113" i="6" s="1"/>
  <c r="Q112" i="6"/>
  <c r="P112" i="6"/>
  <c r="L112" i="6"/>
  <c r="Q111" i="6"/>
  <c r="P111" i="6"/>
  <c r="L111" i="6"/>
  <c r="R111" i="6" s="1"/>
  <c r="Q110" i="6"/>
  <c r="P110" i="6"/>
  <c r="L110" i="6"/>
  <c r="R110" i="6" s="1"/>
  <c r="Q109" i="6"/>
  <c r="P109" i="6"/>
  <c r="L109" i="6"/>
  <c r="R109" i="6" s="1"/>
  <c r="Q108" i="6"/>
  <c r="P108" i="6"/>
  <c r="L108" i="6"/>
  <c r="Q107" i="6"/>
  <c r="P107" i="6"/>
  <c r="L107" i="6"/>
  <c r="R107" i="6" s="1"/>
  <c r="Q106" i="6"/>
  <c r="P106" i="6"/>
  <c r="L106" i="6"/>
  <c r="R106" i="6" s="1"/>
  <c r="Q105" i="6"/>
  <c r="P105" i="6"/>
  <c r="L105" i="6"/>
  <c r="R105" i="6" s="1"/>
  <c r="Q104" i="6"/>
  <c r="P104" i="6"/>
  <c r="L104" i="6"/>
  <c r="Q103" i="6"/>
  <c r="P103" i="6"/>
  <c r="L103" i="6"/>
  <c r="R103" i="6" s="1"/>
  <c r="Q102" i="6"/>
  <c r="P102" i="6"/>
  <c r="L102" i="6"/>
  <c r="R102" i="6" s="1"/>
  <c r="Q101" i="6"/>
  <c r="P101" i="6"/>
  <c r="L101" i="6"/>
  <c r="R101" i="6" s="1"/>
  <c r="Q100" i="6"/>
  <c r="P100" i="6"/>
  <c r="L100" i="6"/>
  <c r="R100" i="6" s="1"/>
  <c r="Q99" i="6"/>
  <c r="P99" i="6"/>
  <c r="L99" i="6"/>
  <c r="R99" i="6" s="1"/>
  <c r="Q98" i="6"/>
  <c r="P98" i="6"/>
  <c r="L98" i="6"/>
  <c r="R98" i="6" s="1"/>
  <c r="Q97" i="6"/>
  <c r="P97" i="6"/>
  <c r="L97" i="6"/>
  <c r="R97" i="6" s="1"/>
  <c r="Q96" i="6"/>
  <c r="P96" i="6"/>
  <c r="L96" i="6"/>
  <c r="R96" i="6" s="1"/>
  <c r="Q95" i="6"/>
  <c r="P95" i="6"/>
  <c r="L95" i="6"/>
  <c r="R95" i="6" s="1"/>
  <c r="Q94" i="6"/>
  <c r="P94" i="6"/>
  <c r="L94" i="6"/>
  <c r="R94" i="6" s="1"/>
  <c r="Q93" i="6"/>
  <c r="P93" i="6"/>
  <c r="L93" i="6"/>
  <c r="R93" i="6" s="1"/>
  <c r="Q92" i="6"/>
  <c r="P92" i="6"/>
  <c r="L92" i="6"/>
  <c r="R92" i="6" s="1"/>
  <c r="Q91" i="6"/>
  <c r="P91" i="6"/>
  <c r="L91" i="6"/>
  <c r="R91" i="6" s="1"/>
  <c r="Q90" i="6"/>
  <c r="P90" i="6"/>
  <c r="L90" i="6"/>
  <c r="R90" i="6" s="1"/>
  <c r="Q89" i="6"/>
  <c r="P89" i="6"/>
  <c r="L89" i="6"/>
  <c r="R89" i="6" s="1"/>
  <c r="Q88" i="6"/>
  <c r="P88" i="6"/>
  <c r="L88" i="6"/>
  <c r="R88" i="6" s="1"/>
  <c r="Q87" i="6"/>
  <c r="P87" i="6"/>
  <c r="L87" i="6"/>
  <c r="R87" i="6" s="1"/>
  <c r="Q86" i="6"/>
  <c r="P86" i="6"/>
  <c r="L86" i="6"/>
  <c r="R86" i="6" s="1"/>
  <c r="Q85" i="6"/>
  <c r="P85" i="6"/>
  <c r="L85" i="6"/>
  <c r="R85" i="6" s="1"/>
  <c r="Q84" i="6"/>
  <c r="P84" i="6"/>
  <c r="L84" i="6"/>
  <c r="R84" i="6" s="1"/>
  <c r="Q83" i="6"/>
  <c r="P83" i="6"/>
  <c r="L83" i="6"/>
  <c r="R83" i="6" s="1"/>
  <c r="Q82" i="6"/>
  <c r="P82" i="6"/>
  <c r="L82" i="6"/>
  <c r="R82" i="6" s="1"/>
  <c r="Q81" i="6"/>
  <c r="P81" i="6"/>
  <c r="L81" i="6"/>
  <c r="R81" i="6" s="1"/>
  <c r="Q80" i="6"/>
  <c r="P80" i="6"/>
  <c r="L80" i="6"/>
  <c r="R80" i="6" s="1"/>
  <c r="Q79" i="6"/>
  <c r="P79" i="6"/>
  <c r="L79" i="6"/>
  <c r="R79" i="6" s="1"/>
  <c r="Q78" i="6"/>
  <c r="P78" i="6"/>
  <c r="L78" i="6"/>
  <c r="R78" i="6" s="1"/>
  <c r="Q77" i="6"/>
  <c r="P77" i="6"/>
  <c r="L77" i="6"/>
  <c r="R77" i="6" s="1"/>
  <c r="Q76" i="6"/>
  <c r="P76" i="6"/>
  <c r="L76" i="6"/>
  <c r="R76" i="6" s="1"/>
  <c r="Q75" i="6"/>
  <c r="P75" i="6"/>
  <c r="L75" i="6"/>
  <c r="R75" i="6" s="1"/>
  <c r="Q74" i="6"/>
  <c r="P74" i="6"/>
  <c r="L74" i="6"/>
  <c r="R74" i="6" s="1"/>
  <c r="Q73" i="6"/>
  <c r="P73" i="6"/>
  <c r="L73" i="6"/>
  <c r="R73" i="6" s="1"/>
  <c r="Q72" i="6"/>
  <c r="P72" i="6"/>
  <c r="L72" i="6"/>
  <c r="R72" i="6" s="1"/>
  <c r="Q71" i="6"/>
  <c r="P71" i="6"/>
  <c r="L71" i="6"/>
  <c r="R71" i="6" s="1"/>
  <c r="Q70" i="6"/>
  <c r="P70" i="6"/>
  <c r="L70" i="6"/>
  <c r="R70" i="6" s="1"/>
  <c r="Q69" i="6"/>
  <c r="P69" i="6"/>
  <c r="L69" i="6"/>
  <c r="R69" i="6" s="1"/>
  <c r="Q68" i="6"/>
  <c r="P68" i="6"/>
  <c r="L68" i="6"/>
  <c r="R68" i="6" s="1"/>
  <c r="Q67" i="6"/>
  <c r="P67" i="6"/>
  <c r="L67" i="6"/>
  <c r="R67" i="6" s="1"/>
  <c r="Q66" i="6"/>
  <c r="P66" i="6"/>
  <c r="L66" i="6"/>
  <c r="R66" i="6" s="1"/>
  <c r="Q65" i="6"/>
  <c r="P65" i="6"/>
  <c r="L65" i="6"/>
  <c r="R65" i="6" s="1"/>
  <c r="Q64" i="6"/>
  <c r="P64" i="6"/>
  <c r="L64" i="6"/>
  <c r="R64" i="6" s="1"/>
  <c r="Q63" i="6"/>
  <c r="P63" i="6"/>
  <c r="L63" i="6"/>
  <c r="R63" i="6" s="1"/>
  <c r="Q62" i="6"/>
  <c r="P62" i="6"/>
  <c r="L62" i="6"/>
  <c r="R62" i="6" s="1"/>
  <c r="Q61" i="6"/>
  <c r="P61" i="6"/>
  <c r="L61" i="6"/>
  <c r="R61" i="6" s="1"/>
  <c r="Q60" i="6"/>
  <c r="P60" i="6"/>
  <c r="L60" i="6"/>
  <c r="R60" i="6" s="1"/>
  <c r="Q59" i="6"/>
  <c r="P59" i="6"/>
  <c r="L59" i="6"/>
  <c r="R59" i="6" s="1"/>
  <c r="Q58" i="6"/>
  <c r="P58" i="6"/>
  <c r="L58" i="6"/>
  <c r="R58" i="6" s="1"/>
  <c r="Q57" i="6"/>
  <c r="P57" i="6"/>
  <c r="L57" i="6"/>
  <c r="R57" i="6" s="1"/>
  <c r="Q56" i="6"/>
  <c r="P56" i="6"/>
  <c r="L56" i="6"/>
  <c r="R56" i="6" s="1"/>
  <c r="Q55" i="6"/>
  <c r="P55" i="6"/>
  <c r="L55" i="6"/>
  <c r="R55" i="6" s="1"/>
  <c r="Q54" i="6"/>
  <c r="P54" i="6"/>
  <c r="L54" i="6"/>
  <c r="R54" i="6" s="1"/>
  <c r="Q53" i="6"/>
  <c r="P53" i="6"/>
  <c r="L53" i="6"/>
  <c r="R53" i="6" s="1"/>
  <c r="Q52" i="6"/>
  <c r="P52" i="6"/>
  <c r="L52" i="6"/>
  <c r="R52" i="6" s="1"/>
  <c r="Q51" i="6"/>
  <c r="P51" i="6"/>
  <c r="L51" i="6"/>
  <c r="R51" i="6" s="1"/>
  <c r="Q50" i="6"/>
  <c r="P50" i="6"/>
  <c r="L50" i="6"/>
  <c r="R50" i="6" s="1"/>
  <c r="Q49" i="6"/>
  <c r="P49" i="6"/>
  <c r="L49" i="6"/>
  <c r="R49" i="6" s="1"/>
  <c r="Q48" i="6"/>
  <c r="P48" i="6"/>
  <c r="L48" i="6"/>
  <c r="R48" i="6" s="1"/>
  <c r="Q47" i="6"/>
  <c r="P47" i="6"/>
  <c r="L47" i="6"/>
  <c r="R47" i="6" s="1"/>
  <c r="Q46" i="6"/>
  <c r="P46" i="6"/>
  <c r="L46" i="6"/>
  <c r="R46" i="6" s="1"/>
  <c r="Q45" i="6"/>
  <c r="P45" i="6"/>
  <c r="L45" i="6"/>
  <c r="R45" i="6" s="1"/>
  <c r="Q44" i="6"/>
  <c r="P44" i="6"/>
  <c r="L44" i="6"/>
  <c r="R44" i="6" s="1"/>
  <c r="Q43" i="6"/>
  <c r="P43" i="6"/>
  <c r="L43" i="6"/>
  <c r="R43" i="6" s="1"/>
  <c r="Q42" i="6"/>
  <c r="P42" i="6"/>
  <c r="L42" i="6"/>
  <c r="R42" i="6" s="1"/>
  <c r="Q41" i="6"/>
  <c r="P41" i="6"/>
  <c r="L41" i="6"/>
  <c r="Q40" i="6"/>
  <c r="P40" i="6"/>
  <c r="L40" i="6"/>
  <c r="R40" i="6" s="1"/>
  <c r="Q39" i="6"/>
  <c r="P39" i="6"/>
  <c r="L39" i="6"/>
  <c r="R39" i="6" s="1"/>
  <c r="Q38" i="6"/>
  <c r="P38" i="6"/>
  <c r="L38" i="6"/>
  <c r="R38" i="6" s="1"/>
  <c r="Q37" i="6"/>
  <c r="P37" i="6"/>
  <c r="L37" i="6"/>
  <c r="Q36" i="6"/>
  <c r="P36" i="6"/>
  <c r="L36" i="6"/>
  <c r="R36" i="6" s="1"/>
  <c r="Q35" i="6"/>
  <c r="P35" i="6"/>
  <c r="L35" i="6"/>
  <c r="R35" i="6" s="1"/>
  <c r="Q34" i="6"/>
  <c r="P34" i="6"/>
  <c r="L34" i="6"/>
  <c r="R34" i="6" s="1"/>
  <c r="Q33" i="6"/>
  <c r="P33" i="6"/>
  <c r="L33" i="6"/>
  <c r="Q32" i="6"/>
  <c r="P32" i="6"/>
  <c r="L32" i="6"/>
  <c r="R32" i="6" s="1"/>
  <c r="Q31" i="6"/>
  <c r="P31" i="6"/>
  <c r="L31" i="6"/>
  <c r="R31" i="6" s="1"/>
  <c r="Q30" i="6"/>
  <c r="P30" i="6"/>
  <c r="L30" i="6"/>
  <c r="R30" i="6" s="1"/>
  <c r="Q29" i="6"/>
  <c r="P29" i="6"/>
  <c r="L29" i="6"/>
  <c r="Q28" i="6"/>
  <c r="P28" i="6"/>
  <c r="L28" i="6"/>
  <c r="R28" i="6" s="1"/>
  <c r="Q27" i="6"/>
  <c r="P27" i="6"/>
  <c r="L27" i="6"/>
  <c r="R27" i="6" s="1"/>
  <c r="Q26" i="6"/>
  <c r="P26" i="6"/>
  <c r="L26" i="6"/>
  <c r="R26" i="6" s="1"/>
  <c r="Q25" i="6"/>
  <c r="P25" i="6"/>
  <c r="L25" i="6"/>
  <c r="Q24" i="6"/>
  <c r="P24" i="6"/>
  <c r="L24" i="6"/>
  <c r="R24" i="6" s="1"/>
  <c r="Q23" i="6"/>
  <c r="P23" i="6"/>
  <c r="L23" i="6"/>
  <c r="R23" i="6" s="1"/>
  <c r="Q22" i="6"/>
  <c r="P22" i="6"/>
  <c r="L22" i="6"/>
  <c r="R22" i="6" s="1"/>
  <c r="Q21" i="6"/>
  <c r="P21" i="6"/>
  <c r="L21" i="6"/>
  <c r="R21" i="6" s="1"/>
  <c r="Q20" i="6"/>
  <c r="P20" i="6"/>
  <c r="L20" i="6"/>
  <c r="R20" i="6" s="1"/>
  <c r="Q19" i="6"/>
  <c r="P19" i="6"/>
  <c r="L19" i="6"/>
  <c r="R19" i="6" s="1"/>
  <c r="Q18" i="6"/>
  <c r="P18" i="6"/>
  <c r="L18" i="6"/>
  <c r="R18" i="6" s="1"/>
  <c r="Q17" i="6"/>
  <c r="P17" i="6"/>
  <c r="L17" i="6"/>
  <c r="R17" i="6" s="1"/>
  <c r="Q16" i="6"/>
  <c r="P16" i="6"/>
  <c r="L16" i="6"/>
  <c r="R16" i="6" s="1"/>
  <c r="Q15" i="6"/>
  <c r="P15" i="6"/>
  <c r="L15" i="6"/>
  <c r="R15" i="6" s="1"/>
  <c r="Q14" i="6"/>
  <c r="P14" i="6"/>
  <c r="L14" i="6"/>
  <c r="R14" i="6" s="1"/>
  <c r="Q13" i="6"/>
  <c r="P13" i="6"/>
  <c r="L13" i="6"/>
  <c r="R13" i="6" s="1"/>
  <c r="Q12" i="6"/>
  <c r="P12" i="6"/>
  <c r="L12" i="6"/>
  <c r="R12" i="6" s="1"/>
  <c r="Q11" i="6"/>
  <c r="P11" i="6"/>
  <c r="L11" i="6"/>
  <c r="R11" i="6" s="1"/>
  <c r="Q10" i="6"/>
  <c r="P10" i="6"/>
  <c r="L10" i="6"/>
  <c r="R10" i="6" s="1"/>
  <c r="Q9" i="6"/>
  <c r="P9" i="6"/>
  <c r="L9" i="6"/>
  <c r="R9" i="6" s="1"/>
  <c r="Q8" i="6"/>
  <c r="P8" i="6"/>
  <c r="L8" i="6"/>
  <c r="R8" i="6" s="1"/>
  <c r="Q7" i="6"/>
  <c r="P7" i="6"/>
  <c r="L7" i="6"/>
  <c r="R7" i="6" s="1"/>
  <c r="Q6" i="6"/>
  <c r="P6" i="6"/>
  <c r="L6" i="6"/>
  <c r="R6" i="6" s="1"/>
  <c r="Q5" i="6"/>
  <c r="P5" i="6"/>
  <c r="L5" i="6"/>
  <c r="R5" i="6" s="1"/>
  <c r="Q4" i="6"/>
  <c r="P4" i="6"/>
  <c r="L4" i="6"/>
  <c r="R4" i="6" s="1"/>
  <c r="R3" i="6"/>
  <c r="Q14" i="5"/>
  <c r="P14" i="5"/>
  <c r="L14" i="5"/>
  <c r="R14" i="5" s="1"/>
  <c r="Q13" i="5"/>
  <c r="P13" i="5"/>
  <c r="L13" i="5"/>
  <c r="R13" i="5" s="1"/>
  <c r="Q12" i="5"/>
  <c r="P12" i="5"/>
  <c r="L12" i="5"/>
  <c r="R12" i="5" s="1"/>
  <c r="Q11" i="5"/>
  <c r="P11" i="5"/>
  <c r="L11" i="5"/>
  <c r="R11" i="5" s="1"/>
  <c r="Q10" i="5"/>
  <c r="P10" i="5"/>
  <c r="L10" i="5"/>
  <c r="R10" i="5" s="1"/>
  <c r="Q9" i="5"/>
  <c r="P9" i="5"/>
  <c r="L9" i="5"/>
  <c r="R9" i="5" s="1"/>
  <c r="Q8" i="5"/>
  <c r="P8" i="5"/>
  <c r="L8" i="5"/>
  <c r="R8" i="5" s="1"/>
  <c r="Q7" i="5"/>
  <c r="P7" i="5"/>
  <c r="L7" i="5"/>
  <c r="R7" i="5" s="1"/>
  <c r="Q6" i="5"/>
  <c r="P6" i="5"/>
  <c r="L6" i="5"/>
  <c r="R6" i="5" s="1"/>
  <c r="Q5" i="5"/>
  <c r="P5" i="5"/>
  <c r="L5" i="5"/>
  <c r="R5" i="5" s="1"/>
  <c r="Q4" i="5"/>
  <c r="P4" i="5"/>
  <c r="L4" i="5"/>
  <c r="R4" i="5" s="1"/>
  <c r="Q3" i="5"/>
  <c r="P3" i="5"/>
  <c r="L3" i="5"/>
  <c r="R3" i="5" s="1"/>
  <c r="R2" i="5"/>
  <c r="R53" i="4"/>
  <c r="Q53" i="4"/>
  <c r="M53" i="4"/>
  <c r="R52" i="4"/>
  <c r="Q52" i="4"/>
  <c r="M52" i="4"/>
  <c r="R51" i="4"/>
  <c r="Q51" i="4"/>
  <c r="M51" i="4"/>
  <c r="R50" i="4"/>
  <c r="Q50" i="4"/>
  <c r="M50" i="4"/>
  <c r="R49" i="4"/>
  <c r="Q49" i="4"/>
  <c r="M49" i="4"/>
  <c r="R48" i="4"/>
  <c r="Q48" i="4"/>
  <c r="M48" i="4"/>
  <c r="R47" i="4"/>
  <c r="Q47" i="4"/>
  <c r="M47" i="4"/>
  <c r="R46" i="4"/>
  <c r="Q46" i="4"/>
  <c r="M46" i="4"/>
  <c r="R45" i="4"/>
  <c r="Q45" i="4"/>
  <c r="M45" i="4"/>
  <c r="R44" i="4"/>
  <c r="Q44" i="4"/>
  <c r="M44" i="4"/>
  <c r="R43" i="4"/>
  <c r="Q43" i="4"/>
  <c r="M43" i="4"/>
  <c r="R42" i="4"/>
  <c r="Q42" i="4"/>
  <c r="M42" i="4"/>
  <c r="R41" i="4"/>
  <c r="Q41" i="4"/>
  <c r="M41" i="4"/>
  <c r="R40" i="4"/>
  <c r="Q40" i="4"/>
  <c r="M40" i="4"/>
  <c r="R39" i="4"/>
  <c r="Q39" i="4"/>
  <c r="M39" i="4"/>
  <c r="R38" i="4"/>
  <c r="Q38" i="4"/>
  <c r="M38" i="4"/>
  <c r="R37" i="4"/>
  <c r="Q37" i="4"/>
  <c r="M37" i="4"/>
  <c r="R36" i="4"/>
  <c r="Q36" i="4"/>
  <c r="M36" i="4"/>
  <c r="R35" i="4"/>
  <c r="Q35" i="4"/>
  <c r="M35" i="4"/>
  <c r="R34" i="4"/>
  <c r="Q34" i="4"/>
  <c r="M34" i="4"/>
  <c r="R33" i="4"/>
  <c r="Q33" i="4"/>
  <c r="M33" i="4"/>
  <c r="R32" i="4"/>
  <c r="Q32" i="4"/>
  <c r="M32" i="4"/>
  <c r="R31" i="4"/>
  <c r="Q31" i="4"/>
  <c r="M31" i="4"/>
  <c r="R30" i="4"/>
  <c r="Q30" i="4"/>
  <c r="M30" i="4"/>
  <c r="R29" i="4"/>
  <c r="Q29" i="4"/>
  <c r="M29" i="4"/>
  <c r="R28" i="4"/>
  <c r="Q28" i="4"/>
  <c r="M28" i="4"/>
  <c r="R27" i="4"/>
  <c r="Q27" i="4"/>
  <c r="M27" i="4"/>
  <c r="R26" i="4"/>
  <c r="Q26" i="4"/>
  <c r="M26" i="4"/>
  <c r="R25" i="4"/>
  <c r="Q25" i="4"/>
  <c r="M25" i="4"/>
  <c r="R24" i="4"/>
  <c r="Q24" i="4"/>
  <c r="M24" i="4"/>
  <c r="R23" i="4"/>
  <c r="Q23" i="4"/>
  <c r="M23" i="4"/>
  <c r="R22" i="4"/>
  <c r="Q22" i="4"/>
  <c r="M22" i="4"/>
  <c r="R21" i="4"/>
  <c r="Q21" i="4"/>
  <c r="M21" i="4"/>
  <c r="R20" i="4"/>
  <c r="Q20" i="4"/>
  <c r="M20" i="4"/>
  <c r="R19" i="4"/>
  <c r="Q19" i="4"/>
  <c r="M19" i="4"/>
  <c r="R18" i="4"/>
  <c r="Q18" i="4"/>
  <c r="M18" i="4"/>
  <c r="R17" i="4"/>
  <c r="Q17" i="4"/>
  <c r="M17" i="4"/>
  <c r="R16" i="4"/>
  <c r="Q16" i="4"/>
  <c r="M16" i="4"/>
  <c r="R15" i="4"/>
  <c r="Q15" i="4"/>
  <c r="M15" i="4"/>
  <c r="R14" i="4"/>
  <c r="Q14" i="4"/>
  <c r="M14" i="4"/>
  <c r="R13" i="4"/>
  <c r="Q13" i="4"/>
  <c r="M13" i="4"/>
  <c r="R12" i="4"/>
  <c r="Q12" i="4"/>
  <c r="M12" i="4"/>
  <c r="R11" i="4"/>
  <c r="Q11" i="4"/>
  <c r="M11" i="4"/>
  <c r="R10" i="4"/>
  <c r="Q10" i="4"/>
  <c r="M10" i="4"/>
  <c r="R9" i="4"/>
  <c r="Q9" i="4"/>
  <c r="M9" i="4"/>
  <c r="R8" i="4"/>
  <c r="Q8" i="4"/>
  <c r="M8" i="4"/>
  <c r="R7" i="4"/>
  <c r="Q7" i="4"/>
  <c r="M7" i="4"/>
  <c r="R6" i="4"/>
  <c r="Q6" i="4"/>
  <c r="M6" i="4"/>
  <c r="R5" i="4"/>
  <c r="Q5" i="4"/>
  <c r="M5" i="4"/>
  <c r="R34" i="3"/>
  <c r="Q34" i="3"/>
  <c r="M34" i="3"/>
  <c r="S34" i="3" s="1"/>
  <c r="R33" i="3"/>
  <c r="Q33" i="3"/>
  <c r="M33" i="3"/>
  <c r="S33" i="3" s="1"/>
  <c r="R32" i="3"/>
  <c r="Q32" i="3"/>
  <c r="M32" i="3"/>
  <c r="S32" i="3" s="1"/>
  <c r="R31" i="3"/>
  <c r="Q31" i="3"/>
  <c r="M31" i="3"/>
  <c r="S31" i="3" s="1"/>
  <c r="R30" i="3"/>
  <c r="Q30" i="3"/>
  <c r="M30" i="3"/>
  <c r="S30" i="3" s="1"/>
  <c r="R29" i="3"/>
  <c r="Q29" i="3"/>
  <c r="M29" i="3"/>
  <c r="S29" i="3" s="1"/>
  <c r="R28" i="3"/>
  <c r="Q28" i="3"/>
  <c r="M28" i="3"/>
  <c r="S28" i="3" s="1"/>
  <c r="R27" i="3"/>
  <c r="Q27" i="3"/>
  <c r="M27" i="3"/>
  <c r="S27" i="3" s="1"/>
  <c r="R26" i="3"/>
  <c r="Q26" i="3"/>
  <c r="M26" i="3"/>
  <c r="S26" i="3" s="1"/>
  <c r="R25" i="3"/>
  <c r="Q25" i="3"/>
  <c r="M25" i="3"/>
  <c r="S25" i="3" s="1"/>
  <c r="R24" i="3"/>
  <c r="Q24" i="3"/>
  <c r="M24" i="3"/>
  <c r="S24" i="3" s="1"/>
  <c r="R23" i="3"/>
  <c r="Q23" i="3"/>
  <c r="M23" i="3"/>
  <c r="S23" i="3" s="1"/>
  <c r="R22" i="3"/>
  <c r="Q22" i="3"/>
  <c r="M22" i="3"/>
  <c r="S22" i="3" s="1"/>
  <c r="R21" i="3"/>
  <c r="Q21" i="3"/>
  <c r="M21" i="3"/>
  <c r="S21" i="3" s="1"/>
  <c r="R20" i="3"/>
  <c r="Q20" i="3"/>
  <c r="M20" i="3"/>
  <c r="S20" i="3" s="1"/>
  <c r="R19" i="3"/>
  <c r="Q19" i="3"/>
  <c r="M19" i="3"/>
  <c r="S19" i="3" s="1"/>
  <c r="R18" i="3"/>
  <c r="Q18" i="3"/>
  <c r="M18" i="3"/>
  <c r="S18" i="3" s="1"/>
  <c r="R17" i="3"/>
  <c r="Q17" i="3"/>
  <c r="M17" i="3"/>
  <c r="S17" i="3" s="1"/>
  <c r="R16" i="3"/>
  <c r="Q16" i="3"/>
  <c r="M16" i="3"/>
  <c r="S16" i="3" s="1"/>
  <c r="R15" i="3"/>
  <c r="Q15" i="3"/>
  <c r="M15" i="3"/>
  <c r="S15" i="3" s="1"/>
  <c r="R14" i="3"/>
  <c r="Q14" i="3"/>
  <c r="M14" i="3"/>
  <c r="S14" i="3" s="1"/>
  <c r="R13" i="3"/>
  <c r="Q13" i="3"/>
  <c r="M13" i="3"/>
  <c r="S13" i="3" s="1"/>
  <c r="R12" i="3"/>
  <c r="Q12" i="3"/>
  <c r="M12" i="3"/>
  <c r="S12" i="3" s="1"/>
  <c r="R11" i="3"/>
  <c r="Q11" i="3"/>
  <c r="M11" i="3"/>
  <c r="S11" i="3" s="1"/>
  <c r="R10" i="3"/>
  <c r="Q10" i="3"/>
  <c r="M10" i="3"/>
  <c r="S10" i="3" s="1"/>
  <c r="R9" i="3"/>
  <c r="Q9" i="3"/>
  <c r="M9" i="3"/>
  <c r="S9" i="3" s="1"/>
  <c r="R8" i="3"/>
  <c r="Q8" i="3"/>
  <c r="M8" i="3"/>
  <c r="S8" i="3" s="1"/>
  <c r="R7" i="3"/>
  <c r="Q7" i="3"/>
  <c r="M7" i="3"/>
  <c r="S7" i="3" s="1"/>
  <c r="R6" i="3"/>
  <c r="Q6" i="3"/>
  <c r="M6" i="3"/>
  <c r="S6" i="3" s="1"/>
  <c r="R5" i="3"/>
  <c r="Q5" i="3"/>
  <c r="M5" i="3"/>
  <c r="S5" i="3" s="1"/>
  <c r="Q4" i="2"/>
  <c r="P4" i="2"/>
  <c r="L4" i="2"/>
  <c r="R4" i="2" s="1"/>
  <c r="R3" i="2"/>
  <c r="R13" i="1"/>
  <c r="Q13" i="1"/>
  <c r="M13" i="1"/>
  <c r="S13" i="1" s="1"/>
  <c r="R12" i="1"/>
  <c r="Q12" i="1"/>
  <c r="M12" i="1"/>
  <c r="S12" i="1" s="1"/>
  <c r="R11" i="1"/>
  <c r="Q11" i="1"/>
  <c r="M11" i="1"/>
  <c r="S11" i="1" s="1"/>
  <c r="R10" i="1"/>
  <c r="Q10" i="1"/>
  <c r="M10" i="1"/>
  <c r="S10" i="1" s="1"/>
  <c r="R9" i="1"/>
  <c r="Q9" i="1"/>
  <c r="M9" i="1"/>
  <c r="S9" i="1" s="1"/>
  <c r="R8" i="1"/>
  <c r="Q8" i="1"/>
  <c r="M8" i="1"/>
  <c r="S8" i="1" s="1"/>
  <c r="R7" i="1"/>
  <c r="Q7" i="1"/>
  <c r="M7" i="1"/>
  <c r="S7" i="1" s="1"/>
  <c r="R6" i="1"/>
  <c r="Q6" i="1"/>
  <c r="M6" i="1"/>
  <c r="S6" i="1" s="1"/>
  <c r="S5" i="1"/>
  <c r="R14" i="11" l="1"/>
  <c r="R69" i="8"/>
  <c r="R73" i="8"/>
  <c r="R68" i="8"/>
  <c r="R72" i="8"/>
  <c r="R76" i="8"/>
  <c r="R25" i="6"/>
  <c r="R29" i="6"/>
  <c r="R33" i="6"/>
  <c r="R37" i="6"/>
  <c r="R41" i="6"/>
  <c r="R104" i="6"/>
  <c r="R108" i="6"/>
  <c r="R112" i="6"/>
  <c r="R116" i="6"/>
  <c r="R120" i="6"/>
  <c r="R121" i="6"/>
</calcChain>
</file>

<file path=xl/sharedStrings.xml><?xml version="1.0" encoding="utf-8"?>
<sst xmlns="http://schemas.openxmlformats.org/spreadsheetml/2006/main" count="2924" uniqueCount="609">
  <si>
    <t>Fixed Assets Register</t>
  </si>
  <si>
    <t>As On</t>
  </si>
  <si>
    <t>31.03.2022</t>
  </si>
  <si>
    <t>Book Value as on</t>
  </si>
  <si>
    <t>Asset</t>
  </si>
  <si>
    <t>Subnumber</t>
  </si>
  <si>
    <t>A/c GL</t>
  </si>
  <si>
    <t>Asset description</t>
  </si>
  <si>
    <t>Plant</t>
  </si>
  <si>
    <t>Capitalized on</t>
  </si>
  <si>
    <t xml:space="preserve">  APC FY start</t>
  </si>
  <si>
    <t xml:space="preserve">   Acquisition</t>
  </si>
  <si>
    <t xml:space="preserve">      Transfer</t>
  </si>
  <si>
    <t xml:space="preserve">    Retirement</t>
  </si>
  <si>
    <t xml:space="preserve">   Current APC</t>
  </si>
  <si>
    <t xml:space="preserve"> Dep. FY start</t>
  </si>
  <si>
    <t xml:space="preserve"> Dep. for year</t>
  </si>
  <si>
    <t xml:space="preserve">    Dep.retir.</t>
  </si>
  <si>
    <t xml:space="preserve"> Accumul. dep.</t>
  </si>
  <si>
    <t>Book Value as on 31.03.21</t>
  </si>
  <si>
    <t>Head</t>
  </si>
  <si>
    <t>PC</t>
  </si>
  <si>
    <t>PC Decription</t>
  </si>
  <si>
    <t>Exp. GL</t>
  </si>
  <si>
    <t>Location</t>
  </si>
  <si>
    <t>THASU-Land</t>
  </si>
  <si>
    <t>Freehold Land</t>
  </si>
  <si>
    <t>Thanabhawan-Sugar</t>
  </si>
  <si>
    <t>Thanabhawan</t>
  </si>
  <si>
    <t>THASU-Land-Revaluation</t>
  </si>
  <si>
    <t>THASU-Land-Revaluation as on 01.04.2015</t>
  </si>
  <si>
    <t>THASU-LAND (0.165 HECx2.471 = 4077 ACR)</t>
  </si>
  <si>
    <t>THASU -Land-Revaluation as on 01.04.2015</t>
  </si>
  <si>
    <t>THA COGEN -Land</t>
  </si>
  <si>
    <t>Thanabhawan-Co-Gen</t>
  </si>
  <si>
    <t>THA COGEN -Land Revaluation</t>
  </si>
  <si>
    <t>THA COGEN -Land Revaluation as on 01.04.2015</t>
  </si>
  <si>
    <t>THASU-Lease Hold Land</t>
  </si>
  <si>
    <t>Leasehold Land</t>
  </si>
  <si>
    <t>THASU-Cane Yard</t>
  </si>
  <si>
    <t>Buildings</t>
  </si>
  <si>
    <t>THASU-Mill House</t>
  </si>
  <si>
    <t>THASU-Boiling House</t>
  </si>
  <si>
    <t>THASU-Pan House</t>
  </si>
  <si>
    <t>THASU-Around Cane Yard (Double soalling)</t>
  </si>
  <si>
    <t>THACO-Power House</t>
  </si>
  <si>
    <t>THA-COGEN-POWER HOUSE</t>
  </si>
  <si>
    <t>THASU-Technical Block</t>
  </si>
  <si>
    <t>THASU-Clarification House</t>
  </si>
  <si>
    <t>THASU-Boiling House (Pan)</t>
  </si>
  <si>
    <t>THASU-Workshop</t>
  </si>
  <si>
    <t>THASU-D G Set House</t>
  </si>
  <si>
    <t>THASU-D.G.Set House</t>
  </si>
  <si>
    <t>THASU-Cane Carrier House/Cane Preparation Room</t>
  </si>
  <si>
    <t>THASU-Weigh bridges Cabin</t>
  </si>
  <si>
    <t>THASU-Mill House - Control Room  (Double Storey)</t>
  </si>
  <si>
    <t>THASU-Other Misc.</t>
  </si>
  <si>
    <t>THASU-Overhead Tank</t>
  </si>
  <si>
    <t>THASU-Weigh Bridge Cabins</t>
  </si>
  <si>
    <t>THASU-HELIPAD SEMI PERMANENT</t>
  </si>
  <si>
    <t>THASU-Boiling House - Control Room</t>
  </si>
  <si>
    <t>THASU-Mill House Control Room</t>
  </si>
  <si>
    <t>THASU-Factory boundry wall</t>
  </si>
  <si>
    <t>THASU-Technical Block (Add)</t>
  </si>
  <si>
    <t>THACO-Bagasse Yard</t>
  </si>
  <si>
    <t>THACO-Boiler House</t>
  </si>
  <si>
    <t>THACO- Baggase yard flooring at Boiler</t>
  </si>
  <si>
    <t>THACO-Baggase Yard (Addition Area)</t>
  </si>
  <si>
    <t>THACO- Aluminium Cabin-Power House</t>
  </si>
  <si>
    <t>Book Value as on 31.03.2022</t>
  </si>
  <si>
    <t>THASU-Sugar Godown</t>
  </si>
  <si>
    <t>THASU-Staff &amp; Officers Residences (Double Bed Room</t>
  </si>
  <si>
    <t>THASU-Factory Boundary Wall</t>
  </si>
  <si>
    <t>THASU-Administrative Building</t>
  </si>
  <si>
    <t>THASU-Road Construction</t>
  </si>
  <si>
    <t>THASU-Staff &amp; Officers Residences (Single Bed Room</t>
  </si>
  <si>
    <t>THASU-Road And Pavments</t>
  </si>
  <si>
    <t>THASU-Guest House (Dormetory)</t>
  </si>
  <si>
    <t>THASU-Boundary Wall</t>
  </si>
  <si>
    <t>THASU-General Stores</t>
  </si>
  <si>
    <t>THASU-Cane Office</t>
  </si>
  <si>
    <t>THASU-Drain</t>
  </si>
  <si>
    <t>THASU-Drains</t>
  </si>
  <si>
    <t>ADDITIONAL WORK FOR SUGAR GODOWN 2</t>
  </si>
  <si>
    <t>THASU-Godown For Gunny Bags</t>
  </si>
  <si>
    <t>THASU-Internal Roads &amp; Pavements</t>
  </si>
  <si>
    <t>THASU-Mess &amp; Recreation Club</t>
  </si>
  <si>
    <t>THASU-Security Barrak</t>
  </si>
  <si>
    <t>THASU-Godown For Lime / Sulpher</t>
  </si>
  <si>
    <t>Thasu-Road In Plant</t>
  </si>
  <si>
    <t>THASU-Bank Building</t>
  </si>
  <si>
    <t>THASU-Dispensary / Hospital</t>
  </si>
  <si>
    <t>THASU-Labour Hutment</t>
  </si>
  <si>
    <t>THASU-Canteen</t>
  </si>
  <si>
    <t>THASU-Rest Shelter</t>
  </si>
  <si>
    <t>THASU-Main Gate</t>
  </si>
  <si>
    <t>THASU-Steel Yard</t>
  </si>
  <si>
    <t>THASU-Labour General Toilets</t>
  </si>
  <si>
    <t>THASU-Time Office / Security Office</t>
  </si>
  <si>
    <t>THASU-Card Punching Shed</t>
  </si>
  <si>
    <t>THASU-Drains including culverts</t>
  </si>
  <si>
    <t>THASU-Tube Well - House</t>
  </si>
  <si>
    <t>THASU-Gates</t>
  </si>
  <si>
    <t>THASU - ROOM FOR BHAGWAT MANJUSHA</t>
  </si>
  <si>
    <t>THASU-DRAINS INSIDE PLANT</t>
  </si>
  <si>
    <t>THASU-SEPTIC TANK FOR NEW COLONY</t>
  </si>
  <si>
    <t>THASU-CHILDREN PARK IN NEW COLONY</t>
  </si>
  <si>
    <t>THASU-ROAD SURROUNDING NEW COLONY</t>
  </si>
  <si>
    <t>THASU- Usable Scrap Yard</t>
  </si>
  <si>
    <t>THASU- Ladies Club</t>
  </si>
  <si>
    <t>THASU-TWO BED ROOM BANGLOW (SINGLE STOREY)</t>
  </si>
  <si>
    <t>THASU-SHRI RAM DARBAR TAMPLE</t>
  </si>
  <si>
    <t>THASU- Staff Quarters</t>
  </si>
  <si>
    <t>THASU-THREE BED ROOM BANGLOW (SINGLE STOREY)</t>
  </si>
  <si>
    <t>THASU- Staff Quarters -New</t>
  </si>
  <si>
    <t>THASU-Tube Well - Under Ground Reserv Over Head Ta</t>
  </si>
  <si>
    <t>THASU-Sugar Godown Ld. Shed / Plate Form</t>
  </si>
  <si>
    <t>THASU-Mannual  Weighbridges</t>
  </si>
  <si>
    <t>Plant &amp; Machinery</t>
  </si>
  <si>
    <t>THASU-Electronic Weighbridges</t>
  </si>
  <si>
    <t>THASU-Beam Scales And Ci Standard Weight</t>
  </si>
  <si>
    <t>THASU-Weighbridge 40 ton</t>
  </si>
  <si>
    <t>THASU-80 Ton Weigh Bidge</t>
  </si>
  <si>
    <t>THASU-  Manless System Software from AKS - Capital</t>
  </si>
  <si>
    <t>THASU- DIGITIZER LOAD CELL FOR WEIGHBRIDGE</t>
  </si>
  <si>
    <t>THASU-Mannual WGHG-10TON,4260X2440</t>
  </si>
  <si>
    <t>THASU- Zero Liquid  Discharge-Pipe Line( Irrigatio</t>
  </si>
  <si>
    <t>THASU- Electromagnetic Flow Meters</t>
  </si>
  <si>
    <t>THASU-Mills</t>
  </si>
  <si>
    <t>THA-COGEN-TG SET WITH ALTERNATOR (10MWX2)</t>
  </si>
  <si>
    <t>THASU-Mill Gearings</t>
  </si>
  <si>
    <t>THACO-Transmission line</t>
  </si>
  <si>
    <t>THACO-Turbine 10MW</t>
  </si>
  <si>
    <t>THACO-Switch Yard</t>
  </si>
  <si>
    <t>THASU-Vaccum Pans Station</t>
  </si>
  <si>
    <t>THACO- 3 MW TURBINE</t>
  </si>
  <si>
    <t>THASU-Mills- With Grpf On All Mills</t>
  </si>
  <si>
    <t>THASU-Final Molasses Storage Tank ( Cap 200000 )</t>
  </si>
  <si>
    <t>THASU-Batch Type Pans with Pneumatic Discharge Val</t>
  </si>
  <si>
    <t>THASU-Final Molasses Storage Tank</t>
  </si>
  <si>
    <t>THASU-E.T.P.</t>
  </si>
  <si>
    <t>THASU-Centrifugal Machines</t>
  </si>
  <si>
    <t>THASU-Auxillary Cane Carrier</t>
  </si>
  <si>
    <t>THASU-Cane Unloader- Hydraulic Driven -3 Motion</t>
  </si>
  <si>
    <t>THASU-Crystalizers</t>
  </si>
  <si>
    <t>THACO-Alternator</t>
  </si>
  <si>
    <t>THASU-Evaporator Station</t>
  </si>
  <si>
    <t>THASU-Cane Carrier-Main With Drive</t>
  </si>
  <si>
    <t>THASU-Fibrizer- Swing Type Hammer</t>
  </si>
  <si>
    <t>THACO-Gear Box</t>
  </si>
  <si>
    <t>THASU-Semi Kestners (As 1St Body)</t>
  </si>
  <si>
    <t>THASU-Mill Drive- Dc</t>
  </si>
  <si>
    <t>THASU-Batch Type  Centrifugal machine</t>
  </si>
  <si>
    <t>THASU-Rake Carrier With Drive Incl.Irc-5Nos.</t>
  </si>
  <si>
    <t>THASU-Insulation &amp; Lagging</t>
  </si>
  <si>
    <t>THASU-Induced Draft Fan With Drive</t>
  </si>
  <si>
    <t>THASU-Injection Water &amp; Cooling Systems</t>
  </si>
  <si>
    <t>THASU-Vapour Cell (As 2Nd Body)</t>
  </si>
  <si>
    <t>THASU-Mills- with GRPF on all mills (addition)</t>
  </si>
  <si>
    <t>THASU-D.G. Set 1000 K.V.A</t>
  </si>
  <si>
    <t>THASU-Hot &amp; Cold Water Service Tanks</t>
  </si>
  <si>
    <t>Thasu - Addn.Work Molasses Tank 3&amp;4</t>
  </si>
  <si>
    <t>THASU-Juice Heaters- Tubular Type</t>
  </si>
  <si>
    <t>THASU-Cane Preparator</t>
  </si>
  <si>
    <t>THACO-TG SET 10 MW  (MODIFICATION WORK)</t>
  </si>
  <si>
    <t>THASU-Vaccume Filter</t>
  </si>
  <si>
    <t>THASU-Clarifier</t>
  </si>
  <si>
    <t>Thaco- Modification in Switch Yard</t>
  </si>
  <si>
    <t>THASU-Semi Kestners (Modification)</t>
  </si>
  <si>
    <t>THA-COGEN-POWER HOUSE CRANE (EOT)</t>
  </si>
  <si>
    <t>THASU-Mill House Crane And Gantry</t>
  </si>
  <si>
    <t>THASU-Integrated System for Syrup filterate</t>
  </si>
  <si>
    <t>THASU-Cane Leveller With Drive</t>
  </si>
  <si>
    <t>THASU-Juice Screens - Rotary Type</t>
  </si>
  <si>
    <t>THASU-Molasses Weighing System</t>
  </si>
  <si>
    <t>THASU-Vapour Pipe Line</t>
  </si>
  <si>
    <t>THASU-Molasses Conditioner</t>
  </si>
  <si>
    <t>THASU-Return Bagasse Carrier  ( Addition )</t>
  </si>
  <si>
    <t>THASU-Truck Trippler</t>
  </si>
  <si>
    <t>THACO-Steam Piping-HP</t>
  </si>
  <si>
    <t>THASU-Bagasse Elevator</t>
  </si>
  <si>
    <t>THASU-Sugar Graders</t>
  </si>
  <si>
    <t>THASU-Sulphur Furnace- Film Type</t>
  </si>
  <si>
    <t>THASU-Auto Cane Feed Control System</t>
  </si>
  <si>
    <t>THASU-Condensors</t>
  </si>
  <si>
    <t>THASU-Head On Cutter</t>
  </si>
  <si>
    <t>THASU-Vacuum Filter</t>
  </si>
  <si>
    <t>THASU-Instrumentation &amp; Controls</t>
  </si>
  <si>
    <t>Thasu - DCS at Mill</t>
  </si>
  <si>
    <t>THASU-DG Set 500 KVA</t>
  </si>
  <si>
    <t>Thasu-Mill Roller</t>
  </si>
  <si>
    <t>THASU-Cane Chopper / Kicker With Drive</t>
  </si>
  <si>
    <t>THASU-Portable Sugar Stacker</t>
  </si>
  <si>
    <t>THASU-Juice Heaters- Tubular Type/Vertical</t>
  </si>
  <si>
    <t>THASU-Rake carrier with drive (modification work )</t>
  </si>
  <si>
    <t>Thaco- Addition in Switch Yard</t>
  </si>
  <si>
    <t>THASU-Juice Tanks(9) And Pumps(14)</t>
  </si>
  <si>
    <t>THASU-Fibrizer- Swing type ( modification )</t>
  </si>
  <si>
    <t>THASU-Washing Steam, Cutover Piping, Etc</t>
  </si>
  <si>
    <t>THASU-Wet Scruber System</t>
  </si>
  <si>
    <t>THACO-Generator Power Cables</t>
  </si>
  <si>
    <t>THACO-Exciter</t>
  </si>
  <si>
    <t>THASU-UP GRADATION OF MILL HOUSE</t>
  </si>
  <si>
    <t>THASU-Work Shop Equipments</t>
  </si>
  <si>
    <t>THASU-Grass Hopper</t>
  </si>
  <si>
    <t>THASU-Juice Sulphiters</t>
  </si>
  <si>
    <t>THASU-{For Cooling &amp; Recycling Of Bearing Water)</t>
  </si>
  <si>
    <t>THACO-Steam Piping-LP(Exhaust/Extraction)</t>
  </si>
  <si>
    <t>THASU-Cane/Baggase Loader</t>
  </si>
  <si>
    <t>THASU-Rubber Belt Conveyer</t>
  </si>
  <si>
    <t>THASU-Mud Belt Conveyor</t>
  </si>
  <si>
    <t>THASU-Vapour Pipe Line for new pan</t>
  </si>
  <si>
    <t>THASU-Air Compressors For Sulpher-1Kg Pressure</t>
  </si>
  <si>
    <t>THASU-D.G. Set 250 K.V.A.</t>
  </si>
  <si>
    <t>THASU-Sugar Dust Collector</t>
  </si>
  <si>
    <t>THASU-Vapour Cell (as 2nd Body)(Modification)</t>
  </si>
  <si>
    <t>FIRE FIGHITING SYSTEM</t>
  </si>
  <si>
    <t>THACO-AVR Panel</t>
  </si>
  <si>
    <t>THACO-Geneator Protection Panel</t>
  </si>
  <si>
    <t>THACO- 132 KV TX LINE</t>
  </si>
  <si>
    <t>THASU-Sugar Elevators &amp; Bins</t>
  </si>
  <si>
    <t>THASU-Bagasse Handling Equipment</t>
  </si>
  <si>
    <t>THASU-Portable Suger Stacker</t>
  </si>
  <si>
    <t>THASU-Head on Cutter</t>
  </si>
  <si>
    <t>THASU-Secondary Air Fans</t>
  </si>
  <si>
    <t>THASU-Cane Carrier-Main with drive (modification w</t>
  </si>
  <si>
    <t>THASU-Milk Of Lime Preparation</t>
  </si>
  <si>
    <t>THASU-Raw Sugar Melting Plant</t>
  </si>
  <si>
    <t>THASU-Unloader (Mobile)</t>
  </si>
  <si>
    <t>THACO-Generator Circuit Breaker Panel</t>
  </si>
  <si>
    <t>THASU-Lab Equipments</t>
  </si>
  <si>
    <t>THASU-Soda Pump</t>
  </si>
  <si>
    <t>THASU-Seed and Vaccum Crystallizers</t>
  </si>
  <si>
    <t>THACO-Glandsteam condensing system</t>
  </si>
  <si>
    <t>THASU-Sugar Weighing Machines</t>
  </si>
  <si>
    <t>Lathe Machine From Nav Ashu</t>
  </si>
  <si>
    <t>THACO-Generator Controlcum Sunchronizing Panel</t>
  </si>
  <si>
    <t>THASU-Sugar Melters With Pumps</t>
  </si>
  <si>
    <t>THACO-Battery and Battery Charger</t>
  </si>
  <si>
    <t>THASU-Online Juice Flow Meter &amp;</t>
  </si>
  <si>
    <t>THACO-Generator Signal cables</t>
  </si>
  <si>
    <t>THACO-Generator Control Cables</t>
  </si>
  <si>
    <t>THASU-Juice Sulphiters (re arrange)</t>
  </si>
  <si>
    <t>THACO-DCDB Panel</t>
  </si>
  <si>
    <t>THASU-UP GRADATION OF CLARIFICATION HOUSE</t>
  </si>
  <si>
    <t>THACO-Generator NGR Panel</t>
  </si>
  <si>
    <t>THACO-TG MCC Panel</t>
  </si>
  <si>
    <t>THASU-Tube Well/ Submersible Pumps</t>
  </si>
  <si>
    <t>THACO-Generator LASCPT Panel</t>
  </si>
  <si>
    <t>THASU-UP GRADATION OF CENTRIFUGAL HOUSE</t>
  </si>
  <si>
    <t>THASU-Air Compressors -1 kg Pressure</t>
  </si>
  <si>
    <t>THASU-Head on Cutter (modification work )</t>
  </si>
  <si>
    <t>THASU-Bag Stiching Machines</t>
  </si>
  <si>
    <t>THASU-Cane Unloader (Mobile)</t>
  </si>
  <si>
    <t>THASU-Axiliary Cane Carrier</t>
  </si>
  <si>
    <t>THASU-Instrumentation (Cp)</t>
  </si>
  <si>
    <t>THASU-Juice Tank And Pumps</t>
  </si>
  <si>
    <t>THASU-Axiliary Cane Carrier-(modification work )</t>
  </si>
  <si>
    <t>THASU-Sugar Lab Polorimeter</t>
  </si>
  <si>
    <t>THASU-Sugar Graders ( modification )</t>
  </si>
  <si>
    <t>THASU-UP GRADATION OF BOILING HOUSE</t>
  </si>
  <si>
    <t>Thasu-Sugar Weighing Machines(GNL)</t>
  </si>
  <si>
    <t>THASU-Milk of Lime Preparation (Modification Work)</t>
  </si>
  <si>
    <t>THACO-ACDB Panel</t>
  </si>
  <si>
    <t>THASU-Loading Ramp</t>
  </si>
  <si>
    <t>THASU- Hand Stiching Machines for Sugar Godowns</t>
  </si>
  <si>
    <t>THACO-Low Tension-SECURE METER 0.2 Accuracy-REC</t>
  </si>
  <si>
    <t>THACO- Panel for Secure Meters for REC</t>
  </si>
  <si>
    <t>THACO- Common Meter Reading Instrument for REC</t>
  </si>
  <si>
    <t>THACO- High Tension-SECURE ENERGY METER for REC</t>
  </si>
  <si>
    <t>THACO-Switch Yard (CT 132 KV)</t>
  </si>
  <si>
    <t>THACO-Low Tension-SECURE METER 0.5 Accuracy-REC</t>
  </si>
  <si>
    <t>THACO- Current Transformers/ Potential Transformer</t>
  </si>
  <si>
    <t>THACO-Online metering system</t>
  </si>
  <si>
    <t>THASU-Installation of online SEQMS -ZLD</t>
  </si>
  <si>
    <t>THASU-Installation of online  EQMS -ZLD</t>
  </si>
  <si>
    <t>THASU- Zero Liquid  Discharge  Plant</t>
  </si>
  <si>
    <t>THACO-Boilers</t>
  </si>
  <si>
    <t>THACO-Cooling Tower</t>
  </si>
  <si>
    <t>THACO-Bagasse Carrier</t>
  </si>
  <si>
    <t>THACO-Return Bagasse Carrier</t>
  </si>
  <si>
    <t>THACO-Rcc Chimney</t>
  </si>
  <si>
    <t>THACO-Feed Water Treatment &amp; Storage</t>
  </si>
  <si>
    <t>THACO-Boiler Feed Water Tank</t>
  </si>
  <si>
    <t>THACO-Forced Draft Fan With Drive</t>
  </si>
  <si>
    <t>THACO-Boiler Feed Water Pumps</t>
  </si>
  <si>
    <t>THACO-Boiler (Modification Work)</t>
  </si>
  <si>
    <t>THACO-UP GRADATION OF BIOLER HOUSE</t>
  </si>
  <si>
    <t>THACO-DM Plant (Modification Work)</t>
  </si>
  <si>
    <t>THACO - Steam Pipe Line(Bilai)</t>
  </si>
  <si>
    <t>THACO-Chemical Dosing Equipments</t>
  </si>
  <si>
    <t>THACO-UP GRADATION OF POWER HOUSE</t>
  </si>
  <si>
    <t>THACO- Water softening plant</t>
  </si>
  <si>
    <t>THASU-MHAT</t>
  </si>
  <si>
    <t>THASU-SOLAR LIGHTS INSIDE FACTORY PREMISES</t>
  </si>
  <si>
    <t>THACO-Tg Set (Alternaator Hub Unit)</t>
  </si>
  <si>
    <t>THACO-Bus Duct (Modification)</t>
  </si>
  <si>
    <t>THACO-Tg Set (Transmission Unit)</t>
  </si>
  <si>
    <t>THACO-Distribution Panel</t>
  </si>
  <si>
    <t>THACO-Main Lighting &amp; Sub Lighting Distribuation</t>
  </si>
  <si>
    <t>THACO-Tg Set (Gear Box Unit)</t>
  </si>
  <si>
    <t>THACO-Electric Cables</t>
  </si>
  <si>
    <t>THASU-Main Lighting &amp; Sub Lighting Distribution Bo</t>
  </si>
  <si>
    <t>THACO-Various MCC Switches &amp; Panel</t>
  </si>
  <si>
    <t>THACO-Main Distribution Panel</t>
  </si>
  <si>
    <t>THACO-Distribution Transformer for Plant</t>
  </si>
  <si>
    <t>THASU-Distribution Transformers For Plant Load</t>
  </si>
  <si>
    <t>THACO-Bus Ducts (Transformer To Main Distribution</t>
  </si>
  <si>
    <t>THACO-Auto Transformer Starter Panel</t>
  </si>
  <si>
    <t>THACO-Electric Moters</t>
  </si>
  <si>
    <t>THACO-Various Mcc, Switches &amp; Panels Etc.</t>
  </si>
  <si>
    <t>THACO-Main Distribution Panel/Board</t>
  </si>
  <si>
    <t>THASU-Plastic Stool</t>
  </si>
  <si>
    <t>Furniture, Fixtures &amp; Office Equipments</t>
  </si>
  <si>
    <t>THASU-Table</t>
  </si>
  <si>
    <t>THASU-Chair Plastic</t>
  </si>
  <si>
    <t>THASU-Side Stools</t>
  </si>
  <si>
    <t>THASU-Exhaust Fan</t>
  </si>
  <si>
    <t>THASU-Centre Table</t>
  </si>
  <si>
    <t>THASU-Chair Cushioned With Arm</t>
  </si>
  <si>
    <t>THASU-PLASTIC TABLE FOR CMD HOUSE</t>
  </si>
  <si>
    <t>THASU-Chair Revolving</t>
  </si>
  <si>
    <t>THASU-Office Table</t>
  </si>
  <si>
    <t>THASU-Office Chair</t>
  </si>
  <si>
    <t>THASU-Steel Almirah</t>
  </si>
  <si>
    <t>THASU-Hand Trolly Four Wheeler</t>
  </si>
  <si>
    <t>THASU-Wooden Chair</t>
  </si>
  <si>
    <t>THASU-MIXER GRINDER FOR CMD HOUSE</t>
  </si>
  <si>
    <t>THASU-Plastic Chairs</t>
  </si>
  <si>
    <t>THASU-Computeer Table</t>
  </si>
  <si>
    <t>THASU-T. V. Trolley</t>
  </si>
  <si>
    <t>THASU-STEEL ALMIRAH FOR TAMPLE</t>
  </si>
  <si>
    <t>THASU-Matresses</t>
  </si>
  <si>
    <t>THASU-Computer Table</t>
  </si>
  <si>
    <t>THASU-Cash Box Small</t>
  </si>
  <si>
    <t>THASU-Chair Revolving Cushioned With Arm</t>
  </si>
  <si>
    <t>THASU-Coolers</t>
  </si>
  <si>
    <t>THASU-Center Table</t>
  </si>
  <si>
    <t>THASU-Double Bed</t>
  </si>
  <si>
    <t>THASU-Wooden Rake</t>
  </si>
  <si>
    <t>'THASU-VISITOR'S CHAIR FOR CMD HOUSE</t>
  </si>
  <si>
    <t>THASU-Pedestal Fan</t>
  </si>
  <si>
    <t>THASU-Celing Fan</t>
  </si>
  <si>
    <t>THASU-SOFA SET FOR CMD HOUSE</t>
  </si>
  <si>
    <t>THASU-WOODEN CHAIR FOR CMD HOUSE</t>
  </si>
  <si>
    <t>THASU-Filling Cabnet Steel</t>
  </si>
  <si>
    <t>THASU-CENTRAL TABLE FOR CMD HOUSE</t>
  </si>
  <si>
    <t>THASU-DRESSING TABLE FOR CMD HOUSE</t>
  </si>
  <si>
    <t>THASU-Chair With Out Arm</t>
  </si>
  <si>
    <t>THASU-Sofa Set</t>
  </si>
  <si>
    <t>THASU- Folding Cotts</t>
  </si>
  <si>
    <t>THASU-Plastic Moulded Chairs With Arm</t>
  </si>
  <si>
    <t>THASU- Steel Almirah</t>
  </si>
  <si>
    <t>THASU-Slotted Angle Rack</t>
  </si>
  <si>
    <t>THASU-Rack</t>
  </si>
  <si>
    <t>THASU-Dining Table</t>
  </si>
  <si>
    <t>THASU-EXHAUST FANS 18", 1440 RPM</t>
  </si>
  <si>
    <t>THASU- Study Table</t>
  </si>
  <si>
    <t>THASU-Dining Chairs</t>
  </si>
  <si>
    <t>THASU-DINING TABLE FOR CMD HOUSE</t>
  </si>
  <si>
    <t>THASU-KITCHEN WARE FOR CMD HOUSE</t>
  </si>
  <si>
    <t>THASU-Safe Defender</t>
  </si>
  <si>
    <t>THASU-Steel Folding Cots</t>
  </si>
  <si>
    <t>THASU-STEEL ALMIRAH FOR TWO BED ROOM HOUSE</t>
  </si>
  <si>
    <t>THASU-MATTRESS ,PILOW &amp; COVER &amp; BLANKETS-CMD HOUSE</t>
  </si>
  <si>
    <t>THASU-STEEL ALMIRAH FOR THREE BED ROOM HOUSE</t>
  </si>
  <si>
    <t>THASU-DOUBLE BED FOR CMD HOUSE</t>
  </si>
  <si>
    <t>THASU-OTHER SOFT FURNISHING FOR CMD HOUSE</t>
  </si>
  <si>
    <t>THASU-Cash Safe Defender Plus</t>
  </si>
  <si>
    <t>THASU-Storage System For Store</t>
  </si>
  <si>
    <t>THASU- Ceilling Fan</t>
  </si>
  <si>
    <t>THASU-Cabin Fan</t>
  </si>
  <si>
    <t>THASU-Fake Note Dedtecter Machine</t>
  </si>
  <si>
    <t>THASU-Mixer Grinder</t>
  </si>
  <si>
    <t>THASU-Multi Media Speakar</t>
  </si>
  <si>
    <t>THASU- Stablizer For A.C.</t>
  </si>
  <si>
    <t>THASU-Casset Player</t>
  </si>
  <si>
    <t>THASU-Loudspeeker With Mike</t>
  </si>
  <si>
    <t>THASU-Vaccum Cleaner</t>
  </si>
  <si>
    <t>THASU-Colour T. V. With Stand</t>
  </si>
  <si>
    <t>THASU-Electric Oven</t>
  </si>
  <si>
    <t>THASU-AQUAGUARD FOR CMD HOUSE</t>
  </si>
  <si>
    <t>THASU-Colour T. V.</t>
  </si>
  <si>
    <t>THASU-Aqua Gard Water Purifire</t>
  </si>
  <si>
    <t>THASU-Refrigerator</t>
  </si>
  <si>
    <t>THASU-Document Camara For Vc</t>
  </si>
  <si>
    <t>THASU-MUSIC SYSTEM FOR CMD HOUSE</t>
  </si>
  <si>
    <t>THASU- Air Conditioner</t>
  </si>
  <si>
    <t>THASU-FREEZE FOR CMD HOUSE</t>
  </si>
  <si>
    <t>THASU-OXYGEN CYLINDERS WITH 1 TROLLY</t>
  </si>
  <si>
    <t>THASU-Aquagauad Water Purifier</t>
  </si>
  <si>
    <t>THASU-ELECTRIC LAWN MOVER</t>
  </si>
  <si>
    <t>THASU-25 LITER GEYSER FOR CMD HOUSE</t>
  </si>
  <si>
    <t>THASU-COOLERS FOR CMD HOUSE</t>
  </si>
  <si>
    <t>THASU- Fax Machine</t>
  </si>
  <si>
    <t>THASU-FREEZE FOR GUEST HOUSE</t>
  </si>
  <si>
    <t>THASU-Refrigerator (Water Cooler 100 Ltr)</t>
  </si>
  <si>
    <t>THASU-Refrigerator (Water Cooler 60 Ltr)</t>
  </si>
  <si>
    <t>THASU- Air Conditioner (Split)</t>
  </si>
  <si>
    <t>THASU-Dish Antena For Tv</t>
  </si>
  <si>
    <t>THASU-Electric Lawn Mover Machine</t>
  </si>
  <si>
    <t>THACO -Transformer Oil Testing Machine</t>
  </si>
  <si>
    <t>THASU-AC (SPLIT) WITH STABLIZER FOR CMD HOUSE</t>
  </si>
  <si>
    <t>THASU- SURVEILLANCE SYSTEM (IR CAMERAS)</t>
  </si>
  <si>
    <t>THASU-SAMSUNG LCD WITH DVD PLAYER FOR CMD HOUSE</t>
  </si>
  <si>
    <t>THASU-Centerlised Database System Thru Van</t>
  </si>
  <si>
    <t>THASU-SAMSUNG LCD WITH TATA SKY &amp; STAND-CMD HOUSE</t>
  </si>
  <si>
    <t>THACO- LG-WINDOW AC 1.5 TON for REC Control Room</t>
  </si>
  <si>
    <t>THASU-Wireless Tower</t>
  </si>
  <si>
    <t>THASU-LCD Projecter</t>
  </si>
  <si>
    <t>THASU-Attendance Machine (With Card)</t>
  </si>
  <si>
    <t>THASU-Currency Counting Machine</t>
  </si>
  <si>
    <t>THASU-Database system for Attendance machine</t>
  </si>
  <si>
    <t>THASU-Motorola Wakies Set</t>
  </si>
  <si>
    <t>THASU-Air Conditioner Machine</t>
  </si>
  <si>
    <t>THASU-AC (WINDOW) WITH STABLIZER FOR CMD HOUSE</t>
  </si>
  <si>
    <t>THASU-Water Cooler (Cap. 150 Ltr)</t>
  </si>
  <si>
    <t>THASU-Traffic Light Controller</t>
  </si>
  <si>
    <t>THASU-Epbx System</t>
  </si>
  <si>
    <t>THASU-Air Conditioner</t>
  </si>
  <si>
    <t>THASU-Air Conditioner Split Type Complete</t>
  </si>
  <si>
    <t>THASU-Water Cooler</t>
  </si>
  <si>
    <t>THASU- ETP Lab  -HOT Plate</t>
  </si>
  <si>
    <t>THASU- ETP Lab -BOD INCUBATOR</t>
  </si>
  <si>
    <t>THASU- ETP Lab -COD HEATING MANTLE</t>
  </si>
  <si>
    <t>THASU- ETP Lab  -PH-METER</t>
  </si>
  <si>
    <t>THASU -VIS READER (RFID), 4 PORT, AKS MAKE</t>
  </si>
  <si>
    <t>THACO- ServerPC,UPS,Data Booster,Lic. Software-REC</t>
  </si>
  <si>
    <t>THASU- HAND HELD TERMINALS</t>
  </si>
  <si>
    <t>THASU-Extra Gain Amplifire</t>
  </si>
  <si>
    <t>THASU-Plooter Design Jet</t>
  </si>
  <si>
    <t>THASU-27 Dbi Antena</t>
  </si>
  <si>
    <t>THASU-Mms Sleave</t>
  </si>
  <si>
    <t>THASU-Ups 5 Kva</t>
  </si>
  <si>
    <t>THASU-Ups</t>
  </si>
  <si>
    <t>THASU-Computer</t>
  </si>
  <si>
    <t>THASU-Lipi T-6050</t>
  </si>
  <si>
    <t>THASU-Printer (Lipi T-6100)</t>
  </si>
  <si>
    <t>THASU-Ups 10 Kva</t>
  </si>
  <si>
    <t>THASU-Computers</t>
  </si>
  <si>
    <t>THASU-Mms Master</t>
  </si>
  <si>
    <t>THASU- Server</t>
  </si>
  <si>
    <t>THASU-LAPTOP -(HP 440G1 Core I5 )</t>
  </si>
  <si>
    <t>THASU- LED DESKTOP With Monitor</t>
  </si>
  <si>
    <t>THASU-LAPTOP -Lenovo</t>
  </si>
  <si>
    <t>THASU- DELL DESKTOP With Monitor</t>
  </si>
  <si>
    <t>THASU- HAND HELD TERMINAL with GPS Device</t>
  </si>
  <si>
    <t>THASU-LAPTOP SR.S017000759E</t>
  </si>
  <si>
    <t>THACO- HP Laser Jet Printer for REC</t>
  </si>
  <si>
    <t>THASU- PRINTER (HP LASER JET 1319))</t>
  </si>
  <si>
    <t>THASU- FIREWALL FOR  HAND HELD TERMINAL</t>
  </si>
  <si>
    <t>THASU- CHAMPION-DOT MATRIX PRINTER,MSP 250</t>
  </si>
  <si>
    <t>THACO- Computer with Colour Monitor for REC</t>
  </si>
  <si>
    <t>THASU-Radio Token</t>
  </si>
  <si>
    <t>THASU -VIS ANTENNA (RFID) (incl.Cable) 7-11 MTR.</t>
  </si>
  <si>
    <t>THASU-UP GRADATION OF UPS SYSTEM</t>
  </si>
  <si>
    <t>THASU-Mouse For Computer</t>
  </si>
  <si>
    <t>THASU-Key Board</t>
  </si>
  <si>
    <t>THASU-Mouse  For Computer</t>
  </si>
  <si>
    <t>THASU-8 Port Switch</t>
  </si>
  <si>
    <t>THASU-Ultra 320 Scsi Controller</t>
  </si>
  <si>
    <t>THASU-Scanner</t>
  </si>
  <si>
    <t>THASU-Scanner 3500</t>
  </si>
  <si>
    <t>THASU-Liu 24 Port</t>
  </si>
  <si>
    <t>THASU-Computers Key Boad</t>
  </si>
  <si>
    <t>THASU-12 U 19" Rack Access</t>
  </si>
  <si>
    <t>THASU-670W Hot Swap Red Power</t>
  </si>
  <si>
    <t>THASU-Port Wall Mount</t>
  </si>
  <si>
    <t>THASU-Fiber Module For Lan</t>
  </si>
  <si>
    <t>THASU-Printers</t>
  </si>
  <si>
    <t>THASU-Hp Laserjet</t>
  </si>
  <si>
    <t>THASU-Printer (Leserjet )</t>
  </si>
  <si>
    <t>THASU-Server Acces Client Licence</t>
  </si>
  <si>
    <t>THASU-1 Gb Ram</t>
  </si>
  <si>
    <t>THASU-Server Raid 7 Uk Ultra 320 With 256 Mb</t>
  </si>
  <si>
    <t>THASU-Dot Matrix Printers</t>
  </si>
  <si>
    <t>THASU-24 Port Switch</t>
  </si>
  <si>
    <t>THASU-Printer 132 Col</t>
  </si>
  <si>
    <t>THASU-2Nd Processor Xeon Dp 3.06 Ghz -25R8902</t>
  </si>
  <si>
    <t>THASU-4 Port Ivr Card</t>
  </si>
  <si>
    <t>THASU-Des 132 Gl Fiber Modules</t>
  </si>
  <si>
    <t>THASU-Windows 2003 Standard Server</t>
  </si>
  <si>
    <t>THASU-9 U 19" Rack Access</t>
  </si>
  <si>
    <t>THASU-Redudant Switch For Ups</t>
  </si>
  <si>
    <t>THASU-Power Supply Cum Battery Charger</t>
  </si>
  <si>
    <t>THASU-Software For Cane Enquary On Telephone</t>
  </si>
  <si>
    <t>THASU-Network Switch Layer</t>
  </si>
  <si>
    <t>THASU-24 Port Patch Pennal</t>
  </si>
  <si>
    <t>THASU-Low Noise Amlifire</t>
  </si>
  <si>
    <t>THASU-146 Gb U 320 10K Hot Plug -90P1306</t>
  </si>
  <si>
    <t>THASU-Ups &amp; Battery</t>
  </si>
  <si>
    <t>THASU-Server Ibm 236</t>
  </si>
  <si>
    <t>THASU- Hand Held Terminal</t>
  </si>
  <si>
    <t>THASU-Hp Scanner  200-Flatbed</t>
  </si>
  <si>
    <t>THASU-Printer (Leserjet-1020 Plus )</t>
  </si>
  <si>
    <t>THASU-Printer  (Epson-LQ-2090 )</t>
  </si>
  <si>
    <t>THASU- Computer With Monitor</t>
  </si>
  <si>
    <t>THASU-LAPTOP -( DELL)</t>
  </si>
  <si>
    <t>THASU- HAND HELD TERMINAL (WITHOUT- GPS)</t>
  </si>
  <si>
    <t>THASU- HAND HELD TERMINAL ( WITH- GPS)</t>
  </si>
  <si>
    <t>THASU- PRNTER  DOT MATRIX 9PIN-250</t>
  </si>
  <si>
    <t>THASU- PRNTER  HP Laserjet-1020</t>
  </si>
  <si>
    <t>THASU- PRNTER  LIPI-DASCON-2610</t>
  </si>
  <si>
    <t>THASU- ETP Lab -UPS(1KV)</t>
  </si>
  <si>
    <t>THASU- Bio-Metric Machine</t>
  </si>
  <si>
    <t>THASU-HP Laser Jet M1136MFP Printer (3 in 1)</t>
  </si>
  <si>
    <t>THASU- PRINTER  LASER  1000N</t>
  </si>
  <si>
    <t>THASU- PRINTER  HP LASERJET M305-DN</t>
  </si>
  <si>
    <t>THASU- Canon Scanner LIDE 300</t>
  </si>
  <si>
    <t>THASU-Maruti Van (Ambulance-Up16L-9481)</t>
  </si>
  <si>
    <t>Vehicles &amp; Aircraft</t>
  </si>
  <si>
    <t>THASU-Tata 207 (Up15U-9780)</t>
  </si>
  <si>
    <t>THASU-FORD ICON - UP-16A 0882</t>
  </si>
  <si>
    <t>THASU-Cycle</t>
  </si>
  <si>
    <t>THASU-Rickshaw (Thela)</t>
  </si>
  <si>
    <t>THASU-Motor Cycle(Bajaj Pulsar)-UP12M-8298</t>
  </si>
  <si>
    <t xml:space="preserve">CIVIL/STRUCTURES VALUATION </t>
  </si>
  <si>
    <t>S.No.</t>
  </si>
  <si>
    <t>Block Name</t>
  </si>
  <si>
    <t>Total Slabs/ Floors</t>
  </si>
  <si>
    <t>Floor wise Height (ft.)</t>
  </si>
  <si>
    <t>Year of construction</t>
  </si>
  <si>
    <t>Type of construction     (select from drop down)</t>
  </si>
  <si>
    <t>Structure condition</t>
  </si>
  <si>
    <t>Area (in sq. mtr.)</t>
  </si>
  <si>
    <t>Area (sq. fts.)</t>
  </si>
  <si>
    <t>Administrative Building</t>
  </si>
  <si>
    <t>G.F. + 1</t>
  </si>
  <si>
    <t>RCC column beams stone masonry wails in cement, bricks, steel etc.</t>
  </si>
  <si>
    <t>Mill House</t>
  </si>
  <si>
    <t>RCC roof height 4 meter &amp; Ac Sheet roof height 18 meter</t>
  </si>
  <si>
    <t>Panel Room Mill House</t>
  </si>
  <si>
    <t>4 meter each floor</t>
  </si>
  <si>
    <t>Panel Room Fibrizer, Cane Preparation devices</t>
  </si>
  <si>
    <t>G.F.</t>
  </si>
  <si>
    <t xml:space="preserve">4 meter </t>
  </si>
  <si>
    <t>GI shed roof mounted on iron pillars, trusses frame structure resting on brick wall</t>
  </si>
  <si>
    <t>Work Shop</t>
  </si>
  <si>
    <t>18 meter</t>
  </si>
  <si>
    <t>AC sheet roofed building mounted on steel trusses resting .</t>
  </si>
  <si>
    <t>Power House</t>
  </si>
  <si>
    <t>G.F. RCC &amp; top AC Sheet</t>
  </si>
  <si>
    <t>RCC roof height 4.5 meter &amp; Ac Sheet roof height 18 meter</t>
  </si>
  <si>
    <t>AC sheet roofed building mounted on steel trusses resting on RCC column Brick Masonry wall in cement etc.</t>
  </si>
  <si>
    <t>Boiling House</t>
  </si>
  <si>
    <t>23 meter</t>
  </si>
  <si>
    <t xml:space="preserve">AC shed roof mounted on iron pillars, trusses frame structure resting </t>
  </si>
  <si>
    <t>Gunny Bag Godown</t>
  </si>
  <si>
    <t>5 meter</t>
  </si>
  <si>
    <t>GI shed roof mounted on RCC  Column Brick Masonry wall Resting on , trusses.</t>
  </si>
  <si>
    <t>Panel Room, Lab and Technical offices</t>
  </si>
  <si>
    <t>RCC Roof mounted on RCC  Column Brick Masonry wall etc.</t>
  </si>
  <si>
    <t>Sugar Godown</t>
  </si>
  <si>
    <t xml:space="preserve">10 meter </t>
  </si>
  <si>
    <t>GI shed roof mounted on RCC  pillars Brick Masonry wall Resting on trusses and IPS flooring etc.</t>
  </si>
  <si>
    <t>Main Store</t>
  </si>
  <si>
    <t>RCC roof height 4.5 meter &amp; Ac Sheet roof height 8 meter</t>
  </si>
  <si>
    <t>AC shed roof mounted on RCC Columns, Brick Masonry wall Resting on , trusses.</t>
  </si>
  <si>
    <t>Boiler panel Room</t>
  </si>
  <si>
    <t>G.F.- 5.5 &amp; F.F. - 4 meter</t>
  </si>
  <si>
    <t>RCC Roof mounted on RCC  Column, Brick Masonry wall  and Vitrified Flooring etc.</t>
  </si>
  <si>
    <t>Boiler DM Plant Lab</t>
  </si>
  <si>
    <t>4 meter</t>
  </si>
  <si>
    <t>Bore well</t>
  </si>
  <si>
    <t>RCC Roof mounted, Brick Masonry wall  and IPS flooring etc.</t>
  </si>
  <si>
    <t>Time office</t>
  </si>
  <si>
    <t>3.4 meter</t>
  </si>
  <si>
    <t>AC shed roof mounted on RCC Columns, Brick Masonry wall etc</t>
  </si>
  <si>
    <t>ETP Panel Room &amp; Lab</t>
  </si>
  <si>
    <t>RCC  roof mounted on RCC Columns, Brick Masonry wall,IPS flooring etc</t>
  </si>
  <si>
    <t>Workers Canteen</t>
  </si>
  <si>
    <t>AC shed roof mounted on RCC Columns, Brick Masonry wall Resting upon MS Purling , IPS Flooring etc</t>
  </si>
  <si>
    <t>Store (Cane Deptt.)</t>
  </si>
  <si>
    <t>Dispensary &amp; Cane office</t>
  </si>
  <si>
    <t>Bank (SBI) &amp; ATM</t>
  </si>
  <si>
    <t>Security Office at Main Gate</t>
  </si>
  <si>
    <t>Lime &amp; Sulphure Godown</t>
  </si>
  <si>
    <t>Lime(AC Shed roof mounted on RCC Column,Brick masonry wall etc.)Sulphure Godown(AC Shed roof mounted on RCC Column,Brick masonry wall Truss etc)</t>
  </si>
  <si>
    <t>D.G. House</t>
  </si>
  <si>
    <t>AC Shed roof mounted, RCC Column,Brick masonry wall Resting upon trusses,MS Door Shutter etc.</t>
  </si>
  <si>
    <t>Labour Hutment</t>
  </si>
  <si>
    <t>Guest House</t>
  </si>
  <si>
    <t>G.F.+ F.F.</t>
  </si>
  <si>
    <t>3 meter each floor</t>
  </si>
  <si>
    <t xml:space="preserve">Officers Mess </t>
  </si>
  <si>
    <t>Recreation Hall</t>
  </si>
  <si>
    <t>D-Block Residential Flats</t>
  </si>
  <si>
    <t>G.F.+ F.F.+ S.F.</t>
  </si>
  <si>
    <t>3.4 meter each floor</t>
  </si>
  <si>
    <t>RCC Roof mounted on RCC  Column Brick Masonry wall,Vitrified Flooring  etc.</t>
  </si>
  <si>
    <t>C-Block Residential Flats</t>
  </si>
  <si>
    <t>G.F.+ F.F.+S.F.</t>
  </si>
  <si>
    <t>Type B Residential Bungalow</t>
  </si>
  <si>
    <t>Type A Residential Bungalow</t>
  </si>
  <si>
    <t>Water Tank</t>
  </si>
  <si>
    <t>20.5 meter</t>
  </si>
  <si>
    <t xml:space="preserve"> RCC Column Including RCC Wall etc.</t>
  </si>
  <si>
    <t>2 meter</t>
  </si>
  <si>
    <t>Boundary wall (MTR)</t>
  </si>
  <si>
    <t>3 meter</t>
  </si>
  <si>
    <t>RCC Column,Brick Masonry work ,Plastering outer and inner Side etc</t>
  </si>
  <si>
    <t>Drainage(MTR)</t>
  </si>
  <si>
    <t>Brick Masonry work ,Plastering outer and inner Side and CC Flooring in bed etc</t>
  </si>
  <si>
    <t>Roads (SQM)</t>
  </si>
  <si>
    <t>RCC work etc.</t>
  </si>
  <si>
    <t>Baggase Yard</t>
  </si>
  <si>
    <t>RCC Flooring Work etc</t>
  </si>
  <si>
    <t xml:space="preserve">Cane Yard </t>
  </si>
  <si>
    <t>CC Work ,Brick on edge soling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</si>
</sst>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5" formatCode="_(* #,##0_);_(* \(#,##0\);_(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  <fill>
      <patternFill patternType="solid">
        <fgColor indexed="44"/>
        <bgColor indexed="24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14" fontId="0" fillId="0" borderId="2" xfId="0" applyNumberFormat="1" applyBorder="1" applyAlignment="1">
      <alignment horizontal="left"/>
    </xf>
    <xf numFmtId="165" fontId="0" fillId="0" borderId="2" xfId="1" applyNumberFormat="1" applyFont="1" applyFill="1" applyBorder="1" applyAlignment="1">
      <alignment horizontal="right"/>
    </xf>
    <xf numFmtId="0" fontId="5" fillId="2" borderId="0" xfId="2" applyFont="1" applyFill="1" applyAlignment="1">
      <alignment horizontal="center" vertical="center"/>
    </xf>
    <xf numFmtId="0" fontId="6" fillId="3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left" vertical="center" wrapText="1"/>
    </xf>
    <xf numFmtId="0" fontId="9" fillId="0" borderId="3" xfId="4" applyFont="1" applyBorder="1" applyAlignment="1">
      <alignment horizontal="center" vertical="center"/>
    </xf>
    <xf numFmtId="0" fontId="9" fillId="0" borderId="3" xfId="5" applyFont="1" applyBorder="1" applyAlignment="1">
      <alignment horizontal="right" vertical="center" wrapText="1"/>
    </xf>
    <xf numFmtId="0" fontId="9" fillId="0" borderId="3" xfId="6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166" fontId="10" fillId="0" borderId="3" xfId="2" applyNumberFormat="1" applyFont="1" applyBorder="1" applyAlignment="1">
      <alignment horizontal="center" vertical="center"/>
    </xf>
    <xf numFmtId="2" fontId="10" fillId="0" borderId="3" xfId="2" applyNumberFormat="1" applyFont="1" applyBorder="1" applyAlignment="1">
      <alignment horizontal="center" vertical="center"/>
    </xf>
    <xf numFmtId="0" fontId="0" fillId="0" borderId="0" xfId="0" applyAlignment="1">
      <alignment horizontal="justify"/>
    </xf>
    <xf numFmtId="0" fontId="9" fillId="0" borderId="3" xfId="4" applyFont="1" applyBorder="1" applyAlignment="1">
      <alignment horizontal="center" vertical="center" wrapText="1"/>
    </xf>
    <xf numFmtId="0" fontId="8" fillId="0" borderId="3" xfId="7" applyFont="1" applyBorder="1" applyAlignment="1">
      <alignment horizontal="center" vertical="center"/>
    </xf>
    <xf numFmtId="0" fontId="8" fillId="0" borderId="3" xfId="7" applyFont="1" applyBorder="1" applyAlignment="1">
      <alignment horizontal="left" vertical="center" wrapText="1"/>
    </xf>
    <xf numFmtId="0" fontId="9" fillId="0" borderId="3" xfId="8" applyFont="1" applyBorder="1" applyAlignment="1">
      <alignment horizontal="center" vertical="center"/>
    </xf>
    <xf numFmtId="0" fontId="9" fillId="0" borderId="3" xfId="9" applyFont="1" applyBorder="1" applyAlignment="1">
      <alignment horizontal="right" vertical="center" wrapText="1"/>
    </xf>
    <xf numFmtId="0" fontId="9" fillId="0" borderId="3" xfId="10" applyFont="1" applyBorder="1" applyAlignment="1">
      <alignment horizontal="center" vertical="center"/>
    </xf>
    <xf numFmtId="0" fontId="9" fillId="4" borderId="3" xfId="8" applyFont="1" applyFill="1" applyBorder="1" applyAlignment="1">
      <alignment horizontal="center" vertical="center"/>
    </xf>
    <xf numFmtId="0" fontId="9" fillId="4" borderId="3" xfId="9" applyFont="1" applyFill="1" applyBorder="1" applyAlignment="1">
      <alignment horizontal="right" vertical="center" wrapText="1"/>
    </xf>
    <xf numFmtId="0" fontId="9" fillId="0" borderId="3" xfId="7" applyFont="1" applyBorder="1" applyAlignment="1">
      <alignment horizontal="center" vertical="center"/>
    </xf>
    <xf numFmtId="0" fontId="9" fillId="0" borderId="3" xfId="7" applyFont="1" applyBorder="1" applyAlignment="1">
      <alignment horizontal="left" vertical="center" wrapText="1"/>
    </xf>
    <xf numFmtId="0" fontId="11" fillId="0" borderId="3" xfId="2" applyFont="1" applyBorder="1" applyAlignment="1">
      <alignment horizontal="center" vertical="center"/>
    </xf>
    <xf numFmtId="1" fontId="10" fillId="0" borderId="3" xfId="2" applyNumberFormat="1" applyFont="1" applyBorder="1" applyAlignment="1">
      <alignment horizontal="center" vertical="center"/>
    </xf>
    <xf numFmtId="0" fontId="11" fillId="0" borderId="3" xfId="11" applyFont="1" applyBorder="1" applyAlignment="1">
      <alignment horizontal="justify" vertical="center"/>
    </xf>
    <xf numFmtId="0" fontId="10" fillId="0" borderId="3" xfId="2" applyFont="1" applyBorder="1" applyAlignment="1">
      <alignment horizontal="right" vertical="center"/>
    </xf>
    <xf numFmtId="0" fontId="10" fillId="0" borderId="3" xfId="2" applyFont="1" applyBorder="1" applyAlignment="1">
      <alignment vertical="center"/>
    </xf>
  </cellXfs>
  <cellStyles count="12">
    <cellStyle name="Comma" xfId="1" builtinId="3"/>
    <cellStyle name="Excel Built-in Normal" xfId="2" xr:uid="{E0348B26-23C1-46DF-8D6C-2CFFFAB7405C}"/>
    <cellStyle name="Excel Built-in Normal 1" xfId="11" xr:uid="{17892BCF-757F-4BD3-8733-3FA7C94CE30A}"/>
    <cellStyle name="Normal" xfId="0" builtinId="0"/>
    <cellStyle name="Normal 118" xfId="3" xr:uid="{66023E47-A3F8-4140-A6CD-D3932FA7DEA2}"/>
    <cellStyle name="Normal 119" xfId="7" xr:uid="{7831459C-FFDD-4797-8B57-2E25A191D477}"/>
    <cellStyle name="Normal 120" xfId="4" xr:uid="{6C75EDA4-DE7B-4268-86EC-7889AC391E10}"/>
    <cellStyle name="Normal 122" xfId="8" xr:uid="{428CCB30-D089-427A-AF51-E9DBB9B40745}"/>
    <cellStyle name="Normal 123" xfId="5" xr:uid="{595B70E7-2B58-4F65-8373-E95F524503D5}"/>
    <cellStyle name="Normal 124" xfId="9" xr:uid="{06D17E08-51AE-4DF9-8BA8-FF1E1167AB7B}"/>
    <cellStyle name="Normal 125" xfId="6" xr:uid="{4582AB29-FF4E-49D1-9123-B38158D4DDB9}"/>
    <cellStyle name="Normal 127" xfId="10" xr:uid="{A8348873-CFC2-40C0-A13B-97FD30D5A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50A9-61F7-49D3-B5C4-70C7AA83809B}">
  <dimension ref="C3:X13"/>
  <sheetViews>
    <sheetView tabSelected="1" workbookViewId="0">
      <selection activeCell="C26" sqref="C26"/>
    </sheetView>
  </sheetViews>
  <sheetFormatPr defaultRowHeight="15" x14ac:dyDescent="0.25"/>
  <cols>
    <col min="3" max="3" width="9" bestFit="1" customWidth="1"/>
    <col min="4" max="4" width="10.42578125" bestFit="1" customWidth="1"/>
    <col min="6" max="6" width="42" customWidth="1"/>
    <col min="7" max="7" width="7" bestFit="1" customWidth="1"/>
    <col min="8" max="8" width="12.7109375" bestFit="1" customWidth="1"/>
    <col min="9" max="9" width="20.140625" bestFit="1" customWidth="1"/>
    <col min="10" max="10" width="15.5703125" bestFit="1" customWidth="1"/>
    <col min="11" max="11" width="17.85546875" bestFit="1" customWidth="1"/>
    <col min="12" max="12" width="15.5703125" bestFit="1" customWidth="1"/>
    <col min="13" max="13" width="19.85546875" bestFit="1" customWidth="1"/>
    <col min="14" max="14" width="18.85546875" customWidth="1"/>
    <col min="15" max="15" width="17.85546875" customWidth="1"/>
    <col min="16" max="16" width="14.5703125" customWidth="1"/>
    <col min="17" max="17" width="18.85546875" customWidth="1"/>
    <col min="18" max="18" width="28.140625" customWidth="1"/>
    <col min="19" max="19" width="29.140625" customWidth="1"/>
    <col min="20" max="20" width="16.42578125" customWidth="1"/>
    <col min="22" max="22" width="24.5703125" bestFit="1" customWidth="1"/>
    <col min="24" max="24" width="12.140625" customWidth="1"/>
  </cols>
  <sheetData>
    <row r="3" spans="3:24" x14ac:dyDescent="0.25">
      <c r="C3" s="1" t="s">
        <v>0</v>
      </c>
    </row>
    <row r="4" spans="3:24" x14ac:dyDescent="0.25">
      <c r="C4" s="2" t="s">
        <v>1</v>
      </c>
      <c r="D4" s="2" t="s">
        <v>2</v>
      </c>
      <c r="S4" t="s">
        <v>3</v>
      </c>
    </row>
    <row r="5" spans="3:24" x14ac:dyDescent="0.25"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3" t="s">
        <v>18</v>
      </c>
      <c r="R5" s="3" t="s">
        <v>19</v>
      </c>
      <c r="S5" s="3" t="str">
        <f>D4</f>
        <v>31.03.2022</v>
      </c>
      <c r="T5" s="3" t="s">
        <v>20</v>
      </c>
      <c r="U5" s="3" t="s">
        <v>21</v>
      </c>
      <c r="V5" s="3" t="s">
        <v>22</v>
      </c>
      <c r="W5" s="3" t="s">
        <v>23</v>
      </c>
      <c r="X5" s="3" t="s">
        <v>24</v>
      </c>
    </row>
    <row r="6" spans="3:24" x14ac:dyDescent="0.25">
      <c r="C6" s="4">
        <v>10000031</v>
      </c>
      <c r="D6" s="4">
        <v>0</v>
      </c>
      <c r="E6" s="5">
        <v>21010001</v>
      </c>
      <c r="F6" s="4" t="s">
        <v>25</v>
      </c>
      <c r="G6" s="4">
        <v>1031</v>
      </c>
      <c r="H6" s="6">
        <v>38260</v>
      </c>
      <c r="I6" s="7">
        <v>59610055</v>
      </c>
      <c r="J6" s="7">
        <v>0</v>
      </c>
      <c r="K6" s="7">
        <v>0</v>
      </c>
      <c r="L6" s="7">
        <v>0</v>
      </c>
      <c r="M6" s="7">
        <f t="shared" ref="M6:M13" si="0">SUM(I6:L6)</f>
        <v>59610055</v>
      </c>
      <c r="N6" s="7">
        <v>0</v>
      </c>
      <c r="O6" s="7">
        <v>0</v>
      </c>
      <c r="P6" s="7">
        <v>0</v>
      </c>
      <c r="Q6" s="7">
        <f t="shared" ref="Q6:Q13" si="1">SUM(N6:P6)</f>
        <v>0</v>
      </c>
      <c r="R6" s="7">
        <f t="shared" ref="R6:R13" si="2">I6+N6</f>
        <v>59610055</v>
      </c>
      <c r="S6" s="7">
        <f t="shared" ref="S6:S13" si="3">M6+Q6</f>
        <v>59610055</v>
      </c>
      <c r="T6" s="5" t="s">
        <v>26</v>
      </c>
      <c r="U6" s="5">
        <v>100401</v>
      </c>
      <c r="V6" s="5" t="s">
        <v>27</v>
      </c>
      <c r="W6" s="5">
        <v>0</v>
      </c>
      <c r="X6" s="5" t="s">
        <v>28</v>
      </c>
    </row>
    <row r="7" spans="3:24" x14ac:dyDescent="0.25">
      <c r="C7" s="4">
        <v>10000031</v>
      </c>
      <c r="D7" s="4">
        <v>1</v>
      </c>
      <c r="E7" s="5">
        <v>21010001</v>
      </c>
      <c r="F7" s="4" t="s">
        <v>29</v>
      </c>
      <c r="G7" s="4">
        <v>1031</v>
      </c>
      <c r="H7" s="6">
        <v>40269</v>
      </c>
      <c r="I7" s="7">
        <v>123041528</v>
      </c>
      <c r="J7" s="7">
        <v>0</v>
      </c>
      <c r="K7" s="7">
        <v>0</v>
      </c>
      <c r="L7" s="7">
        <v>0</v>
      </c>
      <c r="M7" s="7">
        <f t="shared" si="0"/>
        <v>123041528</v>
      </c>
      <c r="N7" s="7">
        <v>0</v>
      </c>
      <c r="O7" s="7">
        <v>0</v>
      </c>
      <c r="P7" s="7">
        <v>0</v>
      </c>
      <c r="Q7" s="7">
        <f t="shared" si="1"/>
        <v>0</v>
      </c>
      <c r="R7" s="7">
        <f t="shared" si="2"/>
        <v>123041528</v>
      </c>
      <c r="S7" s="7">
        <f t="shared" si="3"/>
        <v>123041528</v>
      </c>
      <c r="T7" s="5" t="s">
        <v>26</v>
      </c>
      <c r="U7" s="5">
        <v>100401</v>
      </c>
      <c r="V7" s="5" t="s">
        <v>27</v>
      </c>
      <c r="W7" s="5">
        <v>0</v>
      </c>
      <c r="X7" s="5" t="s">
        <v>28</v>
      </c>
    </row>
    <row r="8" spans="3:24" x14ac:dyDescent="0.25">
      <c r="C8" s="4">
        <v>10000031</v>
      </c>
      <c r="D8" s="4">
        <v>2</v>
      </c>
      <c r="E8" s="5">
        <v>21010001</v>
      </c>
      <c r="F8" s="4" t="s">
        <v>30</v>
      </c>
      <c r="G8" s="4">
        <v>1031</v>
      </c>
      <c r="H8" s="6">
        <v>42461</v>
      </c>
      <c r="I8" s="7">
        <v>1240966213</v>
      </c>
      <c r="J8" s="7">
        <v>0</v>
      </c>
      <c r="K8" s="7">
        <v>0</v>
      </c>
      <c r="L8" s="7">
        <v>0</v>
      </c>
      <c r="M8" s="7">
        <f t="shared" si="0"/>
        <v>1240966213</v>
      </c>
      <c r="N8" s="7">
        <v>0</v>
      </c>
      <c r="O8" s="7">
        <v>0</v>
      </c>
      <c r="P8" s="7">
        <v>0</v>
      </c>
      <c r="Q8" s="7">
        <f t="shared" si="1"/>
        <v>0</v>
      </c>
      <c r="R8" s="7">
        <f t="shared" si="2"/>
        <v>1240966213</v>
      </c>
      <c r="S8" s="7">
        <f t="shared" si="3"/>
        <v>1240966213</v>
      </c>
      <c r="T8" s="5" t="s">
        <v>26</v>
      </c>
      <c r="U8" s="5">
        <v>100401</v>
      </c>
      <c r="V8" s="5" t="s">
        <v>27</v>
      </c>
      <c r="W8" s="5">
        <v>0</v>
      </c>
      <c r="X8" s="5" t="s">
        <v>28</v>
      </c>
    </row>
    <row r="9" spans="3:24" x14ac:dyDescent="0.25">
      <c r="C9" s="4">
        <v>10000071</v>
      </c>
      <c r="D9" s="4">
        <v>0</v>
      </c>
      <c r="E9" s="5">
        <v>21010001</v>
      </c>
      <c r="F9" s="4" t="s">
        <v>31</v>
      </c>
      <c r="G9" s="4">
        <v>1031</v>
      </c>
      <c r="H9" s="6">
        <v>41275</v>
      </c>
      <c r="I9" s="7">
        <v>1283420</v>
      </c>
      <c r="J9" s="7">
        <v>0</v>
      </c>
      <c r="K9" s="7">
        <v>0</v>
      </c>
      <c r="L9" s="7">
        <v>0</v>
      </c>
      <c r="M9" s="7">
        <f t="shared" si="0"/>
        <v>1283420</v>
      </c>
      <c r="N9" s="7">
        <v>0</v>
      </c>
      <c r="O9" s="7">
        <v>0</v>
      </c>
      <c r="P9" s="7">
        <v>0</v>
      </c>
      <c r="Q9" s="7">
        <f t="shared" si="1"/>
        <v>0</v>
      </c>
      <c r="R9" s="7">
        <f t="shared" si="2"/>
        <v>1283420</v>
      </c>
      <c r="S9" s="7">
        <f t="shared" si="3"/>
        <v>1283420</v>
      </c>
      <c r="T9" s="5" t="s">
        <v>26</v>
      </c>
      <c r="U9" s="5">
        <v>100401</v>
      </c>
      <c r="V9" s="5" t="s">
        <v>27</v>
      </c>
      <c r="W9" s="5">
        <v>0</v>
      </c>
      <c r="X9" s="5" t="s">
        <v>28</v>
      </c>
    </row>
    <row r="10" spans="3:24" x14ac:dyDescent="0.25">
      <c r="C10" s="4">
        <v>10000071</v>
      </c>
      <c r="D10" s="4">
        <v>1</v>
      </c>
      <c r="E10" s="5">
        <v>21010001</v>
      </c>
      <c r="F10" s="4" t="s">
        <v>32</v>
      </c>
      <c r="G10" s="4">
        <v>1031</v>
      </c>
      <c r="H10" s="6">
        <v>42461</v>
      </c>
      <c r="I10" s="7">
        <v>8720784</v>
      </c>
      <c r="J10" s="7">
        <v>0</v>
      </c>
      <c r="K10" s="7">
        <v>0</v>
      </c>
      <c r="L10" s="7">
        <v>0</v>
      </c>
      <c r="M10" s="7">
        <f t="shared" si="0"/>
        <v>8720784</v>
      </c>
      <c r="N10" s="7">
        <v>0</v>
      </c>
      <c r="O10" s="7">
        <v>0</v>
      </c>
      <c r="P10" s="7">
        <v>0</v>
      </c>
      <c r="Q10" s="7">
        <f t="shared" si="1"/>
        <v>0</v>
      </c>
      <c r="R10" s="7">
        <f t="shared" si="2"/>
        <v>8720784</v>
      </c>
      <c r="S10" s="7">
        <f t="shared" si="3"/>
        <v>8720784</v>
      </c>
      <c r="T10" s="5" t="s">
        <v>26</v>
      </c>
      <c r="U10" s="5">
        <v>100401</v>
      </c>
      <c r="V10" s="5" t="s">
        <v>27</v>
      </c>
      <c r="W10" s="5">
        <v>0</v>
      </c>
      <c r="X10" s="5" t="s">
        <v>28</v>
      </c>
    </row>
    <row r="11" spans="3:24" x14ac:dyDescent="0.25">
      <c r="C11" s="4">
        <v>10000078</v>
      </c>
      <c r="D11" s="4">
        <v>0</v>
      </c>
      <c r="E11" s="5">
        <v>21010001</v>
      </c>
      <c r="F11" s="4" t="s">
        <v>33</v>
      </c>
      <c r="G11" s="4">
        <v>1033</v>
      </c>
      <c r="H11" s="6">
        <v>42826</v>
      </c>
      <c r="I11" s="7">
        <v>4969375</v>
      </c>
      <c r="J11" s="7">
        <v>0</v>
      </c>
      <c r="K11" s="7">
        <v>0</v>
      </c>
      <c r="L11" s="7">
        <v>0</v>
      </c>
      <c r="M11" s="7">
        <f t="shared" si="0"/>
        <v>4969375</v>
      </c>
      <c r="N11" s="7">
        <v>0</v>
      </c>
      <c r="O11" s="7">
        <v>0</v>
      </c>
      <c r="P11" s="7">
        <v>0</v>
      </c>
      <c r="Q11" s="7">
        <f t="shared" si="1"/>
        <v>0</v>
      </c>
      <c r="R11" s="7">
        <f t="shared" si="2"/>
        <v>4969375</v>
      </c>
      <c r="S11" s="7">
        <f t="shared" si="3"/>
        <v>4969375</v>
      </c>
      <c r="T11" s="5" t="s">
        <v>26</v>
      </c>
      <c r="U11" s="5">
        <v>100403</v>
      </c>
      <c r="V11" s="5" t="s">
        <v>34</v>
      </c>
      <c r="W11" s="5">
        <v>0</v>
      </c>
      <c r="X11" s="5" t="s">
        <v>28</v>
      </c>
    </row>
    <row r="12" spans="3:24" x14ac:dyDescent="0.25">
      <c r="C12" s="4">
        <v>10000078</v>
      </c>
      <c r="D12" s="4">
        <v>1</v>
      </c>
      <c r="E12" s="5">
        <v>21010001</v>
      </c>
      <c r="F12" s="4" t="s">
        <v>35</v>
      </c>
      <c r="G12" s="4">
        <v>1033</v>
      </c>
      <c r="H12" s="6">
        <v>42826</v>
      </c>
      <c r="I12" s="7">
        <v>10257322</v>
      </c>
      <c r="J12" s="7">
        <v>0</v>
      </c>
      <c r="K12" s="7">
        <v>0</v>
      </c>
      <c r="L12" s="7">
        <v>0</v>
      </c>
      <c r="M12" s="7">
        <f t="shared" si="0"/>
        <v>10257322</v>
      </c>
      <c r="N12" s="7">
        <v>0</v>
      </c>
      <c r="O12" s="7">
        <v>0</v>
      </c>
      <c r="P12" s="7">
        <v>0</v>
      </c>
      <c r="Q12" s="7">
        <f t="shared" si="1"/>
        <v>0</v>
      </c>
      <c r="R12" s="7">
        <f t="shared" si="2"/>
        <v>10257322</v>
      </c>
      <c r="S12" s="7">
        <f t="shared" si="3"/>
        <v>10257322</v>
      </c>
      <c r="T12" s="5" t="s">
        <v>26</v>
      </c>
      <c r="U12" s="5">
        <v>100403</v>
      </c>
      <c r="V12" s="5" t="s">
        <v>34</v>
      </c>
      <c r="W12" s="5">
        <v>0</v>
      </c>
      <c r="X12" s="5" t="s">
        <v>28</v>
      </c>
    </row>
    <row r="13" spans="3:24" x14ac:dyDescent="0.25">
      <c r="C13" s="4">
        <v>10000078</v>
      </c>
      <c r="D13" s="4">
        <v>2</v>
      </c>
      <c r="E13" s="5">
        <v>21010001</v>
      </c>
      <c r="F13" s="4" t="s">
        <v>36</v>
      </c>
      <c r="G13" s="4">
        <v>1033</v>
      </c>
      <c r="H13" s="6">
        <v>42826</v>
      </c>
      <c r="I13" s="7">
        <v>103608303</v>
      </c>
      <c r="J13" s="7">
        <v>0</v>
      </c>
      <c r="K13" s="7">
        <v>0</v>
      </c>
      <c r="L13" s="7">
        <v>0</v>
      </c>
      <c r="M13" s="7">
        <f t="shared" si="0"/>
        <v>103608303</v>
      </c>
      <c r="N13" s="7">
        <v>0</v>
      </c>
      <c r="O13" s="7">
        <v>0</v>
      </c>
      <c r="P13" s="7">
        <v>0</v>
      </c>
      <c r="Q13" s="7">
        <f t="shared" si="1"/>
        <v>0</v>
      </c>
      <c r="R13" s="7">
        <f t="shared" si="2"/>
        <v>103608303</v>
      </c>
      <c r="S13" s="7">
        <f t="shared" si="3"/>
        <v>103608303</v>
      </c>
      <c r="T13" s="5" t="s">
        <v>26</v>
      </c>
      <c r="U13" s="5">
        <v>100403</v>
      </c>
      <c r="V13" s="5" t="s">
        <v>34</v>
      </c>
      <c r="W13" s="5">
        <v>0</v>
      </c>
      <c r="X13" s="5" t="s">
        <v>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98B05-38FC-4640-9373-F723F4D6B2ED}">
  <dimension ref="B1:W32"/>
  <sheetViews>
    <sheetView workbookViewId="0">
      <selection activeCell="E22" sqref="E22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52001847</v>
      </c>
      <c r="C4" s="4">
        <v>0</v>
      </c>
      <c r="D4" s="5">
        <v>21040021</v>
      </c>
      <c r="E4" s="4" t="s">
        <v>426</v>
      </c>
      <c r="F4" s="4">
        <v>1031</v>
      </c>
      <c r="G4" s="6">
        <v>40948</v>
      </c>
      <c r="H4" s="7">
        <v>270352</v>
      </c>
      <c r="I4" s="7">
        <v>0</v>
      </c>
      <c r="J4" s="7">
        <v>0</v>
      </c>
      <c r="K4" s="7">
        <v>0</v>
      </c>
      <c r="L4" s="7">
        <f t="shared" ref="L4:L32" si="0">SUM(H4:K4)</f>
        <v>270352</v>
      </c>
      <c r="M4" s="7">
        <v>-256835</v>
      </c>
      <c r="N4" s="7">
        <v>0</v>
      </c>
      <c r="O4" s="7">
        <v>0</v>
      </c>
      <c r="P4" s="7">
        <f t="shared" ref="P4:P32" si="1">SUM(M4:O4)</f>
        <v>-256835</v>
      </c>
      <c r="Q4" s="7">
        <f t="shared" ref="Q4:Q32" si="2">H4+M4</f>
        <v>13517</v>
      </c>
      <c r="R4" s="7">
        <f t="shared" ref="R4:R32" si="3">L4+P4</f>
        <v>13517</v>
      </c>
      <c r="S4" s="5" t="s">
        <v>313</v>
      </c>
      <c r="T4" s="5">
        <v>100401</v>
      </c>
      <c r="U4" s="5" t="s">
        <v>27</v>
      </c>
      <c r="V4" s="5">
        <v>47040001</v>
      </c>
      <c r="W4" s="5" t="s">
        <v>28</v>
      </c>
    </row>
    <row r="5" spans="2:23" x14ac:dyDescent="0.25">
      <c r="B5" s="4">
        <v>52001874</v>
      </c>
      <c r="C5" s="4">
        <v>0</v>
      </c>
      <c r="D5" s="5">
        <v>21040021</v>
      </c>
      <c r="E5" s="4" t="s">
        <v>427</v>
      </c>
      <c r="F5" s="4">
        <v>1033</v>
      </c>
      <c r="G5" s="6">
        <v>40905</v>
      </c>
      <c r="H5" s="7">
        <v>463499</v>
      </c>
      <c r="I5" s="7">
        <v>0</v>
      </c>
      <c r="J5" s="7">
        <v>0</v>
      </c>
      <c r="K5" s="7">
        <v>0</v>
      </c>
      <c r="L5" s="7">
        <f t="shared" si="0"/>
        <v>463499</v>
      </c>
      <c r="M5" s="7">
        <v>-440325</v>
      </c>
      <c r="N5" s="7">
        <v>0</v>
      </c>
      <c r="O5" s="7">
        <v>0</v>
      </c>
      <c r="P5" s="7">
        <f t="shared" si="1"/>
        <v>-440325</v>
      </c>
      <c r="Q5" s="7">
        <f t="shared" si="2"/>
        <v>23174</v>
      </c>
      <c r="R5" s="7">
        <f t="shared" si="3"/>
        <v>23174</v>
      </c>
      <c r="S5" s="5" t="s">
        <v>313</v>
      </c>
      <c r="T5" s="5">
        <v>100403</v>
      </c>
      <c r="U5" s="5" t="s">
        <v>34</v>
      </c>
      <c r="V5" s="5">
        <v>47040001</v>
      </c>
      <c r="W5" s="5" t="s">
        <v>28</v>
      </c>
    </row>
    <row r="6" spans="2:23" x14ac:dyDescent="0.25">
      <c r="B6" s="4">
        <v>52001895</v>
      </c>
      <c r="C6" s="4">
        <v>0</v>
      </c>
      <c r="D6" s="5">
        <v>21040021</v>
      </c>
      <c r="E6" s="4" t="s">
        <v>428</v>
      </c>
      <c r="F6" s="4">
        <v>1031</v>
      </c>
      <c r="G6" s="6">
        <v>41295</v>
      </c>
      <c r="H6" s="7">
        <v>628500</v>
      </c>
      <c r="I6" s="7">
        <v>0</v>
      </c>
      <c r="J6" s="7">
        <v>0</v>
      </c>
      <c r="K6" s="7">
        <v>0</v>
      </c>
      <c r="L6" s="7">
        <f t="shared" si="0"/>
        <v>628500</v>
      </c>
      <c r="M6" s="7">
        <v>-597075</v>
      </c>
      <c r="N6" s="7">
        <v>0</v>
      </c>
      <c r="O6" s="7">
        <v>0</v>
      </c>
      <c r="P6" s="7">
        <f t="shared" si="1"/>
        <v>-597075</v>
      </c>
      <c r="Q6" s="7">
        <f t="shared" si="2"/>
        <v>31425</v>
      </c>
      <c r="R6" s="7">
        <f t="shared" si="3"/>
        <v>31425</v>
      </c>
      <c r="S6" s="5" t="s">
        <v>313</v>
      </c>
      <c r="T6" s="5">
        <v>100401</v>
      </c>
      <c r="U6" s="5" t="s">
        <v>27</v>
      </c>
      <c r="V6" s="5">
        <v>47040001</v>
      </c>
      <c r="W6" s="5" t="s">
        <v>28</v>
      </c>
    </row>
    <row r="7" spans="2:23" x14ac:dyDescent="0.25">
      <c r="B7" s="4">
        <v>52001916</v>
      </c>
      <c r="C7" s="4">
        <v>0</v>
      </c>
      <c r="D7" s="5">
        <v>21040021</v>
      </c>
      <c r="E7" s="4" t="s">
        <v>429</v>
      </c>
      <c r="F7" s="4">
        <v>1031</v>
      </c>
      <c r="G7" s="6">
        <v>38447</v>
      </c>
      <c r="H7" s="7">
        <v>117353</v>
      </c>
      <c r="I7" s="7">
        <v>0</v>
      </c>
      <c r="J7" s="7">
        <v>0</v>
      </c>
      <c r="K7" s="7">
        <v>0</v>
      </c>
      <c r="L7" s="7">
        <f t="shared" si="0"/>
        <v>117353</v>
      </c>
      <c r="M7" s="7">
        <v>-117352</v>
      </c>
      <c r="N7" s="7">
        <v>0</v>
      </c>
      <c r="O7" s="7">
        <v>0</v>
      </c>
      <c r="P7" s="7">
        <f t="shared" si="1"/>
        <v>-117352</v>
      </c>
      <c r="Q7" s="7">
        <f t="shared" si="2"/>
        <v>1</v>
      </c>
      <c r="R7" s="7">
        <f t="shared" si="3"/>
        <v>1</v>
      </c>
      <c r="S7" s="5" t="s">
        <v>313</v>
      </c>
      <c r="T7" s="5">
        <v>100401</v>
      </c>
      <c r="U7" s="5" t="s">
        <v>27</v>
      </c>
      <c r="V7" s="5">
        <v>47040001</v>
      </c>
      <c r="W7" s="5" t="s">
        <v>28</v>
      </c>
    </row>
    <row r="8" spans="2:23" x14ac:dyDescent="0.25">
      <c r="B8" s="4">
        <v>52001940</v>
      </c>
      <c r="C8" s="4">
        <v>0</v>
      </c>
      <c r="D8" s="5">
        <v>21040021</v>
      </c>
      <c r="E8" s="4" t="s">
        <v>430</v>
      </c>
      <c r="F8" s="4">
        <v>1031</v>
      </c>
      <c r="G8" s="6">
        <v>38527</v>
      </c>
      <c r="H8" s="7">
        <v>132700</v>
      </c>
      <c r="I8" s="7">
        <v>0</v>
      </c>
      <c r="J8" s="7">
        <v>0</v>
      </c>
      <c r="K8" s="7">
        <v>0</v>
      </c>
      <c r="L8" s="7">
        <f t="shared" si="0"/>
        <v>132700</v>
      </c>
      <c r="M8" s="7">
        <v>-132699</v>
      </c>
      <c r="N8" s="7">
        <v>0</v>
      </c>
      <c r="O8" s="7">
        <v>0</v>
      </c>
      <c r="P8" s="7">
        <f t="shared" si="1"/>
        <v>-132699</v>
      </c>
      <c r="Q8" s="7">
        <f t="shared" si="2"/>
        <v>1</v>
      </c>
      <c r="R8" s="7">
        <f t="shared" si="3"/>
        <v>1</v>
      </c>
      <c r="S8" s="5" t="s">
        <v>313</v>
      </c>
      <c r="T8" s="5">
        <v>100401</v>
      </c>
      <c r="U8" s="5" t="s">
        <v>27</v>
      </c>
      <c r="V8" s="5">
        <v>47040001</v>
      </c>
      <c r="W8" s="5" t="s">
        <v>28</v>
      </c>
    </row>
    <row r="9" spans="2:23" x14ac:dyDescent="0.25">
      <c r="B9" s="4">
        <v>52001944</v>
      </c>
      <c r="C9" s="4">
        <v>0</v>
      </c>
      <c r="D9" s="5">
        <v>21040021</v>
      </c>
      <c r="E9" s="4" t="s">
        <v>431</v>
      </c>
      <c r="F9" s="4">
        <v>1031</v>
      </c>
      <c r="G9" s="6">
        <v>38447</v>
      </c>
      <c r="H9" s="7">
        <v>133865</v>
      </c>
      <c r="I9" s="7">
        <v>0</v>
      </c>
      <c r="J9" s="7">
        <v>0</v>
      </c>
      <c r="K9" s="7">
        <v>0</v>
      </c>
      <c r="L9" s="7">
        <f t="shared" si="0"/>
        <v>133865</v>
      </c>
      <c r="M9" s="7">
        <v>-133864</v>
      </c>
      <c r="N9" s="7">
        <v>0</v>
      </c>
      <c r="O9" s="7">
        <v>0</v>
      </c>
      <c r="P9" s="7">
        <f t="shared" si="1"/>
        <v>-133864</v>
      </c>
      <c r="Q9" s="7">
        <f t="shared" si="2"/>
        <v>1</v>
      </c>
      <c r="R9" s="7">
        <f t="shared" si="3"/>
        <v>1</v>
      </c>
      <c r="S9" s="5" t="s">
        <v>313</v>
      </c>
      <c r="T9" s="5">
        <v>100401</v>
      </c>
      <c r="U9" s="5" t="s">
        <v>27</v>
      </c>
      <c r="V9" s="5">
        <v>47040001</v>
      </c>
      <c r="W9" s="5" t="s">
        <v>28</v>
      </c>
    </row>
    <row r="10" spans="2:23" x14ac:dyDescent="0.25">
      <c r="B10" s="4">
        <v>52001949</v>
      </c>
      <c r="C10" s="4">
        <v>0</v>
      </c>
      <c r="D10" s="5">
        <v>21040021</v>
      </c>
      <c r="E10" s="4" t="s">
        <v>432</v>
      </c>
      <c r="F10" s="4">
        <v>1031</v>
      </c>
      <c r="G10" s="6">
        <v>38447</v>
      </c>
      <c r="H10" s="7">
        <v>139083</v>
      </c>
      <c r="I10" s="7">
        <v>0</v>
      </c>
      <c r="J10" s="7">
        <v>0</v>
      </c>
      <c r="K10" s="7">
        <v>0</v>
      </c>
      <c r="L10" s="7">
        <f t="shared" si="0"/>
        <v>139083</v>
      </c>
      <c r="M10" s="7">
        <v>-139082</v>
      </c>
      <c r="N10" s="7">
        <v>0</v>
      </c>
      <c r="O10" s="7">
        <v>0</v>
      </c>
      <c r="P10" s="7">
        <f t="shared" si="1"/>
        <v>-139082</v>
      </c>
      <c r="Q10" s="7">
        <f t="shared" si="2"/>
        <v>1</v>
      </c>
      <c r="R10" s="7">
        <f t="shared" si="3"/>
        <v>1</v>
      </c>
      <c r="S10" s="5" t="s">
        <v>313</v>
      </c>
      <c r="T10" s="5">
        <v>100401</v>
      </c>
      <c r="U10" s="5" t="s">
        <v>27</v>
      </c>
      <c r="V10" s="5">
        <v>47040001</v>
      </c>
      <c r="W10" s="5" t="s">
        <v>28</v>
      </c>
    </row>
    <row r="11" spans="2:23" x14ac:dyDescent="0.25">
      <c r="B11" s="4">
        <v>52001988</v>
      </c>
      <c r="C11" s="4">
        <v>0</v>
      </c>
      <c r="D11" s="5">
        <v>21040021</v>
      </c>
      <c r="E11" s="4" t="s">
        <v>433</v>
      </c>
      <c r="F11" s="4">
        <v>1031</v>
      </c>
      <c r="G11" s="6">
        <v>38500</v>
      </c>
      <c r="H11" s="7">
        <v>170000</v>
      </c>
      <c r="I11" s="7">
        <v>0</v>
      </c>
      <c r="J11" s="7">
        <v>0</v>
      </c>
      <c r="K11" s="7">
        <v>0</v>
      </c>
      <c r="L11" s="7">
        <f t="shared" si="0"/>
        <v>170000</v>
      </c>
      <c r="M11" s="7">
        <v>-169999</v>
      </c>
      <c r="N11" s="7">
        <v>0</v>
      </c>
      <c r="O11" s="7">
        <v>0</v>
      </c>
      <c r="P11" s="7">
        <f t="shared" si="1"/>
        <v>-169999</v>
      </c>
      <c r="Q11" s="7">
        <f t="shared" si="2"/>
        <v>1</v>
      </c>
      <c r="R11" s="7">
        <f t="shared" si="3"/>
        <v>1</v>
      </c>
      <c r="S11" s="5" t="s">
        <v>313</v>
      </c>
      <c r="T11" s="5">
        <v>100401</v>
      </c>
      <c r="U11" s="5" t="s">
        <v>27</v>
      </c>
      <c r="V11" s="5">
        <v>47040001</v>
      </c>
      <c r="W11" s="5" t="s">
        <v>28</v>
      </c>
    </row>
    <row r="12" spans="2:23" x14ac:dyDescent="0.25">
      <c r="B12" s="4">
        <v>52001989</v>
      </c>
      <c r="C12" s="4">
        <v>0</v>
      </c>
      <c r="D12" s="5">
        <v>21040021</v>
      </c>
      <c r="E12" s="4" t="s">
        <v>434</v>
      </c>
      <c r="F12" s="4">
        <v>1031</v>
      </c>
      <c r="G12" s="6">
        <v>38614</v>
      </c>
      <c r="H12" s="7">
        <v>170000</v>
      </c>
      <c r="I12" s="7">
        <v>0</v>
      </c>
      <c r="J12" s="7">
        <v>0</v>
      </c>
      <c r="K12" s="7">
        <v>0</v>
      </c>
      <c r="L12" s="7">
        <f t="shared" si="0"/>
        <v>170000</v>
      </c>
      <c r="M12" s="7">
        <v>-169999</v>
      </c>
      <c r="N12" s="7">
        <v>0</v>
      </c>
      <c r="O12" s="7">
        <v>0</v>
      </c>
      <c r="P12" s="7">
        <f t="shared" si="1"/>
        <v>-169999</v>
      </c>
      <c r="Q12" s="7">
        <f t="shared" si="2"/>
        <v>1</v>
      </c>
      <c r="R12" s="7">
        <f t="shared" si="3"/>
        <v>1</v>
      </c>
      <c r="S12" s="5" t="s">
        <v>313</v>
      </c>
      <c r="T12" s="5">
        <v>100401</v>
      </c>
      <c r="U12" s="5" t="s">
        <v>27</v>
      </c>
      <c r="V12" s="5">
        <v>47040001</v>
      </c>
      <c r="W12" s="5" t="s">
        <v>28</v>
      </c>
    </row>
    <row r="13" spans="2:23" x14ac:dyDescent="0.25">
      <c r="B13" s="4">
        <v>52002001</v>
      </c>
      <c r="C13" s="4">
        <v>0</v>
      </c>
      <c r="D13" s="5">
        <v>21040021</v>
      </c>
      <c r="E13" s="4" t="s">
        <v>435</v>
      </c>
      <c r="F13" s="4">
        <v>1031</v>
      </c>
      <c r="G13" s="6">
        <v>38626</v>
      </c>
      <c r="H13" s="7">
        <v>184080</v>
      </c>
      <c r="I13" s="7">
        <v>0</v>
      </c>
      <c r="J13" s="7">
        <v>0</v>
      </c>
      <c r="K13" s="7">
        <v>0</v>
      </c>
      <c r="L13" s="7">
        <f t="shared" si="0"/>
        <v>184080</v>
      </c>
      <c r="M13" s="7">
        <v>-184079</v>
      </c>
      <c r="N13" s="7">
        <v>0</v>
      </c>
      <c r="O13" s="7">
        <v>0</v>
      </c>
      <c r="P13" s="7">
        <f t="shared" si="1"/>
        <v>-184079</v>
      </c>
      <c r="Q13" s="7">
        <f t="shared" si="2"/>
        <v>1</v>
      </c>
      <c r="R13" s="7">
        <f t="shared" si="3"/>
        <v>1</v>
      </c>
      <c r="S13" s="5" t="s">
        <v>313</v>
      </c>
      <c r="T13" s="5">
        <v>100401</v>
      </c>
      <c r="U13" s="5" t="s">
        <v>27</v>
      </c>
      <c r="V13" s="5">
        <v>47040001</v>
      </c>
      <c r="W13" s="5" t="s">
        <v>28</v>
      </c>
    </row>
    <row r="14" spans="2:23" x14ac:dyDescent="0.25">
      <c r="B14" s="4">
        <v>52002008</v>
      </c>
      <c r="C14" s="4">
        <v>0</v>
      </c>
      <c r="D14" s="5">
        <v>21040021</v>
      </c>
      <c r="E14" s="4" t="s">
        <v>436</v>
      </c>
      <c r="F14" s="4">
        <v>1031</v>
      </c>
      <c r="G14" s="6">
        <v>38590</v>
      </c>
      <c r="H14" s="7">
        <v>190183</v>
      </c>
      <c r="I14" s="7">
        <v>0</v>
      </c>
      <c r="J14" s="7">
        <v>0</v>
      </c>
      <c r="K14" s="7">
        <v>0</v>
      </c>
      <c r="L14" s="7">
        <f t="shared" si="0"/>
        <v>190183</v>
      </c>
      <c r="M14" s="7">
        <v>-190182</v>
      </c>
      <c r="N14" s="7">
        <v>0</v>
      </c>
      <c r="O14" s="7">
        <v>0</v>
      </c>
      <c r="P14" s="7">
        <f t="shared" si="1"/>
        <v>-190182</v>
      </c>
      <c r="Q14" s="7">
        <f t="shared" si="2"/>
        <v>1</v>
      </c>
      <c r="R14" s="7">
        <f t="shared" si="3"/>
        <v>1</v>
      </c>
      <c r="S14" s="5" t="s">
        <v>313</v>
      </c>
      <c r="T14" s="5">
        <v>100401</v>
      </c>
      <c r="U14" s="5" t="s">
        <v>27</v>
      </c>
      <c r="V14" s="5">
        <v>47040001</v>
      </c>
      <c r="W14" s="5" t="s">
        <v>28</v>
      </c>
    </row>
    <row r="15" spans="2:23" x14ac:dyDescent="0.25">
      <c r="B15" s="4">
        <v>52002009</v>
      </c>
      <c r="C15" s="4">
        <v>0</v>
      </c>
      <c r="D15" s="5">
        <v>21040021</v>
      </c>
      <c r="E15" s="4" t="s">
        <v>437</v>
      </c>
      <c r="F15" s="4">
        <v>1031</v>
      </c>
      <c r="G15" s="6">
        <v>38684</v>
      </c>
      <c r="H15" s="7">
        <v>190183</v>
      </c>
      <c r="I15" s="7">
        <v>0</v>
      </c>
      <c r="J15" s="7">
        <v>0</v>
      </c>
      <c r="K15" s="7">
        <v>0</v>
      </c>
      <c r="L15" s="7">
        <f t="shared" si="0"/>
        <v>190183</v>
      </c>
      <c r="M15" s="7">
        <v>-190182</v>
      </c>
      <c r="N15" s="7">
        <v>0</v>
      </c>
      <c r="O15" s="7">
        <v>0</v>
      </c>
      <c r="P15" s="7">
        <f t="shared" si="1"/>
        <v>-190182</v>
      </c>
      <c r="Q15" s="7">
        <f t="shared" si="2"/>
        <v>1</v>
      </c>
      <c r="R15" s="7">
        <f t="shared" si="3"/>
        <v>1</v>
      </c>
      <c r="S15" s="5" t="s">
        <v>313</v>
      </c>
      <c r="T15" s="5">
        <v>100401</v>
      </c>
      <c r="U15" s="5" t="s">
        <v>27</v>
      </c>
      <c r="V15" s="5">
        <v>47040001</v>
      </c>
      <c r="W15" s="5" t="s">
        <v>28</v>
      </c>
    </row>
    <row r="16" spans="2:23" x14ac:dyDescent="0.25">
      <c r="B16" s="4">
        <v>52002026</v>
      </c>
      <c r="C16" s="4">
        <v>0</v>
      </c>
      <c r="D16" s="5">
        <v>21040021</v>
      </c>
      <c r="E16" s="4" t="s">
        <v>435</v>
      </c>
      <c r="F16" s="4">
        <v>1031</v>
      </c>
      <c r="G16" s="6">
        <v>38626</v>
      </c>
      <c r="H16" s="7">
        <v>214760</v>
      </c>
      <c r="I16" s="7">
        <v>0</v>
      </c>
      <c r="J16" s="7">
        <v>0</v>
      </c>
      <c r="K16" s="7">
        <v>0</v>
      </c>
      <c r="L16" s="7">
        <f t="shared" si="0"/>
        <v>214760</v>
      </c>
      <c r="M16" s="7">
        <v>-214759</v>
      </c>
      <c r="N16" s="7">
        <v>0</v>
      </c>
      <c r="O16" s="7">
        <v>0</v>
      </c>
      <c r="P16" s="7">
        <f t="shared" si="1"/>
        <v>-214759</v>
      </c>
      <c r="Q16" s="7">
        <f t="shared" si="2"/>
        <v>1</v>
      </c>
      <c r="R16" s="7">
        <f t="shared" si="3"/>
        <v>1</v>
      </c>
      <c r="S16" s="5" t="s">
        <v>313</v>
      </c>
      <c r="T16" s="5">
        <v>100401</v>
      </c>
      <c r="U16" s="5" t="s">
        <v>27</v>
      </c>
      <c r="V16" s="5">
        <v>47040001</v>
      </c>
      <c r="W16" s="5" t="s">
        <v>28</v>
      </c>
    </row>
    <row r="17" spans="2:23" x14ac:dyDescent="0.25">
      <c r="B17" s="4">
        <v>52002035</v>
      </c>
      <c r="C17" s="4">
        <v>0</v>
      </c>
      <c r="D17" s="5">
        <v>21040021</v>
      </c>
      <c r="E17" s="4" t="s">
        <v>438</v>
      </c>
      <c r="F17" s="4">
        <v>1031</v>
      </c>
      <c r="G17" s="6">
        <v>39001</v>
      </c>
      <c r="H17" s="7">
        <v>233625</v>
      </c>
      <c r="I17" s="7">
        <v>0</v>
      </c>
      <c r="J17" s="7">
        <v>0</v>
      </c>
      <c r="K17" s="7">
        <v>0</v>
      </c>
      <c r="L17" s="7">
        <f t="shared" si="0"/>
        <v>233625</v>
      </c>
      <c r="M17" s="7">
        <v>-233624</v>
      </c>
      <c r="N17" s="7">
        <v>0</v>
      </c>
      <c r="O17" s="7">
        <v>0</v>
      </c>
      <c r="P17" s="7">
        <f t="shared" si="1"/>
        <v>-233624</v>
      </c>
      <c r="Q17" s="7">
        <f t="shared" si="2"/>
        <v>1</v>
      </c>
      <c r="R17" s="7">
        <f t="shared" si="3"/>
        <v>1</v>
      </c>
      <c r="S17" s="5" t="s">
        <v>313</v>
      </c>
      <c r="T17" s="5">
        <v>100401</v>
      </c>
      <c r="U17" s="5" t="s">
        <v>27</v>
      </c>
      <c r="V17" s="5">
        <v>47040001</v>
      </c>
      <c r="W17" s="5" t="s">
        <v>28</v>
      </c>
    </row>
    <row r="18" spans="2:23" x14ac:dyDescent="0.25">
      <c r="B18" s="4">
        <v>52002036</v>
      </c>
      <c r="C18" s="4">
        <v>0</v>
      </c>
      <c r="D18" s="5">
        <v>21040021</v>
      </c>
      <c r="E18" s="4" t="s">
        <v>438</v>
      </c>
      <c r="F18" s="4">
        <v>1031</v>
      </c>
      <c r="G18" s="6">
        <v>39003</v>
      </c>
      <c r="H18" s="7">
        <v>233625</v>
      </c>
      <c r="I18" s="7">
        <v>0</v>
      </c>
      <c r="J18" s="7">
        <v>0</v>
      </c>
      <c r="K18" s="7">
        <v>0</v>
      </c>
      <c r="L18" s="7">
        <f t="shared" si="0"/>
        <v>233625</v>
      </c>
      <c r="M18" s="7">
        <v>-233624</v>
      </c>
      <c r="N18" s="7">
        <v>0</v>
      </c>
      <c r="O18" s="7">
        <v>0</v>
      </c>
      <c r="P18" s="7">
        <f t="shared" si="1"/>
        <v>-233624</v>
      </c>
      <c r="Q18" s="7">
        <f t="shared" si="2"/>
        <v>1</v>
      </c>
      <c r="R18" s="7">
        <f t="shared" si="3"/>
        <v>1</v>
      </c>
      <c r="S18" s="5" t="s">
        <v>313</v>
      </c>
      <c r="T18" s="5">
        <v>100401</v>
      </c>
      <c r="U18" s="5" t="s">
        <v>27</v>
      </c>
      <c r="V18" s="5">
        <v>47040001</v>
      </c>
      <c r="W18" s="5" t="s">
        <v>28</v>
      </c>
    </row>
    <row r="19" spans="2:23" x14ac:dyDescent="0.25">
      <c r="B19" s="4">
        <v>52002042</v>
      </c>
      <c r="C19" s="4">
        <v>0</v>
      </c>
      <c r="D19" s="5">
        <v>21040021</v>
      </c>
      <c r="E19" s="4" t="s">
        <v>435</v>
      </c>
      <c r="F19" s="4">
        <v>1031</v>
      </c>
      <c r="G19" s="6">
        <v>38723</v>
      </c>
      <c r="H19" s="7">
        <v>245440</v>
      </c>
      <c r="I19" s="7">
        <v>0</v>
      </c>
      <c r="J19" s="7">
        <v>0</v>
      </c>
      <c r="K19" s="7">
        <v>0</v>
      </c>
      <c r="L19" s="7">
        <f t="shared" si="0"/>
        <v>245440</v>
      </c>
      <c r="M19" s="7">
        <v>-245439</v>
      </c>
      <c r="N19" s="7">
        <v>0</v>
      </c>
      <c r="O19" s="7">
        <v>0</v>
      </c>
      <c r="P19" s="7">
        <f t="shared" si="1"/>
        <v>-245439</v>
      </c>
      <c r="Q19" s="7">
        <f t="shared" si="2"/>
        <v>1</v>
      </c>
      <c r="R19" s="7">
        <f t="shared" si="3"/>
        <v>1</v>
      </c>
      <c r="S19" s="5" t="s">
        <v>313</v>
      </c>
      <c r="T19" s="5">
        <v>100401</v>
      </c>
      <c r="U19" s="5" t="s">
        <v>27</v>
      </c>
      <c r="V19" s="5">
        <v>47040001</v>
      </c>
      <c r="W19" s="5" t="s">
        <v>28</v>
      </c>
    </row>
    <row r="20" spans="2:23" x14ac:dyDescent="0.25">
      <c r="B20" s="4">
        <v>52002049</v>
      </c>
      <c r="C20" s="4">
        <v>0</v>
      </c>
      <c r="D20" s="5">
        <v>21040021</v>
      </c>
      <c r="E20" s="4" t="s">
        <v>434</v>
      </c>
      <c r="F20" s="4">
        <v>1031</v>
      </c>
      <c r="G20" s="6">
        <v>38644</v>
      </c>
      <c r="H20" s="7">
        <v>255000</v>
      </c>
      <c r="I20" s="7">
        <v>0</v>
      </c>
      <c r="J20" s="7">
        <v>0</v>
      </c>
      <c r="K20" s="7">
        <v>0</v>
      </c>
      <c r="L20" s="7">
        <f t="shared" si="0"/>
        <v>255000</v>
      </c>
      <c r="M20" s="7">
        <v>-254999</v>
      </c>
      <c r="N20" s="7">
        <v>0</v>
      </c>
      <c r="O20" s="7">
        <v>0</v>
      </c>
      <c r="P20" s="7">
        <f t="shared" si="1"/>
        <v>-254999</v>
      </c>
      <c r="Q20" s="7">
        <f t="shared" si="2"/>
        <v>1</v>
      </c>
      <c r="R20" s="7">
        <f t="shared" si="3"/>
        <v>1</v>
      </c>
      <c r="S20" s="5" t="s">
        <v>313</v>
      </c>
      <c r="T20" s="5">
        <v>100401</v>
      </c>
      <c r="U20" s="5" t="s">
        <v>27</v>
      </c>
      <c r="V20" s="5">
        <v>47040001</v>
      </c>
      <c r="W20" s="5" t="s">
        <v>28</v>
      </c>
    </row>
    <row r="21" spans="2:23" x14ac:dyDescent="0.25">
      <c r="B21" s="4">
        <v>52002060</v>
      </c>
      <c r="C21" s="4">
        <v>0</v>
      </c>
      <c r="D21" s="5">
        <v>21040021</v>
      </c>
      <c r="E21" s="4" t="s">
        <v>439</v>
      </c>
      <c r="F21" s="4">
        <v>1031</v>
      </c>
      <c r="G21" s="6">
        <v>38511</v>
      </c>
      <c r="H21" s="7">
        <v>186084.6</v>
      </c>
      <c r="I21" s="7">
        <v>0</v>
      </c>
      <c r="J21" s="7">
        <v>0</v>
      </c>
      <c r="K21" s="7">
        <v>0</v>
      </c>
      <c r="L21" s="7">
        <f t="shared" si="0"/>
        <v>186084.6</v>
      </c>
      <c r="M21" s="7">
        <v>-186083.6</v>
      </c>
      <c r="N21" s="7">
        <v>0</v>
      </c>
      <c r="O21" s="7">
        <v>0</v>
      </c>
      <c r="P21" s="7">
        <f t="shared" si="1"/>
        <v>-186083.6</v>
      </c>
      <c r="Q21" s="7">
        <f t="shared" si="2"/>
        <v>1</v>
      </c>
      <c r="R21" s="7">
        <f t="shared" si="3"/>
        <v>1</v>
      </c>
      <c r="S21" s="5" t="s">
        <v>313</v>
      </c>
      <c r="T21" s="5">
        <v>100401</v>
      </c>
      <c r="U21" s="5" t="s">
        <v>27</v>
      </c>
      <c r="V21" s="5">
        <v>47040001</v>
      </c>
      <c r="W21" s="5" t="s">
        <v>28</v>
      </c>
    </row>
    <row r="22" spans="2:23" x14ac:dyDescent="0.25">
      <c r="B22" s="4">
        <v>52002067</v>
      </c>
      <c r="C22" s="4">
        <v>0</v>
      </c>
      <c r="D22" s="5">
        <v>21040021</v>
      </c>
      <c r="E22" s="4" t="s">
        <v>435</v>
      </c>
      <c r="F22" s="4">
        <v>1031</v>
      </c>
      <c r="G22" s="6">
        <v>39007</v>
      </c>
      <c r="H22" s="7">
        <v>193440</v>
      </c>
      <c r="I22" s="7">
        <v>0</v>
      </c>
      <c r="J22" s="7">
        <v>0</v>
      </c>
      <c r="K22" s="7">
        <v>0</v>
      </c>
      <c r="L22" s="7">
        <f t="shared" si="0"/>
        <v>193440</v>
      </c>
      <c r="M22" s="7">
        <v>-193439</v>
      </c>
      <c r="N22" s="7">
        <v>0</v>
      </c>
      <c r="O22" s="7">
        <v>0</v>
      </c>
      <c r="P22" s="7">
        <f t="shared" si="1"/>
        <v>-193439</v>
      </c>
      <c r="Q22" s="7">
        <f t="shared" si="2"/>
        <v>1</v>
      </c>
      <c r="R22" s="7">
        <f t="shared" si="3"/>
        <v>1</v>
      </c>
      <c r="S22" s="5" t="s">
        <v>313</v>
      </c>
      <c r="T22" s="5">
        <v>100401</v>
      </c>
      <c r="U22" s="5" t="s">
        <v>27</v>
      </c>
      <c r="V22" s="5">
        <v>47040001</v>
      </c>
      <c r="W22" s="5" t="s">
        <v>28</v>
      </c>
    </row>
    <row r="23" spans="2:23" x14ac:dyDescent="0.25">
      <c r="B23" s="4">
        <v>52002073</v>
      </c>
      <c r="C23" s="4">
        <v>0</v>
      </c>
      <c r="D23" s="5">
        <v>21040021</v>
      </c>
      <c r="E23" s="4" t="s">
        <v>439</v>
      </c>
      <c r="F23" s="4">
        <v>1031</v>
      </c>
      <c r="G23" s="6">
        <v>38384</v>
      </c>
      <c r="H23" s="7">
        <v>323000</v>
      </c>
      <c r="I23" s="7">
        <v>0</v>
      </c>
      <c r="J23" s="7">
        <v>0</v>
      </c>
      <c r="K23" s="7">
        <v>0</v>
      </c>
      <c r="L23" s="7">
        <f t="shared" si="0"/>
        <v>323000</v>
      </c>
      <c r="M23" s="7">
        <v>-322999</v>
      </c>
      <c r="N23" s="7">
        <v>0</v>
      </c>
      <c r="O23" s="7">
        <v>0</v>
      </c>
      <c r="P23" s="7">
        <f t="shared" si="1"/>
        <v>-322999</v>
      </c>
      <c r="Q23" s="7">
        <f t="shared" si="2"/>
        <v>1</v>
      </c>
      <c r="R23" s="7">
        <f t="shared" si="3"/>
        <v>1</v>
      </c>
      <c r="S23" s="5" t="s">
        <v>313</v>
      </c>
      <c r="T23" s="5">
        <v>100401</v>
      </c>
      <c r="U23" s="5" t="s">
        <v>27</v>
      </c>
      <c r="V23" s="5">
        <v>47040001</v>
      </c>
      <c r="W23" s="5" t="s">
        <v>28</v>
      </c>
    </row>
    <row r="24" spans="2:23" x14ac:dyDescent="0.25">
      <c r="B24" s="4">
        <v>52002075</v>
      </c>
      <c r="C24" s="4">
        <v>0</v>
      </c>
      <c r="D24" s="5">
        <v>21040021</v>
      </c>
      <c r="E24" s="4" t="s">
        <v>439</v>
      </c>
      <c r="F24" s="4">
        <v>1031</v>
      </c>
      <c r="G24" s="6">
        <v>38462</v>
      </c>
      <c r="H24" s="7">
        <v>323201</v>
      </c>
      <c r="I24" s="7">
        <v>0</v>
      </c>
      <c r="J24" s="7">
        <v>0</v>
      </c>
      <c r="K24" s="7">
        <v>0</v>
      </c>
      <c r="L24" s="7">
        <f t="shared" si="0"/>
        <v>323201</v>
      </c>
      <c r="M24" s="7">
        <v>-323200</v>
      </c>
      <c r="N24" s="7">
        <v>0</v>
      </c>
      <c r="O24" s="7">
        <v>0</v>
      </c>
      <c r="P24" s="7">
        <f t="shared" si="1"/>
        <v>-323200</v>
      </c>
      <c r="Q24" s="7">
        <f t="shared" si="2"/>
        <v>1</v>
      </c>
      <c r="R24" s="7">
        <f t="shared" si="3"/>
        <v>1</v>
      </c>
      <c r="S24" s="5" t="s">
        <v>313</v>
      </c>
      <c r="T24" s="5">
        <v>100401</v>
      </c>
      <c r="U24" s="5" t="s">
        <v>27</v>
      </c>
      <c r="V24" s="5">
        <v>47040001</v>
      </c>
      <c r="W24" s="5" t="s">
        <v>28</v>
      </c>
    </row>
    <row r="25" spans="2:23" x14ac:dyDescent="0.25">
      <c r="B25" s="4">
        <v>52002092</v>
      </c>
      <c r="C25" s="4">
        <v>0</v>
      </c>
      <c r="D25" s="5">
        <v>21040021</v>
      </c>
      <c r="E25" s="4" t="s">
        <v>434</v>
      </c>
      <c r="F25" s="4">
        <v>1031</v>
      </c>
      <c r="G25" s="6">
        <v>38686</v>
      </c>
      <c r="H25" s="7">
        <v>415125</v>
      </c>
      <c r="I25" s="7">
        <v>0</v>
      </c>
      <c r="J25" s="7">
        <v>0</v>
      </c>
      <c r="K25" s="7">
        <v>0</v>
      </c>
      <c r="L25" s="7">
        <f t="shared" si="0"/>
        <v>415125</v>
      </c>
      <c r="M25" s="7">
        <v>-415124</v>
      </c>
      <c r="N25" s="7">
        <v>0</v>
      </c>
      <c r="O25" s="7">
        <v>0</v>
      </c>
      <c r="P25" s="7">
        <f t="shared" si="1"/>
        <v>-415124</v>
      </c>
      <c r="Q25" s="7">
        <f t="shared" si="2"/>
        <v>1</v>
      </c>
      <c r="R25" s="7">
        <f t="shared" si="3"/>
        <v>1</v>
      </c>
      <c r="S25" s="5" t="s">
        <v>313</v>
      </c>
      <c r="T25" s="5">
        <v>100401</v>
      </c>
      <c r="U25" s="5" t="s">
        <v>27</v>
      </c>
      <c r="V25" s="5">
        <v>47040001</v>
      </c>
      <c r="W25" s="5" t="s">
        <v>28</v>
      </c>
    </row>
    <row r="26" spans="2:23" x14ac:dyDescent="0.25">
      <c r="B26" s="4">
        <v>52002097</v>
      </c>
      <c r="C26" s="4">
        <v>0</v>
      </c>
      <c r="D26" s="5">
        <v>21040021</v>
      </c>
      <c r="E26" s="4" t="s">
        <v>435</v>
      </c>
      <c r="F26" s="4">
        <v>1031</v>
      </c>
      <c r="G26" s="6">
        <v>38673</v>
      </c>
      <c r="H26" s="7">
        <v>398061.73</v>
      </c>
      <c r="I26" s="7">
        <v>0</v>
      </c>
      <c r="J26" s="7">
        <v>0</v>
      </c>
      <c r="K26" s="7">
        <v>0</v>
      </c>
      <c r="L26" s="7">
        <f t="shared" si="0"/>
        <v>398061.73</v>
      </c>
      <c r="M26" s="7">
        <v>-398060.73</v>
      </c>
      <c r="N26" s="7">
        <v>0</v>
      </c>
      <c r="O26" s="7">
        <v>0</v>
      </c>
      <c r="P26" s="7">
        <f t="shared" si="1"/>
        <v>-398060.73</v>
      </c>
      <c r="Q26" s="7">
        <f t="shared" si="2"/>
        <v>1</v>
      </c>
      <c r="R26" s="7">
        <f t="shared" si="3"/>
        <v>1</v>
      </c>
      <c r="S26" s="5" t="s">
        <v>313</v>
      </c>
      <c r="T26" s="5">
        <v>100401</v>
      </c>
      <c r="U26" s="5" t="s">
        <v>27</v>
      </c>
      <c r="V26" s="5">
        <v>47040001</v>
      </c>
      <c r="W26" s="5" t="s">
        <v>28</v>
      </c>
    </row>
    <row r="27" spans="2:23" x14ac:dyDescent="0.25">
      <c r="B27" s="4">
        <v>52002122</v>
      </c>
      <c r="C27" s="4">
        <v>0</v>
      </c>
      <c r="D27" s="5">
        <v>21040021</v>
      </c>
      <c r="E27" s="4" t="s">
        <v>440</v>
      </c>
      <c r="F27" s="4">
        <v>1031</v>
      </c>
      <c r="G27" s="6">
        <v>38447</v>
      </c>
      <c r="H27" s="7">
        <v>653503</v>
      </c>
      <c r="I27" s="7">
        <v>0</v>
      </c>
      <c r="J27" s="7">
        <v>0</v>
      </c>
      <c r="K27" s="7">
        <v>0</v>
      </c>
      <c r="L27" s="7">
        <f t="shared" si="0"/>
        <v>653503</v>
      </c>
      <c r="M27" s="7">
        <v>-653502</v>
      </c>
      <c r="N27" s="7">
        <v>0</v>
      </c>
      <c r="O27" s="7">
        <v>0</v>
      </c>
      <c r="P27" s="7">
        <f t="shared" si="1"/>
        <v>-653502</v>
      </c>
      <c r="Q27" s="7">
        <f t="shared" si="2"/>
        <v>1</v>
      </c>
      <c r="R27" s="7">
        <f t="shared" si="3"/>
        <v>1</v>
      </c>
      <c r="S27" s="5" t="s">
        <v>313</v>
      </c>
      <c r="T27" s="5">
        <v>100401</v>
      </c>
      <c r="U27" s="5" t="s">
        <v>27</v>
      </c>
      <c r="V27" s="5">
        <v>47040001</v>
      </c>
      <c r="W27" s="5" t="s">
        <v>28</v>
      </c>
    </row>
    <row r="28" spans="2:23" x14ac:dyDescent="0.25">
      <c r="B28" s="4">
        <v>52002164</v>
      </c>
      <c r="C28" s="4">
        <v>0</v>
      </c>
      <c r="D28" s="5">
        <v>21040021</v>
      </c>
      <c r="E28" s="4" t="s">
        <v>441</v>
      </c>
      <c r="F28" s="4">
        <v>1031</v>
      </c>
      <c r="G28" s="6">
        <v>42396</v>
      </c>
      <c r="H28" s="7">
        <v>242760</v>
      </c>
      <c r="I28" s="7">
        <v>0</v>
      </c>
      <c r="J28" s="7">
        <v>0</v>
      </c>
      <c r="K28" s="7">
        <v>0</v>
      </c>
      <c r="L28" s="7">
        <f t="shared" si="0"/>
        <v>242760</v>
      </c>
      <c r="M28" s="7">
        <v>-217032</v>
      </c>
      <c r="N28" s="7">
        <v>-13590</v>
      </c>
      <c r="O28" s="7">
        <v>0</v>
      </c>
      <c r="P28" s="7">
        <f t="shared" si="1"/>
        <v>-230622</v>
      </c>
      <c r="Q28" s="7">
        <f t="shared" si="2"/>
        <v>25728</v>
      </c>
      <c r="R28" s="7">
        <f t="shared" si="3"/>
        <v>12138</v>
      </c>
      <c r="S28" s="5" t="s">
        <v>313</v>
      </c>
      <c r="T28" s="5">
        <v>100401</v>
      </c>
      <c r="U28" s="5" t="s">
        <v>27</v>
      </c>
      <c r="V28" s="5">
        <v>47040001</v>
      </c>
      <c r="W28" s="5" t="s">
        <v>28</v>
      </c>
    </row>
    <row r="29" spans="2:23" x14ac:dyDescent="0.25">
      <c r="B29" s="4">
        <v>52002175</v>
      </c>
      <c r="C29" s="4">
        <v>0</v>
      </c>
      <c r="D29" s="5">
        <v>21040021</v>
      </c>
      <c r="E29" s="4" t="s">
        <v>442</v>
      </c>
      <c r="F29" s="4">
        <v>1031</v>
      </c>
      <c r="G29" s="6">
        <v>42514</v>
      </c>
      <c r="H29" s="7">
        <v>55913</v>
      </c>
      <c r="I29" s="7">
        <v>0</v>
      </c>
      <c r="J29" s="7">
        <v>0</v>
      </c>
      <c r="K29" s="7">
        <v>0</v>
      </c>
      <c r="L29" s="7">
        <f t="shared" si="0"/>
        <v>55913</v>
      </c>
      <c r="M29" s="7">
        <v>-53118</v>
      </c>
      <c r="N29" s="7">
        <v>0</v>
      </c>
      <c r="O29" s="7">
        <v>0</v>
      </c>
      <c r="P29" s="7">
        <f t="shared" si="1"/>
        <v>-53118</v>
      </c>
      <c r="Q29" s="7">
        <f t="shared" si="2"/>
        <v>2795</v>
      </c>
      <c r="R29" s="7">
        <f t="shared" si="3"/>
        <v>2795</v>
      </c>
      <c r="S29" s="5" t="s">
        <v>313</v>
      </c>
      <c r="T29" s="5">
        <v>100401</v>
      </c>
      <c r="U29" s="5" t="s">
        <v>27</v>
      </c>
      <c r="V29" s="5">
        <v>47040001</v>
      </c>
      <c r="W29" s="5" t="s">
        <v>28</v>
      </c>
    </row>
    <row r="30" spans="2:23" x14ac:dyDescent="0.25">
      <c r="B30" s="4">
        <v>52002202</v>
      </c>
      <c r="C30" s="4">
        <v>0</v>
      </c>
      <c r="D30" s="5">
        <v>21040021</v>
      </c>
      <c r="E30" s="4" t="s">
        <v>443</v>
      </c>
      <c r="F30" s="4">
        <v>1031</v>
      </c>
      <c r="G30" s="6">
        <v>43822</v>
      </c>
      <c r="H30" s="7">
        <v>256000</v>
      </c>
      <c r="I30" s="7">
        <v>0</v>
      </c>
      <c r="J30" s="7">
        <v>0</v>
      </c>
      <c r="K30" s="7">
        <v>0</v>
      </c>
      <c r="L30" s="7">
        <f t="shared" si="0"/>
        <v>256000</v>
      </c>
      <c r="M30" s="7">
        <v>-103238</v>
      </c>
      <c r="N30" s="7">
        <v>-81089</v>
      </c>
      <c r="O30" s="7">
        <v>0</v>
      </c>
      <c r="P30" s="7">
        <f t="shared" si="1"/>
        <v>-184327</v>
      </c>
      <c r="Q30" s="7">
        <f t="shared" si="2"/>
        <v>152762</v>
      </c>
      <c r="R30" s="7">
        <f t="shared" si="3"/>
        <v>71673</v>
      </c>
      <c r="S30" s="5" t="s">
        <v>313</v>
      </c>
      <c r="T30" s="5">
        <v>100401</v>
      </c>
      <c r="U30" s="5" t="s">
        <v>27</v>
      </c>
      <c r="V30" s="5">
        <v>47040001</v>
      </c>
      <c r="W30" s="5" t="s">
        <v>28</v>
      </c>
    </row>
    <row r="31" spans="2:23" x14ac:dyDescent="0.25">
      <c r="B31" s="4">
        <v>52002215</v>
      </c>
      <c r="C31" s="4">
        <v>0</v>
      </c>
      <c r="D31" s="5">
        <v>21040021</v>
      </c>
      <c r="E31" s="4" t="s">
        <v>444</v>
      </c>
      <c r="F31" s="4">
        <v>1031</v>
      </c>
      <c r="G31" s="6">
        <v>44139</v>
      </c>
      <c r="H31" s="7">
        <v>50000</v>
      </c>
      <c r="I31" s="7">
        <v>0</v>
      </c>
      <c r="J31" s="7">
        <v>0</v>
      </c>
      <c r="K31" s="7">
        <v>0</v>
      </c>
      <c r="L31" s="7">
        <f t="shared" si="0"/>
        <v>50000</v>
      </c>
      <c r="M31" s="7">
        <v>-6420</v>
      </c>
      <c r="N31" s="7">
        <v>-15833</v>
      </c>
      <c r="O31" s="7">
        <v>0</v>
      </c>
      <c r="P31" s="7">
        <f t="shared" si="1"/>
        <v>-22253</v>
      </c>
      <c r="Q31" s="7">
        <f t="shared" si="2"/>
        <v>43580</v>
      </c>
      <c r="R31" s="7">
        <f t="shared" si="3"/>
        <v>27747</v>
      </c>
      <c r="S31" s="5" t="s">
        <v>313</v>
      </c>
      <c r="T31" s="5">
        <v>100401</v>
      </c>
      <c r="U31" s="5" t="s">
        <v>27</v>
      </c>
      <c r="V31" s="5">
        <v>47040001</v>
      </c>
      <c r="W31" s="5" t="s">
        <v>28</v>
      </c>
    </row>
    <row r="32" spans="2:23" x14ac:dyDescent="0.25">
      <c r="B32" s="4">
        <v>52002216</v>
      </c>
      <c r="C32" s="4">
        <v>0</v>
      </c>
      <c r="D32" s="5">
        <v>21040021</v>
      </c>
      <c r="E32" s="4" t="s">
        <v>445</v>
      </c>
      <c r="F32" s="4">
        <v>1031</v>
      </c>
      <c r="G32" s="6">
        <v>44145</v>
      </c>
      <c r="H32" s="7">
        <v>314550</v>
      </c>
      <c r="I32" s="7">
        <v>0</v>
      </c>
      <c r="J32" s="7">
        <v>0</v>
      </c>
      <c r="K32" s="7">
        <v>0</v>
      </c>
      <c r="L32" s="7">
        <f t="shared" si="0"/>
        <v>314550</v>
      </c>
      <c r="M32" s="7">
        <v>-38751</v>
      </c>
      <c r="N32" s="7">
        <v>-99608</v>
      </c>
      <c r="O32" s="7">
        <v>0</v>
      </c>
      <c r="P32" s="7">
        <f t="shared" si="1"/>
        <v>-138359</v>
      </c>
      <c r="Q32" s="7">
        <f t="shared" si="2"/>
        <v>275799</v>
      </c>
      <c r="R32" s="7">
        <f t="shared" si="3"/>
        <v>176191</v>
      </c>
      <c r="S32" s="5" t="s">
        <v>313</v>
      </c>
      <c r="T32" s="5">
        <v>100401</v>
      </c>
      <c r="U32" s="5" t="s">
        <v>27</v>
      </c>
      <c r="V32" s="5">
        <v>47040001</v>
      </c>
      <c r="W32" s="5" t="s">
        <v>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379DE-39F5-46C9-8E17-0CB1FF4FAE30}">
  <dimension ref="B1:W96"/>
  <sheetViews>
    <sheetView workbookViewId="0">
      <selection activeCell="E21" sqref="E21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53000021</v>
      </c>
      <c r="C4" s="4">
        <v>0</v>
      </c>
      <c r="D4" s="5">
        <v>21040031</v>
      </c>
      <c r="E4" s="4" t="s">
        <v>446</v>
      </c>
      <c r="F4" s="4">
        <v>1031</v>
      </c>
      <c r="G4" s="6">
        <v>41455</v>
      </c>
      <c r="H4" s="7">
        <v>19500</v>
      </c>
      <c r="I4" s="7">
        <v>0</v>
      </c>
      <c r="J4" s="7">
        <v>0</v>
      </c>
      <c r="K4" s="7">
        <v>0</v>
      </c>
      <c r="L4" s="7">
        <f t="shared" ref="L4:L67" si="0">SUM(H4:K4)</f>
        <v>19500</v>
      </c>
      <c r="M4" s="7">
        <v>-18525</v>
      </c>
      <c r="N4" s="7">
        <v>0</v>
      </c>
      <c r="O4" s="7">
        <v>0</v>
      </c>
      <c r="P4" s="7">
        <f t="shared" ref="P4:P67" si="1">SUM(M4:O4)</f>
        <v>-18525</v>
      </c>
      <c r="Q4" s="7">
        <f t="shared" ref="Q4:Q67" si="2">H4+M4</f>
        <v>975</v>
      </c>
      <c r="R4" s="7">
        <f t="shared" ref="R4:R67" si="3">L4+P4</f>
        <v>975</v>
      </c>
      <c r="S4" s="5" t="s">
        <v>313</v>
      </c>
      <c r="T4" s="5">
        <v>100401</v>
      </c>
      <c r="U4" s="5" t="s">
        <v>27</v>
      </c>
      <c r="V4" s="5">
        <v>47040001</v>
      </c>
      <c r="W4" s="5" t="s">
        <v>28</v>
      </c>
    </row>
    <row r="5" spans="2:23" x14ac:dyDescent="0.25">
      <c r="B5" s="4">
        <v>53000022</v>
      </c>
      <c r="C5" s="4">
        <v>0</v>
      </c>
      <c r="D5" s="5">
        <v>21040031</v>
      </c>
      <c r="E5" s="4" t="s">
        <v>447</v>
      </c>
      <c r="F5" s="4">
        <v>1031</v>
      </c>
      <c r="G5" s="6">
        <v>41439</v>
      </c>
      <c r="H5" s="7">
        <v>61000</v>
      </c>
      <c r="I5" s="7">
        <v>0</v>
      </c>
      <c r="J5" s="7">
        <v>0</v>
      </c>
      <c r="K5" s="7">
        <v>0</v>
      </c>
      <c r="L5" s="7">
        <f t="shared" si="0"/>
        <v>61000</v>
      </c>
      <c r="M5" s="7">
        <v>-57950</v>
      </c>
      <c r="N5" s="7">
        <v>0</v>
      </c>
      <c r="O5" s="7">
        <v>0</v>
      </c>
      <c r="P5" s="7">
        <f t="shared" si="1"/>
        <v>-57950</v>
      </c>
      <c r="Q5" s="7">
        <f t="shared" si="2"/>
        <v>3050</v>
      </c>
      <c r="R5" s="7">
        <f t="shared" si="3"/>
        <v>3050</v>
      </c>
      <c r="S5" s="5" t="s">
        <v>313</v>
      </c>
      <c r="T5" s="5">
        <v>100401</v>
      </c>
      <c r="U5" s="5" t="s">
        <v>27</v>
      </c>
      <c r="V5" s="5">
        <v>47040001</v>
      </c>
      <c r="W5" s="5" t="s">
        <v>28</v>
      </c>
    </row>
    <row r="6" spans="2:23" x14ac:dyDescent="0.25">
      <c r="B6" s="4">
        <v>53000170</v>
      </c>
      <c r="C6" s="4">
        <v>0</v>
      </c>
      <c r="D6" s="5">
        <v>21040031</v>
      </c>
      <c r="E6" s="4" t="s">
        <v>448</v>
      </c>
      <c r="F6" s="4">
        <v>1033</v>
      </c>
      <c r="G6" s="6">
        <v>40905</v>
      </c>
      <c r="H6" s="7">
        <v>10513</v>
      </c>
      <c r="I6" s="7">
        <v>0</v>
      </c>
      <c r="J6" s="7">
        <v>0</v>
      </c>
      <c r="K6" s="7">
        <v>0</v>
      </c>
      <c r="L6" s="7">
        <f t="shared" si="0"/>
        <v>10513</v>
      </c>
      <c r="M6" s="7">
        <v>-10512</v>
      </c>
      <c r="N6" s="7">
        <v>0</v>
      </c>
      <c r="O6" s="7">
        <v>0</v>
      </c>
      <c r="P6" s="7">
        <f t="shared" si="1"/>
        <v>-10512</v>
      </c>
      <c r="Q6" s="7">
        <f t="shared" si="2"/>
        <v>1</v>
      </c>
      <c r="R6" s="7">
        <f t="shared" si="3"/>
        <v>1</v>
      </c>
      <c r="S6" s="5" t="s">
        <v>313</v>
      </c>
      <c r="T6" s="5">
        <v>100403</v>
      </c>
      <c r="U6" s="5" t="s">
        <v>34</v>
      </c>
      <c r="V6" s="5">
        <v>47040001</v>
      </c>
      <c r="W6" s="5" t="s">
        <v>28</v>
      </c>
    </row>
    <row r="7" spans="2:23" x14ac:dyDescent="0.25">
      <c r="B7" s="4">
        <v>53000199</v>
      </c>
      <c r="C7" s="4">
        <v>0</v>
      </c>
      <c r="D7" s="5">
        <v>21040031</v>
      </c>
      <c r="E7" s="4" t="s">
        <v>449</v>
      </c>
      <c r="F7" s="4">
        <v>1031</v>
      </c>
      <c r="G7" s="6">
        <v>40196</v>
      </c>
      <c r="H7" s="7">
        <v>16720</v>
      </c>
      <c r="I7" s="7">
        <v>0</v>
      </c>
      <c r="J7" s="7">
        <v>0</v>
      </c>
      <c r="K7" s="7">
        <v>0</v>
      </c>
      <c r="L7" s="7">
        <f t="shared" si="0"/>
        <v>16720</v>
      </c>
      <c r="M7" s="7">
        <v>-15884</v>
      </c>
      <c r="N7" s="7">
        <v>0</v>
      </c>
      <c r="O7" s="7">
        <v>0</v>
      </c>
      <c r="P7" s="7">
        <f t="shared" si="1"/>
        <v>-15884</v>
      </c>
      <c r="Q7" s="7">
        <f t="shared" si="2"/>
        <v>836</v>
      </c>
      <c r="R7" s="7">
        <f t="shared" si="3"/>
        <v>836</v>
      </c>
      <c r="S7" s="5" t="s">
        <v>313</v>
      </c>
      <c r="T7" s="5">
        <v>100401</v>
      </c>
      <c r="U7" s="5" t="s">
        <v>27</v>
      </c>
      <c r="V7" s="5">
        <v>47040001</v>
      </c>
      <c r="W7" s="5" t="s">
        <v>28</v>
      </c>
    </row>
    <row r="8" spans="2:23" x14ac:dyDescent="0.25">
      <c r="B8" s="4">
        <v>53000211</v>
      </c>
      <c r="C8" s="4">
        <v>0</v>
      </c>
      <c r="D8" s="5">
        <v>21040031</v>
      </c>
      <c r="E8" s="4" t="s">
        <v>450</v>
      </c>
      <c r="F8" s="4">
        <v>1031</v>
      </c>
      <c r="G8" s="6">
        <v>40581</v>
      </c>
      <c r="H8" s="7">
        <v>19271</v>
      </c>
      <c r="I8" s="7">
        <v>0</v>
      </c>
      <c r="J8" s="7">
        <v>0</v>
      </c>
      <c r="K8" s="7">
        <v>0</v>
      </c>
      <c r="L8" s="7">
        <f t="shared" si="0"/>
        <v>19271</v>
      </c>
      <c r="M8" s="7">
        <v>-18308</v>
      </c>
      <c r="N8" s="7">
        <v>0</v>
      </c>
      <c r="O8" s="7">
        <v>0</v>
      </c>
      <c r="P8" s="7">
        <f t="shared" si="1"/>
        <v>-18308</v>
      </c>
      <c r="Q8" s="7">
        <f t="shared" si="2"/>
        <v>963</v>
      </c>
      <c r="R8" s="7">
        <f t="shared" si="3"/>
        <v>963</v>
      </c>
      <c r="S8" s="5" t="s">
        <v>313</v>
      </c>
      <c r="T8" s="5">
        <v>100401</v>
      </c>
      <c r="U8" s="5" t="s">
        <v>27</v>
      </c>
      <c r="V8" s="5">
        <v>47040001</v>
      </c>
      <c r="W8" s="5" t="s">
        <v>28</v>
      </c>
    </row>
    <row r="9" spans="2:23" x14ac:dyDescent="0.25">
      <c r="B9" s="4">
        <v>53000270</v>
      </c>
      <c r="C9" s="4">
        <v>0</v>
      </c>
      <c r="D9" s="5">
        <v>21040031</v>
      </c>
      <c r="E9" s="4" t="s">
        <v>451</v>
      </c>
      <c r="F9" s="4">
        <v>1031</v>
      </c>
      <c r="G9" s="6">
        <v>41267</v>
      </c>
      <c r="H9" s="7">
        <v>32945</v>
      </c>
      <c r="I9" s="7">
        <v>0</v>
      </c>
      <c r="J9" s="7">
        <v>0</v>
      </c>
      <c r="K9" s="7">
        <v>0</v>
      </c>
      <c r="L9" s="7">
        <f t="shared" si="0"/>
        <v>32945</v>
      </c>
      <c r="M9" s="7">
        <v>-31298</v>
      </c>
      <c r="N9" s="7">
        <v>0</v>
      </c>
      <c r="O9" s="7">
        <v>0</v>
      </c>
      <c r="P9" s="7">
        <f t="shared" si="1"/>
        <v>-31298</v>
      </c>
      <c r="Q9" s="7">
        <f t="shared" si="2"/>
        <v>1647</v>
      </c>
      <c r="R9" s="7">
        <f t="shared" si="3"/>
        <v>1647</v>
      </c>
      <c r="S9" s="5" t="s">
        <v>313</v>
      </c>
      <c r="T9" s="5">
        <v>100401</v>
      </c>
      <c r="U9" s="5" t="s">
        <v>27</v>
      </c>
      <c r="V9" s="5">
        <v>47040001</v>
      </c>
      <c r="W9" s="5" t="s">
        <v>28</v>
      </c>
    </row>
    <row r="10" spans="2:23" x14ac:dyDescent="0.25">
      <c r="B10" s="4">
        <v>53000282</v>
      </c>
      <c r="C10" s="4">
        <v>0</v>
      </c>
      <c r="D10" s="5">
        <v>21040031</v>
      </c>
      <c r="E10" s="4" t="s">
        <v>452</v>
      </c>
      <c r="F10" s="4">
        <v>1033</v>
      </c>
      <c r="G10" s="6">
        <v>40905</v>
      </c>
      <c r="H10" s="7">
        <v>36750</v>
      </c>
      <c r="I10" s="7">
        <v>0</v>
      </c>
      <c r="J10" s="7">
        <v>0</v>
      </c>
      <c r="K10" s="7">
        <v>0</v>
      </c>
      <c r="L10" s="7">
        <f t="shared" si="0"/>
        <v>36750</v>
      </c>
      <c r="M10" s="7">
        <v>-36749</v>
      </c>
      <c r="N10" s="7">
        <v>0</v>
      </c>
      <c r="O10" s="7">
        <v>0</v>
      </c>
      <c r="P10" s="7">
        <f t="shared" si="1"/>
        <v>-36749</v>
      </c>
      <c r="Q10" s="7">
        <f t="shared" si="2"/>
        <v>1</v>
      </c>
      <c r="R10" s="7">
        <f t="shared" si="3"/>
        <v>1</v>
      </c>
      <c r="S10" s="5" t="s">
        <v>313</v>
      </c>
      <c r="T10" s="5">
        <v>100403</v>
      </c>
      <c r="U10" s="5" t="s">
        <v>34</v>
      </c>
      <c r="V10" s="5">
        <v>47040001</v>
      </c>
      <c r="W10" s="5" t="s">
        <v>28</v>
      </c>
    </row>
    <row r="11" spans="2:23" x14ac:dyDescent="0.25">
      <c r="B11" s="4">
        <v>53000338</v>
      </c>
      <c r="C11" s="4">
        <v>0</v>
      </c>
      <c r="D11" s="5">
        <v>21040031</v>
      </c>
      <c r="E11" s="4" t="s">
        <v>453</v>
      </c>
      <c r="F11" s="4">
        <v>1031</v>
      </c>
      <c r="G11" s="6">
        <v>40118</v>
      </c>
      <c r="H11" s="7">
        <v>49688</v>
      </c>
      <c r="I11" s="7">
        <v>0</v>
      </c>
      <c r="J11" s="7">
        <v>0</v>
      </c>
      <c r="K11" s="7">
        <v>0</v>
      </c>
      <c r="L11" s="7">
        <f t="shared" si="0"/>
        <v>49688</v>
      </c>
      <c r="M11" s="7">
        <v>-49687</v>
      </c>
      <c r="N11" s="7">
        <v>0</v>
      </c>
      <c r="O11" s="7">
        <v>0</v>
      </c>
      <c r="P11" s="7">
        <f t="shared" si="1"/>
        <v>-49687</v>
      </c>
      <c r="Q11" s="7">
        <f t="shared" si="2"/>
        <v>1</v>
      </c>
      <c r="R11" s="7">
        <f t="shared" si="3"/>
        <v>1</v>
      </c>
      <c r="S11" s="5" t="s">
        <v>313</v>
      </c>
      <c r="T11" s="5">
        <v>100401</v>
      </c>
      <c r="U11" s="5" t="s">
        <v>27</v>
      </c>
      <c r="V11" s="5">
        <v>47040001</v>
      </c>
      <c r="W11" s="5" t="s">
        <v>28</v>
      </c>
    </row>
    <row r="12" spans="2:23" x14ac:dyDescent="0.25">
      <c r="B12" s="4">
        <v>53000379</v>
      </c>
      <c r="C12" s="4">
        <v>0</v>
      </c>
      <c r="D12" s="5">
        <v>21040031</v>
      </c>
      <c r="E12" s="4" t="s">
        <v>428</v>
      </c>
      <c r="F12" s="4">
        <v>1031</v>
      </c>
      <c r="G12" s="6">
        <v>40897</v>
      </c>
      <c r="H12" s="7">
        <v>62000</v>
      </c>
      <c r="I12" s="7">
        <v>0</v>
      </c>
      <c r="J12" s="7">
        <v>0</v>
      </c>
      <c r="K12" s="7">
        <v>0</v>
      </c>
      <c r="L12" s="7">
        <f t="shared" si="0"/>
        <v>62000</v>
      </c>
      <c r="M12" s="7">
        <v>-61999</v>
      </c>
      <c r="N12" s="7">
        <v>0</v>
      </c>
      <c r="O12" s="7">
        <v>0</v>
      </c>
      <c r="P12" s="7">
        <f t="shared" si="1"/>
        <v>-61999</v>
      </c>
      <c r="Q12" s="7">
        <f t="shared" si="2"/>
        <v>1</v>
      </c>
      <c r="R12" s="7">
        <f t="shared" si="3"/>
        <v>1</v>
      </c>
      <c r="S12" s="5" t="s">
        <v>313</v>
      </c>
      <c r="T12" s="5">
        <v>100401</v>
      </c>
      <c r="U12" s="5" t="s">
        <v>27</v>
      </c>
      <c r="V12" s="5">
        <v>47040001</v>
      </c>
      <c r="W12" s="5" t="s">
        <v>28</v>
      </c>
    </row>
    <row r="13" spans="2:23" x14ac:dyDescent="0.25">
      <c r="B13" s="4">
        <v>53000406</v>
      </c>
      <c r="C13" s="4">
        <v>0</v>
      </c>
      <c r="D13" s="5">
        <v>21040031</v>
      </c>
      <c r="E13" s="4" t="s">
        <v>454</v>
      </c>
      <c r="F13" s="4">
        <v>1031</v>
      </c>
      <c r="G13" s="6">
        <v>40948</v>
      </c>
      <c r="H13" s="7">
        <v>79437</v>
      </c>
      <c r="I13" s="7">
        <v>0</v>
      </c>
      <c r="J13" s="7">
        <v>0</v>
      </c>
      <c r="K13" s="7">
        <v>0</v>
      </c>
      <c r="L13" s="7">
        <f t="shared" si="0"/>
        <v>79437</v>
      </c>
      <c r="M13" s="7">
        <v>-79436</v>
      </c>
      <c r="N13" s="7">
        <v>0</v>
      </c>
      <c r="O13" s="7">
        <v>0</v>
      </c>
      <c r="P13" s="7">
        <f t="shared" si="1"/>
        <v>-79436</v>
      </c>
      <c r="Q13" s="7">
        <f t="shared" si="2"/>
        <v>1</v>
      </c>
      <c r="R13" s="7">
        <f t="shared" si="3"/>
        <v>1</v>
      </c>
      <c r="S13" s="5" t="s">
        <v>313</v>
      </c>
      <c r="T13" s="5">
        <v>100401</v>
      </c>
      <c r="U13" s="5" t="s">
        <v>27</v>
      </c>
      <c r="V13" s="5">
        <v>47040001</v>
      </c>
      <c r="W13" s="5" t="s">
        <v>28</v>
      </c>
    </row>
    <row r="14" spans="2:23" x14ac:dyDescent="0.25">
      <c r="B14" s="4">
        <v>53000444</v>
      </c>
      <c r="C14" s="4">
        <v>0</v>
      </c>
      <c r="D14" s="5">
        <v>21040031</v>
      </c>
      <c r="E14" s="4" t="s">
        <v>455</v>
      </c>
      <c r="F14" s="4">
        <v>1031</v>
      </c>
      <c r="G14" s="6">
        <v>39903</v>
      </c>
      <c r="H14" s="7">
        <v>103680</v>
      </c>
      <c r="I14" s="7">
        <v>0</v>
      </c>
      <c r="J14" s="7">
        <v>0</v>
      </c>
      <c r="K14" s="7">
        <v>0</v>
      </c>
      <c r="L14" s="7">
        <f t="shared" si="0"/>
        <v>103680</v>
      </c>
      <c r="M14" s="7">
        <v>-98496</v>
      </c>
      <c r="N14" s="7">
        <v>0</v>
      </c>
      <c r="O14" s="7">
        <v>0</v>
      </c>
      <c r="P14" s="7">
        <f t="shared" si="1"/>
        <v>-98496</v>
      </c>
      <c r="Q14" s="7">
        <f t="shared" si="2"/>
        <v>5184</v>
      </c>
      <c r="R14" s="7">
        <f t="shared" si="3"/>
        <v>5184</v>
      </c>
      <c r="S14" s="5" t="s">
        <v>313</v>
      </c>
      <c r="T14" s="5">
        <v>100401</v>
      </c>
      <c r="U14" s="5" t="s">
        <v>27</v>
      </c>
      <c r="V14" s="5">
        <v>47040001</v>
      </c>
      <c r="W14" s="5" t="s">
        <v>28</v>
      </c>
    </row>
    <row r="15" spans="2:23" x14ac:dyDescent="0.25">
      <c r="B15" s="4">
        <v>53000465</v>
      </c>
      <c r="C15" s="4">
        <v>0</v>
      </c>
      <c r="D15" s="5">
        <v>21040031</v>
      </c>
      <c r="E15" s="4" t="s">
        <v>456</v>
      </c>
      <c r="F15" s="4">
        <v>1031</v>
      </c>
      <c r="G15" s="6">
        <v>38507</v>
      </c>
      <c r="H15" s="7">
        <v>735</v>
      </c>
      <c r="I15" s="7">
        <v>0</v>
      </c>
      <c r="J15" s="7">
        <v>0</v>
      </c>
      <c r="K15" s="7">
        <v>0</v>
      </c>
      <c r="L15" s="7">
        <f t="shared" si="0"/>
        <v>735</v>
      </c>
      <c r="M15" s="7">
        <v>-734</v>
      </c>
      <c r="N15" s="7">
        <v>0</v>
      </c>
      <c r="O15" s="7">
        <v>0</v>
      </c>
      <c r="P15" s="7">
        <f t="shared" si="1"/>
        <v>-734</v>
      </c>
      <c r="Q15" s="7">
        <f t="shared" si="2"/>
        <v>1</v>
      </c>
      <c r="R15" s="7">
        <f t="shared" si="3"/>
        <v>1</v>
      </c>
      <c r="S15" s="5" t="s">
        <v>313</v>
      </c>
      <c r="T15" s="5">
        <v>100401</v>
      </c>
      <c r="U15" s="5" t="s">
        <v>27</v>
      </c>
      <c r="V15" s="5">
        <v>47040001</v>
      </c>
      <c r="W15" s="5" t="s">
        <v>28</v>
      </c>
    </row>
    <row r="16" spans="2:23" x14ac:dyDescent="0.25">
      <c r="B16" s="4">
        <v>53000468</v>
      </c>
      <c r="C16" s="4">
        <v>0</v>
      </c>
      <c r="D16" s="5">
        <v>21040031</v>
      </c>
      <c r="E16" s="4" t="s">
        <v>457</v>
      </c>
      <c r="F16" s="4">
        <v>1031</v>
      </c>
      <c r="G16" s="6">
        <v>38507</v>
      </c>
      <c r="H16" s="7">
        <v>1035</v>
      </c>
      <c r="I16" s="7">
        <v>0</v>
      </c>
      <c r="J16" s="7">
        <v>0</v>
      </c>
      <c r="K16" s="7">
        <v>0</v>
      </c>
      <c r="L16" s="7">
        <f t="shared" si="0"/>
        <v>1035</v>
      </c>
      <c r="M16" s="7">
        <v>-1034</v>
      </c>
      <c r="N16" s="7">
        <v>0</v>
      </c>
      <c r="O16" s="7">
        <v>0</v>
      </c>
      <c r="P16" s="7">
        <f t="shared" si="1"/>
        <v>-1034</v>
      </c>
      <c r="Q16" s="7">
        <f t="shared" si="2"/>
        <v>1</v>
      </c>
      <c r="R16" s="7">
        <f t="shared" si="3"/>
        <v>1</v>
      </c>
      <c r="S16" s="5" t="s">
        <v>313</v>
      </c>
      <c r="T16" s="5">
        <v>100401</v>
      </c>
      <c r="U16" s="5" t="s">
        <v>27</v>
      </c>
      <c r="V16" s="5">
        <v>47040001</v>
      </c>
      <c r="W16" s="5" t="s">
        <v>28</v>
      </c>
    </row>
    <row r="17" spans="2:23" x14ac:dyDescent="0.25">
      <c r="B17" s="4">
        <v>53000480</v>
      </c>
      <c r="C17" s="4">
        <v>0</v>
      </c>
      <c r="D17" s="5">
        <v>21040031</v>
      </c>
      <c r="E17" s="4" t="s">
        <v>458</v>
      </c>
      <c r="F17" s="4">
        <v>1031</v>
      </c>
      <c r="G17" s="6">
        <v>38455</v>
      </c>
      <c r="H17" s="7">
        <v>1765</v>
      </c>
      <c r="I17" s="7">
        <v>0</v>
      </c>
      <c r="J17" s="7">
        <v>0</v>
      </c>
      <c r="K17" s="7">
        <v>0</v>
      </c>
      <c r="L17" s="7">
        <f t="shared" si="0"/>
        <v>1765</v>
      </c>
      <c r="M17" s="7">
        <v>-1764</v>
      </c>
      <c r="N17" s="7">
        <v>0</v>
      </c>
      <c r="O17" s="7">
        <v>0</v>
      </c>
      <c r="P17" s="7">
        <f t="shared" si="1"/>
        <v>-1764</v>
      </c>
      <c r="Q17" s="7">
        <f t="shared" si="2"/>
        <v>1</v>
      </c>
      <c r="R17" s="7">
        <f t="shared" si="3"/>
        <v>1</v>
      </c>
      <c r="S17" s="5" t="s">
        <v>313</v>
      </c>
      <c r="T17" s="5">
        <v>100401</v>
      </c>
      <c r="U17" s="5" t="s">
        <v>27</v>
      </c>
      <c r="V17" s="5">
        <v>47040001</v>
      </c>
      <c r="W17" s="5" t="s">
        <v>28</v>
      </c>
    </row>
    <row r="18" spans="2:23" x14ac:dyDescent="0.25">
      <c r="B18" s="4">
        <v>53000492</v>
      </c>
      <c r="C18" s="4">
        <v>0</v>
      </c>
      <c r="D18" s="5">
        <v>21040031</v>
      </c>
      <c r="E18" s="4" t="s">
        <v>459</v>
      </c>
      <c r="F18" s="4">
        <v>1031</v>
      </c>
      <c r="G18" s="6">
        <v>38505</v>
      </c>
      <c r="H18" s="7">
        <v>2772</v>
      </c>
      <c r="I18" s="7">
        <v>0</v>
      </c>
      <c r="J18" s="7">
        <v>0</v>
      </c>
      <c r="K18" s="7">
        <v>0</v>
      </c>
      <c r="L18" s="7">
        <f t="shared" si="0"/>
        <v>2772</v>
      </c>
      <c r="M18" s="7">
        <v>-2771</v>
      </c>
      <c r="N18" s="7">
        <v>0</v>
      </c>
      <c r="O18" s="7">
        <v>0</v>
      </c>
      <c r="P18" s="7">
        <f t="shared" si="1"/>
        <v>-2771</v>
      </c>
      <c r="Q18" s="7">
        <f t="shared" si="2"/>
        <v>1</v>
      </c>
      <c r="R18" s="7">
        <f t="shared" si="3"/>
        <v>1</v>
      </c>
      <c r="S18" s="5" t="s">
        <v>313</v>
      </c>
      <c r="T18" s="5">
        <v>100401</v>
      </c>
      <c r="U18" s="5" t="s">
        <v>27</v>
      </c>
      <c r="V18" s="5">
        <v>47040001</v>
      </c>
      <c r="W18" s="5" t="s">
        <v>28</v>
      </c>
    </row>
    <row r="19" spans="2:23" x14ac:dyDescent="0.25">
      <c r="B19" s="4">
        <v>53000498</v>
      </c>
      <c r="C19" s="4">
        <v>0</v>
      </c>
      <c r="D19" s="5">
        <v>21040031</v>
      </c>
      <c r="E19" s="4" t="s">
        <v>459</v>
      </c>
      <c r="F19" s="4">
        <v>1031</v>
      </c>
      <c r="G19" s="6">
        <v>38445</v>
      </c>
      <c r="H19" s="7">
        <v>3160</v>
      </c>
      <c r="I19" s="7">
        <v>0</v>
      </c>
      <c r="J19" s="7">
        <v>0</v>
      </c>
      <c r="K19" s="7">
        <v>0</v>
      </c>
      <c r="L19" s="7">
        <f t="shared" si="0"/>
        <v>3160</v>
      </c>
      <c r="M19" s="7">
        <v>-3159</v>
      </c>
      <c r="N19" s="7">
        <v>0</v>
      </c>
      <c r="O19" s="7">
        <v>0</v>
      </c>
      <c r="P19" s="7">
        <f t="shared" si="1"/>
        <v>-3159</v>
      </c>
      <c r="Q19" s="7">
        <f t="shared" si="2"/>
        <v>1</v>
      </c>
      <c r="R19" s="7">
        <f t="shared" si="3"/>
        <v>1</v>
      </c>
      <c r="S19" s="5" t="s">
        <v>313</v>
      </c>
      <c r="T19" s="5">
        <v>100401</v>
      </c>
      <c r="U19" s="5" t="s">
        <v>27</v>
      </c>
      <c r="V19" s="5">
        <v>47040001</v>
      </c>
      <c r="W19" s="5" t="s">
        <v>28</v>
      </c>
    </row>
    <row r="20" spans="2:23" x14ac:dyDescent="0.25">
      <c r="B20" s="4">
        <v>53000499</v>
      </c>
      <c r="C20" s="4">
        <v>0</v>
      </c>
      <c r="D20" s="5">
        <v>21040031</v>
      </c>
      <c r="E20" s="4" t="s">
        <v>460</v>
      </c>
      <c r="F20" s="4">
        <v>1031</v>
      </c>
      <c r="G20" s="6">
        <v>38583</v>
      </c>
      <c r="H20" s="7">
        <v>3224</v>
      </c>
      <c r="I20" s="7">
        <v>0</v>
      </c>
      <c r="J20" s="7">
        <v>0</v>
      </c>
      <c r="K20" s="7">
        <v>0</v>
      </c>
      <c r="L20" s="7">
        <f t="shared" si="0"/>
        <v>3224</v>
      </c>
      <c r="M20" s="7">
        <v>-3223</v>
      </c>
      <c r="N20" s="7">
        <v>0</v>
      </c>
      <c r="O20" s="7">
        <v>0</v>
      </c>
      <c r="P20" s="7">
        <f t="shared" si="1"/>
        <v>-3223</v>
      </c>
      <c r="Q20" s="7">
        <f t="shared" si="2"/>
        <v>1</v>
      </c>
      <c r="R20" s="7">
        <f t="shared" si="3"/>
        <v>1</v>
      </c>
      <c r="S20" s="5" t="s">
        <v>313</v>
      </c>
      <c r="T20" s="5">
        <v>100401</v>
      </c>
      <c r="U20" s="5" t="s">
        <v>27</v>
      </c>
      <c r="V20" s="5">
        <v>47040001</v>
      </c>
      <c r="W20" s="5" t="s">
        <v>28</v>
      </c>
    </row>
    <row r="21" spans="2:23" x14ac:dyDescent="0.25">
      <c r="B21" s="4">
        <v>53000504</v>
      </c>
      <c r="C21" s="4">
        <v>0</v>
      </c>
      <c r="D21" s="5">
        <v>21040031</v>
      </c>
      <c r="E21" s="4" t="s">
        <v>461</v>
      </c>
      <c r="F21" s="4">
        <v>1031</v>
      </c>
      <c r="G21" s="6">
        <v>38555</v>
      </c>
      <c r="H21" s="7">
        <v>3320</v>
      </c>
      <c r="I21" s="7">
        <v>0</v>
      </c>
      <c r="J21" s="7">
        <v>0</v>
      </c>
      <c r="K21" s="7">
        <v>0</v>
      </c>
      <c r="L21" s="7">
        <f t="shared" si="0"/>
        <v>3320</v>
      </c>
      <c r="M21" s="7">
        <v>-3319</v>
      </c>
      <c r="N21" s="7">
        <v>0</v>
      </c>
      <c r="O21" s="7">
        <v>0</v>
      </c>
      <c r="P21" s="7">
        <f t="shared" si="1"/>
        <v>-3319</v>
      </c>
      <c r="Q21" s="7">
        <f t="shared" si="2"/>
        <v>1</v>
      </c>
      <c r="R21" s="7">
        <f t="shared" si="3"/>
        <v>1</v>
      </c>
      <c r="S21" s="5" t="s">
        <v>313</v>
      </c>
      <c r="T21" s="5">
        <v>100401</v>
      </c>
      <c r="U21" s="5" t="s">
        <v>27</v>
      </c>
      <c r="V21" s="5">
        <v>47040001</v>
      </c>
      <c r="W21" s="5" t="s">
        <v>28</v>
      </c>
    </row>
    <row r="22" spans="2:23" x14ac:dyDescent="0.25">
      <c r="B22" s="4">
        <v>53000507</v>
      </c>
      <c r="C22" s="4">
        <v>0</v>
      </c>
      <c r="D22" s="5">
        <v>21040031</v>
      </c>
      <c r="E22" s="4" t="s">
        <v>462</v>
      </c>
      <c r="F22" s="4">
        <v>1031</v>
      </c>
      <c r="G22" s="6">
        <v>38555</v>
      </c>
      <c r="H22" s="7">
        <v>3432</v>
      </c>
      <c r="I22" s="7">
        <v>0</v>
      </c>
      <c r="J22" s="7">
        <v>0</v>
      </c>
      <c r="K22" s="7">
        <v>0</v>
      </c>
      <c r="L22" s="7">
        <f t="shared" si="0"/>
        <v>3432</v>
      </c>
      <c r="M22" s="7">
        <v>-3431</v>
      </c>
      <c r="N22" s="7">
        <v>0</v>
      </c>
      <c r="O22" s="7">
        <v>0</v>
      </c>
      <c r="P22" s="7">
        <f t="shared" si="1"/>
        <v>-3431</v>
      </c>
      <c r="Q22" s="7">
        <f t="shared" si="2"/>
        <v>1</v>
      </c>
      <c r="R22" s="7">
        <f t="shared" si="3"/>
        <v>1</v>
      </c>
      <c r="S22" s="5" t="s">
        <v>313</v>
      </c>
      <c r="T22" s="5">
        <v>100401</v>
      </c>
      <c r="U22" s="5" t="s">
        <v>27</v>
      </c>
      <c r="V22" s="5">
        <v>47040001</v>
      </c>
      <c r="W22" s="5" t="s">
        <v>28</v>
      </c>
    </row>
    <row r="23" spans="2:23" x14ac:dyDescent="0.25">
      <c r="B23" s="4">
        <v>53000516</v>
      </c>
      <c r="C23" s="4">
        <v>0</v>
      </c>
      <c r="D23" s="5">
        <v>21040031</v>
      </c>
      <c r="E23" s="4" t="s">
        <v>434</v>
      </c>
      <c r="F23" s="4">
        <v>1031</v>
      </c>
      <c r="G23" s="6">
        <v>38458</v>
      </c>
      <c r="H23" s="7">
        <v>3708</v>
      </c>
      <c r="I23" s="7">
        <v>0</v>
      </c>
      <c r="J23" s="7">
        <v>0</v>
      </c>
      <c r="K23" s="7">
        <v>0</v>
      </c>
      <c r="L23" s="7">
        <f t="shared" si="0"/>
        <v>3708</v>
      </c>
      <c r="M23" s="7">
        <v>-3707</v>
      </c>
      <c r="N23" s="7">
        <v>0</v>
      </c>
      <c r="O23" s="7">
        <v>0</v>
      </c>
      <c r="P23" s="7">
        <f t="shared" si="1"/>
        <v>-3707</v>
      </c>
      <c r="Q23" s="7">
        <f t="shared" si="2"/>
        <v>1</v>
      </c>
      <c r="R23" s="7">
        <f t="shared" si="3"/>
        <v>1</v>
      </c>
      <c r="S23" s="5" t="s">
        <v>313</v>
      </c>
      <c r="T23" s="5">
        <v>100401</v>
      </c>
      <c r="U23" s="5" t="s">
        <v>27</v>
      </c>
      <c r="V23" s="5">
        <v>47040001</v>
      </c>
      <c r="W23" s="5" t="s">
        <v>28</v>
      </c>
    </row>
    <row r="24" spans="2:23" x14ac:dyDescent="0.25">
      <c r="B24" s="4">
        <v>53000531</v>
      </c>
      <c r="C24" s="4">
        <v>0</v>
      </c>
      <c r="D24" s="5">
        <v>21040031</v>
      </c>
      <c r="E24" s="4" t="s">
        <v>463</v>
      </c>
      <c r="F24" s="4">
        <v>1031</v>
      </c>
      <c r="G24" s="6">
        <v>38569</v>
      </c>
      <c r="H24" s="7">
        <v>4961</v>
      </c>
      <c r="I24" s="7">
        <v>0</v>
      </c>
      <c r="J24" s="7">
        <v>0</v>
      </c>
      <c r="K24" s="7">
        <v>0</v>
      </c>
      <c r="L24" s="7">
        <f t="shared" si="0"/>
        <v>4961</v>
      </c>
      <c r="M24" s="7">
        <v>-4960</v>
      </c>
      <c r="N24" s="7">
        <v>0</v>
      </c>
      <c r="O24" s="7">
        <v>0</v>
      </c>
      <c r="P24" s="7">
        <f t="shared" si="1"/>
        <v>-4960</v>
      </c>
      <c r="Q24" s="7">
        <f t="shared" si="2"/>
        <v>1</v>
      </c>
      <c r="R24" s="7">
        <f t="shared" si="3"/>
        <v>1</v>
      </c>
      <c r="S24" s="5" t="s">
        <v>313</v>
      </c>
      <c r="T24" s="5">
        <v>100401</v>
      </c>
      <c r="U24" s="5" t="s">
        <v>27</v>
      </c>
      <c r="V24" s="5">
        <v>47040001</v>
      </c>
      <c r="W24" s="5" t="s">
        <v>28</v>
      </c>
    </row>
    <row r="25" spans="2:23" x14ac:dyDescent="0.25">
      <c r="B25" s="4">
        <v>53000550</v>
      </c>
      <c r="C25" s="4">
        <v>0</v>
      </c>
      <c r="D25" s="5">
        <v>21040031</v>
      </c>
      <c r="E25" s="4" t="s">
        <v>464</v>
      </c>
      <c r="F25" s="4">
        <v>1031</v>
      </c>
      <c r="G25" s="6">
        <v>38455</v>
      </c>
      <c r="H25" s="7">
        <v>5646</v>
      </c>
      <c r="I25" s="7">
        <v>0</v>
      </c>
      <c r="J25" s="7">
        <v>0</v>
      </c>
      <c r="K25" s="7">
        <v>0</v>
      </c>
      <c r="L25" s="7">
        <f t="shared" si="0"/>
        <v>5646</v>
      </c>
      <c r="M25" s="7">
        <v>-5645</v>
      </c>
      <c r="N25" s="7">
        <v>0</v>
      </c>
      <c r="O25" s="7">
        <v>0</v>
      </c>
      <c r="P25" s="7">
        <f t="shared" si="1"/>
        <v>-5645</v>
      </c>
      <c r="Q25" s="7">
        <f t="shared" si="2"/>
        <v>1</v>
      </c>
      <c r="R25" s="7">
        <f t="shared" si="3"/>
        <v>1</v>
      </c>
      <c r="S25" s="5" t="s">
        <v>313</v>
      </c>
      <c r="T25" s="5">
        <v>100401</v>
      </c>
      <c r="U25" s="5" t="s">
        <v>27</v>
      </c>
      <c r="V25" s="5">
        <v>47040001</v>
      </c>
      <c r="W25" s="5" t="s">
        <v>28</v>
      </c>
    </row>
    <row r="26" spans="2:23" x14ac:dyDescent="0.25">
      <c r="B26" s="4">
        <v>53000565</v>
      </c>
      <c r="C26" s="4">
        <v>0</v>
      </c>
      <c r="D26" s="5">
        <v>21040031</v>
      </c>
      <c r="E26" s="4" t="s">
        <v>465</v>
      </c>
      <c r="F26" s="4">
        <v>1031</v>
      </c>
      <c r="G26" s="6">
        <v>38575</v>
      </c>
      <c r="H26" s="7">
        <v>6070</v>
      </c>
      <c r="I26" s="7">
        <v>0</v>
      </c>
      <c r="J26" s="7">
        <v>0</v>
      </c>
      <c r="K26" s="7">
        <v>0</v>
      </c>
      <c r="L26" s="7">
        <f t="shared" si="0"/>
        <v>6070</v>
      </c>
      <c r="M26" s="7">
        <v>-6069</v>
      </c>
      <c r="N26" s="7">
        <v>0</v>
      </c>
      <c r="O26" s="7">
        <v>0</v>
      </c>
      <c r="P26" s="7">
        <f t="shared" si="1"/>
        <v>-6069</v>
      </c>
      <c r="Q26" s="7">
        <f t="shared" si="2"/>
        <v>1</v>
      </c>
      <c r="R26" s="7">
        <f t="shared" si="3"/>
        <v>1</v>
      </c>
      <c r="S26" s="5" t="s">
        <v>313</v>
      </c>
      <c r="T26" s="5">
        <v>100401</v>
      </c>
      <c r="U26" s="5" t="s">
        <v>27</v>
      </c>
      <c r="V26" s="5">
        <v>47040001</v>
      </c>
      <c r="W26" s="5" t="s">
        <v>28</v>
      </c>
    </row>
    <row r="27" spans="2:23" x14ac:dyDescent="0.25">
      <c r="B27" s="4">
        <v>53000571</v>
      </c>
      <c r="C27" s="4">
        <v>0</v>
      </c>
      <c r="D27" s="5">
        <v>21040031</v>
      </c>
      <c r="E27" s="4" t="s">
        <v>434</v>
      </c>
      <c r="F27" s="4">
        <v>1031</v>
      </c>
      <c r="G27" s="6">
        <v>38648</v>
      </c>
      <c r="H27" s="7">
        <v>6318</v>
      </c>
      <c r="I27" s="7">
        <v>0</v>
      </c>
      <c r="J27" s="7">
        <v>0</v>
      </c>
      <c r="K27" s="7">
        <v>0</v>
      </c>
      <c r="L27" s="7">
        <f t="shared" si="0"/>
        <v>6318</v>
      </c>
      <c r="M27" s="7">
        <v>-6317</v>
      </c>
      <c r="N27" s="7">
        <v>0</v>
      </c>
      <c r="O27" s="7">
        <v>0</v>
      </c>
      <c r="P27" s="7">
        <f t="shared" si="1"/>
        <v>-6317</v>
      </c>
      <c r="Q27" s="7">
        <f t="shared" si="2"/>
        <v>1</v>
      </c>
      <c r="R27" s="7">
        <f t="shared" si="3"/>
        <v>1</v>
      </c>
      <c r="S27" s="5" t="s">
        <v>313</v>
      </c>
      <c r="T27" s="5">
        <v>100401</v>
      </c>
      <c r="U27" s="5" t="s">
        <v>27</v>
      </c>
      <c r="V27" s="5">
        <v>47040001</v>
      </c>
      <c r="W27" s="5" t="s">
        <v>28</v>
      </c>
    </row>
    <row r="28" spans="2:23" x14ac:dyDescent="0.25">
      <c r="B28" s="4">
        <v>53000583</v>
      </c>
      <c r="C28" s="4">
        <v>0</v>
      </c>
      <c r="D28" s="5">
        <v>21040031</v>
      </c>
      <c r="E28" s="4" t="s">
        <v>466</v>
      </c>
      <c r="F28" s="4">
        <v>1031</v>
      </c>
      <c r="G28" s="6">
        <v>38547</v>
      </c>
      <c r="H28" s="7">
        <v>6960</v>
      </c>
      <c r="I28" s="7">
        <v>0</v>
      </c>
      <c r="J28" s="7">
        <v>0</v>
      </c>
      <c r="K28" s="7">
        <v>0</v>
      </c>
      <c r="L28" s="7">
        <f t="shared" si="0"/>
        <v>6960</v>
      </c>
      <c r="M28" s="7">
        <v>-6959</v>
      </c>
      <c r="N28" s="7">
        <v>0</v>
      </c>
      <c r="O28" s="7">
        <v>0</v>
      </c>
      <c r="P28" s="7">
        <f t="shared" si="1"/>
        <v>-6959</v>
      </c>
      <c r="Q28" s="7">
        <f t="shared" si="2"/>
        <v>1</v>
      </c>
      <c r="R28" s="7">
        <f t="shared" si="3"/>
        <v>1</v>
      </c>
      <c r="S28" s="5" t="s">
        <v>313</v>
      </c>
      <c r="T28" s="5">
        <v>100401</v>
      </c>
      <c r="U28" s="5" t="s">
        <v>27</v>
      </c>
      <c r="V28" s="5">
        <v>47040001</v>
      </c>
      <c r="W28" s="5" t="s">
        <v>28</v>
      </c>
    </row>
    <row r="29" spans="2:23" x14ac:dyDescent="0.25">
      <c r="B29" s="4">
        <v>53000600</v>
      </c>
      <c r="C29" s="4">
        <v>0</v>
      </c>
      <c r="D29" s="5">
        <v>21040031</v>
      </c>
      <c r="E29" s="4" t="s">
        <v>467</v>
      </c>
      <c r="F29" s="4">
        <v>1031</v>
      </c>
      <c r="G29" s="6">
        <v>38569</v>
      </c>
      <c r="H29" s="7">
        <v>7618</v>
      </c>
      <c r="I29" s="7">
        <v>0</v>
      </c>
      <c r="J29" s="7">
        <v>0</v>
      </c>
      <c r="K29" s="7">
        <v>0</v>
      </c>
      <c r="L29" s="7">
        <f t="shared" si="0"/>
        <v>7618</v>
      </c>
      <c r="M29" s="7">
        <v>-7617</v>
      </c>
      <c r="N29" s="7">
        <v>0</v>
      </c>
      <c r="O29" s="7">
        <v>0</v>
      </c>
      <c r="P29" s="7">
        <f t="shared" si="1"/>
        <v>-7617</v>
      </c>
      <c r="Q29" s="7">
        <f t="shared" si="2"/>
        <v>1</v>
      </c>
      <c r="R29" s="7">
        <f t="shared" si="3"/>
        <v>1</v>
      </c>
      <c r="S29" s="5" t="s">
        <v>313</v>
      </c>
      <c r="T29" s="5">
        <v>100401</v>
      </c>
      <c r="U29" s="5" t="s">
        <v>27</v>
      </c>
      <c r="V29" s="5">
        <v>47040001</v>
      </c>
      <c r="W29" s="5" t="s">
        <v>28</v>
      </c>
    </row>
    <row r="30" spans="2:23" x14ac:dyDescent="0.25">
      <c r="B30" s="4">
        <v>53000620</v>
      </c>
      <c r="C30" s="4">
        <v>0</v>
      </c>
      <c r="D30" s="5">
        <v>21040031</v>
      </c>
      <c r="E30" s="4" t="s">
        <v>468</v>
      </c>
      <c r="F30" s="4">
        <v>1031</v>
      </c>
      <c r="G30" s="6">
        <v>38581</v>
      </c>
      <c r="H30" s="7">
        <v>8686</v>
      </c>
      <c r="I30" s="7">
        <v>0</v>
      </c>
      <c r="J30" s="7">
        <v>0</v>
      </c>
      <c r="K30" s="7">
        <v>0</v>
      </c>
      <c r="L30" s="7">
        <f t="shared" si="0"/>
        <v>8686</v>
      </c>
      <c r="M30" s="7">
        <v>-8685</v>
      </c>
      <c r="N30" s="7">
        <v>0</v>
      </c>
      <c r="O30" s="7">
        <v>0</v>
      </c>
      <c r="P30" s="7">
        <f t="shared" si="1"/>
        <v>-8685</v>
      </c>
      <c r="Q30" s="7">
        <f t="shared" si="2"/>
        <v>1</v>
      </c>
      <c r="R30" s="7">
        <f t="shared" si="3"/>
        <v>1</v>
      </c>
      <c r="S30" s="5" t="s">
        <v>313</v>
      </c>
      <c r="T30" s="5">
        <v>100401</v>
      </c>
      <c r="U30" s="5" t="s">
        <v>27</v>
      </c>
      <c r="V30" s="5">
        <v>47040001</v>
      </c>
      <c r="W30" s="5" t="s">
        <v>28</v>
      </c>
    </row>
    <row r="31" spans="2:23" x14ac:dyDescent="0.25">
      <c r="B31" s="4">
        <v>53000631</v>
      </c>
      <c r="C31" s="4">
        <v>0</v>
      </c>
      <c r="D31" s="5">
        <v>21040031</v>
      </c>
      <c r="E31" s="4" t="s">
        <v>469</v>
      </c>
      <c r="F31" s="4">
        <v>1031</v>
      </c>
      <c r="G31" s="6">
        <v>38323</v>
      </c>
      <c r="H31" s="7">
        <v>8924</v>
      </c>
      <c r="I31" s="7">
        <v>0</v>
      </c>
      <c r="J31" s="7">
        <v>0</v>
      </c>
      <c r="K31" s="7">
        <v>0</v>
      </c>
      <c r="L31" s="7">
        <f t="shared" si="0"/>
        <v>8924</v>
      </c>
      <c r="M31" s="7">
        <v>-8923</v>
      </c>
      <c r="N31" s="7">
        <v>0</v>
      </c>
      <c r="O31" s="7">
        <v>0</v>
      </c>
      <c r="P31" s="7">
        <f t="shared" si="1"/>
        <v>-8923</v>
      </c>
      <c r="Q31" s="7">
        <f t="shared" si="2"/>
        <v>1</v>
      </c>
      <c r="R31" s="7">
        <f t="shared" si="3"/>
        <v>1</v>
      </c>
      <c r="S31" s="5" t="s">
        <v>313</v>
      </c>
      <c r="T31" s="5">
        <v>100401</v>
      </c>
      <c r="U31" s="5" t="s">
        <v>27</v>
      </c>
      <c r="V31" s="5">
        <v>47040001</v>
      </c>
      <c r="W31" s="5" t="s">
        <v>28</v>
      </c>
    </row>
    <row r="32" spans="2:23" x14ac:dyDescent="0.25">
      <c r="B32" s="4">
        <v>53000633</v>
      </c>
      <c r="C32" s="4">
        <v>0</v>
      </c>
      <c r="D32" s="5">
        <v>21040031</v>
      </c>
      <c r="E32" s="4" t="s">
        <v>434</v>
      </c>
      <c r="F32" s="4">
        <v>1031</v>
      </c>
      <c r="G32" s="6">
        <v>38513</v>
      </c>
      <c r="H32" s="7">
        <v>9100</v>
      </c>
      <c r="I32" s="7">
        <v>0</v>
      </c>
      <c r="J32" s="7">
        <v>0</v>
      </c>
      <c r="K32" s="7">
        <v>0</v>
      </c>
      <c r="L32" s="7">
        <f t="shared" si="0"/>
        <v>9100</v>
      </c>
      <c r="M32" s="7">
        <v>-9099</v>
      </c>
      <c r="N32" s="7">
        <v>0</v>
      </c>
      <c r="O32" s="7">
        <v>0</v>
      </c>
      <c r="P32" s="7">
        <f t="shared" si="1"/>
        <v>-9099</v>
      </c>
      <c r="Q32" s="7">
        <f t="shared" si="2"/>
        <v>1</v>
      </c>
      <c r="R32" s="7">
        <f t="shared" si="3"/>
        <v>1</v>
      </c>
      <c r="S32" s="5" t="s">
        <v>313</v>
      </c>
      <c r="T32" s="5">
        <v>100401</v>
      </c>
      <c r="U32" s="5" t="s">
        <v>27</v>
      </c>
      <c r="V32" s="5">
        <v>47040001</v>
      </c>
      <c r="W32" s="5" t="s">
        <v>28</v>
      </c>
    </row>
    <row r="33" spans="2:23" x14ac:dyDescent="0.25">
      <c r="B33" s="4">
        <v>53000647</v>
      </c>
      <c r="C33" s="4">
        <v>0</v>
      </c>
      <c r="D33" s="5">
        <v>21040031</v>
      </c>
      <c r="E33" s="4" t="s">
        <v>470</v>
      </c>
      <c r="F33" s="4">
        <v>1031</v>
      </c>
      <c r="G33" s="6">
        <v>38575</v>
      </c>
      <c r="H33" s="7">
        <v>9300</v>
      </c>
      <c r="I33" s="7">
        <v>0</v>
      </c>
      <c r="J33" s="7">
        <v>0</v>
      </c>
      <c r="K33" s="7">
        <v>0</v>
      </c>
      <c r="L33" s="7">
        <f t="shared" si="0"/>
        <v>9300</v>
      </c>
      <c r="M33" s="7">
        <v>-9299</v>
      </c>
      <c r="N33" s="7">
        <v>0</v>
      </c>
      <c r="O33" s="7">
        <v>0</v>
      </c>
      <c r="P33" s="7">
        <f t="shared" si="1"/>
        <v>-9299</v>
      </c>
      <c r="Q33" s="7">
        <f t="shared" si="2"/>
        <v>1</v>
      </c>
      <c r="R33" s="7">
        <f t="shared" si="3"/>
        <v>1</v>
      </c>
      <c r="S33" s="5" t="s">
        <v>313</v>
      </c>
      <c r="T33" s="5">
        <v>100401</v>
      </c>
      <c r="U33" s="5" t="s">
        <v>27</v>
      </c>
      <c r="V33" s="5">
        <v>47040001</v>
      </c>
      <c r="W33" s="5" t="s">
        <v>28</v>
      </c>
    </row>
    <row r="34" spans="2:23" x14ac:dyDescent="0.25">
      <c r="B34" s="4">
        <v>53000652</v>
      </c>
      <c r="C34" s="4">
        <v>0</v>
      </c>
      <c r="D34" s="5">
        <v>21040031</v>
      </c>
      <c r="E34" s="4" t="s">
        <v>471</v>
      </c>
      <c r="F34" s="4">
        <v>1031</v>
      </c>
      <c r="G34" s="6">
        <v>38671</v>
      </c>
      <c r="H34" s="7">
        <v>9500</v>
      </c>
      <c r="I34" s="7">
        <v>0</v>
      </c>
      <c r="J34" s="7">
        <v>0</v>
      </c>
      <c r="K34" s="7">
        <v>0</v>
      </c>
      <c r="L34" s="7">
        <f t="shared" si="0"/>
        <v>9500</v>
      </c>
      <c r="M34" s="7">
        <v>-9499</v>
      </c>
      <c r="N34" s="7">
        <v>0</v>
      </c>
      <c r="O34" s="7">
        <v>0</v>
      </c>
      <c r="P34" s="7">
        <f t="shared" si="1"/>
        <v>-9499</v>
      </c>
      <c r="Q34" s="7">
        <f t="shared" si="2"/>
        <v>1</v>
      </c>
      <c r="R34" s="7">
        <f t="shared" si="3"/>
        <v>1</v>
      </c>
      <c r="S34" s="5" t="s">
        <v>313</v>
      </c>
      <c r="T34" s="5">
        <v>100401</v>
      </c>
      <c r="U34" s="5" t="s">
        <v>27</v>
      </c>
      <c r="V34" s="5">
        <v>47040001</v>
      </c>
      <c r="W34" s="5" t="s">
        <v>28</v>
      </c>
    </row>
    <row r="35" spans="2:23" x14ac:dyDescent="0.25">
      <c r="B35" s="4">
        <v>53000683</v>
      </c>
      <c r="C35" s="4">
        <v>0</v>
      </c>
      <c r="D35" s="5">
        <v>21040031</v>
      </c>
      <c r="E35" s="4" t="s">
        <v>472</v>
      </c>
      <c r="F35" s="4">
        <v>1031</v>
      </c>
      <c r="G35" s="6">
        <v>38564</v>
      </c>
      <c r="H35" s="7">
        <v>11400</v>
      </c>
      <c r="I35" s="7">
        <v>0</v>
      </c>
      <c r="J35" s="7">
        <v>0</v>
      </c>
      <c r="K35" s="7">
        <v>0</v>
      </c>
      <c r="L35" s="7">
        <f t="shared" si="0"/>
        <v>11400</v>
      </c>
      <c r="M35" s="7">
        <v>-11399</v>
      </c>
      <c r="N35" s="7">
        <v>0</v>
      </c>
      <c r="O35" s="7">
        <v>0</v>
      </c>
      <c r="P35" s="7">
        <f t="shared" si="1"/>
        <v>-11399</v>
      </c>
      <c r="Q35" s="7">
        <f t="shared" si="2"/>
        <v>1</v>
      </c>
      <c r="R35" s="7">
        <f t="shared" si="3"/>
        <v>1</v>
      </c>
      <c r="S35" s="5" t="s">
        <v>313</v>
      </c>
      <c r="T35" s="5">
        <v>100401</v>
      </c>
      <c r="U35" s="5" t="s">
        <v>27</v>
      </c>
      <c r="V35" s="5">
        <v>47040001</v>
      </c>
      <c r="W35" s="5" t="s">
        <v>28</v>
      </c>
    </row>
    <row r="36" spans="2:23" x14ac:dyDescent="0.25">
      <c r="B36" s="4">
        <v>53000721</v>
      </c>
      <c r="C36" s="4">
        <v>0</v>
      </c>
      <c r="D36" s="5">
        <v>21040031</v>
      </c>
      <c r="E36" s="4" t="s">
        <v>473</v>
      </c>
      <c r="F36" s="4">
        <v>1031</v>
      </c>
      <c r="G36" s="6">
        <v>38547</v>
      </c>
      <c r="H36" s="7">
        <v>13472</v>
      </c>
      <c r="I36" s="7">
        <v>0</v>
      </c>
      <c r="J36" s="7">
        <v>0</v>
      </c>
      <c r="K36" s="7">
        <v>0</v>
      </c>
      <c r="L36" s="7">
        <f t="shared" si="0"/>
        <v>13472</v>
      </c>
      <c r="M36" s="7">
        <v>-13471</v>
      </c>
      <c r="N36" s="7">
        <v>0</v>
      </c>
      <c r="O36" s="7">
        <v>0</v>
      </c>
      <c r="P36" s="7">
        <f t="shared" si="1"/>
        <v>-13471</v>
      </c>
      <c r="Q36" s="7">
        <f t="shared" si="2"/>
        <v>1</v>
      </c>
      <c r="R36" s="7">
        <f t="shared" si="3"/>
        <v>1</v>
      </c>
      <c r="S36" s="5" t="s">
        <v>313</v>
      </c>
      <c r="T36" s="5">
        <v>100401</v>
      </c>
      <c r="U36" s="5" t="s">
        <v>27</v>
      </c>
      <c r="V36" s="5">
        <v>47040001</v>
      </c>
      <c r="W36" s="5" t="s">
        <v>28</v>
      </c>
    </row>
    <row r="37" spans="2:23" x14ac:dyDescent="0.25">
      <c r="B37" s="4">
        <v>53000725</v>
      </c>
      <c r="C37" s="4">
        <v>0</v>
      </c>
      <c r="D37" s="5">
        <v>21040031</v>
      </c>
      <c r="E37" s="4" t="s">
        <v>471</v>
      </c>
      <c r="F37" s="4">
        <v>1031</v>
      </c>
      <c r="G37" s="6">
        <v>39044</v>
      </c>
      <c r="H37" s="7">
        <v>14000</v>
      </c>
      <c r="I37" s="7">
        <v>0</v>
      </c>
      <c r="J37" s="7">
        <v>0</v>
      </c>
      <c r="K37" s="7">
        <v>0</v>
      </c>
      <c r="L37" s="7">
        <f t="shared" si="0"/>
        <v>14000</v>
      </c>
      <c r="M37" s="7">
        <v>-13999</v>
      </c>
      <c r="N37" s="7">
        <v>0</v>
      </c>
      <c r="O37" s="7">
        <v>0</v>
      </c>
      <c r="P37" s="7">
        <f t="shared" si="1"/>
        <v>-13999</v>
      </c>
      <c r="Q37" s="7">
        <f t="shared" si="2"/>
        <v>1</v>
      </c>
      <c r="R37" s="7">
        <f t="shared" si="3"/>
        <v>1</v>
      </c>
      <c r="S37" s="5" t="s">
        <v>313</v>
      </c>
      <c r="T37" s="5">
        <v>100401</v>
      </c>
      <c r="U37" s="5" t="s">
        <v>27</v>
      </c>
      <c r="V37" s="5">
        <v>47040001</v>
      </c>
      <c r="W37" s="5" t="s">
        <v>28</v>
      </c>
    </row>
    <row r="38" spans="2:23" x14ac:dyDescent="0.25">
      <c r="B38" s="4">
        <v>53000728</v>
      </c>
      <c r="C38" s="4">
        <v>0</v>
      </c>
      <c r="D38" s="5">
        <v>21040031</v>
      </c>
      <c r="E38" s="4" t="s">
        <v>474</v>
      </c>
      <c r="F38" s="4">
        <v>1031</v>
      </c>
      <c r="G38" s="6">
        <v>38547</v>
      </c>
      <c r="H38" s="7">
        <v>14317</v>
      </c>
      <c r="I38" s="7">
        <v>0</v>
      </c>
      <c r="J38" s="7">
        <v>0</v>
      </c>
      <c r="K38" s="7">
        <v>0</v>
      </c>
      <c r="L38" s="7">
        <f t="shared" si="0"/>
        <v>14317</v>
      </c>
      <c r="M38" s="7">
        <v>-14316</v>
      </c>
      <c r="N38" s="7">
        <v>0</v>
      </c>
      <c r="O38" s="7">
        <v>0</v>
      </c>
      <c r="P38" s="7">
        <f t="shared" si="1"/>
        <v>-14316</v>
      </c>
      <c r="Q38" s="7">
        <f t="shared" si="2"/>
        <v>1</v>
      </c>
      <c r="R38" s="7">
        <f t="shared" si="3"/>
        <v>1</v>
      </c>
      <c r="S38" s="5" t="s">
        <v>313</v>
      </c>
      <c r="T38" s="5">
        <v>100401</v>
      </c>
      <c r="U38" s="5" t="s">
        <v>27</v>
      </c>
      <c r="V38" s="5">
        <v>47040001</v>
      </c>
      <c r="W38" s="5" t="s">
        <v>28</v>
      </c>
    </row>
    <row r="39" spans="2:23" x14ac:dyDescent="0.25">
      <c r="B39" s="4">
        <v>53000738</v>
      </c>
      <c r="C39" s="4">
        <v>0</v>
      </c>
      <c r="D39" s="5">
        <v>21040031</v>
      </c>
      <c r="E39" s="4" t="s">
        <v>471</v>
      </c>
      <c r="F39" s="4">
        <v>1031</v>
      </c>
      <c r="G39" s="6">
        <v>38905</v>
      </c>
      <c r="H39" s="7">
        <v>15186</v>
      </c>
      <c r="I39" s="7">
        <v>0</v>
      </c>
      <c r="J39" s="7">
        <v>0</v>
      </c>
      <c r="K39" s="7">
        <v>0</v>
      </c>
      <c r="L39" s="7">
        <f t="shared" si="0"/>
        <v>15186</v>
      </c>
      <c r="M39" s="7">
        <v>-15185</v>
      </c>
      <c r="N39" s="7">
        <v>0</v>
      </c>
      <c r="O39" s="7">
        <v>0</v>
      </c>
      <c r="P39" s="7">
        <f t="shared" si="1"/>
        <v>-15185</v>
      </c>
      <c r="Q39" s="7">
        <f t="shared" si="2"/>
        <v>1</v>
      </c>
      <c r="R39" s="7">
        <f t="shared" si="3"/>
        <v>1</v>
      </c>
      <c r="S39" s="5" t="s">
        <v>313</v>
      </c>
      <c r="T39" s="5">
        <v>100401</v>
      </c>
      <c r="U39" s="5" t="s">
        <v>27</v>
      </c>
      <c r="V39" s="5">
        <v>47040001</v>
      </c>
      <c r="W39" s="5" t="s">
        <v>28</v>
      </c>
    </row>
    <row r="40" spans="2:23" x14ac:dyDescent="0.25">
      <c r="B40" s="4">
        <v>53000748</v>
      </c>
      <c r="C40" s="4">
        <v>0</v>
      </c>
      <c r="D40" s="5">
        <v>21040031</v>
      </c>
      <c r="E40" s="4" t="s">
        <v>469</v>
      </c>
      <c r="F40" s="4">
        <v>1031</v>
      </c>
      <c r="G40" s="6">
        <v>38461</v>
      </c>
      <c r="H40" s="7">
        <v>16848</v>
      </c>
      <c r="I40" s="7">
        <v>0</v>
      </c>
      <c r="J40" s="7">
        <v>0</v>
      </c>
      <c r="K40" s="7">
        <v>0</v>
      </c>
      <c r="L40" s="7">
        <f t="shared" si="0"/>
        <v>16848</v>
      </c>
      <c r="M40" s="7">
        <v>-16847</v>
      </c>
      <c r="N40" s="7">
        <v>0</v>
      </c>
      <c r="O40" s="7">
        <v>0</v>
      </c>
      <c r="P40" s="7">
        <f t="shared" si="1"/>
        <v>-16847</v>
      </c>
      <c r="Q40" s="7">
        <f t="shared" si="2"/>
        <v>1</v>
      </c>
      <c r="R40" s="7">
        <f t="shared" si="3"/>
        <v>1</v>
      </c>
      <c r="S40" s="5" t="s">
        <v>313</v>
      </c>
      <c r="T40" s="5">
        <v>100401</v>
      </c>
      <c r="U40" s="5" t="s">
        <v>27</v>
      </c>
      <c r="V40" s="5">
        <v>47040001</v>
      </c>
      <c r="W40" s="5" t="s">
        <v>28</v>
      </c>
    </row>
    <row r="41" spans="2:23" x14ac:dyDescent="0.25">
      <c r="B41" s="4">
        <v>53000749</v>
      </c>
      <c r="C41" s="4">
        <v>0</v>
      </c>
      <c r="D41" s="5">
        <v>21040031</v>
      </c>
      <c r="E41" s="4" t="s">
        <v>475</v>
      </c>
      <c r="F41" s="4">
        <v>1031</v>
      </c>
      <c r="G41" s="6">
        <v>38558</v>
      </c>
      <c r="H41" s="7">
        <v>16848</v>
      </c>
      <c r="I41" s="7">
        <v>0</v>
      </c>
      <c r="J41" s="7">
        <v>0</v>
      </c>
      <c r="K41" s="7">
        <v>0</v>
      </c>
      <c r="L41" s="7">
        <f t="shared" si="0"/>
        <v>16848</v>
      </c>
      <c r="M41" s="7">
        <v>-16847</v>
      </c>
      <c r="N41" s="7">
        <v>0</v>
      </c>
      <c r="O41" s="7">
        <v>0</v>
      </c>
      <c r="P41" s="7">
        <f t="shared" si="1"/>
        <v>-16847</v>
      </c>
      <c r="Q41" s="7">
        <f t="shared" si="2"/>
        <v>1</v>
      </c>
      <c r="R41" s="7">
        <f t="shared" si="3"/>
        <v>1</v>
      </c>
      <c r="S41" s="5" t="s">
        <v>313</v>
      </c>
      <c r="T41" s="5">
        <v>100401</v>
      </c>
      <c r="U41" s="5" t="s">
        <v>27</v>
      </c>
      <c r="V41" s="5">
        <v>47040001</v>
      </c>
      <c r="W41" s="5" t="s">
        <v>28</v>
      </c>
    </row>
    <row r="42" spans="2:23" x14ac:dyDescent="0.25">
      <c r="B42" s="4">
        <v>53000755</v>
      </c>
      <c r="C42" s="4">
        <v>0</v>
      </c>
      <c r="D42" s="5">
        <v>21040031</v>
      </c>
      <c r="E42" s="4" t="s">
        <v>476</v>
      </c>
      <c r="F42" s="4">
        <v>1031</v>
      </c>
      <c r="G42" s="6">
        <v>38580</v>
      </c>
      <c r="H42" s="7">
        <v>17233</v>
      </c>
      <c r="I42" s="7">
        <v>0</v>
      </c>
      <c r="J42" s="7">
        <v>0</v>
      </c>
      <c r="K42" s="7">
        <v>0</v>
      </c>
      <c r="L42" s="7">
        <f t="shared" si="0"/>
        <v>17233</v>
      </c>
      <c r="M42" s="7">
        <v>-17232</v>
      </c>
      <c r="N42" s="7">
        <v>0</v>
      </c>
      <c r="O42" s="7">
        <v>0</v>
      </c>
      <c r="P42" s="7">
        <f t="shared" si="1"/>
        <v>-17232</v>
      </c>
      <c r="Q42" s="7">
        <f t="shared" si="2"/>
        <v>1</v>
      </c>
      <c r="R42" s="7">
        <f t="shared" si="3"/>
        <v>1</v>
      </c>
      <c r="S42" s="5" t="s">
        <v>313</v>
      </c>
      <c r="T42" s="5">
        <v>100401</v>
      </c>
      <c r="U42" s="5" t="s">
        <v>27</v>
      </c>
      <c r="V42" s="5">
        <v>47040001</v>
      </c>
      <c r="W42" s="5" t="s">
        <v>28</v>
      </c>
    </row>
    <row r="43" spans="2:23" x14ac:dyDescent="0.25">
      <c r="B43" s="4">
        <v>53000757</v>
      </c>
      <c r="C43" s="4">
        <v>0</v>
      </c>
      <c r="D43" s="5">
        <v>21040031</v>
      </c>
      <c r="E43" s="4" t="s">
        <v>468</v>
      </c>
      <c r="F43" s="4">
        <v>1031</v>
      </c>
      <c r="G43" s="6">
        <v>38580</v>
      </c>
      <c r="H43" s="7">
        <v>17371</v>
      </c>
      <c r="I43" s="7">
        <v>0</v>
      </c>
      <c r="J43" s="7">
        <v>0</v>
      </c>
      <c r="K43" s="7">
        <v>0</v>
      </c>
      <c r="L43" s="7">
        <f t="shared" si="0"/>
        <v>17371</v>
      </c>
      <c r="M43" s="7">
        <v>-17370</v>
      </c>
      <c r="N43" s="7">
        <v>0</v>
      </c>
      <c r="O43" s="7">
        <v>0</v>
      </c>
      <c r="P43" s="7">
        <f t="shared" si="1"/>
        <v>-17370</v>
      </c>
      <c r="Q43" s="7">
        <f t="shared" si="2"/>
        <v>1</v>
      </c>
      <c r="R43" s="7">
        <f t="shared" si="3"/>
        <v>1</v>
      </c>
      <c r="S43" s="5" t="s">
        <v>313</v>
      </c>
      <c r="T43" s="5">
        <v>100401</v>
      </c>
      <c r="U43" s="5" t="s">
        <v>27</v>
      </c>
      <c r="V43" s="5">
        <v>47040001</v>
      </c>
      <c r="W43" s="5" t="s">
        <v>28</v>
      </c>
    </row>
    <row r="44" spans="2:23" x14ac:dyDescent="0.25">
      <c r="B44" s="4">
        <v>53000761</v>
      </c>
      <c r="C44" s="4">
        <v>0</v>
      </c>
      <c r="D44" s="5">
        <v>21040031</v>
      </c>
      <c r="E44" s="4" t="s">
        <v>469</v>
      </c>
      <c r="F44" s="4">
        <v>1031</v>
      </c>
      <c r="G44" s="6">
        <v>38436</v>
      </c>
      <c r="H44" s="7">
        <v>17576</v>
      </c>
      <c r="I44" s="7">
        <v>0</v>
      </c>
      <c r="J44" s="7">
        <v>0</v>
      </c>
      <c r="K44" s="7">
        <v>0</v>
      </c>
      <c r="L44" s="7">
        <f t="shared" si="0"/>
        <v>17576</v>
      </c>
      <c r="M44" s="7">
        <v>-17575</v>
      </c>
      <c r="N44" s="7">
        <v>0</v>
      </c>
      <c r="O44" s="7">
        <v>0</v>
      </c>
      <c r="P44" s="7">
        <f t="shared" si="1"/>
        <v>-17575</v>
      </c>
      <c r="Q44" s="7">
        <f t="shared" si="2"/>
        <v>1</v>
      </c>
      <c r="R44" s="7">
        <f t="shared" si="3"/>
        <v>1</v>
      </c>
      <c r="S44" s="5" t="s">
        <v>313</v>
      </c>
      <c r="T44" s="5">
        <v>100401</v>
      </c>
      <c r="U44" s="5" t="s">
        <v>27</v>
      </c>
      <c r="V44" s="5">
        <v>47040001</v>
      </c>
      <c r="W44" s="5" t="s">
        <v>28</v>
      </c>
    </row>
    <row r="45" spans="2:23" x14ac:dyDescent="0.25">
      <c r="B45" s="4">
        <v>53000762</v>
      </c>
      <c r="C45" s="4">
        <v>0</v>
      </c>
      <c r="D45" s="5">
        <v>21040031</v>
      </c>
      <c r="E45" s="4" t="s">
        <v>477</v>
      </c>
      <c r="F45" s="4">
        <v>1031</v>
      </c>
      <c r="G45" s="6">
        <v>38605</v>
      </c>
      <c r="H45" s="7">
        <v>17576</v>
      </c>
      <c r="I45" s="7">
        <v>0</v>
      </c>
      <c r="J45" s="7">
        <v>0</v>
      </c>
      <c r="K45" s="7">
        <v>0</v>
      </c>
      <c r="L45" s="7">
        <f t="shared" si="0"/>
        <v>17576</v>
      </c>
      <c r="M45" s="7">
        <v>-17575</v>
      </c>
      <c r="N45" s="7">
        <v>0</v>
      </c>
      <c r="O45" s="7">
        <v>0</v>
      </c>
      <c r="P45" s="7">
        <f t="shared" si="1"/>
        <v>-17575</v>
      </c>
      <c r="Q45" s="7">
        <f t="shared" si="2"/>
        <v>1</v>
      </c>
      <c r="R45" s="7">
        <f t="shared" si="3"/>
        <v>1</v>
      </c>
      <c r="S45" s="5" t="s">
        <v>313</v>
      </c>
      <c r="T45" s="5">
        <v>100401</v>
      </c>
      <c r="U45" s="5" t="s">
        <v>27</v>
      </c>
      <c r="V45" s="5">
        <v>47040001</v>
      </c>
      <c r="W45" s="5" t="s">
        <v>28</v>
      </c>
    </row>
    <row r="46" spans="2:23" x14ac:dyDescent="0.25">
      <c r="B46" s="4">
        <v>53000778</v>
      </c>
      <c r="C46" s="4">
        <v>0</v>
      </c>
      <c r="D46" s="5">
        <v>21040031</v>
      </c>
      <c r="E46" s="4" t="s">
        <v>471</v>
      </c>
      <c r="F46" s="4">
        <v>1031</v>
      </c>
      <c r="G46" s="6">
        <v>39007</v>
      </c>
      <c r="H46" s="7">
        <v>21105</v>
      </c>
      <c r="I46" s="7">
        <v>0</v>
      </c>
      <c r="J46" s="7">
        <v>0</v>
      </c>
      <c r="K46" s="7">
        <v>0</v>
      </c>
      <c r="L46" s="7">
        <f t="shared" si="0"/>
        <v>21105</v>
      </c>
      <c r="M46" s="7">
        <v>-21104</v>
      </c>
      <c r="N46" s="7">
        <v>0</v>
      </c>
      <c r="O46" s="7">
        <v>0</v>
      </c>
      <c r="P46" s="7">
        <f t="shared" si="1"/>
        <v>-21104</v>
      </c>
      <c r="Q46" s="7">
        <f t="shared" si="2"/>
        <v>1</v>
      </c>
      <c r="R46" s="7">
        <f t="shared" si="3"/>
        <v>1</v>
      </c>
      <c r="S46" s="5" t="s">
        <v>313</v>
      </c>
      <c r="T46" s="5">
        <v>100401</v>
      </c>
      <c r="U46" s="5" t="s">
        <v>27</v>
      </c>
      <c r="V46" s="5">
        <v>47040001</v>
      </c>
      <c r="W46" s="5" t="s">
        <v>28</v>
      </c>
    </row>
    <row r="47" spans="2:23" x14ac:dyDescent="0.25">
      <c r="B47" s="4">
        <v>53000802</v>
      </c>
      <c r="C47" s="4">
        <v>0</v>
      </c>
      <c r="D47" s="5">
        <v>21040031</v>
      </c>
      <c r="E47" s="4" t="s">
        <v>475</v>
      </c>
      <c r="F47" s="4">
        <v>1031</v>
      </c>
      <c r="G47" s="6">
        <v>38724</v>
      </c>
      <c r="H47" s="7">
        <v>23520</v>
      </c>
      <c r="I47" s="7">
        <v>0</v>
      </c>
      <c r="J47" s="7">
        <v>0</v>
      </c>
      <c r="K47" s="7">
        <v>0</v>
      </c>
      <c r="L47" s="7">
        <f t="shared" si="0"/>
        <v>23520</v>
      </c>
      <c r="M47" s="7">
        <v>-23519</v>
      </c>
      <c r="N47" s="7">
        <v>0</v>
      </c>
      <c r="O47" s="7">
        <v>0</v>
      </c>
      <c r="P47" s="7">
        <f t="shared" si="1"/>
        <v>-23519</v>
      </c>
      <c r="Q47" s="7">
        <f t="shared" si="2"/>
        <v>1</v>
      </c>
      <c r="R47" s="7">
        <f t="shared" si="3"/>
        <v>1</v>
      </c>
      <c r="S47" s="5" t="s">
        <v>313</v>
      </c>
      <c r="T47" s="5">
        <v>100401</v>
      </c>
      <c r="U47" s="5" t="s">
        <v>27</v>
      </c>
      <c r="V47" s="5">
        <v>47040001</v>
      </c>
      <c r="W47" s="5" t="s">
        <v>28</v>
      </c>
    </row>
    <row r="48" spans="2:23" x14ac:dyDescent="0.25">
      <c r="B48" s="4">
        <v>53000805</v>
      </c>
      <c r="C48" s="4">
        <v>0</v>
      </c>
      <c r="D48" s="5">
        <v>21040031</v>
      </c>
      <c r="E48" s="4" t="s">
        <v>478</v>
      </c>
      <c r="F48" s="4">
        <v>1031</v>
      </c>
      <c r="G48" s="6">
        <v>38547</v>
      </c>
      <c r="H48" s="7">
        <v>24283</v>
      </c>
      <c r="I48" s="7">
        <v>0</v>
      </c>
      <c r="J48" s="7">
        <v>0</v>
      </c>
      <c r="K48" s="7">
        <v>0</v>
      </c>
      <c r="L48" s="7">
        <f t="shared" si="0"/>
        <v>24283</v>
      </c>
      <c r="M48" s="7">
        <v>-24282</v>
      </c>
      <c r="N48" s="7">
        <v>0</v>
      </c>
      <c r="O48" s="7">
        <v>0</v>
      </c>
      <c r="P48" s="7">
        <f t="shared" si="1"/>
        <v>-24282</v>
      </c>
      <c r="Q48" s="7">
        <f t="shared" si="2"/>
        <v>1</v>
      </c>
      <c r="R48" s="7">
        <f t="shared" si="3"/>
        <v>1</v>
      </c>
      <c r="S48" s="5" t="s">
        <v>313</v>
      </c>
      <c r="T48" s="5">
        <v>100401</v>
      </c>
      <c r="U48" s="5" t="s">
        <v>27</v>
      </c>
      <c r="V48" s="5">
        <v>47040001</v>
      </c>
      <c r="W48" s="5" t="s">
        <v>28</v>
      </c>
    </row>
    <row r="49" spans="2:23" x14ac:dyDescent="0.25">
      <c r="B49" s="4">
        <v>53000813</v>
      </c>
      <c r="C49" s="4">
        <v>0</v>
      </c>
      <c r="D49" s="5">
        <v>21040031</v>
      </c>
      <c r="E49" s="4" t="s">
        <v>469</v>
      </c>
      <c r="F49" s="4">
        <v>1031</v>
      </c>
      <c r="G49" s="6">
        <v>38311</v>
      </c>
      <c r="H49" s="7">
        <v>25199</v>
      </c>
      <c r="I49" s="7">
        <v>0</v>
      </c>
      <c r="J49" s="7">
        <v>0</v>
      </c>
      <c r="K49" s="7">
        <v>0</v>
      </c>
      <c r="L49" s="7">
        <f t="shared" si="0"/>
        <v>25199</v>
      </c>
      <c r="M49" s="7">
        <v>-25198</v>
      </c>
      <c r="N49" s="7">
        <v>0</v>
      </c>
      <c r="O49" s="7">
        <v>0</v>
      </c>
      <c r="P49" s="7">
        <f t="shared" si="1"/>
        <v>-25198</v>
      </c>
      <c r="Q49" s="7">
        <f t="shared" si="2"/>
        <v>1</v>
      </c>
      <c r="R49" s="7">
        <f t="shared" si="3"/>
        <v>1</v>
      </c>
      <c r="S49" s="5" t="s">
        <v>313</v>
      </c>
      <c r="T49" s="5">
        <v>100401</v>
      </c>
      <c r="U49" s="5" t="s">
        <v>27</v>
      </c>
      <c r="V49" s="5">
        <v>47040001</v>
      </c>
      <c r="W49" s="5" t="s">
        <v>28</v>
      </c>
    </row>
    <row r="50" spans="2:23" x14ac:dyDescent="0.25">
      <c r="B50" s="4">
        <v>53000817</v>
      </c>
      <c r="C50" s="4">
        <v>0</v>
      </c>
      <c r="D50" s="5">
        <v>21040031</v>
      </c>
      <c r="E50" s="4" t="s">
        <v>479</v>
      </c>
      <c r="F50" s="4">
        <v>1031</v>
      </c>
      <c r="G50" s="6">
        <v>38957</v>
      </c>
      <c r="H50" s="7">
        <v>26000</v>
      </c>
      <c r="I50" s="7">
        <v>0</v>
      </c>
      <c r="J50" s="7">
        <v>0</v>
      </c>
      <c r="K50" s="7">
        <v>0</v>
      </c>
      <c r="L50" s="7">
        <f t="shared" si="0"/>
        <v>26000</v>
      </c>
      <c r="M50" s="7">
        <v>-25999</v>
      </c>
      <c r="N50" s="7">
        <v>0</v>
      </c>
      <c r="O50" s="7">
        <v>0</v>
      </c>
      <c r="P50" s="7">
        <f t="shared" si="1"/>
        <v>-25999</v>
      </c>
      <c r="Q50" s="7">
        <f t="shared" si="2"/>
        <v>1</v>
      </c>
      <c r="R50" s="7">
        <f t="shared" si="3"/>
        <v>1</v>
      </c>
      <c r="S50" s="5" t="s">
        <v>313</v>
      </c>
      <c r="T50" s="5">
        <v>100401</v>
      </c>
      <c r="U50" s="5" t="s">
        <v>27</v>
      </c>
      <c r="V50" s="5">
        <v>47040001</v>
      </c>
      <c r="W50" s="5" t="s">
        <v>28</v>
      </c>
    </row>
    <row r="51" spans="2:23" x14ac:dyDescent="0.25">
      <c r="B51" s="4">
        <v>53000823</v>
      </c>
      <c r="C51" s="4">
        <v>0</v>
      </c>
      <c r="D51" s="5">
        <v>21040031</v>
      </c>
      <c r="E51" s="4" t="s">
        <v>480</v>
      </c>
      <c r="F51" s="4">
        <v>1031</v>
      </c>
      <c r="G51" s="6">
        <v>38581</v>
      </c>
      <c r="H51" s="7">
        <v>26412</v>
      </c>
      <c r="I51" s="7">
        <v>0</v>
      </c>
      <c r="J51" s="7">
        <v>0</v>
      </c>
      <c r="K51" s="7">
        <v>0</v>
      </c>
      <c r="L51" s="7">
        <f t="shared" si="0"/>
        <v>26412</v>
      </c>
      <c r="M51" s="7">
        <v>-26411</v>
      </c>
      <c r="N51" s="7">
        <v>0</v>
      </c>
      <c r="O51" s="7">
        <v>0</v>
      </c>
      <c r="P51" s="7">
        <f t="shared" si="1"/>
        <v>-26411</v>
      </c>
      <c r="Q51" s="7">
        <f t="shared" si="2"/>
        <v>1</v>
      </c>
      <c r="R51" s="7">
        <f t="shared" si="3"/>
        <v>1</v>
      </c>
      <c r="S51" s="5" t="s">
        <v>313</v>
      </c>
      <c r="T51" s="5">
        <v>100401</v>
      </c>
      <c r="U51" s="5" t="s">
        <v>27</v>
      </c>
      <c r="V51" s="5">
        <v>47040001</v>
      </c>
      <c r="W51" s="5" t="s">
        <v>28</v>
      </c>
    </row>
    <row r="52" spans="2:23" x14ac:dyDescent="0.25">
      <c r="B52" s="4">
        <v>53000824</v>
      </c>
      <c r="C52" s="4">
        <v>0</v>
      </c>
      <c r="D52" s="5">
        <v>21040031</v>
      </c>
      <c r="E52" s="4" t="s">
        <v>481</v>
      </c>
      <c r="F52" s="4">
        <v>1031</v>
      </c>
      <c r="G52" s="6">
        <v>38564</v>
      </c>
      <c r="H52" s="7">
        <v>26800</v>
      </c>
      <c r="I52" s="7">
        <v>0</v>
      </c>
      <c r="J52" s="7">
        <v>0</v>
      </c>
      <c r="K52" s="7">
        <v>0</v>
      </c>
      <c r="L52" s="7">
        <f t="shared" si="0"/>
        <v>26800</v>
      </c>
      <c r="M52" s="7">
        <v>-26799</v>
      </c>
      <c r="N52" s="7">
        <v>0</v>
      </c>
      <c r="O52" s="7">
        <v>0</v>
      </c>
      <c r="P52" s="7">
        <f t="shared" si="1"/>
        <v>-26799</v>
      </c>
      <c r="Q52" s="7">
        <f t="shared" si="2"/>
        <v>1</v>
      </c>
      <c r="R52" s="7">
        <f t="shared" si="3"/>
        <v>1</v>
      </c>
      <c r="S52" s="5" t="s">
        <v>313</v>
      </c>
      <c r="T52" s="5">
        <v>100401</v>
      </c>
      <c r="U52" s="5" t="s">
        <v>27</v>
      </c>
      <c r="V52" s="5">
        <v>47040001</v>
      </c>
      <c r="W52" s="5" t="s">
        <v>28</v>
      </c>
    </row>
    <row r="53" spans="2:23" x14ac:dyDescent="0.25">
      <c r="B53" s="4">
        <v>53000827</v>
      </c>
      <c r="C53" s="4">
        <v>0</v>
      </c>
      <c r="D53" s="5">
        <v>21040031</v>
      </c>
      <c r="E53" s="4" t="s">
        <v>482</v>
      </c>
      <c r="F53" s="4">
        <v>1031</v>
      </c>
      <c r="G53" s="6">
        <v>38575</v>
      </c>
      <c r="H53" s="7">
        <v>27050</v>
      </c>
      <c r="I53" s="7">
        <v>0</v>
      </c>
      <c r="J53" s="7">
        <v>0</v>
      </c>
      <c r="K53" s="7">
        <v>0</v>
      </c>
      <c r="L53" s="7">
        <f t="shared" si="0"/>
        <v>27050</v>
      </c>
      <c r="M53" s="7">
        <v>-27049</v>
      </c>
      <c r="N53" s="7">
        <v>0</v>
      </c>
      <c r="O53" s="7">
        <v>0</v>
      </c>
      <c r="P53" s="7">
        <f t="shared" si="1"/>
        <v>-27049</v>
      </c>
      <c r="Q53" s="7">
        <f t="shared" si="2"/>
        <v>1</v>
      </c>
      <c r="R53" s="7">
        <f t="shared" si="3"/>
        <v>1</v>
      </c>
      <c r="S53" s="5" t="s">
        <v>313</v>
      </c>
      <c r="T53" s="5">
        <v>100401</v>
      </c>
      <c r="U53" s="5" t="s">
        <v>27</v>
      </c>
      <c r="V53" s="5">
        <v>47040001</v>
      </c>
      <c r="W53" s="5" t="s">
        <v>28</v>
      </c>
    </row>
    <row r="54" spans="2:23" x14ac:dyDescent="0.25">
      <c r="B54" s="4">
        <v>53000829</v>
      </c>
      <c r="C54" s="4">
        <v>0</v>
      </c>
      <c r="D54" s="5">
        <v>21040031</v>
      </c>
      <c r="E54" s="4" t="s">
        <v>483</v>
      </c>
      <c r="F54" s="4">
        <v>1031</v>
      </c>
      <c r="G54" s="6">
        <v>38960</v>
      </c>
      <c r="H54" s="7">
        <v>27500</v>
      </c>
      <c r="I54" s="7">
        <v>0</v>
      </c>
      <c r="J54" s="7">
        <v>0</v>
      </c>
      <c r="K54" s="7">
        <v>0</v>
      </c>
      <c r="L54" s="7">
        <f t="shared" si="0"/>
        <v>27500</v>
      </c>
      <c r="M54" s="7">
        <v>-27499</v>
      </c>
      <c r="N54" s="7">
        <v>0</v>
      </c>
      <c r="O54" s="7">
        <v>0</v>
      </c>
      <c r="P54" s="7">
        <f t="shared" si="1"/>
        <v>-27499</v>
      </c>
      <c r="Q54" s="7">
        <f t="shared" si="2"/>
        <v>1</v>
      </c>
      <c r="R54" s="7">
        <f t="shared" si="3"/>
        <v>1</v>
      </c>
      <c r="S54" s="5" t="s">
        <v>313</v>
      </c>
      <c r="T54" s="5">
        <v>100401</v>
      </c>
      <c r="U54" s="5" t="s">
        <v>27</v>
      </c>
      <c r="V54" s="5">
        <v>47040001</v>
      </c>
      <c r="W54" s="5" t="s">
        <v>28</v>
      </c>
    </row>
    <row r="55" spans="2:23" x14ac:dyDescent="0.25">
      <c r="B55" s="4">
        <v>53000837</v>
      </c>
      <c r="C55" s="4">
        <v>0</v>
      </c>
      <c r="D55" s="5">
        <v>21040031</v>
      </c>
      <c r="E55" s="4" t="s">
        <v>484</v>
      </c>
      <c r="F55" s="4">
        <v>1031</v>
      </c>
      <c r="G55" s="6">
        <v>38552</v>
      </c>
      <c r="H55" s="7">
        <v>28938</v>
      </c>
      <c r="I55" s="7">
        <v>0</v>
      </c>
      <c r="J55" s="7">
        <v>0</v>
      </c>
      <c r="K55" s="7">
        <v>0</v>
      </c>
      <c r="L55" s="7">
        <f t="shared" si="0"/>
        <v>28938</v>
      </c>
      <c r="M55" s="7">
        <v>-28937</v>
      </c>
      <c r="N55" s="7">
        <v>0</v>
      </c>
      <c r="O55" s="7">
        <v>0</v>
      </c>
      <c r="P55" s="7">
        <f t="shared" si="1"/>
        <v>-28937</v>
      </c>
      <c r="Q55" s="7">
        <f t="shared" si="2"/>
        <v>1</v>
      </c>
      <c r="R55" s="7">
        <f t="shared" si="3"/>
        <v>1</v>
      </c>
      <c r="S55" s="5" t="s">
        <v>313</v>
      </c>
      <c r="T55" s="5">
        <v>100401</v>
      </c>
      <c r="U55" s="5" t="s">
        <v>27</v>
      </c>
      <c r="V55" s="5">
        <v>47040001</v>
      </c>
      <c r="W55" s="5" t="s">
        <v>28</v>
      </c>
    </row>
    <row r="56" spans="2:23" x14ac:dyDescent="0.25">
      <c r="B56" s="4">
        <v>53000851</v>
      </c>
      <c r="C56" s="4">
        <v>0</v>
      </c>
      <c r="D56" s="5">
        <v>21040031</v>
      </c>
      <c r="E56" s="4" t="s">
        <v>475</v>
      </c>
      <c r="F56" s="4">
        <v>1031</v>
      </c>
      <c r="G56" s="6">
        <v>38724</v>
      </c>
      <c r="H56" s="7">
        <v>31080</v>
      </c>
      <c r="I56" s="7">
        <v>0</v>
      </c>
      <c r="J56" s="7">
        <v>0</v>
      </c>
      <c r="K56" s="7">
        <v>0</v>
      </c>
      <c r="L56" s="7">
        <f t="shared" si="0"/>
        <v>31080</v>
      </c>
      <c r="M56" s="7">
        <v>-31079</v>
      </c>
      <c r="N56" s="7">
        <v>0</v>
      </c>
      <c r="O56" s="7">
        <v>0</v>
      </c>
      <c r="P56" s="7">
        <f t="shared" si="1"/>
        <v>-31079</v>
      </c>
      <c r="Q56" s="7">
        <f t="shared" si="2"/>
        <v>1</v>
      </c>
      <c r="R56" s="7">
        <f t="shared" si="3"/>
        <v>1</v>
      </c>
      <c r="S56" s="5" t="s">
        <v>313</v>
      </c>
      <c r="T56" s="5">
        <v>100401</v>
      </c>
      <c r="U56" s="5" t="s">
        <v>27</v>
      </c>
      <c r="V56" s="5">
        <v>47040001</v>
      </c>
      <c r="W56" s="5" t="s">
        <v>28</v>
      </c>
    </row>
    <row r="57" spans="2:23" x14ac:dyDescent="0.25">
      <c r="B57" s="4">
        <v>53000853</v>
      </c>
      <c r="C57" s="4">
        <v>0</v>
      </c>
      <c r="D57" s="5">
        <v>21040031</v>
      </c>
      <c r="E57" s="4" t="s">
        <v>485</v>
      </c>
      <c r="F57" s="4">
        <v>1031</v>
      </c>
      <c r="G57" s="6">
        <v>38957</v>
      </c>
      <c r="H57" s="7">
        <v>31200</v>
      </c>
      <c r="I57" s="7">
        <v>0</v>
      </c>
      <c r="J57" s="7">
        <v>0</v>
      </c>
      <c r="K57" s="7">
        <v>0</v>
      </c>
      <c r="L57" s="7">
        <f t="shared" si="0"/>
        <v>31200</v>
      </c>
      <c r="M57" s="7">
        <v>-31199</v>
      </c>
      <c r="N57" s="7">
        <v>0</v>
      </c>
      <c r="O57" s="7">
        <v>0</v>
      </c>
      <c r="P57" s="7">
        <f t="shared" si="1"/>
        <v>-31199</v>
      </c>
      <c r="Q57" s="7">
        <f t="shared" si="2"/>
        <v>1</v>
      </c>
      <c r="R57" s="7">
        <f t="shared" si="3"/>
        <v>1</v>
      </c>
      <c r="S57" s="5" t="s">
        <v>313</v>
      </c>
      <c r="T57" s="5">
        <v>100401</v>
      </c>
      <c r="U57" s="5" t="s">
        <v>27</v>
      </c>
      <c r="V57" s="5">
        <v>47040001</v>
      </c>
      <c r="W57" s="5" t="s">
        <v>28</v>
      </c>
    </row>
    <row r="58" spans="2:23" x14ac:dyDescent="0.25">
      <c r="B58" s="4">
        <v>53000886</v>
      </c>
      <c r="C58" s="4">
        <v>0</v>
      </c>
      <c r="D58" s="5">
        <v>21040031</v>
      </c>
      <c r="E58" s="4" t="s">
        <v>469</v>
      </c>
      <c r="F58" s="4">
        <v>1031</v>
      </c>
      <c r="G58" s="6">
        <v>38479</v>
      </c>
      <c r="H58" s="7">
        <v>33696</v>
      </c>
      <c r="I58" s="7">
        <v>0</v>
      </c>
      <c r="J58" s="7">
        <v>0</v>
      </c>
      <c r="K58" s="7">
        <v>0</v>
      </c>
      <c r="L58" s="7">
        <f t="shared" si="0"/>
        <v>33696</v>
      </c>
      <c r="M58" s="7">
        <v>-33695</v>
      </c>
      <c r="N58" s="7">
        <v>0</v>
      </c>
      <c r="O58" s="7">
        <v>0</v>
      </c>
      <c r="P58" s="7">
        <f t="shared" si="1"/>
        <v>-33695</v>
      </c>
      <c r="Q58" s="7">
        <f t="shared" si="2"/>
        <v>1</v>
      </c>
      <c r="R58" s="7">
        <f t="shared" si="3"/>
        <v>1</v>
      </c>
      <c r="S58" s="5" t="s">
        <v>313</v>
      </c>
      <c r="T58" s="5">
        <v>100401</v>
      </c>
      <c r="U58" s="5" t="s">
        <v>27</v>
      </c>
      <c r="V58" s="5">
        <v>47040001</v>
      </c>
      <c r="W58" s="5" t="s">
        <v>28</v>
      </c>
    </row>
    <row r="59" spans="2:23" x14ac:dyDescent="0.25">
      <c r="B59" s="4">
        <v>53000892</v>
      </c>
      <c r="C59" s="4">
        <v>0</v>
      </c>
      <c r="D59" s="5">
        <v>21040031</v>
      </c>
      <c r="E59" s="4" t="s">
        <v>475</v>
      </c>
      <c r="F59" s="4">
        <v>1031</v>
      </c>
      <c r="G59" s="6">
        <v>38626</v>
      </c>
      <c r="H59" s="7">
        <v>34272</v>
      </c>
      <c r="I59" s="7">
        <v>0</v>
      </c>
      <c r="J59" s="7">
        <v>0</v>
      </c>
      <c r="K59" s="7">
        <v>0</v>
      </c>
      <c r="L59" s="7">
        <f t="shared" si="0"/>
        <v>34272</v>
      </c>
      <c r="M59" s="7">
        <v>-34271</v>
      </c>
      <c r="N59" s="7">
        <v>0</v>
      </c>
      <c r="O59" s="7">
        <v>0</v>
      </c>
      <c r="P59" s="7">
        <f t="shared" si="1"/>
        <v>-34271</v>
      </c>
      <c r="Q59" s="7">
        <f t="shared" si="2"/>
        <v>1</v>
      </c>
      <c r="R59" s="7">
        <f t="shared" si="3"/>
        <v>1</v>
      </c>
      <c r="S59" s="5" t="s">
        <v>313</v>
      </c>
      <c r="T59" s="5">
        <v>100401</v>
      </c>
      <c r="U59" s="5" t="s">
        <v>27</v>
      </c>
      <c r="V59" s="5">
        <v>47040001</v>
      </c>
      <c r="W59" s="5" t="s">
        <v>28</v>
      </c>
    </row>
    <row r="60" spans="2:23" x14ac:dyDescent="0.25">
      <c r="B60" s="4">
        <v>53000913</v>
      </c>
      <c r="C60" s="4">
        <v>0</v>
      </c>
      <c r="D60" s="5">
        <v>21040031</v>
      </c>
      <c r="E60" s="4" t="s">
        <v>471</v>
      </c>
      <c r="F60" s="4">
        <v>1031</v>
      </c>
      <c r="G60" s="6">
        <v>38670</v>
      </c>
      <c r="H60" s="7">
        <v>38000</v>
      </c>
      <c r="I60" s="7">
        <v>0</v>
      </c>
      <c r="J60" s="7">
        <v>0</v>
      </c>
      <c r="K60" s="7">
        <v>0</v>
      </c>
      <c r="L60" s="7">
        <f t="shared" si="0"/>
        <v>38000</v>
      </c>
      <c r="M60" s="7">
        <v>-37999</v>
      </c>
      <c r="N60" s="7">
        <v>0</v>
      </c>
      <c r="O60" s="7">
        <v>0</v>
      </c>
      <c r="P60" s="7">
        <f t="shared" si="1"/>
        <v>-37999</v>
      </c>
      <c r="Q60" s="7">
        <f t="shared" si="2"/>
        <v>1</v>
      </c>
      <c r="R60" s="7">
        <f t="shared" si="3"/>
        <v>1</v>
      </c>
      <c r="S60" s="5" t="s">
        <v>313</v>
      </c>
      <c r="T60" s="5">
        <v>100401</v>
      </c>
      <c r="U60" s="5" t="s">
        <v>27</v>
      </c>
      <c r="V60" s="5">
        <v>47040001</v>
      </c>
      <c r="W60" s="5" t="s">
        <v>28</v>
      </c>
    </row>
    <row r="61" spans="2:23" x14ac:dyDescent="0.25">
      <c r="B61" s="4">
        <v>53000924</v>
      </c>
      <c r="C61" s="4">
        <v>0</v>
      </c>
      <c r="D61" s="5">
        <v>21040031</v>
      </c>
      <c r="E61" s="4" t="s">
        <v>486</v>
      </c>
      <c r="F61" s="4">
        <v>1031</v>
      </c>
      <c r="G61" s="6">
        <v>38580</v>
      </c>
      <c r="H61" s="7">
        <v>40072</v>
      </c>
      <c r="I61" s="7">
        <v>0</v>
      </c>
      <c r="J61" s="7">
        <v>0</v>
      </c>
      <c r="K61" s="7">
        <v>0</v>
      </c>
      <c r="L61" s="7">
        <f t="shared" si="0"/>
        <v>40072</v>
      </c>
      <c r="M61" s="7">
        <v>-40071</v>
      </c>
      <c r="N61" s="7">
        <v>0</v>
      </c>
      <c r="O61" s="7">
        <v>0</v>
      </c>
      <c r="P61" s="7">
        <f t="shared" si="1"/>
        <v>-40071</v>
      </c>
      <c r="Q61" s="7">
        <f t="shared" si="2"/>
        <v>1</v>
      </c>
      <c r="R61" s="7">
        <f t="shared" si="3"/>
        <v>1</v>
      </c>
      <c r="S61" s="5" t="s">
        <v>313</v>
      </c>
      <c r="T61" s="5">
        <v>100401</v>
      </c>
      <c r="U61" s="5" t="s">
        <v>27</v>
      </c>
      <c r="V61" s="5">
        <v>47040001</v>
      </c>
      <c r="W61" s="5" t="s">
        <v>28</v>
      </c>
    </row>
    <row r="62" spans="2:23" x14ac:dyDescent="0.25">
      <c r="B62" s="4">
        <v>53000928</v>
      </c>
      <c r="C62" s="4">
        <v>0</v>
      </c>
      <c r="D62" s="5">
        <v>21040031</v>
      </c>
      <c r="E62" s="4" t="s">
        <v>487</v>
      </c>
      <c r="F62" s="4">
        <v>1031</v>
      </c>
      <c r="G62" s="6">
        <v>38569</v>
      </c>
      <c r="H62" s="7">
        <v>41377</v>
      </c>
      <c r="I62" s="7">
        <v>0</v>
      </c>
      <c r="J62" s="7">
        <v>0</v>
      </c>
      <c r="K62" s="7">
        <v>0</v>
      </c>
      <c r="L62" s="7">
        <f t="shared" si="0"/>
        <v>41377</v>
      </c>
      <c r="M62" s="7">
        <v>-41376</v>
      </c>
      <c r="N62" s="7">
        <v>0</v>
      </c>
      <c r="O62" s="7">
        <v>0</v>
      </c>
      <c r="P62" s="7">
        <f t="shared" si="1"/>
        <v>-41376</v>
      </c>
      <c r="Q62" s="7">
        <f t="shared" si="2"/>
        <v>1</v>
      </c>
      <c r="R62" s="7">
        <f t="shared" si="3"/>
        <v>1</v>
      </c>
      <c r="S62" s="5" t="s">
        <v>313</v>
      </c>
      <c r="T62" s="5">
        <v>100401</v>
      </c>
      <c r="U62" s="5" t="s">
        <v>27</v>
      </c>
      <c r="V62" s="5">
        <v>47040001</v>
      </c>
      <c r="W62" s="5" t="s">
        <v>28</v>
      </c>
    </row>
    <row r="63" spans="2:23" x14ac:dyDescent="0.25">
      <c r="B63" s="4">
        <v>53000937</v>
      </c>
      <c r="C63" s="4">
        <v>0</v>
      </c>
      <c r="D63" s="5">
        <v>21040031</v>
      </c>
      <c r="E63" s="4" t="s">
        <v>488</v>
      </c>
      <c r="F63" s="4">
        <v>1031</v>
      </c>
      <c r="G63" s="6">
        <v>38447</v>
      </c>
      <c r="H63" s="7">
        <v>43464</v>
      </c>
      <c r="I63" s="7">
        <v>0</v>
      </c>
      <c r="J63" s="7">
        <v>0</v>
      </c>
      <c r="K63" s="7">
        <v>0</v>
      </c>
      <c r="L63" s="7">
        <f t="shared" si="0"/>
        <v>43464</v>
      </c>
      <c r="M63" s="7">
        <v>-43463</v>
      </c>
      <c r="N63" s="7">
        <v>0</v>
      </c>
      <c r="O63" s="7">
        <v>0</v>
      </c>
      <c r="P63" s="7">
        <f t="shared" si="1"/>
        <v>-43463</v>
      </c>
      <c r="Q63" s="7">
        <f t="shared" si="2"/>
        <v>1</v>
      </c>
      <c r="R63" s="7">
        <f t="shared" si="3"/>
        <v>1</v>
      </c>
      <c r="S63" s="5" t="s">
        <v>313</v>
      </c>
      <c r="T63" s="5">
        <v>100401</v>
      </c>
      <c r="U63" s="5" t="s">
        <v>27</v>
      </c>
      <c r="V63" s="5">
        <v>47040001</v>
      </c>
      <c r="W63" s="5" t="s">
        <v>28</v>
      </c>
    </row>
    <row r="64" spans="2:23" x14ac:dyDescent="0.25">
      <c r="B64" s="4">
        <v>53000998</v>
      </c>
      <c r="C64" s="4">
        <v>0</v>
      </c>
      <c r="D64" s="5">
        <v>21040031</v>
      </c>
      <c r="E64" s="4" t="s">
        <v>484</v>
      </c>
      <c r="F64" s="4">
        <v>1031</v>
      </c>
      <c r="G64" s="6">
        <v>38453</v>
      </c>
      <c r="H64" s="7">
        <v>57768</v>
      </c>
      <c r="I64" s="7">
        <v>0</v>
      </c>
      <c r="J64" s="7">
        <v>0</v>
      </c>
      <c r="K64" s="7">
        <v>0</v>
      </c>
      <c r="L64" s="7">
        <f t="shared" si="0"/>
        <v>57768</v>
      </c>
      <c r="M64" s="7">
        <v>-57767</v>
      </c>
      <c r="N64" s="7">
        <v>0</v>
      </c>
      <c r="O64" s="7">
        <v>0</v>
      </c>
      <c r="P64" s="7">
        <f t="shared" si="1"/>
        <v>-57767</v>
      </c>
      <c r="Q64" s="7">
        <f t="shared" si="2"/>
        <v>1</v>
      </c>
      <c r="R64" s="7">
        <f t="shared" si="3"/>
        <v>1</v>
      </c>
      <c r="S64" s="5" t="s">
        <v>313</v>
      </c>
      <c r="T64" s="5">
        <v>100401</v>
      </c>
      <c r="U64" s="5" t="s">
        <v>27</v>
      </c>
      <c r="V64" s="5">
        <v>47040001</v>
      </c>
      <c r="W64" s="5" t="s">
        <v>28</v>
      </c>
    </row>
    <row r="65" spans="2:23" x14ac:dyDescent="0.25">
      <c r="B65" s="4">
        <v>53001008</v>
      </c>
      <c r="C65" s="4">
        <v>0</v>
      </c>
      <c r="D65" s="5">
        <v>21040031</v>
      </c>
      <c r="E65" s="4" t="s">
        <v>475</v>
      </c>
      <c r="F65" s="4">
        <v>1031</v>
      </c>
      <c r="G65" s="6">
        <v>39015</v>
      </c>
      <c r="H65" s="7">
        <v>60826</v>
      </c>
      <c r="I65" s="7">
        <v>0</v>
      </c>
      <c r="J65" s="7">
        <v>0</v>
      </c>
      <c r="K65" s="7">
        <v>0</v>
      </c>
      <c r="L65" s="7">
        <f t="shared" si="0"/>
        <v>60826</v>
      </c>
      <c r="M65" s="7">
        <v>-60825</v>
      </c>
      <c r="N65" s="7">
        <v>0</v>
      </c>
      <c r="O65" s="7">
        <v>0</v>
      </c>
      <c r="P65" s="7">
        <f t="shared" si="1"/>
        <v>-60825</v>
      </c>
      <c r="Q65" s="7">
        <f t="shared" si="2"/>
        <v>1</v>
      </c>
      <c r="R65" s="7">
        <f t="shared" si="3"/>
        <v>1</v>
      </c>
      <c r="S65" s="5" t="s">
        <v>313</v>
      </c>
      <c r="T65" s="5">
        <v>100401</v>
      </c>
      <c r="U65" s="5" t="s">
        <v>27</v>
      </c>
      <c r="V65" s="5">
        <v>47040001</v>
      </c>
      <c r="W65" s="5" t="s">
        <v>28</v>
      </c>
    </row>
    <row r="66" spans="2:23" x14ac:dyDescent="0.25">
      <c r="B66" s="4">
        <v>53001019</v>
      </c>
      <c r="C66" s="4">
        <v>0</v>
      </c>
      <c r="D66" s="5">
        <v>21040031</v>
      </c>
      <c r="E66" s="4" t="s">
        <v>489</v>
      </c>
      <c r="F66" s="4">
        <v>1031</v>
      </c>
      <c r="G66" s="6">
        <v>38547</v>
      </c>
      <c r="H66" s="7">
        <v>62836</v>
      </c>
      <c r="I66" s="7">
        <v>0</v>
      </c>
      <c r="J66" s="7">
        <v>0</v>
      </c>
      <c r="K66" s="7">
        <v>0</v>
      </c>
      <c r="L66" s="7">
        <f t="shared" si="0"/>
        <v>62836</v>
      </c>
      <c r="M66" s="7">
        <v>-62835</v>
      </c>
      <c r="N66" s="7">
        <v>0</v>
      </c>
      <c r="O66" s="7">
        <v>0</v>
      </c>
      <c r="P66" s="7">
        <f t="shared" si="1"/>
        <v>-62835</v>
      </c>
      <c r="Q66" s="7">
        <f t="shared" si="2"/>
        <v>1</v>
      </c>
      <c r="R66" s="7">
        <f t="shared" si="3"/>
        <v>1</v>
      </c>
      <c r="S66" s="5" t="s">
        <v>313</v>
      </c>
      <c r="T66" s="5">
        <v>100401</v>
      </c>
      <c r="U66" s="5" t="s">
        <v>27</v>
      </c>
      <c r="V66" s="5">
        <v>47040001</v>
      </c>
      <c r="W66" s="5" t="s">
        <v>28</v>
      </c>
    </row>
    <row r="67" spans="2:23" x14ac:dyDescent="0.25">
      <c r="B67" s="4">
        <v>53001075</v>
      </c>
      <c r="C67" s="4">
        <v>0</v>
      </c>
      <c r="D67" s="5">
        <v>21040031</v>
      </c>
      <c r="E67" s="4" t="s">
        <v>490</v>
      </c>
      <c r="F67" s="4">
        <v>1031</v>
      </c>
      <c r="G67" s="6">
        <v>38391</v>
      </c>
      <c r="H67" s="7">
        <v>85964</v>
      </c>
      <c r="I67" s="7">
        <v>0</v>
      </c>
      <c r="J67" s="7">
        <v>0</v>
      </c>
      <c r="K67" s="7">
        <v>0</v>
      </c>
      <c r="L67" s="7">
        <f t="shared" si="0"/>
        <v>85964</v>
      </c>
      <c r="M67" s="7">
        <v>-85963</v>
      </c>
      <c r="N67" s="7">
        <v>0</v>
      </c>
      <c r="O67" s="7">
        <v>0</v>
      </c>
      <c r="P67" s="7">
        <f t="shared" si="1"/>
        <v>-85963</v>
      </c>
      <c r="Q67" s="7">
        <f t="shared" si="2"/>
        <v>1</v>
      </c>
      <c r="R67" s="7">
        <f t="shared" si="3"/>
        <v>1</v>
      </c>
      <c r="S67" s="5" t="s">
        <v>313</v>
      </c>
      <c r="T67" s="5">
        <v>100401</v>
      </c>
      <c r="U67" s="5" t="s">
        <v>27</v>
      </c>
      <c r="V67" s="5">
        <v>47040001</v>
      </c>
      <c r="W67" s="5" t="s">
        <v>28</v>
      </c>
    </row>
    <row r="68" spans="2:23" x14ac:dyDescent="0.25">
      <c r="B68" s="4">
        <v>53001080</v>
      </c>
      <c r="C68" s="4">
        <v>0</v>
      </c>
      <c r="D68" s="5">
        <v>21040031</v>
      </c>
      <c r="E68" s="4" t="s">
        <v>490</v>
      </c>
      <c r="F68" s="4">
        <v>1031</v>
      </c>
      <c r="G68" s="6">
        <v>38311</v>
      </c>
      <c r="H68" s="7">
        <v>90000</v>
      </c>
      <c r="I68" s="7">
        <v>0</v>
      </c>
      <c r="J68" s="7">
        <v>0</v>
      </c>
      <c r="K68" s="7">
        <v>0</v>
      </c>
      <c r="L68" s="7">
        <f t="shared" ref="L68:L96" si="4">SUM(H68:K68)</f>
        <v>90000</v>
      </c>
      <c r="M68" s="7">
        <v>-89999</v>
      </c>
      <c r="N68" s="7">
        <v>0</v>
      </c>
      <c r="O68" s="7">
        <v>0</v>
      </c>
      <c r="P68" s="7">
        <f t="shared" ref="P68:P96" si="5">SUM(M68:O68)</f>
        <v>-89999</v>
      </c>
      <c r="Q68" s="7">
        <f t="shared" ref="Q68:Q96" si="6">H68+M68</f>
        <v>1</v>
      </c>
      <c r="R68" s="7">
        <f t="shared" ref="R68:R96" si="7">L68+P68</f>
        <v>1</v>
      </c>
      <c r="S68" s="5" t="s">
        <v>313</v>
      </c>
      <c r="T68" s="5">
        <v>100401</v>
      </c>
      <c r="U68" s="5" t="s">
        <v>27</v>
      </c>
      <c r="V68" s="5">
        <v>47040001</v>
      </c>
      <c r="W68" s="5" t="s">
        <v>28</v>
      </c>
    </row>
    <row r="69" spans="2:23" x14ac:dyDescent="0.25">
      <c r="B69" s="4">
        <v>53001090</v>
      </c>
      <c r="C69" s="4">
        <v>0</v>
      </c>
      <c r="D69" s="5">
        <v>21040031</v>
      </c>
      <c r="E69" s="4" t="s">
        <v>475</v>
      </c>
      <c r="F69" s="4">
        <v>1031</v>
      </c>
      <c r="G69" s="6">
        <v>38626</v>
      </c>
      <c r="H69" s="7">
        <v>90576</v>
      </c>
      <c r="I69" s="7">
        <v>0</v>
      </c>
      <c r="J69" s="7">
        <v>0</v>
      </c>
      <c r="K69" s="7">
        <v>0</v>
      </c>
      <c r="L69" s="7">
        <f t="shared" si="4"/>
        <v>90576</v>
      </c>
      <c r="M69" s="7">
        <v>-90575</v>
      </c>
      <c r="N69" s="7">
        <v>0</v>
      </c>
      <c r="O69" s="7">
        <v>0</v>
      </c>
      <c r="P69" s="7">
        <f t="shared" si="5"/>
        <v>-90575</v>
      </c>
      <c r="Q69" s="7">
        <f t="shared" si="6"/>
        <v>1</v>
      </c>
      <c r="R69" s="7">
        <f t="shared" si="7"/>
        <v>1</v>
      </c>
      <c r="S69" s="5" t="s">
        <v>313</v>
      </c>
      <c r="T69" s="5">
        <v>100401</v>
      </c>
      <c r="U69" s="5" t="s">
        <v>27</v>
      </c>
      <c r="V69" s="5">
        <v>47040001</v>
      </c>
      <c r="W69" s="5" t="s">
        <v>28</v>
      </c>
    </row>
    <row r="70" spans="2:23" x14ac:dyDescent="0.25">
      <c r="B70" s="4">
        <v>53001092</v>
      </c>
      <c r="C70" s="4">
        <v>0</v>
      </c>
      <c r="D70" s="5">
        <v>21040031</v>
      </c>
      <c r="E70" s="4" t="s">
        <v>439</v>
      </c>
      <c r="F70" s="4">
        <v>1031</v>
      </c>
      <c r="G70" s="6">
        <v>38597</v>
      </c>
      <c r="H70" s="7">
        <v>61360</v>
      </c>
      <c r="I70" s="7">
        <v>0</v>
      </c>
      <c r="J70" s="7">
        <v>0</v>
      </c>
      <c r="K70" s="7">
        <v>0</v>
      </c>
      <c r="L70" s="7">
        <f t="shared" si="4"/>
        <v>61360</v>
      </c>
      <c r="M70" s="7">
        <v>-61359</v>
      </c>
      <c r="N70" s="7">
        <v>0</v>
      </c>
      <c r="O70" s="7">
        <v>0</v>
      </c>
      <c r="P70" s="7">
        <f t="shared" si="5"/>
        <v>-61359</v>
      </c>
      <c r="Q70" s="7">
        <f t="shared" si="6"/>
        <v>1</v>
      </c>
      <c r="R70" s="7">
        <f t="shared" si="7"/>
        <v>1</v>
      </c>
      <c r="S70" s="5" t="s">
        <v>313</v>
      </c>
      <c r="T70" s="5">
        <v>100401</v>
      </c>
      <c r="U70" s="5" t="s">
        <v>27</v>
      </c>
      <c r="V70" s="5">
        <v>47040001</v>
      </c>
      <c r="W70" s="5" t="s">
        <v>28</v>
      </c>
    </row>
    <row r="71" spans="2:23" x14ac:dyDescent="0.25">
      <c r="B71" s="4">
        <v>53001101</v>
      </c>
      <c r="C71" s="4">
        <v>0</v>
      </c>
      <c r="D71" s="5">
        <v>21040031</v>
      </c>
      <c r="E71" s="4" t="s">
        <v>439</v>
      </c>
      <c r="F71" s="4">
        <v>1031</v>
      </c>
      <c r="G71" s="6">
        <v>38275</v>
      </c>
      <c r="H71" s="7">
        <v>95850</v>
      </c>
      <c r="I71" s="7">
        <v>0</v>
      </c>
      <c r="J71" s="7">
        <v>0</v>
      </c>
      <c r="K71" s="7">
        <v>0</v>
      </c>
      <c r="L71" s="7">
        <f t="shared" si="4"/>
        <v>95850</v>
      </c>
      <c r="M71" s="7">
        <v>-95849</v>
      </c>
      <c r="N71" s="7">
        <v>0</v>
      </c>
      <c r="O71" s="7">
        <v>0</v>
      </c>
      <c r="P71" s="7">
        <f t="shared" si="5"/>
        <v>-95849</v>
      </c>
      <c r="Q71" s="7">
        <f t="shared" si="6"/>
        <v>1</v>
      </c>
      <c r="R71" s="7">
        <f t="shared" si="7"/>
        <v>1</v>
      </c>
      <c r="S71" s="5" t="s">
        <v>313</v>
      </c>
      <c r="T71" s="5">
        <v>100401</v>
      </c>
      <c r="U71" s="5" t="s">
        <v>27</v>
      </c>
      <c r="V71" s="5">
        <v>47040001</v>
      </c>
      <c r="W71" s="5" t="s">
        <v>28</v>
      </c>
    </row>
    <row r="72" spans="2:23" x14ac:dyDescent="0.25">
      <c r="B72" s="4">
        <v>53001117</v>
      </c>
      <c r="C72" s="4">
        <v>0</v>
      </c>
      <c r="D72" s="5">
        <v>21040031</v>
      </c>
      <c r="E72" s="4" t="s">
        <v>439</v>
      </c>
      <c r="F72" s="4">
        <v>1031</v>
      </c>
      <c r="G72" s="6">
        <v>38311</v>
      </c>
      <c r="H72" s="7">
        <v>68400</v>
      </c>
      <c r="I72" s="7">
        <v>0</v>
      </c>
      <c r="J72" s="7">
        <v>0</v>
      </c>
      <c r="K72" s="7">
        <v>0</v>
      </c>
      <c r="L72" s="7">
        <f t="shared" si="4"/>
        <v>68400</v>
      </c>
      <c r="M72" s="7">
        <v>-68399</v>
      </c>
      <c r="N72" s="7">
        <v>0</v>
      </c>
      <c r="O72" s="7">
        <v>0</v>
      </c>
      <c r="P72" s="7">
        <f t="shared" si="5"/>
        <v>-68399</v>
      </c>
      <c r="Q72" s="7">
        <f t="shared" si="6"/>
        <v>1</v>
      </c>
      <c r="R72" s="7">
        <f t="shared" si="7"/>
        <v>1</v>
      </c>
      <c r="S72" s="5" t="s">
        <v>313</v>
      </c>
      <c r="T72" s="5">
        <v>100401</v>
      </c>
      <c r="U72" s="5" t="s">
        <v>27</v>
      </c>
      <c r="V72" s="5">
        <v>47040001</v>
      </c>
      <c r="W72" s="5" t="s">
        <v>28</v>
      </c>
    </row>
    <row r="73" spans="2:23" x14ac:dyDescent="0.25">
      <c r="B73" s="4">
        <v>53001126</v>
      </c>
      <c r="C73" s="4">
        <v>0</v>
      </c>
      <c r="D73" s="5">
        <v>21040031</v>
      </c>
      <c r="E73" s="4" t="s">
        <v>491</v>
      </c>
      <c r="F73" s="4">
        <v>1031</v>
      </c>
      <c r="G73" s="6">
        <v>38547</v>
      </c>
      <c r="H73" s="7">
        <v>106185</v>
      </c>
      <c r="I73" s="7">
        <v>0</v>
      </c>
      <c r="J73" s="7">
        <v>0</v>
      </c>
      <c r="K73" s="7">
        <v>0</v>
      </c>
      <c r="L73" s="7">
        <f t="shared" si="4"/>
        <v>106185</v>
      </c>
      <c r="M73" s="7">
        <v>-106184</v>
      </c>
      <c r="N73" s="7">
        <v>0</v>
      </c>
      <c r="O73" s="7">
        <v>0</v>
      </c>
      <c r="P73" s="7">
        <f t="shared" si="5"/>
        <v>-106184</v>
      </c>
      <c r="Q73" s="7">
        <f t="shared" si="6"/>
        <v>1</v>
      </c>
      <c r="R73" s="7">
        <f t="shared" si="7"/>
        <v>1</v>
      </c>
      <c r="S73" s="5" t="s">
        <v>313</v>
      </c>
      <c r="T73" s="5">
        <v>100401</v>
      </c>
      <c r="U73" s="5" t="s">
        <v>27</v>
      </c>
      <c r="V73" s="5">
        <v>47040001</v>
      </c>
      <c r="W73" s="5" t="s">
        <v>28</v>
      </c>
    </row>
    <row r="74" spans="2:23" x14ac:dyDescent="0.25">
      <c r="B74" s="4">
        <v>53001142</v>
      </c>
      <c r="C74" s="4">
        <v>0</v>
      </c>
      <c r="D74" s="5">
        <v>21040031</v>
      </c>
      <c r="E74" s="4" t="s">
        <v>492</v>
      </c>
      <c r="F74" s="4">
        <v>1031</v>
      </c>
      <c r="G74" s="6">
        <v>40513</v>
      </c>
      <c r="H74" s="7">
        <v>421417</v>
      </c>
      <c r="I74" s="7">
        <v>0</v>
      </c>
      <c r="J74" s="7">
        <v>0</v>
      </c>
      <c r="K74" s="7">
        <v>0</v>
      </c>
      <c r="L74" s="7">
        <f t="shared" si="4"/>
        <v>421417</v>
      </c>
      <c r="M74" s="7">
        <v>-400347</v>
      </c>
      <c r="N74" s="7">
        <v>0</v>
      </c>
      <c r="O74" s="7">
        <v>0</v>
      </c>
      <c r="P74" s="7">
        <f t="shared" si="5"/>
        <v>-400347</v>
      </c>
      <c r="Q74" s="7">
        <f t="shared" si="6"/>
        <v>21070</v>
      </c>
      <c r="R74" s="7">
        <f t="shared" si="7"/>
        <v>21070</v>
      </c>
      <c r="S74" s="5" t="s">
        <v>313</v>
      </c>
      <c r="T74" s="5">
        <v>100401</v>
      </c>
      <c r="U74" s="5" t="s">
        <v>27</v>
      </c>
      <c r="V74" s="5">
        <v>47040001</v>
      </c>
      <c r="W74" s="5" t="s">
        <v>28</v>
      </c>
    </row>
    <row r="75" spans="2:23" x14ac:dyDescent="0.25">
      <c r="B75" s="4">
        <v>53001147</v>
      </c>
      <c r="C75" s="4">
        <v>0</v>
      </c>
      <c r="D75" s="5">
        <v>21040031</v>
      </c>
      <c r="E75" s="4" t="s">
        <v>493</v>
      </c>
      <c r="F75" s="4">
        <v>1031</v>
      </c>
      <c r="G75" s="6">
        <v>42035</v>
      </c>
      <c r="H75" s="7">
        <v>6458</v>
      </c>
      <c r="I75" s="7">
        <v>0</v>
      </c>
      <c r="J75" s="7">
        <v>0</v>
      </c>
      <c r="K75" s="7">
        <v>0</v>
      </c>
      <c r="L75" s="7">
        <f t="shared" si="4"/>
        <v>6458</v>
      </c>
      <c r="M75" s="7">
        <v>-6457</v>
      </c>
      <c r="N75" s="7">
        <v>0</v>
      </c>
      <c r="O75" s="7">
        <v>0</v>
      </c>
      <c r="P75" s="7">
        <f t="shared" si="5"/>
        <v>-6457</v>
      </c>
      <c r="Q75" s="7">
        <f t="shared" si="6"/>
        <v>1</v>
      </c>
      <c r="R75" s="7">
        <f t="shared" si="7"/>
        <v>1</v>
      </c>
      <c r="S75" s="5" t="s">
        <v>313</v>
      </c>
      <c r="T75" s="5">
        <v>100401</v>
      </c>
      <c r="U75" s="5" t="s">
        <v>27</v>
      </c>
      <c r="V75" s="5">
        <v>47040001</v>
      </c>
      <c r="W75" s="5" t="s">
        <v>28</v>
      </c>
    </row>
    <row r="76" spans="2:23" x14ac:dyDescent="0.25">
      <c r="B76" s="4">
        <v>53001154</v>
      </c>
      <c r="C76" s="4">
        <v>0</v>
      </c>
      <c r="D76" s="5">
        <v>21040031</v>
      </c>
      <c r="E76" s="4" t="s">
        <v>428</v>
      </c>
      <c r="F76" s="4">
        <v>1031</v>
      </c>
      <c r="G76" s="6">
        <v>42397</v>
      </c>
      <c r="H76" s="7">
        <v>62000</v>
      </c>
      <c r="I76" s="7">
        <v>0</v>
      </c>
      <c r="J76" s="7">
        <v>0</v>
      </c>
      <c r="K76" s="7">
        <v>0</v>
      </c>
      <c r="L76" s="7">
        <f t="shared" si="4"/>
        <v>62000</v>
      </c>
      <c r="M76" s="7">
        <v>-61999</v>
      </c>
      <c r="N76" s="7">
        <v>0</v>
      </c>
      <c r="O76" s="7">
        <v>0</v>
      </c>
      <c r="P76" s="7">
        <f t="shared" si="5"/>
        <v>-61999</v>
      </c>
      <c r="Q76" s="7">
        <f t="shared" si="6"/>
        <v>1</v>
      </c>
      <c r="R76" s="7">
        <f t="shared" si="7"/>
        <v>1</v>
      </c>
      <c r="S76" s="5" t="s">
        <v>313</v>
      </c>
      <c r="T76" s="5">
        <v>100401</v>
      </c>
      <c r="U76" s="5" t="s">
        <v>27</v>
      </c>
      <c r="V76" s="5">
        <v>47040001</v>
      </c>
      <c r="W76" s="5" t="s">
        <v>28</v>
      </c>
    </row>
    <row r="77" spans="2:23" x14ac:dyDescent="0.25">
      <c r="B77" s="4">
        <v>53001158</v>
      </c>
      <c r="C77" s="4">
        <v>0</v>
      </c>
      <c r="D77" s="5">
        <v>21040031</v>
      </c>
      <c r="E77" s="4" t="s">
        <v>428</v>
      </c>
      <c r="F77" s="4">
        <v>1031</v>
      </c>
      <c r="G77" s="6">
        <v>42423</v>
      </c>
      <c r="H77" s="7">
        <v>294500</v>
      </c>
      <c r="I77" s="7">
        <v>0</v>
      </c>
      <c r="J77" s="7">
        <v>0</v>
      </c>
      <c r="K77" s="7">
        <v>0</v>
      </c>
      <c r="L77" s="7">
        <f t="shared" si="4"/>
        <v>294500</v>
      </c>
      <c r="M77" s="7">
        <v>-279775</v>
      </c>
      <c r="N77" s="7">
        <v>0</v>
      </c>
      <c r="O77" s="7">
        <v>0</v>
      </c>
      <c r="P77" s="7">
        <f t="shared" si="5"/>
        <v>-279775</v>
      </c>
      <c r="Q77" s="7">
        <f t="shared" si="6"/>
        <v>14725</v>
      </c>
      <c r="R77" s="7">
        <f t="shared" si="7"/>
        <v>14725</v>
      </c>
      <c r="S77" s="5" t="s">
        <v>313</v>
      </c>
      <c r="T77" s="5">
        <v>100401</v>
      </c>
      <c r="U77" s="5" t="s">
        <v>27</v>
      </c>
      <c r="V77" s="5">
        <v>47040001</v>
      </c>
      <c r="W77" s="5" t="s">
        <v>28</v>
      </c>
    </row>
    <row r="78" spans="2:23" x14ac:dyDescent="0.25">
      <c r="B78" s="4">
        <v>53001179</v>
      </c>
      <c r="C78" s="4">
        <v>0</v>
      </c>
      <c r="D78" s="5">
        <v>21040031</v>
      </c>
      <c r="E78" s="4" t="s">
        <v>494</v>
      </c>
      <c r="F78" s="4">
        <v>1031</v>
      </c>
      <c r="G78" s="6">
        <v>42678</v>
      </c>
      <c r="H78" s="7">
        <v>17210.580000000002</v>
      </c>
      <c r="I78" s="7">
        <v>0</v>
      </c>
      <c r="J78" s="7">
        <v>0</v>
      </c>
      <c r="K78" s="7">
        <v>0</v>
      </c>
      <c r="L78" s="7">
        <f t="shared" si="4"/>
        <v>17210.580000000002</v>
      </c>
      <c r="M78" s="7">
        <v>-16350.58</v>
      </c>
      <c r="N78" s="7">
        <v>0</v>
      </c>
      <c r="O78" s="7">
        <v>0</v>
      </c>
      <c r="P78" s="7">
        <f t="shared" si="5"/>
        <v>-16350.58</v>
      </c>
      <c r="Q78" s="7">
        <f t="shared" si="6"/>
        <v>860.00000000000182</v>
      </c>
      <c r="R78" s="7">
        <f t="shared" si="7"/>
        <v>860.00000000000182</v>
      </c>
      <c r="S78" s="5" t="s">
        <v>313</v>
      </c>
      <c r="T78" s="5">
        <v>100401</v>
      </c>
      <c r="U78" s="5" t="s">
        <v>27</v>
      </c>
      <c r="V78" s="5">
        <v>47040001</v>
      </c>
      <c r="W78" s="5" t="s">
        <v>28</v>
      </c>
    </row>
    <row r="79" spans="2:23" x14ac:dyDescent="0.25">
      <c r="B79" s="4">
        <v>53001180</v>
      </c>
      <c r="C79" s="4">
        <v>0</v>
      </c>
      <c r="D79" s="5">
        <v>21040031</v>
      </c>
      <c r="E79" s="4" t="s">
        <v>495</v>
      </c>
      <c r="F79" s="4">
        <v>1031</v>
      </c>
      <c r="G79" s="6">
        <v>42678</v>
      </c>
      <c r="H79" s="7">
        <v>20487.650000000001</v>
      </c>
      <c r="I79" s="7">
        <v>0</v>
      </c>
      <c r="J79" s="7">
        <v>0</v>
      </c>
      <c r="K79" s="7">
        <v>0</v>
      </c>
      <c r="L79" s="7">
        <f t="shared" si="4"/>
        <v>20487.650000000001</v>
      </c>
      <c r="M79" s="7">
        <v>-19463.650000000001</v>
      </c>
      <c r="N79" s="7">
        <v>0</v>
      </c>
      <c r="O79" s="7">
        <v>0</v>
      </c>
      <c r="P79" s="7">
        <f t="shared" si="5"/>
        <v>-19463.650000000001</v>
      </c>
      <c r="Q79" s="7">
        <f t="shared" si="6"/>
        <v>1024</v>
      </c>
      <c r="R79" s="7">
        <f t="shared" si="7"/>
        <v>1024</v>
      </c>
      <c r="S79" s="5" t="s">
        <v>313</v>
      </c>
      <c r="T79" s="5">
        <v>100401</v>
      </c>
      <c r="U79" s="5" t="s">
        <v>27</v>
      </c>
      <c r="V79" s="5">
        <v>47040001</v>
      </c>
      <c r="W79" s="5" t="s">
        <v>28</v>
      </c>
    </row>
    <row r="80" spans="2:23" x14ac:dyDescent="0.25">
      <c r="B80" s="4">
        <v>53001181</v>
      </c>
      <c r="C80" s="4">
        <v>0</v>
      </c>
      <c r="D80" s="5">
        <v>21040031</v>
      </c>
      <c r="E80" s="4" t="s">
        <v>428</v>
      </c>
      <c r="F80" s="4">
        <v>1031</v>
      </c>
      <c r="G80" s="6">
        <v>42678</v>
      </c>
      <c r="H80" s="7">
        <v>81902.77</v>
      </c>
      <c r="I80" s="7">
        <v>0</v>
      </c>
      <c r="J80" s="7">
        <v>0</v>
      </c>
      <c r="K80" s="7">
        <v>0</v>
      </c>
      <c r="L80" s="7">
        <f t="shared" si="4"/>
        <v>81902.77</v>
      </c>
      <c r="M80" s="7">
        <v>-77807.77</v>
      </c>
      <c r="N80" s="7">
        <v>0</v>
      </c>
      <c r="O80" s="7">
        <v>0</v>
      </c>
      <c r="P80" s="7">
        <f t="shared" si="5"/>
        <v>-77807.77</v>
      </c>
      <c r="Q80" s="7">
        <f t="shared" si="6"/>
        <v>4095</v>
      </c>
      <c r="R80" s="7">
        <f t="shared" si="7"/>
        <v>4095</v>
      </c>
      <c r="S80" s="5" t="s">
        <v>313</v>
      </c>
      <c r="T80" s="5">
        <v>100401</v>
      </c>
      <c r="U80" s="5" t="s">
        <v>27</v>
      </c>
      <c r="V80" s="5">
        <v>47040001</v>
      </c>
      <c r="W80" s="5" t="s">
        <v>28</v>
      </c>
    </row>
    <row r="81" spans="2:23" x14ac:dyDescent="0.25">
      <c r="B81" s="4">
        <v>53001219</v>
      </c>
      <c r="C81" s="4">
        <v>0</v>
      </c>
      <c r="D81" s="5">
        <v>21040031</v>
      </c>
      <c r="E81" s="4" t="s">
        <v>496</v>
      </c>
      <c r="F81" s="4">
        <v>1031</v>
      </c>
      <c r="G81" s="6">
        <v>43001</v>
      </c>
      <c r="H81" s="7">
        <v>201003.14</v>
      </c>
      <c r="I81" s="7">
        <v>0</v>
      </c>
      <c r="J81" s="7">
        <v>0</v>
      </c>
      <c r="K81" s="7">
        <v>0</v>
      </c>
      <c r="L81" s="7">
        <f t="shared" si="4"/>
        <v>201003.14</v>
      </c>
      <c r="M81" s="7">
        <v>-190953.14</v>
      </c>
      <c r="N81" s="7">
        <v>0</v>
      </c>
      <c r="O81" s="7">
        <v>0</v>
      </c>
      <c r="P81" s="7">
        <f t="shared" si="5"/>
        <v>-190953.14</v>
      </c>
      <c r="Q81" s="7">
        <f t="shared" si="6"/>
        <v>10050</v>
      </c>
      <c r="R81" s="7">
        <f t="shared" si="7"/>
        <v>10050</v>
      </c>
      <c r="S81" s="5" t="s">
        <v>313</v>
      </c>
      <c r="T81" s="5">
        <v>100401</v>
      </c>
      <c r="U81" s="5" t="s">
        <v>27</v>
      </c>
      <c r="V81" s="5">
        <v>47040001</v>
      </c>
      <c r="W81" s="5" t="s">
        <v>28</v>
      </c>
    </row>
    <row r="82" spans="2:23" x14ac:dyDescent="0.25">
      <c r="B82" s="4">
        <v>53001220</v>
      </c>
      <c r="C82" s="4">
        <v>0</v>
      </c>
      <c r="D82" s="5">
        <v>21040031</v>
      </c>
      <c r="E82" s="4" t="s">
        <v>497</v>
      </c>
      <c r="F82" s="4">
        <v>1031</v>
      </c>
      <c r="G82" s="6">
        <v>43001</v>
      </c>
      <c r="H82" s="7">
        <v>79296.86</v>
      </c>
      <c r="I82" s="7">
        <v>0</v>
      </c>
      <c r="J82" s="7">
        <v>0</v>
      </c>
      <c r="K82" s="7">
        <v>0</v>
      </c>
      <c r="L82" s="7">
        <f t="shared" si="4"/>
        <v>79296.86</v>
      </c>
      <c r="M82" s="7">
        <v>-75332.86</v>
      </c>
      <c r="N82" s="7">
        <v>0</v>
      </c>
      <c r="O82" s="7">
        <v>0</v>
      </c>
      <c r="P82" s="7">
        <f t="shared" si="5"/>
        <v>-75332.86</v>
      </c>
      <c r="Q82" s="7">
        <f t="shared" si="6"/>
        <v>3964</v>
      </c>
      <c r="R82" s="7">
        <f t="shared" si="7"/>
        <v>3964</v>
      </c>
      <c r="S82" s="5" t="s">
        <v>313</v>
      </c>
      <c r="T82" s="5">
        <v>100401</v>
      </c>
      <c r="U82" s="5" t="s">
        <v>27</v>
      </c>
      <c r="V82" s="5">
        <v>47040001</v>
      </c>
      <c r="W82" s="5" t="s">
        <v>28</v>
      </c>
    </row>
    <row r="83" spans="2:23" x14ac:dyDescent="0.25">
      <c r="B83" s="4">
        <v>53001266</v>
      </c>
      <c r="C83" s="4">
        <v>0</v>
      </c>
      <c r="D83" s="5">
        <v>21040031</v>
      </c>
      <c r="E83" s="4" t="s">
        <v>498</v>
      </c>
      <c r="F83" s="4">
        <v>1031</v>
      </c>
      <c r="G83" s="6">
        <v>43042</v>
      </c>
      <c r="H83" s="7">
        <v>90000</v>
      </c>
      <c r="I83" s="7">
        <v>0</v>
      </c>
      <c r="J83" s="7">
        <v>0</v>
      </c>
      <c r="K83" s="7">
        <v>0</v>
      </c>
      <c r="L83" s="7">
        <f t="shared" si="4"/>
        <v>90000</v>
      </c>
      <c r="M83" s="7">
        <v>-85500</v>
      </c>
      <c r="N83" s="7">
        <v>0</v>
      </c>
      <c r="O83" s="7">
        <v>0</v>
      </c>
      <c r="P83" s="7">
        <f t="shared" si="5"/>
        <v>-85500</v>
      </c>
      <c r="Q83" s="7">
        <f t="shared" si="6"/>
        <v>4500</v>
      </c>
      <c r="R83" s="7">
        <f t="shared" si="7"/>
        <v>4500</v>
      </c>
      <c r="S83" s="5" t="s">
        <v>313</v>
      </c>
      <c r="T83" s="5">
        <v>100401</v>
      </c>
      <c r="U83" s="5" t="s">
        <v>27</v>
      </c>
      <c r="V83" s="5">
        <v>47040001</v>
      </c>
      <c r="W83" s="5" t="s">
        <v>28</v>
      </c>
    </row>
    <row r="84" spans="2:23" x14ac:dyDescent="0.25">
      <c r="B84" s="4">
        <v>53001267</v>
      </c>
      <c r="C84" s="4">
        <v>0</v>
      </c>
      <c r="D84" s="5">
        <v>21040031</v>
      </c>
      <c r="E84" s="4" t="s">
        <v>499</v>
      </c>
      <c r="F84" s="4">
        <v>1031</v>
      </c>
      <c r="G84" s="6">
        <v>43042</v>
      </c>
      <c r="H84" s="7">
        <v>116000</v>
      </c>
      <c r="I84" s="7">
        <v>0</v>
      </c>
      <c r="J84" s="7">
        <v>0</v>
      </c>
      <c r="K84" s="7">
        <v>0</v>
      </c>
      <c r="L84" s="7">
        <f t="shared" si="4"/>
        <v>116000</v>
      </c>
      <c r="M84" s="7">
        <v>-110200</v>
      </c>
      <c r="N84" s="7">
        <v>0</v>
      </c>
      <c r="O84" s="7">
        <v>0</v>
      </c>
      <c r="P84" s="7">
        <f t="shared" si="5"/>
        <v>-110200</v>
      </c>
      <c r="Q84" s="7">
        <f t="shared" si="6"/>
        <v>5800</v>
      </c>
      <c r="R84" s="7">
        <f t="shared" si="7"/>
        <v>5800</v>
      </c>
      <c r="S84" s="5" t="s">
        <v>313</v>
      </c>
      <c r="T84" s="5">
        <v>100401</v>
      </c>
      <c r="U84" s="5" t="s">
        <v>27</v>
      </c>
      <c r="V84" s="5">
        <v>47040001</v>
      </c>
      <c r="W84" s="5" t="s">
        <v>28</v>
      </c>
    </row>
    <row r="85" spans="2:23" x14ac:dyDescent="0.25">
      <c r="B85" s="4">
        <v>53001290</v>
      </c>
      <c r="C85" s="4">
        <v>0</v>
      </c>
      <c r="D85" s="5">
        <v>21040031</v>
      </c>
      <c r="E85" s="4" t="s">
        <v>500</v>
      </c>
      <c r="F85" s="4">
        <v>1031</v>
      </c>
      <c r="G85" s="6">
        <v>43190</v>
      </c>
      <c r="H85" s="7">
        <v>15085</v>
      </c>
      <c r="I85" s="7">
        <v>0</v>
      </c>
      <c r="J85" s="7">
        <v>0</v>
      </c>
      <c r="K85" s="7">
        <v>0</v>
      </c>
      <c r="L85" s="7">
        <f t="shared" si="4"/>
        <v>15085</v>
      </c>
      <c r="M85" s="7">
        <v>-14331</v>
      </c>
      <c r="N85" s="7">
        <v>0</v>
      </c>
      <c r="O85" s="7">
        <v>0</v>
      </c>
      <c r="P85" s="7">
        <f t="shared" si="5"/>
        <v>-14331</v>
      </c>
      <c r="Q85" s="7">
        <f t="shared" si="6"/>
        <v>754</v>
      </c>
      <c r="R85" s="7">
        <f t="shared" si="7"/>
        <v>754</v>
      </c>
      <c r="S85" s="5" t="s">
        <v>313</v>
      </c>
      <c r="T85" s="5">
        <v>100401</v>
      </c>
      <c r="U85" s="5" t="s">
        <v>27</v>
      </c>
      <c r="V85" s="5">
        <v>47040001</v>
      </c>
      <c r="W85" s="5" t="s">
        <v>28</v>
      </c>
    </row>
    <row r="86" spans="2:23" x14ac:dyDescent="0.25">
      <c r="B86" s="4">
        <v>53001305</v>
      </c>
      <c r="C86" s="4">
        <v>0</v>
      </c>
      <c r="D86" s="5">
        <v>21040031</v>
      </c>
      <c r="E86" s="4" t="s">
        <v>501</v>
      </c>
      <c r="F86" s="4">
        <v>1031</v>
      </c>
      <c r="G86" s="6">
        <v>43355</v>
      </c>
      <c r="H86" s="7">
        <v>8750</v>
      </c>
      <c r="I86" s="7">
        <v>0</v>
      </c>
      <c r="J86" s="7">
        <v>0</v>
      </c>
      <c r="K86" s="7">
        <v>0</v>
      </c>
      <c r="L86" s="7">
        <f t="shared" si="4"/>
        <v>8750</v>
      </c>
      <c r="M86" s="7">
        <v>-7068</v>
      </c>
      <c r="N86" s="7">
        <v>-1245</v>
      </c>
      <c r="O86" s="7">
        <v>0</v>
      </c>
      <c r="P86" s="7">
        <f t="shared" si="5"/>
        <v>-8313</v>
      </c>
      <c r="Q86" s="7">
        <f t="shared" si="6"/>
        <v>1682</v>
      </c>
      <c r="R86" s="7">
        <f t="shared" si="7"/>
        <v>437</v>
      </c>
      <c r="S86" s="5" t="s">
        <v>313</v>
      </c>
      <c r="T86" s="5">
        <v>100401</v>
      </c>
      <c r="U86" s="5" t="s">
        <v>27</v>
      </c>
      <c r="V86" s="5">
        <v>47040001</v>
      </c>
      <c r="W86" s="5" t="s">
        <v>28</v>
      </c>
    </row>
    <row r="87" spans="2:23" x14ac:dyDescent="0.25">
      <c r="B87" s="4">
        <v>53001306</v>
      </c>
      <c r="C87" s="4">
        <v>0</v>
      </c>
      <c r="D87" s="5">
        <v>21040031</v>
      </c>
      <c r="E87" s="4" t="s">
        <v>502</v>
      </c>
      <c r="F87" s="4">
        <v>1031</v>
      </c>
      <c r="G87" s="6">
        <v>43372</v>
      </c>
      <c r="H87" s="7">
        <v>35000</v>
      </c>
      <c r="I87" s="7">
        <v>0</v>
      </c>
      <c r="J87" s="7">
        <v>0</v>
      </c>
      <c r="K87" s="7">
        <v>0</v>
      </c>
      <c r="L87" s="7">
        <f t="shared" si="4"/>
        <v>35000</v>
      </c>
      <c r="M87" s="7">
        <v>-27754</v>
      </c>
      <c r="N87" s="7">
        <v>-5496</v>
      </c>
      <c r="O87" s="7">
        <v>0</v>
      </c>
      <c r="P87" s="7">
        <f t="shared" si="5"/>
        <v>-33250</v>
      </c>
      <c r="Q87" s="7">
        <f t="shared" si="6"/>
        <v>7246</v>
      </c>
      <c r="R87" s="7">
        <f t="shared" si="7"/>
        <v>1750</v>
      </c>
      <c r="S87" s="5" t="s">
        <v>313</v>
      </c>
      <c r="T87" s="5">
        <v>100401</v>
      </c>
      <c r="U87" s="5" t="s">
        <v>27</v>
      </c>
      <c r="V87" s="5">
        <v>47040001</v>
      </c>
      <c r="W87" s="5" t="s">
        <v>28</v>
      </c>
    </row>
    <row r="88" spans="2:23" x14ac:dyDescent="0.25">
      <c r="B88" s="4">
        <v>53001347</v>
      </c>
      <c r="C88" s="4">
        <v>0</v>
      </c>
      <c r="D88" s="5">
        <v>21040031</v>
      </c>
      <c r="E88" s="4" t="s">
        <v>503</v>
      </c>
      <c r="F88" s="4">
        <v>1031</v>
      </c>
      <c r="G88" s="6">
        <v>43549</v>
      </c>
      <c r="H88" s="7">
        <v>7600</v>
      </c>
      <c r="I88" s="7">
        <v>0</v>
      </c>
      <c r="J88" s="7">
        <v>0</v>
      </c>
      <c r="K88" s="7">
        <v>0</v>
      </c>
      <c r="L88" s="7">
        <f t="shared" si="4"/>
        <v>7600</v>
      </c>
      <c r="M88" s="7">
        <v>-7599</v>
      </c>
      <c r="N88" s="7">
        <v>0</v>
      </c>
      <c r="O88" s="7">
        <v>0</v>
      </c>
      <c r="P88" s="7">
        <f t="shared" si="5"/>
        <v>-7599</v>
      </c>
      <c r="Q88" s="7">
        <f t="shared" si="6"/>
        <v>1</v>
      </c>
      <c r="R88" s="7">
        <f t="shared" si="7"/>
        <v>1</v>
      </c>
      <c r="S88" s="5" t="s">
        <v>313</v>
      </c>
      <c r="T88" s="5">
        <v>100401</v>
      </c>
      <c r="U88" s="5" t="s">
        <v>27</v>
      </c>
      <c r="V88" s="5">
        <v>47040001</v>
      </c>
      <c r="W88" s="5" t="s">
        <v>28</v>
      </c>
    </row>
    <row r="89" spans="2:23" x14ac:dyDescent="0.25">
      <c r="B89" s="4">
        <v>53001348</v>
      </c>
      <c r="C89" s="4">
        <v>0</v>
      </c>
      <c r="D89" s="5">
        <v>21040031</v>
      </c>
      <c r="E89" s="4" t="s">
        <v>504</v>
      </c>
      <c r="F89" s="4">
        <v>1031</v>
      </c>
      <c r="G89" s="6">
        <v>43540</v>
      </c>
      <c r="H89" s="7">
        <v>65100</v>
      </c>
      <c r="I89" s="7">
        <v>0</v>
      </c>
      <c r="J89" s="7">
        <v>0</v>
      </c>
      <c r="K89" s="7">
        <v>0</v>
      </c>
      <c r="L89" s="7">
        <f t="shared" si="4"/>
        <v>65100</v>
      </c>
      <c r="M89" s="7">
        <v>-42134</v>
      </c>
      <c r="N89" s="7">
        <v>-19711</v>
      </c>
      <c r="O89" s="7">
        <v>0</v>
      </c>
      <c r="P89" s="7">
        <f t="shared" si="5"/>
        <v>-61845</v>
      </c>
      <c r="Q89" s="7">
        <f t="shared" si="6"/>
        <v>22966</v>
      </c>
      <c r="R89" s="7">
        <f t="shared" si="7"/>
        <v>3255</v>
      </c>
      <c r="S89" s="5" t="s">
        <v>313</v>
      </c>
      <c r="T89" s="5">
        <v>100401</v>
      </c>
      <c r="U89" s="5" t="s">
        <v>27</v>
      </c>
      <c r="V89" s="5">
        <v>47040001</v>
      </c>
      <c r="W89" s="5" t="s">
        <v>28</v>
      </c>
    </row>
    <row r="90" spans="2:23" x14ac:dyDescent="0.25">
      <c r="B90" s="4">
        <v>53001357</v>
      </c>
      <c r="C90" s="4">
        <v>0</v>
      </c>
      <c r="D90" s="5">
        <v>21040031</v>
      </c>
      <c r="E90" s="4" t="s">
        <v>505</v>
      </c>
      <c r="F90" s="4">
        <v>1031</v>
      </c>
      <c r="G90" s="6">
        <v>43738</v>
      </c>
      <c r="H90" s="7">
        <v>13499</v>
      </c>
      <c r="I90" s="7">
        <v>0</v>
      </c>
      <c r="J90" s="7">
        <v>0</v>
      </c>
      <c r="K90" s="7">
        <v>0</v>
      </c>
      <c r="L90" s="7">
        <f t="shared" si="4"/>
        <v>13499</v>
      </c>
      <c r="M90" s="7">
        <v>-13408</v>
      </c>
      <c r="N90" s="7">
        <v>0</v>
      </c>
      <c r="O90" s="7">
        <v>0</v>
      </c>
      <c r="P90" s="7">
        <f t="shared" si="5"/>
        <v>-13408</v>
      </c>
      <c r="Q90" s="7">
        <f t="shared" si="6"/>
        <v>91</v>
      </c>
      <c r="R90" s="7">
        <f t="shared" si="7"/>
        <v>91</v>
      </c>
      <c r="S90" s="5" t="s">
        <v>313</v>
      </c>
      <c r="T90" s="5">
        <v>100401</v>
      </c>
      <c r="U90" s="5" t="s">
        <v>27</v>
      </c>
      <c r="V90" s="5">
        <v>47040001</v>
      </c>
      <c r="W90" s="5" t="s">
        <v>28</v>
      </c>
    </row>
    <row r="91" spans="2:23" x14ac:dyDescent="0.25">
      <c r="B91" s="4">
        <v>53001362</v>
      </c>
      <c r="C91" s="4">
        <v>0</v>
      </c>
      <c r="D91" s="5">
        <v>21040031</v>
      </c>
      <c r="E91" s="4" t="s">
        <v>501</v>
      </c>
      <c r="F91" s="4">
        <v>1031</v>
      </c>
      <c r="G91" s="6">
        <v>43802</v>
      </c>
      <c r="H91" s="7">
        <v>34000</v>
      </c>
      <c r="I91" s="7">
        <v>0</v>
      </c>
      <c r="J91" s="7">
        <v>0</v>
      </c>
      <c r="K91" s="7">
        <v>0</v>
      </c>
      <c r="L91" s="7">
        <f t="shared" si="4"/>
        <v>34000</v>
      </c>
      <c r="M91" s="7">
        <v>-14300</v>
      </c>
      <c r="N91" s="7">
        <v>-10770</v>
      </c>
      <c r="O91" s="7">
        <v>0</v>
      </c>
      <c r="P91" s="7">
        <f t="shared" si="5"/>
        <v>-25070</v>
      </c>
      <c r="Q91" s="7">
        <f t="shared" si="6"/>
        <v>19700</v>
      </c>
      <c r="R91" s="7">
        <f t="shared" si="7"/>
        <v>8930</v>
      </c>
      <c r="S91" s="5" t="s">
        <v>313</v>
      </c>
      <c r="T91" s="5">
        <v>100401</v>
      </c>
      <c r="U91" s="5" t="s">
        <v>27</v>
      </c>
      <c r="V91" s="5">
        <v>47040001</v>
      </c>
      <c r="W91" s="5" t="s">
        <v>28</v>
      </c>
    </row>
    <row r="92" spans="2:23" x14ac:dyDescent="0.25">
      <c r="B92" s="4">
        <v>53001363</v>
      </c>
      <c r="C92" s="4">
        <v>0</v>
      </c>
      <c r="D92" s="5">
        <v>21040031</v>
      </c>
      <c r="E92" s="4" t="s">
        <v>500</v>
      </c>
      <c r="F92" s="4">
        <v>1031</v>
      </c>
      <c r="G92" s="6">
        <v>43825</v>
      </c>
      <c r="H92" s="7">
        <v>14000</v>
      </c>
      <c r="I92" s="7">
        <v>0</v>
      </c>
      <c r="J92" s="7">
        <v>0</v>
      </c>
      <c r="K92" s="7">
        <v>0</v>
      </c>
      <c r="L92" s="7">
        <f t="shared" si="4"/>
        <v>14000</v>
      </c>
      <c r="M92" s="7">
        <v>-5609</v>
      </c>
      <c r="N92" s="7">
        <v>-4435</v>
      </c>
      <c r="O92" s="7">
        <v>0</v>
      </c>
      <c r="P92" s="7">
        <f t="shared" si="5"/>
        <v>-10044</v>
      </c>
      <c r="Q92" s="7">
        <f t="shared" si="6"/>
        <v>8391</v>
      </c>
      <c r="R92" s="7">
        <f t="shared" si="7"/>
        <v>3956</v>
      </c>
      <c r="S92" s="5" t="s">
        <v>313</v>
      </c>
      <c r="T92" s="5">
        <v>100401</v>
      </c>
      <c r="U92" s="5" t="s">
        <v>27</v>
      </c>
      <c r="V92" s="5">
        <v>47040001</v>
      </c>
      <c r="W92" s="5" t="s">
        <v>28</v>
      </c>
    </row>
    <row r="93" spans="2:23" x14ac:dyDescent="0.25">
      <c r="B93" s="4">
        <v>53001428</v>
      </c>
      <c r="C93" s="4">
        <v>0</v>
      </c>
      <c r="D93" s="5">
        <v>21040031</v>
      </c>
      <c r="E93" s="4" t="s">
        <v>506</v>
      </c>
      <c r="F93" s="4">
        <v>1031</v>
      </c>
      <c r="G93" s="6">
        <v>44146</v>
      </c>
      <c r="H93" s="7">
        <v>52500</v>
      </c>
      <c r="I93" s="7">
        <v>0</v>
      </c>
      <c r="J93" s="7">
        <v>0</v>
      </c>
      <c r="K93" s="7">
        <v>0</v>
      </c>
      <c r="L93" s="7">
        <f t="shared" si="4"/>
        <v>52500</v>
      </c>
      <c r="M93" s="7">
        <v>-6422</v>
      </c>
      <c r="N93" s="7">
        <v>-16625</v>
      </c>
      <c r="O93" s="7">
        <v>0</v>
      </c>
      <c r="P93" s="7">
        <f t="shared" si="5"/>
        <v>-23047</v>
      </c>
      <c r="Q93" s="7">
        <f t="shared" si="6"/>
        <v>46078</v>
      </c>
      <c r="R93" s="7">
        <f t="shared" si="7"/>
        <v>29453</v>
      </c>
      <c r="S93" s="5" t="s">
        <v>313</v>
      </c>
      <c r="T93" s="5">
        <v>100401</v>
      </c>
      <c r="U93" s="5" t="s">
        <v>27</v>
      </c>
      <c r="V93" s="5">
        <v>47040001</v>
      </c>
      <c r="W93" s="5" t="s">
        <v>28</v>
      </c>
    </row>
    <row r="94" spans="2:23" x14ac:dyDescent="0.25">
      <c r="B94" s="4">
        <v>53001429</v>
      </c>
      <c r="C94" s="4">
        <v>0</v>
      </c>
      <c r="D94" s="5">
        <v>21040031</v>
      </c>
      <c r="E94" s="4" t="s">
        <v>507</v>
      </c>
      <c r="F94" s="4">
        <v>1031</v>
      </c>
      <c r="G94" s="6">
        <v>44146</v>
      </c>
      <c r="H94" s="7">
        <v>16500</v>
      </c>
      <c r="I94" s="7">
        <v>0</v>
      </c>
      <c r="J94" s="7">
        <v>0</v>
      </c>
      <c r="K94" s="7">
        <v>0</v>
      </c>
      <c r="L94" s="7">
        <f t="shared" si="4"/>
        <v>16500</v>
      </c>
      <c r="M94" s="7">
        <v>-2018</v>
      </c>
      <c r="N94" s="7">
        <v>-5225</v>
      </c>
      <c r="O94" s="7">
        <v>0</v>
      </c>
      <c r="P94" s="7">
        <f t="shared" si="5"/>
        <v>-7243</v>
      </c>
      <c r="Q94" s="7">
        <f t="shared" si="6"/>
        <v>14482</v>
      </c>
      <c r="R94" s="7">
        <f t="shared" si="7"/>
        <v>9257</v>
      </c>
      <c r="S94" s="5" t="s">
        <v>313</v>
      </c>
      <c r="T94" s="5">
        <v>100401</v>
      </c>
      <c r="U94" s="5" t="s">
        <v>27</v>
      </c>
      <c r="V94" s="5">
        <v>47040001</v>
      </c>
      <c r="W94" s="5" t="s">
        <v>28</v>
      </c>
    </row>
    <row r="95" spans="2:23" x14ac:dyDescent="0.25">
      <c r="B95" s="4">
        <v>53001430</v>
      </c>
      <c r="C95" s="4">
        <v>0</v>
      </c>
      <c r="D95" s="5">
        <v>21040031</v>
      </c>
      <c r="E95" s="4" t="s">
        <v>508</v>
      </c>
      <c r="F95" s="4">
        <v>1031</v>
      </c>
      <c r="G95" s="6">
        <v>44145</v>
      </c>
      <c r="H95" s="7">
        <v>3517</v>
      </c>
      <c r="I95" s="7">
        <v>0</v>
      </c>
      <c r="J95" s="7">
        <v>0</v>
      </c>
      <c r="K95" s="7">
        <v>0</v>
      </c>
      <c r="L95" s="7">
        <f t="shared" si="4"/>
        <v>3517</v>
      </c>
      <c r="M95" s="7">
        <v>-3516</v>
      </c>
      <c r="N95" s="7">
        <v>0</v>
      </c>
      <c r="O95" s="7">
        <v>0</v>
      </c>
      <c r="P95" s="7">
        <f t="shared" si="5"/>
        <v>-3516</v>
      </c>
      <c r="Q95" s="7">
        <f t="shared" si="6"/>
        <v>1</v>
      </c>
      <c r="R95" s="7">
        <f t="shared" si="7"/>
        <v>1</v>
      </c>
      <c r="S95" s="5" t="s">
        <v>313</v>
      </c>
      <c r="T95" s="5">
        <v>100401</v>
      </c>
      <c r="U95" s="5" t="s">
        <v>27</v>
      </c>
      <c r="V95" s="5">
        <v>47040001</v>
      </c>
      <c r="W95" s="5" t="s">
        <v>28</v>
      </c>
    </row>
    <row r="96" spans="2:23" x14ac:dyDescent="0.25">
      <c r="B96" s="4">
        <v>53001508</v>
      </c>
      <c r="C96" s="4">
        <v>0</v>
      </c>
      <c r="D96" s="5">
        <v>21040031</v>
      </c>
      <c r="E96" s="4" t="s">
        <v>499</v>
      </c>
      <c r="F96" s="4">
        <v>1031</v>
      </c>
      <c r="G96" s="6">
        <v>44561</v>
      </c>
      <c r="H96" s="7">
        <v>0</v>
      </c>
      <c r="I96" s="7">
        <v>441000</v>
      </c>
      <c r="J96" s="7">
        <v>0</v>
      </c>
      <c r="K96" s="7">
        <v>0</v>
      </c>
      <c r="L96" s="7">
        <f t="shared" si="4"/>
        <v>441000</v>
      </c>
      <c r="M96" s="7">
        <v>0</v>
      </c>
      <c r="N96" s="7">
        <v>-34817</v>
      </c>
      <c r="O96" s="7">
        <v>0</v>
      </c>
      <c r="P96" s="7">
        <f t="shared" si="5"/>
        <v>-34817</v>
      </c>
      <c r="Q96" s="7">
        <f t="shared" si="6"/>
        <v>0</v>
      </c>
      <c r="R96" s="7">
        <f t="shared" si="7"/>
        <v>406183</v>
      </c>
      <c r="S96" s="5" t="s">
        <v>313</v>
      </c>
      <c r="T96" s="5">
        <v>100401</v>
      </c>
      <c r="U96" s="5" t="s">
        <v>27</v>
      </c>
      <c r="V96" s="5">
        <v>47040001</v>
      </c>
      <c r="W96" s="5" t="s">
        <v>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83931-039A-41AF-AC30-FAF2C301D579}">
  <dimension ref="B1:W10"/>
  <sheetViews>
    <sheetView workbookViewId="0">
      <selection activeCell="E32" sqref="E32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60000387</v>
      </c>
      <c r="C4" s="4">
        <v>0</v>
      </c>
      <c r="D4" s="5">
        <v>21050001</v>
      </c>
      <c r="E4" s="4" t="s">
        <v>509</v>
      </c>
      <c r="F4" s="4">
        <v>1031</v>
      </c>
      <c r="G4" s="6">
        <v>38829</v>
      </c>
      <c r="H4" s="7">
        <v>265793</v>
      </c>
      <c r="I4" s="7">
        <v>0</v>
      </c>
      <c r="J4" s="7">
        <v>0</v>
      </c>
      <c r="K4" s="7">
        <v>0</v>
      </c>
      <c r="L4" s="7">
        <f t="shared" ref="L4:L10" si="0">SUM(H4:K4)</f>
        <v>265793</v>
      </c>
      <c r="M4" s="7">
        <v>-252504</v>
      </c>
      <c r="N4" s="7">
        <v>0</v>
      </c>
      <c r="O4" s="7">
        <v>0</v>
      </c>
      <c r="P4" s="7">
        <f t="shared" ref="P4:P10" si="1">SUM(M4:O4)</f>
        <v>-252504</v>
      </c>
      <c r="Q4" s="7">
        <f t="shared" ref="Q4:Q10" si="2">H4+M4</f>
        <v>13289</v>
      </c>
      <c r="R4" s="7">
        <f t="shared" ref="R4:R10" si="3">L4+P4</f>
        <v>13289</v>
      </c>
      <c r="S4" s="5" t="s">
        <v>510</v>
      </c>
      <c r="T4" s="5">
        <v>100401</v>
      </c>
      <c r="U4" s="5" t="s">
        <v>27</v>
      </c>
      <c r="V4" s="5">
        <v>47050021</v>
      </c>
      <c r="W4" s="5" t="s">
        <v>28</v>
      </c>
    </row>
    <row r="5" spans="2:23" x14ac:dyDescent="0.25">
      <c r="B5" s="4">
        <v>60000500</v>
      </c>
      <c r="C5" s="4">
        <v>0</v>
      </c>
      <c r="D5" s="5">
        <v>21050001</v>
      </c>
      <c r="E5" s="4" t="s">
        <v>511</v>
      </c>
      <c r="F5" s="4">
        <v>1031</v>
      </c>
      <c r="G5" s="6">
        <v>41000</v>
      </c>
      <c r="H5" s="7">
        <v>389130</v>
      </c>
      <c r="I5" s="7">
        <v>0</v>
      </c>
      <c r="J5" s="7">
        <v>0</v>
      </c>
      <c r="K5" s="7">
        <v>-389130</v>
      </c>
      <c r="L5" s="7">
        <f t="shared" si="0"/>
        <v>0</v>
      </c>
      <c r="M5" s="7">
        <v>-389129</v>
      </c>
      <c r="N5" s="7">
        <v>0</v>
      </c>
      <c r="O5" s="7">
        <v>389129</v>
      </c>
      <c r="P5" s="7">
        <f t="shared" si="1"/>
        <v>0</v>
      </c>
      <c r="Q5" s="7">
        <f t="shared" si="2"/>
        <v>1</v>
      </c>
      <c r="R5" s="7">
        <f t="shared" si="3"/>
        <v>0</v>
      </c>
      <c r="S5" s="5" t="s">
        <v>510</v>
      </c>
      <c r="T5" s="5">
        <v>100401</v>
      </c>
      <c r="U5" s="5" t="s">
        <v>27</v>
      </c>
      <c r="V5" s="5">
        <v>47050021</v>
      </c>
      <c r="W5" s="5" t="s">
        <v>28</v>
      </c>
    </row>
    <row r="6" spans="2:23" x14ac:dyDescent="0.25">
      <c r="B6" s="4">
        <v>60000603</v>
      </c>
      <c r="C6" s="4">
        <v>0</v>
      </c>
      <c r="D6" s="5">
        <v>21050001</v>
      </c>
      <c r="E6" s="4" t="s">
        <v>512</v>
      </c>
      <c r="F6" s="4">
        <v>1031</v>
      </c>
      <c r="G6" s="6">
        <v>42370</v>
      </c>
      <c r="H6" s="7">
        <v>519762</v>
      </c>
      <c r="I6" s="7">
        <v>0</v>
      </c>
      <c r="J6" s="7">
        <v>0</v>
      </c>
      <c r="K6" s="7">
        <v>0</v>
      </c>
      <c r="L6" s="7">
        <f t="shared" si="0"/>
        <v>519762</v>
      </c>
      <c r="M6" s="7">
        <v>-493774</v>
      </c>
      <c r="N6" s="7">
        <v>0</v>
      </c>
      <c r="O6" s="7">
        <v>0</v>
      </c>
      <c r="P6" s="7">
        <f t="shared" si="1"/>
        <v>-493774</v>
      </c>
      <c r="Q6" s="7">
        <f t="shared" si="2"/>
        <v>25988</v>
      </c>
      <c r="R6" s="7">
        <f t="shared" si="3"/>
        <v>25988</v>
      </c>
      <c r="S6" s="5" t="s">
        <v>510</v>
      </c>
      <c r="T6" s="5">
        <v>100401</v>
      </c>
      <c r="U6" s="5" t="s">
        <v>27</v>
      </c>
      <c r="V6" s="5">
        <v>47050021</v>
      </c>
      <c r="W6" s="5" t="s">
        <v>28</v>
      </c>
    </row>
    <row r="7" spans="2:23" x14ac:dyDescent="0.25">
      <c r="B7" s="4">
        <v>61000130</v>
      </c>
      <c r="C7" s="4">
        <v>0</v>
      </c>
      <c r="D7" s="5">
        <v>21050011</v>
      </c>
      <c r="E7" s="4" t="s">
        <v>513</v>
      </c>
      <c r="F7" s="4">
        <v>1031</v>
      </c>
      <c r="G7" s="6">
        <v>38701</v>
      </c>
      <c r="H7" s="7">
        <v>1830</v>
      </c>
      <c r="I7" s="7">
        <v>0</v>
      </c>
      <c r="J7" s="7">
        <v>0</v>
      </c>
      <c r="K7" s="7">
        <v>0</v>
      </c>
      <c r="L7" s="7">
        <f t="shared" si="0"/>
        <v>1830</v>
      </c>
      <c r="M7" s="7">
        <v>-1739</v>
      </c>
      <c r="N7" s="7">
        <v>0</v>
      </c>
      <c r="O7" s="7">
        <v>0</v>
      </c>
      <c r="P7" s="7">
        <f t="shared" si="1"/>
        <v>-1739</v>
      </c>
      <c r="Q7" s="7">
        <f t="shared" si="2"/>
        <v>91</v>
      </c>
      <c r="R7" s="7">
        <f t="shared" si="3"/>
        <v>91</v>
      </c>
      <c r="S7" s="5" t="s">
        <v>510</v>
      </c>
      <c r="T7" s="5">
        <v>100401</v>
      </c>
      <c r="U7" s="5" t="s">
        <v>27</v>
      </c>
      <c r="V7" s="5">
        <v>47050021</v>
      </c>
      <c r="W7" s="5" t="s">
        <v>28</v>
      </c>
    </row>
    <row r="8" spans="2:23" x14ac:dyDescent="0.25">
      <c r="B8" s="4">
        <v>61000135</v>
      </c>
      <c r="C8" s="4">
        <v>0</v>
      </c>
      <c r="D8" s="5">
        <v>21050011</v>
      </c>
      <c r="E8" s="4" t="s">
        <v>513</v>
      </c>
      <c r="F8" s="4">
        <v>1031</v>
      </c>
      <c r="G8" s="6">
        <v>38408</v>
      </c>
      <c r="H8" s="7">
        <v>3240</v>
      </c>
      <c r="I8" s="7">
        <v>0</v>
      </c>
      <c r="J8" s="7">
        <v>0</v>
      </c>
      <c r="K8" s="7">
        <v>0</v>
      </c>
      <c r="L8" s="7">
        <f t="shared" si="0"/>
        <v>3240</v>
      </c>
      <c r="M8" s="7">
        <v>-3078</v>
      </c>
      <c r="N8" s="7">
        <v>0</v>
      </c>
      <c r="O8" s="7">
        <v>0</v>
      </c>
      <c r="P8" s="7">
        <f t="shared" si="1"/>
        <v>-3078</v>
      </c>
      <c r="Q8" s="7">
        <f t="shared" si="2"/>
        <v>162</v>
      </c>
      <c r="R8" s="7">
        <f t="shared" si="3"/>
        <v>162</v>
      </c>
      <c r="S8" s="5" t="s">
        <v>510</v>
      </c>
      <c r="T8" s="5">
        <v>100401</v>
      </c>
      <c r="U8" s="5" t="s">
        <v>27</v>
      </c>
      <c r="V8" s="5">
        <v>47050021</v>
      </c>
      <c r="W8" s="5" t="s">
        <v>28</v>
      </c>
    </row>
    <row r="9" spans="2:23" x14ac:dyDescent="0.25">
      <c r="B9" s="4">
        <v>61000144</v>
      </c>
      <c r="C9" s="4">
        <v>0</v>
      </c>
      <c r="D9" s="5">
        <v>21050011</v>
      </c>
      <c r="E9" s="4" t="s">
        <v>514</v>
      </c>
      <c r="F9" s="4">
        <v>1031</v>
      </c>
      <c r="G9" s="6">
        <v>39103</v>
      </c>
      <c r="H9" s="7">
        <v>5400</v>
      </c>
      <c r="I9" s="7">
        <v>0</v>
      </c>
      <c r="J9" s="7">
        <v>0</v>
      </c>
      <c r="K9" s="7">
        <v>0</v>
      </c>
      <c r="L9" s="7">
        <f t="shared" si="0"/>
        <v>5400</v>
      </c>
      <c r="M9" s="7">
        <v>-5130</v>
      </c>
      <c r="N9" s="7">
        <v>0</v>
      </c>
      <c r="O9" s="7">
        <v>0</v>
      </c>
      <c r="P9" s="7">
        <f t="shared" si="1"/>
        <v>-5130</v>
      </c>
      <c r="Q9" s="7">
        <f t="shared" si="2"/>
        <v>270</v>
      </c>
      <c r="R9" s="7">
        <f t="shared" si="3"/>
        <v>270</v>
      </c>
      <c r="S9" s="5" t="s">
        <v>510</v>
      </c>
      <c r="T9" s="5">
        <v>100401</v>
      </c>
      <c r="U9" s="5" t="s">
        <v>27</v>
      </c>
      <c r="V9" s="5">
        <v>47050021</v>
      </c>
      <c r="W9" s="5" t="s">
        <v>28</v>
      </c>
    </row>
    <row r="10" spans="2:23" x14ac:dyDescent="0.25">
      <c r="B10" s="4">
        <v>61000170</v>
      </c>
      <c r="C10" s="4">
        <v>0</v>
      </c>
      <c r="D10" s="5">
        <v>21050011</v>
      </c>
      <c r="E10" s="4" t="s">
        <v>515</v>
      </c>
      <c r="F10" s="4">
        <v>1031</v>
      </c>
      <c r="G10" s="6">
        <v>39002</v>
      </c>
      <c r="H10" s="7">
        <v>56355</v>
      </c>
      <c r="I10" s="7">
        <v>0</v>
      </c>
      <c r="J10" s="7">
        <v>0</v>
      </c>
      <c r="K10" s="7">
        <v>0</v>
      </c>
      <c r="L10" s="7">
        <f t="shared" si="0"/>
        <v>56355</v>
      </c>
      <c r="M10" s="7">
        <v>-53538</v>
      </c>
      <c r="N10" s="7">
        <v>0</v>
      </c>
      <c r="O10" s="7">
        <v>0</v>
      </c>
      <c r="P10" s="7">
        <f t="shared" si="1"/>
        <v>-53538</v>
      </c>
      <c r="Q10" s="7">
        <f t="shared" si="2"/>
        <v>2817</v>
      </c>
      <c r="R10" s="7">
        <f t="shared" si="3"/>
        <v>2817</v>
      </c>
      <c r="S10" s="5" t="s">
        <v>510</v>
      </c>
      <c r="T10" s="5">
        <v>100401</v>
      </c>
      <c r="U10" s="5" t="s">
        <v>27</v>
      </c>
      <c r="V10" s="5">
        <v>47050021</v>
      </c>
      <c r="W10" s="5" t="s">
        <v>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CFAD4-B402-4650-AE4B-FE73AB5E9437}">
  <dimension ref="B2:J43"/>
  <sheetViews>
    <sheetView topLeftCell="A22" workbookViewId="0">
      <selection activeCell="E32" sqref="E32"/>
    </sheetView>
  </sheetViews>
  <sheetFormatPr defaultRowHeight="15" x14ac:dyDescent="0.25"/>
  <cols>
    <col min="2" max="2" width="9.28515625" customWidth="1"/>
    <col min="3" max="3" width="35.42578125" customWidth="1"/>
    <col min="4" max="4" width="17.85546875" customWidth="1"/>
    <col min="5" max="5" width="38.28515625" customWidth="1"/>
    <col min="6" max="6" width="27.42578125" customWidth="1"/>
    <col min="7" max="7" width="68.140625" customWidth="1"/>
    <col min="8" max="8" width="26" customWidth="1"/>
    <col min="9" max="9" width="22.85546875" customWidth="1"/>
    <col min="10" max="10" width="20.85546875" customWidth="1"/>
  </cols>
  <sheetData>
    <row r="2" spans="2:10" ht="15.75" x14ac:dyDescent="0.25">
      <c r="B2" s="8" t="s">
        <v>516</v>
      </c>
      <c r="C2" s="8"/>
      <c r="D2" s="8"/>
      <c r="E2" s="8"/>
      <c r="F2" s="8"/>
      <c r="G2" s="8"/>
      <c r="H2" s="8"/>
      <c r="I2" s="8"/>
      <c r="J2" s="8"/>
    </row>
    <row r="3" spans="2:10" x14ac:dyDescent="0.25">
      <c r="B3" s="9" t="s">
        <v>517</v>
      </c>
      <c r="C3" s="10" t="s">
        <v>518</v>
      </c>
      <c r="D3" s="9" t="s">
        <v>519</v>
      </c>
      <c r="E3" s="9" t="s">
        <v>520</v>
      </c>
      <c r="F3" s="9" t="s">
        <v>521</v>
      </c>
      <c r="G3" s="9" t="s">
        <v>522</v>
      </c>
      <c r="H3" s="9" t="s">
        <v>523</v>
      </c>
      <c r="I3" s="9" t="s">
        <v>524</v>
      </c>
      <c r="J3" s="9" t="s">
        <v>525</v>
      </c>
    </row>
    <row r="4" spans="2:10" x14ac:dyDescent="0.25">
      <c r="B4" s="11">
        <v>1</v>
      </c>
      <c r="C4" s="12" t="s">
        <v>526</v>
      </c>
      <c r="D4" s="13" t="s">
        <v>527</v>
      </c>
      <c r="E4" s="14"/>
      <c r="F4" s="15">
        <v>2005</v>
      </c>
      <c r="G4" s="16" t="s">
        <v>528</v>
      </c>
      <c r="H4" s="17"/>
      <c r="I4" s="18">
        <v>1178.4000000000001</v>
      </c>
      <c r="J4" s="19">
        <f>+I4*10.76</f>
        <v>12679.584000000001</v>
      </c>
    </row>
    <row r="5" spans="2:10" ht="28.5" x14ac:dyDescent="0.25">
      <c r="B5" s="11">
        <v>2</v>
      </c>
      <c r="C5" s="12" t="s">
        <v>529</v>
      </c>
      <c r="D5" s="13"/>
      <c r="E5" s="14" t="s">
        <v>530</v>
      </c>
      <c r="F5" s="15">
        <v>2005</v>
      </c>
      <c r="G5" s="16" t="s">
        <v>528</v>
      </c>
      <c r="H5" s="17"/>
      <c r="I5" s="18">
        <v>2721.6</v>
      </c>
      <c r="J5" s="19">
        <f t="shared" ref="J5:J43" si="0">+I5*10.76</f>
        <v>29284.415999999997</v>
      </c>
    </row>
    <row r="6" spans="2:10" x14ac:dyDescent="0.25">
      <c r="B6" s="11">
        <v>3</v>
      </c>
      <c r="C6" s="12" t="s">
        <v>531</v>
      </c>
      <c r="D6" s="13" t="s">
        <v>527</v>
      </c>
      <c r="E6" s="14" t="s">
        <v>532</v>
      </c>
      <c r="F6" s="15">
        <v>2005</v>
      </c>
      <c r="G6" s="16" t="s">
        <v>528</v>
      </c>
      <c r="H6" s="17"/>
      <c r="I6" s="18">
        <v>340.4</v>
      </c>
      <c r="J6" s="19">
        <f t="shared" si="0"/>
        <v>3662.7039999999997</v>
      </c>
    </row>
    <row r="7" spans="2:10" ht="30" x14ac:dyDescent="0.25">
      <c r="B7" s="11">
        <v>4</v>
      </c>
      <c r="C7" s="12" t="s">
        <v>533</v>
      </c>
      <c r="D7" s="13" t="s">
        <v>534</v>
      </c>
      <c r="E7" s="14" t="s">
        <v>535</v>
      </c>
      <c r="F7" s="15">
        <v>2005</v>
      </c>
      <c r="G7" s="16" t="s">
        <v>536</v>
      </c>
      <c r="H7" s="17"/>
      <c r="I7" s="18">
        <v>92.8</v>
      </c>
      <c r="J7" s="19">
        <f t="shared" si="0"/>
        <v>998.52799999999991</v>
      </c>
    </row>
    <row r="8" spans="2:10" x14ac:dyDescent="0.25">
      <c r="B8" s="11">
        <v>5</v>
      </c>
      <c r="C8" s="12" t="s">
        <v>537</v>
      </c>
      <c r="D8" s="13"/>
      <c r="E8" s="14" t="s">
        <v>538</v>
      </c>
      <c r="F8" s="15">
        <v>2005</v>
      </c>
      <c r="G8" s="20" t="s">
        <v>539</v>
      </c>
      <c r="H8" s="17"/>
      <c r="I8" s="18">
        <v>453.6</v>
      </c>
      <c r="J8" s="19">
        <f t="shared" si="0"/>
        <v>4880.7359999999999</v>
      </c>
    </row>
    <row r="9" spans="2:10" ht="30" x14ac:dyDescent="0.25">
      <c r="B9" s="11">
        <v>6</v>
      </c>
      <c r="C9" s="12" t="s">
        <v>540</v>
      </c>
      <c r="D9" s="21" t="s">
        <v>541</v>
      </c>
      <c r="E9" s="14" t="s">
        <v>542</v>
      </c>
      <c r="F9" s="15">
        <v>2005</v>
      </c>
      <c r="G9" s="20" t="s">
        <v>543</v>
      </c>
      <c r="H9" s="17"/>
      <c r="I9" s="18">
        <v>1620</v>
      </c>
      <c r="J9" s="19">
        <f t="shared" si="0"/>
        <v>17431.2</v>
      </c>
    </row>
    <row r="10" spans="2:10" x14ac:dyDescent="0.25">
      <c r="B10" s="11">
        <v>7</v>
      </c>
      <c r="C10" s="12" t="s">
        <v>544</v>
      </c>
      <c r="D10" s="13" t="s">
        <v>534</v>
      </c>
      <c r="E10" s="14" t="s">
        <v>545</v>
      </c>
      <c r="F10" s="15">
        <v>2005</v>
      </c>
      <c r="G10" s="16" t="s">
        <v>546</v>
      </c>
      <c r="H10" s="17"/>
      <c r="I10" s="18">
        <v>2940</v>
      </c>
      <c r="J10" s="19">
        <f t="shared" si="0"/>
        <v>31634.399999999998</v>
      </c>
    </row>
    <row r="11" spans="2:10" ht="28.5" x14ac:dyDescent="0.25">
      <c r="B11" s="11">
        <v>8</v>
      </c>
      <c r="C11" s="12" t="s">
        <v>547</v>
      </c>
      <c r="D11" s="13"/>
      <c r="E11" s="14" t="s">
        <v>548</v>
      </c>
      <c r="F11" s="15">
        <v>2005</v>
      </c>
      <c r="G11" s="16" t="s">
        <v>549</v>
      </c>
      <c r="H11" s="17"/>
      <c r="I11" s="18">
        <v>800</v>
      </c>
      <c r="J11" s="19">
        <f t="shared" si="0"/>
        <v>8608</v>
      </c>
    </row>
    <row r="12" spans="2:10" ht="30" x14ac:dyDescent="0.25">
      <c r="B12" s="11">
        <v>9</v>
      </c>
      <c r="C12" s="12" t="s">
        <v>550</v>
      </c>
      <c r="D12" s="13" t="s">
        <v>527</v>
      </c>
      <c r="E12" s="14" t="s">
        <v>532</v>
      </c>
      <c r="F12" s="15">
        <v>2005</v>
      </c>
      <c r="G12" s="16" t="s">
        <v>551</v>
      </c>
      <c r="H12" s="17"/>
      <c r="I12" s="18">
        <v>1001</v>
      </c>
      <c r="J12" s="19">
        <f t="shared" si="0"/>
        <v>10770.76</v>
      </c>
    </row>
    <row r="13" spans="2:10" ht="28.5" x14ac:dyDescent="0.25">
      <c r="B13" s="11">
        <v>10</v>
      </c>
      <c r="C13" s="12" t="s">
        <v>552</v>
      </c>
      <c r="D13" s="13"/>
      <c r="E13" s="14" t="s">
        <v>553</v>
      </c>
      <c r="F13" s="15">
        <v>2005</v>
      </c>
      <c r="G13" s="16" t="s">
        <v>554</v>
      </c>
      <c r="H13" s="17"/>
      <c r="I13" s="18">
        <v>16000</v>
      </c>
      <c r="J13" s="19">
        <f t="shared" si="0"/>
        <v>172160</v>
      </c>
    </row>
    <row r="14" spans="2:10" ht="28.5" x14ac:dyDescent="0.25">
      <c r="B14" s="11">
        <v>11</v>
      </c>
      <c r="C14" s="12" t="s">
        <v>555</v>
      </c>
      <c r="D14" s="13"/>
      <c r="E14" s="14" t="s">
        <v>556</v>
      </c>
      <c r="F14" s="15">
        <v>2005</v>
      </c>
      <c r="G14" s="16" t="s">
        <v>557</v>
      </c>
      <c r="H14" s="17"/>
      <c r="I14" s="18">
        <v>1200</v>
      </c>
      <c r="J14" s="19">
        <f t="shared" si="0"/>
        <v>12912</v>
      </c>
    </row>
    <row r="15" spans="2:10" ht="28.5" x14ac:dyDescent="0.25">
      <c r="B15" s="11">
        <v>12</v>
      </c>
      <c r="C15" s="12" t="s">
        <v>558</v>
      </c>
      <c r="D15" s="13" t="s">
        <v>527</v>
      </c>
      <c r="E15" s="14" t="s">
        <v>559</v>
      </c>
      <c r="F15" s="15">
        <v>2005</v>
      </c>
      <c r="G15" s="16" t="s">
        <v>560</v>
      </c>
      <c r="H15" s="17"/>
      <c r="I15" s="18">
        <v>413.2</v>
      </c>
      <c r="J15" s="19">
        <f t="shared" si="0"/>
        <v>4446.0320000000002</v>
      </c>
    </row>
    <row r="16" spans="2:10" ht="28.5" x14ac:dyDescent="0.25">
      <c r="B16" s="11">
        <v>13</v>
      </c>
      <c r="C16" s="12" t="s">
        <v>561</v>
      </c>
      <c r="D16" s="13" t="s">
        <v>534</v>
      </c>
      <c r="E16" s="14" t="s">
        <v>562</v>
      </c>
      <c r="F16" s="15">
        <v>2005</v>
      </c>
      <c r="G16" s="16" t="s">
        <v>560</v>
      </c>
      <c r="H16" s="17"/>
      <c r="I16" s="18">
        <v>22</v>
      </c>
      <c r="J16" s="19">
        <f t="shared" si="0"/>
        <v>236.72</v>
      </c>
    </row>
    <row r="17" spans="2:10" x14ac:dyDescent="0.25">
      <c r="B17" s="11">
        <v>14</v>
      </c>
      <c r="C17" s="12" t="s">
        <v>563</v>
      </c>
      <c r="D17" s="13" t="s">
        <v>534</v>
      </c>
      <c r="E17" s="14" t="s">
        <v>562</v>
      </c>
      <c r="F17" s="15">
        <v>2005</v>
      </c>
      <c r="G17" s="16" t="s">
        <v>564</v>
      </c>
      <c r="H17" s="17"/>
      <c r="I17" s="18">
        <v>35.64</v>
      </c>
      <c r="J17" s="19">
        <f t="shared" si="0"/>
        <v>383.4864</v>
      </c>
    </row>
    <row r="18" spans="2:10" x14ac:dyDescent="0.25">
      <c r="B18" s="11">
        <v>15</v>
      </c>
      <c r="C18" s="12" t="s">
        <v>565</v>
      </c>
      <c r="D18" s="13" t="s">
        <v>534</v>
      </c>
      <c r="E18" s="14" t="s">
        <v>566</v>
      </c>
      <c r="F18" s="15">
        <v>2005</v>
      </c>
      <c r="G18" s="16" t="s">
        <v>567</v>
      </c>
      <c r="H18" s="17"/>
      <c r="I18" s="18">
        <v>46.9</v>
      </c>
      <c r="J18" s="19">
        <f t="shared" si="0"/>
        <v>504.64399999999995</v>
      </c>
    </row>
    <row r="19" spans="2:10" ht="28.5" x14ac:dyDescent="0.25">
      <c r="B19" s="11">
        <v>16</v>
      </c>
      <c r="C19" s="12" t="s">
        <v>568</v>
      </c>
      <c r="D19" s="13" t="s">
        <v>534</v>
      </c>
      <c r="E19" s="14" t="s">
        <v>562</v>
      </c>
      <c r="F19" s="15">
        <v>2005</v>
      </c>
      <c r="G19" s="16" t="s">
        <v>569</v>
      </c>
      <c r="H19" s="17"/>
      <c r="I19" s="18">
        <v>80.400000000000006</v>
      </c>
      <c r="J19" s="19">
        <f t="shared" si="0"/>
        <v>865.10400000000004</v>
      </c>
    </row>
    <row r="20" spans="2:10" ht="28.5" x14ac:dyDescent="0.25">
      <c r="B20" s="11">
        <v>17</v>
      </c>
      <c r="C20" s="12" t="s">
        <v>570</v>
      </c>
      <c r="D20" s="13"/>
      <c r="E20" s="14" t="s">
        <v>548</v>
      </c>
      <c r="F20" s="15">
        <v>2005</v>
      </c>
      <c r="G20" s="16" t="s">
        <v>571</v>
      </c>
      <c r="H20" s="17"/>
      <c r="I20" s="18">
        <v>160.6</v>
      </c>
      <c r="J20" s="19">
        <f t="shared" si="0"/>
        <v>1728.0559999999998</v>
      </c>
    </row>
    <row r="21" spans="2:10" x14ac:dyDescent="0.25">
      <c r="B21" s="11">
        <v>18</v>
      </c>
      <c r="C21" s="12" t="s">
        <v>572</v>
      </c>
      <c r="D21" s="13"/>
      <c r="E21" s="14" t="s">
        <v>548</v>
      </c>
      <c r="F21" s="15">
        <v>2005</v>
      </c>
      <c r="G21" s="16" t="s">
        <v>551</v>
      </c>
      <c r="H21" s="17"/>
      <c r="I21" s="18">
        <v>404.2</v>
      </c>
      <c r="J21" s="19">
        <f t="shared" si="0"/>
        <v>4349.192</v>
      </c>
    </row>
    <row r="22" spans="2:10" x14ac:dyDescent="0.25">
      <c r="B22" s="11">
        <v>19</v>
      </c>
      <c r="C22" s="12" t="s">
        <v>573</v>
      </c>
      <c r="D22" s="13" t="s">
        <v>534</v>
      </c>
      <c r="E22" s="14" t="s">
        <v>562</v>
      </c>
      <c r="F22" s="15">
        <v>2005</v>
      </c>
      <c r="G22" s="16" t="s">
        <v>551</v>
      </c>
      <c r="H22" s="17"/>
      <c r="I22" s="18">
        <v>591.1</v>
      </c>
      <c r="J22" s="19">
        <f t="shared" si="0"/>
        <v>6360.2359999999999</v>
      </c>
    </row>
    <row r="23" spans="2:10" x14ac:dyDescent="0.25">
      <c r="B23" s="11">
        <v>20</v>
      </c>
      <c r="C23" s="12" t="s">
        <v>574</v>
      </c>
      <c r="D23" s="13" t="s">
        <v>534</v>
      </c>
      <c r="E23" s="14" t="s">
        <v>562</v>
      </c>
      <c r="F23" s="15">
        <v>2005</v>
      </c>
      <c r="G23" s="16" t="s">
        <v>551</v>
      </c>
      <c r="H23" s="17"/>
      <c r="I23" s="18">
        <v>148.69999999999999</v>
      </c>
      <c r="J23" s="19">
        <f t="shared" si="0"/>
        <v>1600.0119999999999</v>
      </c>
    </row>
    <row r="24" spans="2:10" x14ac:dyDescent="0.25">
      <c r="B24" s="11">
        <v>21</v>
      </c>
      <c r="C24" s="12" t="s">
        <v>575</v>
      </c>
      <c r="D24" s="13" t="s">
        <v>527</v>
      </c>
      <c r="E24" s="14" t="s">
        <v>532</v>
      </c>
      <c r="F24" s="15">
        <v>2005</v>
      </c>
      <c r="G24" s="16" t="s">
        <v>551</v>
      </c>
      <c r="H24" s="17"/>
      <c r="I24" s="18">
        <v>20.399999999999999</v>
      </c>
      <c r="J24" s="19">
        <f t="shared" si="0"/>
        <v>219.50399999999999</v>
      </c>
    </row>
    <row r="25" spans="2:10" ht="42.75" x14ac:dyDescent="0.25">
      <c r="B25" s="11">
        <v>22</v>
      </c>
      <c r="C25" s="12" t="s">
        <v>576</v>
      </c>
      <c r="D25" s="13"/>
      <c r="E25" s="14" t="s">
        <v>548</v>
      </c>
      <c r="F25" s="15">
        <v>2005</v>
      </c>
      <c r="G25" s="16" t="s">
        <v>577</v>
      </c>
      <c r="H25" s="17"/>
      <c r="I25" s="18">
        <v>216</v>
      </c>
      <c r="J25" s="19">
        <f t="shared" si="0"/>
        <v>2324.16</v>
      </c>
    </row>
    <row r="26" spans="2:10" ht="28.5" x14ac:dyDescent="0.25">
      <c r="B26" s="11">
        <v>23</v>
      </c>
      <c r="C26" s="12" t="s">
        <v>578</v>
      </c>
      <c r="D26" s="13"/>
      <c r="E26" s="14" t="s">
        <v>548</v>
      </c>
      <c r="F26" s="15">
        <v>2005</v>
      </c>
      <c r="G26" s="16" t="s">
        <v>579</v>
      </c>
      <c r="H26" s="17"/>
      <c r="I26" s="18">
        <v>268.2</v>
      </c>
      <c r="J26" s="19">
        <f t="shared" si="0"/>
        <v>2885.8319999999999</v>
      </c>
    </row>
    <row r="27" spans="2:10" ht="28.5" x14ac:dyDescent="0.25">
      <c r="B27" s="11">
        <v>24</v>
      </c>
      <c r="C27" s="12" t="s">
        <v>580</v>
      </c>
      <c r="D27" s="13"/>
      <c r="E27" s="14" t="s">
        <v>566</v>
      </c>
      <c r="F27" s="15">
        <v>2005</v>
      </c>
      <c r="G27" s="16" t="s">
        <v>571</v>
      </c>
      <c r="H27" s="17"/>
      <c r="I27" s="18">
        <v>210</v>
      </c>
      <c r="J27" s="19">
        <f t="shared" si="0"/>
        <v>2259.6</v>
      </c>
    </row>
    <row r="28" spans="2:10" x14ac:dyDescent="0.25">
      <c r="B28" s="22">
        <f t="shared" ref="B28:B35" si="1">B27+1</f>
        <v>25</v>
      </c>
      <c r="C28" s="23" t="s">
        <v>581</v>
      </c>
      <c r="D28" s="24" t="s">
        <v>582</v>
      </c>
      <c r="E28" s="25" t="s">
        <v>583</v>
      </c>
      <c r="F28" s="26">
        <v>2005</v>
      </c>
      <c r="G28" s="16" t="s">
        <v>551</v>
      </c>
      <c r="H28" s="17"/>
      <c r="I28" s="18">
        <v>1428.8</v>
      </c>
      <c r="J28" s="19">
        <f t="shared" si="0"/>
        <v>15373.887999999999</v>
      </c>
    </row>
    <row r="29" spans="2:10" x14ac:dyDescent="0.25">
      <c r="B29" s="22">
        <f t="shared" si="1"/>
        <v>26</v>
      </c>
      <c r="C29" s="23" t="s">
        <v>584</v>
      </c>
      <c r="D29" s="24" t="s">
        <v>534</v>
      </c>
      <c r="E29" s="25" t="s">
        <v>566</v>
      </c>
      <c r="F29" s="26">
        <v>2005</v>
      </c>
      <c r="G29" s="16" t="s">
        <v>551</v>
      </c>
      <c r="H29" s="17"/>
      <c r="I29" s="18">
        <v>153</v>
      </c>
      <c r="J29" s="19">
        <f t="shared" si="0"/>
        <v>1646.28</v>
      </c>
    </row>
    <row r="30" spans="2:10" x14ac:dyDescent="0.25">
      <c r="B30" s="22">
        <f t="shared" si="1"/>
        <v>27</v>
      </c>
      <c r="C30" s="23" t="s">
        <v>585</v>
      </c>
      <c r="D30" s="24" t="s">
        <v>534</v>
      </c>
      <c r="E30" s="25" t="s">
        <v>566</v>
      </c>
      <c r="F30" s="26">
        <v>2005</v>
      </c>
      <c r="G30" s="16" t="s">
        <v>551</v>
      </c>
      <c r="H30" s="17"/>
      <c r="I30" s="18">
        <v>153</v>
      </c>
      <c r="J30" s="19">
        <f t="shared" si="0"/>
        <v>1646.28</v>
      </c>
    </row>
    <row r="31" spans="2:10" ht="28.5" x14ac:dyDescent="0.25">
      <c r="B31" s="22">
        <f t="shared" si="1"/>
        <v>28</v>
      </c>
      <c r="C31" s="23" t="s">
        <v>586</v>
      </c>
      <c r="D31" s="24" t="s">
        <v>587</v>
      </c>
      <c r="E31" s="25" t="s">
        <v>588</v>
      </c>
      <c r="F31" s="26">
        <v>2005</v>
      </c>
      <c r="G31" s="16" t="s">
        <v>589</v>
      </c>
      <c r="H31" s="17"/>
      <c r="I31" s="18">
        <v>1538.4</v>
      </c>
      <c r="J31" s="19">
        <f t="shared" si="0"/>
        <v>16553.184000000001</v>
      </c>
    </row>
    <row r="32" spans="2:10" ht="28.5" x14ac:dyDescent="0.25">
      <c r="B32" s="22">
        <f t="shared" si="1"/>
        <v>29</v>
      </c>
      <c r="C32" s="23" t="s">
        <v>590</v>
      </c>
      <c r="D32" s="24" t="s">
        <v>591</v>
      </c>
      <c r="E32" s="25" t="s">
        <v>588</v>
      </c>
      <c r="F32" s="26">
        <v>2005</v>
      </c>
      <c r="G32" s="16" t="s">
        <v>589</v>
      </c>
      <c r="H32" s="17"/>
      <c r="I32" s="18">
        <v>3641.4</v>
      </c>
      <c r="J32" s="19">
        <f t="shared" si="0"/>
        <v>39181.464</v>
      </c>
    </row>
    <row r="33" spans="2:10" ht="28.5" x14ac:dyDescent="0.25">
      <c r="B33" s="22">
        <f t="shared" si="1"/>
        <v>30</v>
      </c>
      <c r="C33" s="23" t="s">
        <v>592</v>
      </c>
      <c r="D33" s="24" t="s">
        <v>534</v>
      </c>
      <c r="E33" s="25" t="s">
        <v>566</v>
      </c>
      <c r="F33" s="26">
        <v>2005</v>
      </c>
      <c r="G33" s="16" t="s">
        <v>589</v>
      </c>
      <c r="H33" s="17"/>
      <c r="I33" s="18">
        <v>812.5</v>
      </c>
      <c r="J33" s="19">
        <f t="shared" si="0"/>
        <v>8742.5</v>
      </c>
    </row>
    <row r="34" spans="2:10" ht="28.5" x14ac:dyDescent="0.25">
      <c r="B34" s="22">
        <f t="shared" si="1"/>
        <v>31</v>
      </c>
      <c r="C34" s="23" t="s">
        <v>593</v>
      </c>
      <c r="D34" s="24" t="s">
        <v>534</v>
      </c>
      <c r="E34" s="25" t="s">
        <v>566</v>
      </c>
      <c r="F34" s="26">
        <v>2005</v>
      </c>
      <c r="G34" s="16" t="s">
        <v>589</v>
      </c>
      <c r="H34" s="17"/>
      <c r="I34" s="18">
        <v>1200</v>
      </c>
      <c r="J34" s="19">
        <f t="shared" si="0"/>
        <v>12912</v>
      </c>
    </row>
    <row r="35" spans="2:10" x14ac:dyDescent="0.25">
      <c r="B35" s="22">
        <f t="shared" si="1"/>
        <v>32</v>
      </c>
      <c r="C35" s="23" t="s">
        <v>594</v>
      </c>
      <c r="D35" s="27" t="s">
        <v>534</v>
      </c>
      <c r="E35" s="28" t="s">
        <v>595</v>
      </c>
      <c r="F35" s="26">
        <v>2005</v>
      </c>
      <c r="G35" s="16" t="s">
        <v>596</v>
      </c>
      <c r="H35" s="17"/>
      <c r="I35" s="18">
        <v>422.0625</v>
      </c>
      <c r="J35" s="19">
        <f t="shared" si="0"/>
        <v>4541.3924999999999</v>
      </c>
    </row>
    <row r="36" spans="2:10" x14ac:dyDescent="0.25">
      <c r="B36" s="29"/>
      <c r="C36" s="30"/>
      <c r="D36" s="24"/>
      <c r="E36" s="25"/>
      <c r="F36" s="26"/>
      <c r="G36" s="16"/>
      <c r="H36" s="17"/>
      <c r="I36" s="17"/>
      <c r="J36" s="19">
        <f t="shared" si="0"/>
        <v>0</v>
      </c>
    </row>
    <row r="37" spans="2:10" x14ac:dyDescent="0.25">
      <c r="B37" s="29"/>
      <c r="C37" s="30"/>
      <c r="D37" s="24"/>
      <c r="E37" s="25" t="s">
        <v>597</v>
      </c>
      <c r="F37" s="26">
        <v>2005</v>
      </c>
      <c r="G37" s="16"/>
      <c r="H37" s="17"/>
      <c r="I37" s="17"/>
      <c r="J37" s="19">
        <f t="shared" si="0"/>
        <v>0</v>
      </c>
    </row>
    <row r="38" spans="2:10" x14ac:dyDescent="0.25">
      <c r="B38" s="29"/>
      <c r="C38" s="30"/>
      <c r="D38" s="24"/>
      <c r="E38" s="25"/>
      <c r="F38" s="26"/>
      <c r="G38" s="16"/>
      <c r="H38" s="17"/>
      <c r="I38" s="17"/>
      <c r="J38" s="19">
        <f t="shared" si="0"/>
        <v>0</v>
      </c>
    </row>
    <row r="39" spans="2:10" x14ac:dyDescent="0.25">
      <c r="B39" s="22">
        <f>B35+1</f>
        <v>33</v>
      </c>
      <c r="C39" s="23" t="s">
        <v>598</v>
      </c>
      <c r="D39" s="24"/>
      <c r="E39" s="25" t="s">
        <v>599</v>
      </c>
      <c r="F39" s="26">
        <v>2005</v>
      </c>
      <c r="G39" s="16" t="s">
        <v>600</v>
      </c>
      <c r="H39" s="17"/>
      <c r="I39" s="17">
        <v>2250</v>
      </c>
      <c r="J39" s="19">
        <f t="shared" si="0"/>
        <v>24210</v>
      </c>
    </row>
    <row r="40" spans="2:10" ht="28.5" x14ac:dyDescent="0.25">
      <c r="B40" s="31">
        <f>B39+1</f>
        <v>34</v>
      </c>
      <c r="C40" s="23" t="s">
        <v>601</v>
      </c>
      <c r="D40" s="24"/>
      <c r="E40" s="25"/>
      <c r="F40" s="26">
        <v>2005</v>
      </c>
      <c r="G40" s="16" t="s">
        <v>602</v>
      </c>
      <c r="H40" s="17"/>
      <c r="I40" s="18">
        <v>3679</v>
      </c>
      <c r="J40" s="19">
        <f t="shared" si="0"/>
        <v>39586.04</v>
      </c>
    </row>
    <row r="41" spans="2:10" x14ac:dyDescent="0.25">
      <c r="B41" s="22">
        <f>B40+1</f>
        <v>35</v>
      </c>
      <c r="C41" s="23" t="s">
        <v>603</v>
      </c>
      <c r="D41" s="24"/>
      <c r="E41" s="25"/>
      <c r="F41" s="26">
        <v>2005</v>
      </c>
      <c r="G41" s="16" t="s">
        <v>604</v>
      </c>
      <c r="H41" s="17"/>
      <c r="I41" s="32">
        <v>16596.38</v>
      </c>
      <c r="J41" s="19">
        <f t="shared" si="0"/>
        <v>178577.04880000002</v>
      </c>
    </row>
    <row r="42" spans="2:10" x14ac:dyDescent="0.25">
      <c r="B42" s="22">
        <v>36</v>
      </c>
      <c r="C42" s="33" t="s">
        <v>605</v>
      </c>
      <c r="D42" s="17"/>
      <c r="E42" s="34"/>
      <c r="F42" s="17">
        <v>2006</v>
      </c>
      <c r="G42" s="16" t="s">
        <v>606</v>
      </c>
      <c r="H42" s="17"/>
      <c r="I42" s="17">
        <v>18180</v>
      </c>
      <c r="J42" s="19">
        <f t="shared" si="0"/>
        <v>195616.8</v>
      </c>
    </row>
    <row r="43" spans="2:10" x14ac:dyDescent="0.25">
      <c r="B43" s="22">
        <v>37</v>
      </c>
      <c r="C43" s="33" t="s">
        <v>607</v>
      </c>
      <c r="D43" s="17"/>
      <c r="E43" s="35"/>
      <c r="F43" s="17">
        <v>2006</v>
      </c>
      <c r="G43" s="16" t="s">
        <v>608</v>
      </c>
      <c r="H43" s="17"/>
      <c r="I43" s="17">
        <v>35070</v>
      </c>
      <c r="J43" s="19">
        <f t="shared" si="0"/>
        <v>377353.2</v>
      </c>
    </row>
  </sheetData>
  <mergeCells count="1">
    <mergeCell ref="B2:J2"/>
  </mergeCells>
  <dataValidations count="2">
    <dataValidation type="list" operator="equal" allowBlank="1" showInputMessage="1" showErrorMessage="1" sqref="G4:G7" xr:uid="{2E88D278-86A7-4019-98E3-74207EA622C4}">
      <formula1>$K$2:$K$6</formula1>
      <formula2>0</formula2>
    </dataValidation>
    <dataValidation type="list" operator="equal" allowBlank="1" showInputMessage="1" showErrorMessage="1" sqref="H4:H43" xr:uid="{C40E307A-70E9-47AF-8CD9-5FFD471145C7}">
      <formula1>"Very Good,Good,Average,Poor,Ordinary with wreckages in the structure"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A15B8-603B-42CA-B531-48E487A2B7C6}">
  <dimension ref="B3:W4"/>
  <sheetViews>
    <sheetView workbookViewId="0">
      <selection activeCell="E19" sqref="E19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>
        <f>C2</f>
        <v>0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11000006</v>
      </c>
      <c r="C4" s="4">
        <v>0</v>
      </c>
      <c r="D4" s="5">
        <v>21015001</v>
      </c>
      <c r="E4" s="4" t="s">
        <v>37</v>
      </c>
      <c r="F4" s="4">
        <v>1031</v>
      </c>
      <c r="G4" s="6">
        <v>41548</v>
      </c>
      <c r="H4" s="7">
        <v>3206720</v>
      </c>
      <c r="I4" s="7">
        <v>0</v>
      </c>
      <c r="J4" s="7">
        <v>0</v>
      </c>
      <c r="K4" s="7">
        <v>0</v>
      </c>
      <c r="L4" s="7">
        <f t="shared" ref="L4" si="0">SUM(H4:K4)</f>
        <v>3206720</v>
      </c>
      <c r="M4" s="7">
        <v>-800734</v>
      </c>
      <c r="N4" s="7">
        <v>-106784</v>
      </c>
      <c r="O4" s="7">
        <v>0</v>
      </c>
      <c r="P4" s="7">
        <f t="shared" ref="P4" si="1">SUM(M4:O4)</f>
        <v>-907518</v>
      </c>
      <c r="Q4" s="7">
        <f t="shared" ref="Q4" si="2">H4+M4</f>
        <v>2405986</v>
      </c>
      <c r="R4" s="7">
        <f t="shared" ref="R4" si="3">L4+P4</f>
        <v>2299202</v>
      </c>
      <c r="S4" s="5" t="s">
        <v>38</v>
      </c>
      <c r="T4" s="5">
        <v>100401</v>
      </c>
      <c r="U4" s="5" t="s">
        <v>27</v>
      </c>
      <c r="V4" s="5">
        <v>47015001</v>
      </c>
      <c r="W4" s="5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8FF6-2A96-4574-9066-27F63701F784}">
  <dimension ref="C4:X34"/>
  <sheetViews>
    <sheetView workbookViewId="0">
      <selection activeCell="Q26" sqref="Q26"/>
    </sheetView>
  </sheetViews>
  <sheetFormatPr defaultRowHeight="15" x14ac:dyDescent="0.25"/>
  <cols>
    <col min="3" max="3" width="9" bestFit="1" customWidth="1"/>
    <col min="4" max="4" width="10.42578125" bestFit="1" customWidth="1"/>
    <col min="6" max="6" width="42" customWidth="1"/>
    <col min="7" max="7" width="7" bestFit="1" customWidth="1"/>
    <col min="8" max="8" width="12.7109375" bestFit="1" customWidth="1"/>
    <col min="9" max="9" width="20.140625" bestFit="1" customWidth="1"/>
    <col min="10" max="10" width="15.5703125" bestFit="1" customWidth="1"/>
    <col min="11" max="11" width="17.85546875" bestFit="1" customWidth="1"/>
    <col min="12" max="12" width="15.5703125" bestFit="1" customWidth="1"/>
    <col min="13" max="13" width="19.85546875" bestFit="1" customWidth="1"/>
    <col min="14" max="14" width="18.85546875" customWidth="1"/>
    <col min="15" max="15" width="17.85546875" customWidth="1"/>
    <col min="16" max="16" width="14.5703125" customWidth="1"/>
    <col min="17" max="17" width="18.85546875" customWidth="1"/>
    <col min="18" max="18" width="28.140625" customWidth="1"/>
    <col min="19" max="19" width="29.140625" customWidth="1"/>
    <col min="20" max="20" width="16.42578125" customWidth="1"/>
    <col min="22" max="22" width="24.5703125" bestFit="1" customWidth="1"/>
  </cols>
  <sheetData>
    <row r="4" spans="3:24" x14ac:dyDescent="0.25"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69</v>
      </c>
      <c r="T4" s="3" t="s">
        <v>20</v>
      </c>
      <c r="U4" s="3" t="s">
        <v>21</v>
      </c>
      <c r="V4" s="3" t="s">
        <v>22</v>
      </c>
      <c r="W4" s="3" t="s">
        <v>23</v>
      </c>
      <c r="X4" s="3" t="s">
        <v>24</v>
      </c>
    </row>
    <row r="5" spans="3:24" x14ac:dyDescent="0.25">
      <c r="C5" s="4">
        <v>20000546</v>
      </c>
      <c r="D5" s="4">
        <v>0</v>
      </c>
      <c r="E5" s="5">
        <v>21020001</v>
      </c>
      <c r="F5" s="4" t="s">
        <v>39</v>
      </c>
      <c r="G5" s="4">
        <v>1031</v>
      </c>
      <c r="H5" s="6">
        <v>38686</v>
      </c>
      <c r="I5" s="7">
        <v>54226699</v>
      </c>
      <c r="J5" s="7">
        <v>0</v>
      </c>
      <c r="K5" s="7">
        <v>0</v>
      </c>
      <c r="L5" s="7">
        <v>0</v>
      </c>
      <c r="M5" s="7">
        <f t="shared" ref="M5:M34" si="0">SUM(I5:L5)</f>
        <v>54226699</v>
      </c>
      <c r="N5" s="7">
        <v>-26115402</v>
      </c>
      <c r="O5" s="7">
        <v>-1731923</v>
      </c>
      <c r="P5" s="7">
        <v>0</v>
      </c>
      <c r="Q5" s="7">
        <f t="shared" ref="Q5:Q34" si="1">SUM(N5:P5)</f>
        <v>-27847325</v>
      </c>
      <c r="R5" s="7">
        <f t="shared" ref="R5:R34" si="2">I5+N5</f>
        <v>28111297</v>
      </c>
      <c r="S5" s="7">
        <f t="shared" ref="S5:S34" si="3">M5+Q5</f>
        <v>26379374</v>
      </c>
      <c r="T5" s="5" t="s">
        <v>40</v>
      </c>
      <c r="U5" s="5">
        <v>100401</v>
      </c>
      <c r="V5" s="5" t="s">
        <v>27</v>
      </c>
      <c r="W5" s="5">
        <v>47020001</v>
      </c>
      <c r="X5" s="5" t="s">
        <v>28</v>
      </c>
    </row>
    <row r="6" spans="3:24" x14ac:dyDescent="0.25">
      <c r="C6" s="4">
        <v>20000547</v>
      </c>
      <c r="D6" s="4">
        <v>0</v>
      </c>
      <c r="E6" s="5">
        <v>21020001</v>
      </c>
      <c r="F6" s="4" t="s">
        <v>41</v>
      </c>
      <c r="G6" s="4">
        <v>1031</v>
      </c>
      <c r="H6" s="6">
        <v>38686</v>
      </c>
      <c r="I6" s="7">
        <v>38228872</v>
      </c>
      <c r="J6" s="7">
        <v>0</v>
      </c>
      <c r="K6" s="7">
        <v>0</v>
      </c>
      <c r="L6" s="7">
        <v>0</v>
      </c>
      <c r="M6" s="7">
        <f t="shared" si="0"/>
        <v>38228872</v>
      </c>
      <c r="N6" s="7">
        <v>-18121548</v>
      </c>
      <c r="O6" s="7">
        <v>-1240705</v>
      </c>
      <c r="P6" s="7">
        <v>0</v>
      </c>
      <c r="Q6" s="7">
        <f t="shared" si="1"/>
        <v>-19362253</v>
      </c>
      <c r="R6" s="7">
        <f t="shared" si="2"/>
        <v>20107324</v>
      </c>
      <c r="S6" s="7">
        <f t="shared" si="3"/>
        <v>18866619</v>
      </c>
      <c r="T6" s="5" t="s">
        <v>40</v>
      </c>
      <c r="U6" s="5">
        <v>100401</v>
      </c>
      <c r="V6" s="5" t="s">
        <v>27</v>
      </c>
      <c r="W6" s="5">
        <v>47020001</v>
      </c>
      <c r="X6" s="5" t="s">
        <v>28</v>
      </c>
    </row>
    <row r="7" spans="3:24" x14ac:dyDescent="0.25">
      <c r="C7" s="4">
        <v>20000567</v>
      </c>
      <c r="D7" s="4">
        <v>0</v>
      </c>
      <c r="E7" s="5">
        <v>21020001</v>
      </c>
      <c r="F7" s="4" t="s">
        <v>42</v>
      </c>
      <c r="G7" s="4">
        <v>1031</v>
      </c>
      <c r="H7" s="6">
        <v>38686</v>
      </c>
      <c r="I7" s="7">
        <v>21907191</v>
      </c>
      <c r="J7" s="7">
        <v>0</v>
      </c>
      <c r="K7" s="7">
        <v>0</v>
      </c>
      <c r="L7" s="7">
        <v>0</v>
      </c>
      <c r="M7" s="7">
        <f t="shared" si="0"/>
        <v>21907191</v>
      </c>
      <c r="N7" s="7">
        <v>-10428263</v>
      </c>
      <c r="O7" s="7">
        <v>-708015</v>
      </c>
      <c r="P7" s="7">
        <v>0</v>
      </c>
      <c r="Q7" s="7">
        <f t="shared" si="1"/>
        <v>-11136278</v>
      </c>
      <c r="R7" s="7">
        <f t="shared" si="2"/>
        <v>11478928</v>
      </c>
      <c r="S7" s="7">
        <f t="shared" si="3"/>
        <v>10770913</v>
      </c>
      <c r="T7" s="5" t="s">
        <v>40</v>
      </c>
      <c r="U7" s="5">
        <v>100401</v>
      </c>
      <c r="V7" s="5" t="s">
        <v>27</v>
      </c>
      <c r="W7" s="5">
        <v>47020001</v>
      </c>
      <c r="X7" s="5" t="s">
        <v>28</v>
      </c>
    </row>
    <row r="8" spans="3:24" x14ac:dyDescent="0.25">
      <c r="C8" s="4">
        <v>20000605</v>
      </c>
      <c r="D8" s="4">
        <v>0</v>
      </c>
      <c r="E8" s="5">
        <v>21020001</v>
      </c>
      <c r="F8" s="4" t="s">
        <v>43</v>
      </c>
      <c r="G8" s="4">
        <v>1031</v>
      </c>
      <c r="H8" s="6">
        <v>38686</v>
      </c>
      <c r="I8" s="7">
        <v>11120088</v>
      </c>
      <c r="J8" s="7">
        <v>0</v>
      </c>
      <c r="K8" s="7">
        <v>0</v>
      </c>
      <c r="L8" s="7">
        <v>0</v>
      </c>
      <c r="M8" s="7">
        <f t="shared" si="0"/>
        <v>11120088</v>
      </c>
      <c r="N8" s="7">
        <v>-5323910</v>
      </c>
      <c r="O8" s="7">
        <v>-357307</v>
      </c>
      <c r="P8" s="7">
        <v>0</v>
      </c>
      <c r="Q8" s="7">
        <f t="shared" si="1"/>
        <v>-5681217</v>
      </c>
      <c r="R8" s="7">
        <f t="shared" si="2"/>
        <v>5796178</v>
      </c>
      <c r="S8" s="7">
        <f t="shared" si="3"/>
        <v>5438871</v>
      </c>
      <c r="T8" s="5" t="s">
        <v>40</v>
      </c>
      <c r="U8" s="5">
        <v>100401</v>
      </c>
      <c r="V8" s="5" t="s">
        <v>27</v>
      </c>
      <c r="W8" s="5">
        <v>47020001</v>
      </c>
      <c r="X8" s="5" t="s">
        <v>28</v>
      </c>
    </row>
    <row r="9" spans="3:24" x14ac:dyDescent="0.25">
      <c r="C9" s="4">
        <v>20000614</v>
      </c>
      <c r="D9" s="4">
        <v>0</v>
      </c>
      <c r="E9" s="5">
        <v>21020001</v>
      </c>
      <c r="F9" s="4" t="s">
        <v>44</v>
      </c>
      <c r="G9" s="4">
        <v>1031</v>
      </c>
      <c r="H9" s="6">
        <v>39082</v>
      </c>
      <c r="I9" s="7">
        <v>8323589</v>
      </c>
      <c r="J9" s="7">
        <v>0</v>
      </c>
      <c r="K9" s="7">
        <v>0</v>
      </c>
      <c r="L9" s="7">
        <v>0</v>
      </c>
      <c r="M9" s="7">
        <f t="shared" si="0"/>
        <v>8323589</v>
      </c>
      <c r="N9" s="7">
        <v>-3709845</v>
      </c>
      <c r="O9" s="7">
        <v>-266500</v>
      </c>
      <c r="P9" s="7">
        <v>0</v>
      </c>
      <c r="Q9" s="7">
        <f t="shared" si="1"/>
        <v>-3976345</v>
      </c>
      <c r="R9" s="7">
        <f t="shared" si="2"/>
        <v>4613744</v>
      </c>
      <c r="S9" s="7">
        <f t="shared" si="3"/>
        <v>4347244</v>
      </c>
      <c r="T9" s="5" t="s">
        <v>40</v>
      </c>
      <c r="U9" s="5">
        <v>100401</v>
      </c>
      <c r="V9" s="5" t="s">
        <v>27</v>
      </c>
      <c r="W9" s="5">
        <v>47020001</v>
      </c>
      <c r="X9" s="5" t="s">
        <v>28</v>
      </c>
    </row>
    <row r="10" spans="3:24" x14ac:dyDescent="0.25">
      <c r="C10" s="4">
        <v>20000618</v>
      </c>
      <c r="D10" s="4">
        <v>0</v>
      </c>
      <c r="E10" s="5">
        <v>21020001</v>
      </c>
      <c r="F10" s="4" t="s">
        <v>45</v>
      </c>
      <c r="G10" s="4">
        <v>1033</v>
      </c>
      <c r="H10" s="6">
        <v>39196</v>
      </c>
      <c r="I10" s="7">
        <v>10216726</v>
      </c>
      <c r="J10" s="7">
        <v>0</v>
      </c>
      <c r="K10" s="7">
        <v>0</v>
      </c>
      <c r="L10" s="7">
        <v>0</v>
      </c>
      <c r="M10" s="7">
        <f t="shared" si="0"/>
        <v>10216726</v>
      </c>
      <c r="N10" s="7">
        <v>-4520855</v>
      </c>
      <c r="O10" s="7">
        <v>-322848</v>
      </c>
      <c r="P10" s="7">
        <v>0</v>
      </c>
      <c r="Q10" s="7">
        <f t="shared" si="1"/>
        <v>-4843703</v>
      </c>
      <c r="R10" s="7">
        <f t="shared" si="2"/>
        <v>5695871</v>
      </c>
      <c r="S10" s="7">
        <f t="shared" si="3"/>
        <v>5373023</v>
      </c>
      <c r="T10" s="5" t="s">
        <v>40</v>
      </c>
      <c r="U10" s="5">
        <v>100403</v>
      </c>
      <c r="V10" s="5" t="s">
        <v>34</v>
      </c>
      <c r="W10" s="5">
        <v>47020001</v>
      </c>
      <c r="X10" s="5" t="s">
        <v>28</v>
      </c>
    </row>
    <row r="11" spans="3:24" x14ac:dyDescent="0.25">
      <c r="C11" s="4">
        <v>20000623</v>
      </c>
      <c r="D11" s="4">
        <v>0</v>
      </c>
      <c r="E11" s="5">
        <v>21020001</v>
      </c>
      <c r="F11" s="4" t="s">
        <v>46</v>
      </c>
      <c r="G11" s="4">
        <v>1033</v>
      </c>
      <c r="H11" s="6">
        <v>39356</v>
      </c>
      <c r="I11" s="7">
        <v>15861974</v>
      </c>
      <c r="J11" s="7">
        <v>0</v>
      </c>
      <c r="K11" s="7">
        <v>0</v>
      </c>
      <c r="L11" s="7">
        <v>0</v>
      </c>
      <c r="M11" s="7">
        <f t="shared" si="0"/>
        <v>15861974</v>
      </c>
      <c r="N11" s="7">
        <v>-6924599</v>
      </c>
      <c r="O11" s="7">
        <v>-493634</v>
      </c>
      <c r="P11" s="7">
        <v>0</v>
      </c>
      <c r="Q11" s="7">
        <f t="shared" si="1"/>
        <v>-7418233</v>
      </c>
      <c r="R11" s="7">
        <f t="shared" si="2"/>
        <v>8937375</v>
      </c>
      <c r="S11" s="7">
        <f t="shared" si="3"/>
        <v>8443741</v>
      </c>
      <c r="T11" s="5" t="s">
        <v>40</v>
      </c>
      <c r="U11" s="5">
        <v>100403</v>
      </c>
      <c r="V11" s="5" t="s">
        <v>34</v>
      </c>
      <c r="W11" s="5">
        <v>47020001</v>
      </c>
      <c r="X11" s="5" t="s">
        <v>28</v>
      </c>
    </row>
    <row r="12" spans="3:24" x14ac:dyDescent="0.25">
      <c r="C12" s="4">
        <v>20000631</v>
      </c>
      <c r="D12" s="4">
        <v>0</v>
      </c>
      <c r="E12" s="5">
        <v>21020001</v>
      </c>
      <c r="F12" s="4" t="s">
        <v>47</v>
      </c>
      <c r="G12" s="4">
        <v>1031</v>
      </c>
      <c r="H12" s="6">
        <v>38686</v>
      </c>
      <c r="I12" s="7">
        <v>9957154</v>
      </c>
      <c r="J12" s="7">
        <v>0</v>
      </c>
      <c r="K12" s="7">
        <v>0</v>
      </c>
      <c r="L12" s="7">
        <v>0</v>
      </c>
      <c r="M12" s="7">
        <f t="shared" si="0"/>
        <v>9957154</v>
      </c>
      <c r="N12" s="7">
        <v>-4833806</v>
      </c>
      <c r="O12" s="7">
        <v>-315394</v>
      </c>
      <c r="P12" s="7">
        <v>0</v>
      </c>
      <c r="Q12" s="7">
        <f t="shared" si="1"/>
        <v>-5149200</v>
      </c>
      <c r="R12" s="7">
        <f t="shared" si="2"/>
        <v>5123348</v>
      </c>
      <c r="S12" s="7">
        <f t="shared" si="3"/>
        <v>4807954</v>
      </c>
      <c r="T12" s="5" t="s">
        <v>40</v>
      </c>
      <c r="U12" s="5">
        <v>100401</v>
      </c>
      <c r="V12" s="5" t="s">
        <v>27</v>
      </c>
      <c r="W12" s="5">
        <v>47020001</v>
      </c>
      <c r="X12" s="5" t="s">
        <v>28</v>
      </c>
    </row>
    <row r="13" spans="3:24" x14ac:dyDescent="0.25">
      <c r="C13" s="4">
        <v>20000632</v>
      </c>
      <c r="D13" s="4">
        <v>0</v>
      </c>
      <c r="E13" s="5">
        <v>21020001</v>
      </c>
      <c r="F13" s="4" t="s">
        <v>48</v>
      </c>
      <c r="G13" s="4">
        <v>1031</v>
      </c>
      <c r="H13" s="6">
        <v>38686</v>
      </c>
      <c r="I13" s="7">
        <v>6543517</v>
      </c>
      <c r="J13" s="7">
        <v>0</v>
      </c>
      <c r="K13" s="7">
        <v>0</v>
      </c>
      <c r="L13" s="7">
        <v>0</v>
      </c>
      <c r="M13" s="7">
        <f t="shared" si="0"/>
        <v>6543517</v>
      </c>
      <c r="N13" s="7">
        <v>-3109595</v>
      </c>
      <c r="O13" s="7">
        <v>-211837</v>
      </c>
      <c r="P13" s="7">
        <v>0</v>
      </c>
      <c r="Q13" s="7">
        <f t="shared" si="1"/>
        <v>-3321432</v>
      </c>
      <c r="R13" s="7">
        <f t="shared" si="2"/>
        <v>3433922</v>
      </c>
      <c r="S13" s="7">
        <f t="shared" si="3"/>
        <v>3222085</v>
      </c>
      <c r="T13" s="5" t="s">
        <v>40</v>
      </c>
      <c r="U13" s="5">
        <v>100401</v>
      </c>
      <c r="V13" s="5" t="s">
        <v>27</v>
      </c>
      <c r="W13" s="5">
        <v>47020001</v>
      </c>
      <c r="X13" s="5" t="s">
        <v>28</v>
      </c>
    </row>
    <row r="14" spans="3:24" x14ac:dyDescent="0.25">
      <c r="C14" s="4">
        <v>20000640</v>
      </c>
      <c r="D14" s="4">
        <v>0</v>
      </c>
      <c r="E14" s="5">
        <v>21020001</v>
      </c>
      <c r="F14" s="4" t="s">
        <v>49</v>
      </c>
      <c r="G14" s="4">
        <v>1031</v>
      </c>
      <c r="H14" s="6">
        <v>39082</v>
      </c>
      <c r="I14" s="7">
        <v>8700011</v>
      </c>
      <c r="J14" s="7">
        <v>0</v>
      </c>
      <c r="K14" s="7">
        <v>0</v>
      </c>
      <c r="L14" s="7">
        <v>0</v>
      </c>
      <c r="M14" s="7">
        <f t="shared" si="0"/>
        <v>8700011</v>
      </c>
      <c r="N14" s="7">
        <v>-3949666</v>
      </c>
      <c r="O14" s="7">
        <v>-273978</v>
      </c>
      <c r="P14" s="7">
        <v>0</v>
      </c>
      <c r="Q14" s="7">
        <f t="shared" si="1"/>
        <v>-4223644</v>
      </c>
      <c r="R14" s="7">
        <f t="shared" si="2"/>
        <v>4750345</v>
      </c>
      <c r="S14" s="7">
        <f t="shared" si="3"/>
        <v>4476367</v>
      </c>
      <c r="T14" s="5" t="s">
        <v>40</v>
      </c>
      <c r="U14" s="5">
        <v>100401</v>
      </c>
      <c r="V14" s="5" t="s">
        <v>27</v>
      </c>
      <c r="W14" s="5">
        <v>47020001</v>
      </c>
      <c r="X14" s="5" t="s">
        <v>28</v>
      </c>
    </row>
    <row r="15" spans="3:24" x14ac:dyDescent="0.25">
      <c r="C15" s="4">
        <v>20000681</v>
      </c>
      <c r="D15" s="4">
        <v>0</v>
      </c>
      <c r="E15" s="5">
        <v>21020001</v>
      </c>
      <c r="F15" s="4" t="s">
        <v>50</v>
      </c>
      <c r="G15" s="4">
        <v>1031</v>
      </c>
      <c r="H15" s="6">
        <v>38899</v>
      </c>
      <c r="I15" s="7">
        <v>4451880</v>
      </c>
      <c r="J15" s="7">
        <v>0</v>
      </c>
      <c r="K15" s="7">
        <v>0</v>
      </c>
      <c r="L15" s="7">
        <v>0</v>
      </c>
      <c r="M15" s="7">
        <f t="shared" si="0"/>
        <v>4451880</v>
      </c>
      <c r="N15" s="7">
        <v>-2076787</v>
      </c>
      <c r="O15" s="7">
        <v>-141154</v>
      </c>
      <c r="P15" s="7">
        <v>0</v>
      </c>
      <c r="Q15" s="7">
        <f t="shared" si="1"/>
        <v>-2217941</v>
      </c>
      <c r="R15" s="7">
        <f t="shared" si="2"/>
        <v>2375093</v>
      </c>
      <c r="S15" s="7">
        <f t="shared" si="3"/>
        <v>2233939</v>
      </c>
      <c r="T15" s="5" t="s">
        <v>40</v>
      </c>
      <c r="U15" s="5">
        <v>100401</v>
      </c>
      <c r="V15" s="5" t="s">
        <v>27</v>
      </c>
      <c r="W15" s="5">
        <v>47020001</v>
      </c>
      <c r="X15" s="5" t="s">
        <v>28</v>
      </c>
    </row>
    <row r="16" spans="3:24" x14ac:dyDescent="0.25">
      <c r="C16" s="4">
        <v>20000707</v>
      </c>
      <c r="D16" s="4">
        <v>0</v>
      </c>
      <c r="E16" s="5">
        <v>21020001</v>
      </c>
      <c r="F16" s="4" t="s">
        <v>51</v>
      </c>
      <c r="G16" s="4">
        <v>1031</v>
      </c>
      <c r="H16" s="6">
        <v>39082</v>
      </c>
      <c r="I16" s="7">
        <v>2932458</v>
      </c>
      <c r="J16" s="7">
        <v>0</v>
      </c>
      <c r="K16" s="7">
        <v>0</v>
      </c>
      <c r="L16" s="7">
        <v>0</v>
      </c>
      <c r="M16" s="7">
        <f t="shared" si="0"/>
        <v>2932458</v>
      </c>
      <c r="N16" s="7">
        <v>-1326168</v>
      </c>
      <c r="O16" s="7">
        <v>-92673</v>
      </c>
      <c r="P16" s="7">
        <v>0</v>
      </c>
      <c r="Q16" s="7">
        <f t="shared" si="1"/>
        <v>-1418841</v>
      </c>
      <c r="R16" s="7">
        <f t="shared" si="2"/>
        <v>1606290</v>
      </c>
      <c r="S16" s="7">
        <f t="shared" si="3"/>
        <v>1513617</v>
      </c>
      <c r="T16" s="5" t="s">
        <v>40</v>
      </c>
      <c r="U16" s="5">
        <v>100401</v>
      </c>
      <c r="V16" s="5" t="s">
        <v>27</v>
      </c>
      <c r="W16" s="5">
        <v>47020001</v>
      </c>
      <c r="X16" s="5" t="s">
        <v>28</v>
      </c>
    </row>
    <row r="17" spans="3:24" x14ac:dyDescent="0.25">
      <c r="C17" s="4">
        <v>20000714</v>
      </c>
      <c r="D17" s="4">
        <v>0</v>
      </c>
      <c r="E17" s="5">
        <v>21020001</v>
      </c>
      <c r="F17" s="4" t="s">
        <v>52</v>
      </c>
      <c r="G17" s="4">
        <v>1031</v>
      </c>
      <c r="H17" s="6">
        <v>38686</v>
      </c>
      <c r="I17" s="7">
        <v>1923220</v>
      </c>
      <c r="J17" s="7">
        <v>0</v>
      </c>
      <c r="K17" s="7">
        <v>0</v>
      </c>
      <c r="L17" s="7">
        <v>0</v>
      </c>
      <c r="M17" s="7">
        <f t="shared" si="0"/>
        <v>1923220</v>
      </c>
      <c r="N17" s="7">
        <v>-911073</v>
      </c>
      <c r="O17" s="7">
        <v>-62457</v>
      </c>
      <c r="P17" s="7">
        <v>0</v>
      </c>
      <c r="Q17" s="7">
        <f t="shared" si="1"/>
        <v>-973530</v>
      </c>
      <c r="R17" s="7">
        <f t="shared" si="2"/>
        <v>1012147</v>
      </c>
      <c r="S17" s="7">
        <f t="shared" si="3"/>
        <v>949690</v>
      </c>
      <c r="T17" s="5" t="s">
        <v>40</v>
      </c>
      <c r="U17" s="5">
        <v>100401</v>
      </c>
      <c r="V17" s="5" t="s">
        <v>27</v>
      </c>
      <c r="W17" s="5">
        <v>47020001</v>
      </c>
      <c r="X17" s="5" t="s">
        <v>28</v>
      </c>
    </row>
    <row r="18" spans="3:24" x14ac:dyDescent="0.25">
      <c r="C18" s="4">
        <v>20000742</v>
      </c>
      <c r="D18" s="4">
        <v>0</v>
      </c>
      <c r="E18" s="5">
        <v>21020001</v>
      </c>
      <c r="F18" s="4" t="s">
        <v>53</v>
      </c>
      <c r="G18" s="4">
        <v>1031</v>
      </c>
      <c r="H18" s="6">
        <v>38686</v>
      </c>
      <c r="I18" s="7">
        <v>938034</v>
      </c>
      <c r="J18" s="7">
        <v>0</v>
      </c>
      <c r="K18" s="7">
        <v>0</v>
      </c>
      <c r="L18" s="7">
        <v>0</v>
      </c>
      <c r="M18" s="7">
        <f t="shared" si="0"/>
        <v>938034</v>
      </c>
      <c r="N18" s="7">
        <v>-435754</v>
      </c>
      <c r="O18" s="7">
        <v>-31050</v>
      </c>
      <c r="P18" s="7">
        <v>0</v>
      </c>
      <c r="Q18" s="7">
        <f t="shared" si="1"/>
        <v>-466804</v>
      </c>
      <c r="R18" s="7">
        <f t="shared" si="2"/>
        <v>502280</v>
      </c>
      <c r="S18" s="7">
        <f t="shared" si="3"/>
        <v>471230</v>
      </c>
      <c r="T18" s="5" t="s">
        <v>40</v>
      </c>
      <c r="U18" s="5">
        <v>100401</v>
      </c>
      <c r="V18" s="5" t="s">
        <v>27</v>
      </c>
      <c r="W18" s="5">
        <v>47020001</v>
      </c>
      <c r="X18" s="5" t="s">
        <v>28</v>
      </c>
    </row>
    <row r="19" spans="3:24" x14ac:dyDescent="0.25">
      <c r="C19" s="4">
        <v>20000750</v>
      </c>
      <c r="D19" s="4">
        <v>0</v>
      </c>
      <c r="E19" s="5">
        <v>21020001</v>
      </c>
      <c r="F19" s="4" t="s">
        <v>54</v>
      </c>
      <c r="G19" s="4">
        <v>1031</v>
      </c>
      <c r="H19" s="6">
        <v>39082</v>
      </c>
      <c r="I19" s="7">
        <v>1014517</v>
      </c>
      <c r="J19" s="7">
        <v>0</v>
      </c>
      <c r="K19" s="7">
        <v>0</v>
      </c>
      <c r="L19" s="7">
        <v>0</v>
      </c>
      <c r="M19" s="7">
        <f t="shared" si="0"/>
        <v>1014517</v>
      </c>
      <c r="N19" s="7">
        <v>-447982</v>
      </c>
      <c r="O19" s="7">
        <v>-32748</v>
      </c>
      <c r="P19" s="7">
        <v>0</v>
      </c>
      <c r="Q19" s="7">
        <f t="shared" si="1"/>
        <v>-480730</v>
      </c>
      <c r="R19" s="7">
        <f t="shared" si="2"/>
        <v>566535</v>
      </c>
      <c r="S19" s="7">
        <f t="shared" si="3"/>
        <v>533787</v>
      </c>
      <c r="T19" s="5" t="s">
        <v>40</v>
      </c>
      <c r="U19" s="5">
        <v>100401</v>
      </c>
      <c r="V19" s="5" t="s">
        <v>27</v>
      </c>
      <c r="W19" s="5">
        <v>47020001</v>
      </c>
      <c r="X19" s="5" t="s">
        <v>28</v>
      </c>
    </row>
    <row r="20" spans="3:24" x14ac:dyDescent="0.25">
      <c r="C20" s="4">
        <v>20000758</v>
      </c>
      <c r="D20" s="4">
        <v>0</v>
      </c>
      <c r="E20" s="5">
        <v>21020001</v>
      </c>
      <c r="F20" s="4" t="s">
        <v>55</v>
      </c>
      <c r="G20" s="4">
        <v>1031</v>
      </c>
      <c r="H20" s="6">
        <v>38686</v>
      </c>
      <c r="I20" s="7">
        <v>3841057</v>
      </c>
      <c r="J20" s="7">
        <v>0</v>
      </c>
      <c r="K20" s="7">
        <v>0</v>
      </c>
      <c r="L20" s="7">
        <v>0</v>
      </c>
      <c r="M20" s="7">
        <f t="shared" si="0"/>
        <v>3841057</v>
      </c>
      <c r="N20" s="7">
        <v>-1916781</v>
      </c>
      <c r="O20" s="7">
        <v>-118114</v>
      </c>
      <c r="P20" s="7">
        <v>0</v>
      </c>
      <c r="Q20" s="7">
        <f t="shared" si="1"/>
        <v>-2034895</v>
      </c>
      <c r="R20" s="7">
        <f t="shared" si="2"/>
        <v>1924276</v>
      </c>
      <c r="S20" s="7">
        <f t="shared" si="3"/>
        <v>1806162</v>
      </c>
      <c r="T20" s="5" t="s">
        <v>40</v>
      </c>
      <c r="U20" s="5">
        <v>100401</v>
      </c>
      <c r="V20" s="5" t="s">
        <v>27</v>
      </c>
      <c r="W20" s="5">
        <v>47020001</v>
      </c>
      <c r="X20" s="5" t="s">
        <v>28</v>
      </c>
    </row>
    <row r="21" spans="3:24" x14ac:dyDescent="0.25">
      <c r="C21" s="4">
        <v>20000759</v>
      </c>
      <c r="D21" s="4">
        <v>0</v>
      </c>
      <c r="E21" s="5">
        <v>21020001</v>
      </c>
      <c r="F21" s="4" t="s">
        <v>56</v>
      </c>
      <c r="G21" s="4">
        <v>1031</v>
      </c>
      <c r="H21" s="6">
        <v>38686</v>
      </c>
      <c r="I21" s="7">
        <v>1241768</v>
      </c>
      <c r="J21" s="7">
        <v>0</v>
      </c>
      <c r="K21" s="7">
        <v>0</v>
      </c>
      <c r="L21" s="7">
        <v>0</v>
      </c>
      <c r="M21" s="7">
        <f t="shared" si="0"/>
        <v>1241768</v>
      </c>
      <c r="N21" s="7">
        <v>-595638</v>
      </c>
      <c r="O21" s="7">
        <v>-39824</v>
      </c>
      <c r="P21" s="7">
        <v>0</v>
      </c>
      <c r="Q21" s="7">
        <f t="shared" si="1"/>
        <v>-635462</v>
      </c>
      <c r="R21" s="7">
        <f t="shared" si="2"/>
        <v>646130</v>
      </c>
      <c r="S21" s="7">
        <f t="shared" si="3"/>
        <v>606306</v>
      </c>
      <c r="T21" s="5" t="s">
        <v>40</v>
      </c>
      <c r="U21" s="5">
        <v>100401</v>
      </c>
      <c r="V21" s="5" t="s">
        <v>27</v>
      </c>
      <c r="W21" s="5">
        <v>47020001</v>
      </c>
      <c r="X21" s="5" t="s">
        <v>28</v>
      </c>
    </row>
    <row r="22" spans="3:24" x14ac:dyDescent="0.25">
      <c r="C22" s="4">
        <v>20000788</v>
      </c>
      <c r="D22" s="4">
        <v>0</v>
      </c>
      <c r="E22" s="5">
        <v>21020001</v>
      </c>
      <c r="F22" s="4" t="s">
        <v>57</v>
      </c>
      <c r="G22" s="4">
        <v>1031</v>
      </c>
      <c r="H22" s="6">
        <v>39082</v>
      </c>
      <c r="I22" s="7">
        <v>1357690</v>
      </c>
      <c r="J22" s="7">
        <v>0</v>
      </c>
      <c r="K22" s="7">
        <v>0</v>
      </c>
      <c r="L22" s="7">
        <v>0</v>
      </c>
      <c r="M22" s="7">
        <f t="shared" si="0"/>
        <v>1357690</v>
      </c>
      <c r="N22" s="7">
        <v>-623528</v>
      </c>
      <c r="O22" s="7">
        <v>-42302</v>
      </c>
      <c r="P22" s="7">
        <v>0</v>
      </c>
      <c r="Q22" s="7">
        <f t="shared" si="1"/>
        <v>-665830</v>
      </c>
      <c r="R22" s="7">
        <f t="shared" si="2"/>
        <v>734162</v>
      </c>
      <c r="S22" s="7">
        <f t="shared" si="3"/>
        <v>691860</v>
      </c>
      <c r="T22" s="5" t="s">
        <v>40</v>
      </c>
      <c r="U22" s="5">
        <v>100401</v>
      </c>
      <c r="V22" s="5" t="s">
        <v>27</v>
      </c>
      <c r="W22" s="5">
        <v>47020001</v>
      </c>
      <c r="X22" s="5" t="s">
        <v>28</v>
      </c>
    </row>
    <row r="23" spans="3:24" x14ac:dyDescent="0.25">
      <c r="C23" s="4">
        <v>20000796</v>
      </c>
      <c r="D23" s="4">
        <v>0</v>
      </c>
      <c r="E23" s="5">
        <v>21020001</v>
      </c>
      <c r="F23" s="4" t="s">
        <v>58</v>
      </c>
      <c r="G23" s="4">
        <v>1031</v>
      </c>
      <c r="H23" s="6">
        <v>38686</v>
      </c>
      <c r="I23" s="7">
        <v>1560434</v>
      </c>
      <c r="J23" s="7">
        <v>0</v>
      </c>
      <c r="K23" s="7">
        <v>0</v>
      </c>
      <c r="L23" s="7">
        <v>0</v>
      </c>
      <c r="M23" s="7">
        <f t="shared" si="0"/>
        <v>1560434</v>
      </c>
      <c r="N23" s="7">
        <v>-774287</v>
      </c>
      <c r="O23" s="7">
        <v>-48284</v>
      </c>
      <c r="P23" s="7">
        <v>0</v>
      </c>
      <c r="Q23" s="7">
        <f t="shared" si="1"/>
        <v>-822571</v>
      </c>
      <c r="R23" s="7">
        <f t="shared" si="2"/>
        <v>786147</v>
      </c>
      <c r="S23" s="7">
        <f t="shared" si="3"/>
        <v>737863</v>
      </c>
      <c r="T23" s="5" t="s">
        <v>40</v>
      </c>
      <c r="U23" s="5">
        <v>100401</v>
      </c>
      <c r="V23" s="5" t="s">
        <v>27</v>
      </c>
      <c r="W23" s="5">
        <v>47020001</v>
      </c>
      <c r="X23" s="5" t="s">
        <v>28</v>
      </c>
    </row>
    <row r="24" spans="3:24" x14ac:dyDescent="0.25">
      <c r="C24" s="4">
        <v>20000953</v>
      </c>
      <c r="D24" s="4">
        <v>0</v>
      </c>
      <c r="E24" s="5">
        <v>21020001</v>
      </c>
      <c r="F24" s="4" t="s">
        <v>59</v>
      </c>
      <c r="G24" s="4">
        <v>1031</v>
      </c>
      <c r="H24" s="6">
        <v>40421</v>
      </c>
      <c r="I24" s="7">
        <v>1304287</v>
      </c>
      <c r="J24" s="7">
        <v>0</v>
      </c>
      <c r="K24" s="7">
        <v>0</v>
      </c>
      <c r="L24" s="7">
        <v>0</v>
      </c>
      <c r="M24" s="7">
        <f t="shared" si="0"/>
        <v>1304287</v>
      </c>
      <c r="N24" s="7">
        <v>-451030</v>
      </c>
      <c r="O24" s="7">
        <v>-40586</v>
      </c>
      <c r="P24" s="7">
        <v>0</v>
      </c>
      <c r="Q24" s="7">
        <f t="shared" si="1"/>
        <v>-491616</v>
      </c>
      <c r="R24" s="7">
        <f t="shared" si="2"/>
        <v>853257</v>
      </c>
      <c r="S24" s="7">
        <f t="shared" si="3"/>
        <v>812671</v>
      </c>
      <c r="T24" s="5" t="s">
        <v>40</v>
      </c>
      <c r="U24" s="5">
        <v>100401</v>
      </c>
      <c r="V24" s="5" t="s">
        <v>27</v>
      </c>
      <c r="W24" s="5">
        <v>47020001</v>
      </c>
      <c r="X24" s="5" t="s">
        <v>28</v>
      </c>
    </row>
    <row r="25" spans="3:24" x14ac:dyDescent="0.25">
      <c r="C25" s="4">
        <v>20001062</v>
      </c>
      <c r="D25" s="4">
        <v>0</v>
      </c>
      <c r="E25" s="5">
        <v>21020001</v>
      </c>
      <c r="F25" s="4" t="s">
        <v>46</v>
      </c>
      <c r="G25" s="4">
        <v>1033</v>
      </c>
      <c r="H25" s="6">
        <v>40149</v>
      </c>
      <c r="I25" s="7">
        <v>547</v>
      </c>
      <c r="J25" s="7">
        <v>0</v>
      </c>
      <c r="K25" s="7">
        <v>0</v>
      </c>
      <c r="L25" s="7">
        <v>0</v>
      </c>
      <c r="M25" s="7">
        <f t="shared" si="0"/>
        <v>547</v>
      </c>
      <c r="N25" s="7">
        <v>-323</v>
      </c>
      <c r="O25" s="7">
        <v>-11</v>
      </c>
      <c r="P25" s="7">
        <v>0</v>
      </c>
      <c r="Q25" s="7">
        <f t="shared" si="1"/>
        <v>-334</v>
      </c>
      <c r="R25" s="7">
        <f t="shared" si="2"/>
        <v>224</v>
      </c>
      <c r="S25" s="7">
        <f t="shared" si="3"/>
        <v>213</v>
      </c>
      <c r="T25" s="5" t="s">
        <v>40</v>
      </c>
      <c r="U25" s="5">
        <v>100403</v>
      </c>
      <c r="V25" s="5" t="s">
        <v>34</v>
      </c>
      <c r="W25" s="5">
        <v>47020001</v>
      </c>
      <c r="X25" s="5" t="s">
        <v>28</v>
      </c>
    </row>
    <row r="26" spans="3:24" x14ac:dyDescent="0.25">
      <c r="C26" s="4">
        <v>20001067</v>
      </c>
      <c r="D26" s="4">
        <v>0</v>
      </c>
      <c r="E26" s="5">
        <v>21020001</v>
      </c>
      <c r="F26" s="4" t="s">
        <v>60</v>
      </c>
      <c r="G26" s="4">
        <v>1031</v>
      </c>
      <c r="H26" s="6">
        <v>38686</v>
      </c>
      <c r="I26" s="7">
        <v>942323</v>
      </c>
      <c r="J26" s="7">
        <v>0</v>
      </c>
      <c r="K26" s="7">
        <v>0</v>
      </c>
      <c r="L26" s="7">
        <v>0</v>
      </c>
      <c r="M26" s="7">
        <f t="shared" si="0"/>
        <v>942323</v>
      </c>
      <c r="N26" s="7">
        <v>-487448</v>
      </c>
      <c r="O26" s="7">
        <v>-27803</v>
      </c>
      <c r="P26" s="7">
        <v>0</v>
      </c>
      <c r="Q26" s="7">
        <f t="shared" si="1"/>
        <v>-515251</v>
      </c>
      <c r="R26" s="7">
        <f t="shared" si="2"/>
        <v>454875</v>
      </c>
      <c r="S26" s="7">
        <f t="shared" si="3"/>
        <v>427072</v>
      </c>
      <c r="T26" s="5" t="s">
        <v>40</v>
      </c>
      <c r="U26" s="5">
        <v>100401</v>
      </c>
      <c r="V26" s="5" t="s">
        <v>27</v>
      </c>
      <c r="W26" s="5">
        <v>47020001</v>
      </c>
      <c r="X26" s="5" t="s">
        <v>28</v>
      </c>
    </row>
    <row r="27" spans="3:24" x14ac:dyDescent="0.25">
      <c r="C27" s="4">
        <v>20001069</v>
      </c>
      <c r="D27" s="4">
        <v>0</v>
      </c>
      <c r="E27" s="5">
        <v>21020001</v>
      </c>
      <c r="F27" s="4" t="s">
        <v>61</v>
      </c>
      <c r="G27" s="4">
        <v>1031</v>
      </c>
      <c r="H27" s="6">
        <v>39082</v>
      </c>
      <c r="I27" s="7">
        <v>54518</v>
      </c>
      <c r="J27" s="7">
        <v>0</v>
      </c>
      <c r="K27" s="7">
        <v>0</v>
      </c>
      <c r="L27" s="7">
        <v>0</v>
      </c>
      <c r="M27" s="7">
        <f t="shared" si="0"/>
        <v>54518</v>
      </c>
      <c r="N27" s="7">
        <v>-34734</v>
      </c>
      <c r="O27" s="7">
        <v>-1083</v>
      </c>
      <c r="P27" s="7">
        <v>0</v>
      </c>
      <c r="Q27" s="7">
        <f t="shared" si="1"/>
        <v>-35817</v>
      </c>
      <c r="R27" s="7">
        <f t="shared" si="2"/>
        <v>19784</v>
      </c>
      <c r="S27" s="7">
        <f t="shared" si="3"/>
        <v>18701</v>
      </c>
      <c r="T27" s="5" t="s">
        <v>40</v>
      </c>
      <c r="U27" s="5">
        <v>100401</v>
      </c>
      <c r="V27" s="5" t="s">
        <v>27</v>
      </c>
      <c r="W27" s="5">
        <v>47020001</v>
      </c>
      <c r="X27" s="5" t="s">
        <v>28</v>
      </c>
    </row>
    <row r="28" spans="3:24" x14ac:dyDescent="0.25">
      <c r="C28" s="4">
        <v>20001074</v>
      </c>
      <c r="D28" s="4">
        <v>0</v>
      </c>
      <c r="E28" s="5">
        <v>21020001</v>
      </c>
      <c r="F28" s="4" t="s">
        <v>62</v>
      </c>
      <c r="G28" s="4">
        <v>1031</v>
      </c>
      <c r="H28" s="6">
        <v>39082</v>
      </c>
      <c r="I28" s="7">
        <v>91066</v>
      </c>
      <c r="J28" s="7">
        <v>0</v>
      </c>
      <c r="K28" s="7">
        <v>0</v>
      </c>
      <c r="L28" s="7">
        <v>0</v>
      </c>
      <c r="M28" s="7">
        <f t="shared" si="0"/>
        <v>91066</v>
      </c>
      <c r="N28" s="7">
        <v>-58019</v>
      </c>
      <c r="O28" s="7">
        <v>-1809</v>
      </c>
      <c r="P28" s="7">
        <v>0</v>
      </c>
      <c r="Q28" s="7">
        <f t="shared" si="1"/>
        <v>-59828</v>
      </c>
      <c r="R28" s="7">
        <f t="shared" si="2"/>
        <v>33047</v>
      </c>
      <c r="S28" s="7">
        <f t="shared" si="3"/>
        <v>31238</v>
      </c>
      <c r="T28" s="5" t="s">
        <v>40</v>
      </c>
      <c r="U28" s="5">
        <v>100401</v>
      </c>
      <c r="V28" s="5" t="s">
        <v>27</v>
      </c>
      <c r="W28" s="5">
        <v>47020001</v>
      </c>
      <c r="X28" s="5" t="s">
        <v>28</v>
      </c>
    </row>
    <row r="29" spans="3:24" x14ac:dyDescent="0.25">
      <c r="C29" s="4">
        <v>20001083</v>
      </c>
      <c r="D29" s="4">
        <v>0</v>
      </c>
      <c r="E29" s="5">
        <v>21020001</v>
      </c>
      <c r="F29" s="4" t="s">
        <v>63</v>
      </c>
      <c r="G29" s="4">
        <v>1031</v>
      </c>
      <c r="H29" s="6">
        <v>39082</v>
      </c>
      <c r="I29" s="7">
        <v>1042351</v>
      </c>
      <c r="J29" s="7">
        <v>0</v>
      </c>
      <c r="K29" s="7">
        <v>0</v>
      </c>
      <c r="L29" s="7">
        <v>0</v>
      </c>
      <c r="M29" s="7">
        <f t="shared" si="0"/>
        <v>1042351</v>
      </c>
      <c r="N29" s="7">
        <v>-664095</v>
      </c>
      <c r="O29" s="7">
        <v>-20706</v>
      </c>
      <c r="P29" s="7">
        <v>0</v>
      </c>
      <c r="Q29" s="7">
        <f t="shared" si="1"/>
        <v>-684801</v>
      </c>
      <c r="R29" s="7">
        <f t="shared" si="2"/>
        <v>378256</v>
      </c>
      <c r="S29" s="7">
        <f t="shared" si="3"/>
        <v>357550</v>
      </c>
      <c r="T29" s="5" t="s">
        <v>40</v>
      </c>
      <c r="U29" s="5">
        <v>100401</v>
      </c>
      <c r="V29" s="5" t="s">
        <v>27</v>
      </c>
      <c r="W29" s="5">
        <v>47020001</v>
      </c>
      <c r="X29" s="5" t="s">
        <v>28</v>
      </c>
    </row>
    <row r="30" spans="3:24" x14ac:dyDescent="0.25">
      <c r="C30" s="4">
        <v>20001137</v>
      </c>
      <c r="D30" s="4">
        <v>0</v>
      </c>
      <c r="E30" s="5">
        <v>21020001</v>
      </c>
      <c r="F30" s="4" t="s">
        <v>64</v>
      </c>
      <c r="G30" s="4">
        <v>1033</v>
      </c>
      <c r="H30" s="6">
        <v>42826</v>
      </c>
      <c r="I30" s="7">
        <v>19606066</v>
      </c>
      <c r="J30" s="7">
        <v>0</v>
      </c>
      <c r="K30" s="7">
        <v>0</v>
      </c>
      <c r="L30" s="7">
        <v>0</v>
      </c>
      <c r="M30" s="7">
        <f t="shared" si="0"/>
        <v>19606066</v>
      </c>
      <c r="N30" s="7">
        <v>-9171352</v>
      </c>
      <c r="O30" s="7">
        <v>-644659</v>
      </c>
      <c r="P30" s="7">
        <v>0</v>
      </c>
      <c r="Q30" s="7">
        <f t="shared" si="1"/>
        <v>-9816011</v>
      </c>
      <c r="R30" s="7">
        <f t="shared" si="2"/>
        <v>10434714</v>
      </c>
      <c r="S30" s="7">
        <f t="shared" si="3"/>
        <v>9790055</v>
      </c>
      <c r="T30" s="5" t="s">
        <v>40</v>
      </c>
      <c r="U30" s="5">
        <v>100403</v>
      </c>
      <c r="V30" s="5" t="s">
        <v>34</v>
      </c>
      <c r="W30" s="5">
        <v>47020001</v>
      </c>
      <c r="X30" s="5" t="s">
        <v>28</v>
      </c>
    </row>
    <row r="31" spans="3:24" x14ac:dyDescent="0.25">
      <c r="C31" s="4">
        <v>20001138</v>
      </c>
      <c r="D31" s="4">
        <v>0</v>
      </c>
      <c r="E31" s="5">
        <v>21020001</v>
      </c>
      <c r="F31" s="4" t="s">
        <v>65</v>
      </c>
      <c r="G31" s="4">
        <v>1033</v>
      </c>
      <c r="H31" s="6">
        <v>42826</v>
      </c>
      <c r="I31" s="7">
        <v>9190380</v>
      </c>
      <c r="J31" s="7">
        <v>0</v>
      </c>
      <c r="K31" s="7">
        <v>0</v>
      </c>
      <c r="L31" s="7">
        <v>0</v>
      </c>
      <c r="M31" s="7">
        <f t="shared" si="0"/>
        <v>9190380</v>
      </c>
      <c r="N31" s="7">
        <v>-4269397</v>
      </c>
      <c r="O31" s="7">
        <v>-304210</v>
      </c>
      <c r="P31" s="7">
        <v>0</v>
      </c>
      <c r="Q31" s="7">
        <f t="shared" si="1"/>
        <v>-4573607</v>
      </c>
      <c r="R31" s="7">
        <f t="shared" si="2"/>
        <v>4920983</v>
      </c>
      <c r="S31" s="7">
        <f t="shared" si="3"/>
        <v>4616773</v>
      </c>
      <c r="T31" s="5" t="s">
        <v>40</v>
      </c>
      <c r="U31" s="5">
        <v>100403</v>
      </c>
      <c r="V31" s="5" t="s">
        <v>34</v>
      </c>
      <c r="W31" s="5">
        <v>47020001</v>
      </c>
      <c r="X31" s="5" t="s">
        <v>28</v>
      </c>
    </row>
    <row r="32" spans="3:24" x14ac:dyDescent="0.25">
      <c r="C32" s="4">
        <v>20001139</v>
      </c>
      <c r="D32" s="4">
        <v>0</v>
      </c>
      <c r="E32" s="5">
        <v>21020001</v>
      </c>
      <c r="F32" s="4" t="s">
        <v>66</v>
      </c>
      <c r="G32" s="4">
        <v>1033</v>
      </c>
      <c r="H32" s="6">
        <v>42826</v>
      </c>
      <c r="I32" s="7">
        <v>10212084</v>
      </c>
      <c r="J32" s="7">
        <v>0</v>
      </c>
      <c r="K32" s="7">
        <v>0</v>
      </c>
      <c r="L32" s="7">
        <v>0</v>
      </c>
      <c r="M32" s="7">
        <f t="shared" si="0"/>
        <v>10212084</v>
      </c>
      <c r="N32" s="7">
        <v>-4035902</v>
      </c>
      <c r="O32" s="7">
        <v>-323773</v>
      </c>
      <c r="P32" s="7">
        <v>0</v>
      </c>
      <c r="Q32" s="7">
        <f t="shared" si="1"/>
        <v>-4359675</v>
      </c>
      <c r="R32" s="7">
        <f t="shared" si="2"/>
        <v>6176182</v>
      </c>
      <c r="S32" s="7">
        <f t="shared" si="3"/>
        <v>5852409</v>
      </c>
      <c r="T32" s="5" t="s">
        <v>40</v>
      </c>
      <c r="U32" s="5">
        <v>100403</v>
      </c>
      <c r="V32" s="5" t="s">
        <v>34</v>
      </c>
      <c r="W32" s="5">
        <v>47020001</v>
      </c>
      <c r="X32" s="5" t="s">
        <v>28</v>
      </c>
    </row>
    <row r="33" spans="3:24" x14ac:dyDescent="0.25">
      <c r="C33" s="4">
        <v>20001140</v>
      </c>
      <c r="D33" s="4">
        <v>0</v>
      </c>
      <c r="E33" s="5">
        <v>21020001</v>
      </c>
      <c r="F33" s="4" t="s">
        <v>67</v>
      </c>
      <c r="G33" s="4">
        <v>1033</v>
      </c>
      <c r="H33" s="6">
        <v>42826</v>
      </c>
      <c r="I33" s="7">
        <v>5218294</v>
      </c>
      <c r="J33" s="7">
        <v>0</v>
      </c>
      <c r="K33" s="7">
        <v>0</v>
      </c>
      <c r="L33" s="7">
        <v>0</v>
      </c>
      <c r="M33" s="7">
        <f t="shared" si="0"/>
        <v>5218294</v>
      </c>
      <c r="N33" s="7">
        <v>-2280986</v>
      </c>
      <c r="O33" s="7">
        <v>-169922</v>
      </c>
      <c r="P33" s="7">
        <v>0</v>
      </c>
      <c r="Q33" s="7">
        <f t="shared" si="1"/>
        <v>-2450908</v>
      </c>
      <c r="R33" s="7">
        <f t="shared" si="2"/>
        <v>2937308</v>
      </c>
      <c r="S33" s="7">
        <f t="shared" si="3"/>
        <v>2767386</v>
      </c>
      <c r="T33" s="5" t="s">
        <v>40</v>
      </c>
      <c r="U33" s="5">
        <v>100403</v>
      </c>
      <c r="V33" s="5" t="s">
        <v>34</v>
      </c>
      <c r="W33" s="5">
        <v>47020001</v>
      </c>
      <c r="X33" s="5" t="s">
        <v>28</v>
      </c>
    </row>
    <row r="34" spans="3:24" x14ac:dyDescent="0.25">
      <c r="C34" s="4">
        <v>20001141</v>
      </c>
      <c r="D34" s="4">
        <v>0</v>
      </c>
      <c r="E34" s="5">
        <v>21020001</v>
      </c>
      <c r="F34" s="4" t="s">
        <v>68</v>
      </c>
      <c r="G34" s="4">
        <v>1033</v>
      </c>
      <c r="H34" s="6">
        <v>42826</v>
      </c>
      <c r="I34" s="7">
        <v>211320</v>
      </c>
      <c r="J34" s="7">
        <v>0</v>
      </c>
      <c r="K34" s="7">
        <v>0</v>
      </c>
      <c r="L34" s="7">
        <v>0</v>
      </c>
      <c r="M34" s="7">
        <f t="shared" si="0"/>
        <v>211320</v>
      </c>
      <c r="N34" s="7">
        <v>-80275</v>
      </c>
      <c r="O34" s="7">
        <v>-6694</v>
      </c>
      <c r="P34" s="7">
        <v>0</v>
      </c>
      <c r="Q34" s="7">
        <f t="shared" si="1"/>
        <v>-86969</v>
      </c>
      <c r="R34" s="7">
        <f t="shared" si="2"/>
        <v>131045</v>
      </c>
      <c r="S34" s="7">
        <f t="shared" si="3"/>
        <v>124351</v>
      </c>
      <c r="T34" s="5" t="s">
        <v>40</v>
      </c>
      <c r="U34" s="5">
        <v>100403</v>
      </c>
      <c r="V34" s="5" t="s">
        <v>34</v>
      </c>
      <c r="W34" s="5">
        <v>47020001</v>
      </c>
      <c r="X34" s="5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E7BC-4F78-4C85-B13B-F8294C29E292}">
  <dimension ref="C4:R53"/>
  <sheetViews>
    <sheetView topLeftCell="I13" workbookViewId="0">
      <selection activeCell="F56" sqref="F56"/>
    </sheetView>
  </sheetViews>
  <sheetFormatPr defaultRowHeight="15" x14ac:dyDescent="0.25"/>
  <cols>
    <col min="3" max="3" width="9" bestFit="1" customWidth="1"/>
    <col min="4" max="4" width="10.42578125" bestFit="1" customWidth="1"/>
    <col min="6" max="6" width="42" customWidth="1"/>
    <col min="7" max="7" width="7" bestFit="1" customWidth="1"/>
    <col min="8" max="8" width="12.7109375" bestFit="1" customWidth="1"/>
    <col min="9" max="9" width="20.140625" bestFit="1" customWidth="1"/>
    <col min="10" max="10" width="15.5703125" bestFit="1" customWidth="1"/>
    <col min="11" max="11" width="17.85546875" bestFit="1" customWidth="1"/>
    <col min="12" max="12" width="15.5703125" bestFit="1" customWidth="1"/>
    <col min="13" max="13" width="19.85546875" bestFit="1" customWidth="1"/>
    <col min="14" max="14" width="18.85546875" customWidth="1"/>
    <col min="15" max="15" width="17.85546875" customWidth="1"/>
    <col min="16" max="16" width="14.5703125" customWidth="1"/>
    <col min="17" max="17" width="18.85546875" customWidth="1"/>
    <col min="18" max="18" width="28.140625" customWidth="1"/>
  </cols>
  <sheetData>
    <row r="4" spans="3:18" x14ac:dyDescent="0.25"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</row>
    <row r="5" spans="3:18" x14ac:dyDescent="0.25">
      <c r="C5" s="4">
        <v>21001031</v>
      </c>
      <c r="D5" s="4">
        <v>0</v>
      </c>
      <c r="E5" s="5">
        <v>21020011</v>
      </c>
      <c r="F5" s="4" t="s">
        <v>70</v>
      </c>
      <c r="G5" s="4">
        <v>1031</v>
      </c>
      <c r="H5" s="6">
        <v>38686</v>
      </c>
      <c r="I5" s="7">
        <v>71073168</v>
      </c>
      <c r="J5" s="7">
        <v>0</v>
      </c>
      <c r="K5" s="7">
        <v>0</v>
      </c>
      <c r="L5" s="7">
        <v>0</v>
      </c>
      <c r="M5" s="7">
        <f t="shared" ref="M5:M53" si="0">SUM(I5:L5)</f>
        <v>71073168</v>
      </c>
      <c r="N5" s="7">
        <v>-17052803</v>
      </c>
      <c r="O5" s="7">
        <v>-1129875</v>
      </c>
      <c r="P5" s="7">
        <v>0</v>
      </c>
      <c r="Q5" s="7">
        <f t="shared" ref="Q5:Q53" si="1">SUM(N5:P5)</f>
        <v>-18182678</v>
      </c>
      <c r="R5" s="7">
        <f t="shared" ref="R5:R53" si="2">I5+N5</f>
        <v>54020365</v>
      </c>
    </row>
    <row r="6" spans="3:18" x14ac:dyDescent="0.25">
      <c r="C6" s="4">
        <v>21001040</v>
      </c>
      <c r="D6" s="4">
        <v>0</v>
      </c>
      <c r="E6" s="5">
        <v>21020011</v>
      </c>
      <c r="F6" s="4" t="s">
        <v>70</v>
      </c>
      <c r="G6" s="4">
        <v>1031</v>
      </c>
      <c r="H6" s="6">
        <v>39082</v>
      </c>
      <c r="I6" s="7">
        <v>69790942</v>
      </c>
      <c r="J6" s="7">
        <v>0</v>
      </c>
      <c r="K6" s="7">
        <v>0</v>
      </c>
      <c r="L6" s="7">
        <v>0</v>
      </c>
      <c r="M6" s="7">
        <f t="shared" si="0"/>
        <v>69790942</v>
      </c>
      <c r="N6" s="7">
        <v>-15861651</v>
      </c>
      <c r="O6" s="7">
        <v>-1102492</v>
      </c>
      <c r="P6" s="7">
        <v>0</v>
      </c>
      <c r="Q6" s="7">
        <f t="shared" si="1"/>
        <v>-16964143</v>
      </c>
      <c r="R6" s="7">
        <f t="shared" si="2"/>
        <v>53929291</v>
      </c>
    </row>
    <row r="7" spans="3:18" x14ac:dyDescent="0.25">
      <c r="C7" s="4">
        <v>21001046</v>
      </c>
      <c r="D7" s="4">
        <v>0</v>
      </c>
      <c r="E7" s="5">
        <v>21020011</v>
      </c>
      <c r="F7" s="4" t="s">
        <v>71</v>
      </c>
      <c r="G7" s="4">
        <v>1031</v>
      </c>
      <c r="H7" s="6">
        <v>38899</v>
      </c>
      <c r="I7" s="7">
        <v>45466339</v>
      </c>
      <c r="J7" s="7">
        <v>0</v>
      </c>
      <c r="K7" s="7">
        <v>0</v>
      </c>
      <c r="L7" s="7">
        <v>0</v>
      </c>
      <c r="M7" s="7">
        <f t="shared" si="0"/>
        <v>45466339</v>
      </c>
      <c r="N7" s="7">
        <v>-10567324</v>
      </c>
      <c r="O7" s="7">
        <v>-721021</v>
      </c>
      <c r="P7" s="7">
        <v>0</v>
      </c>
      <c r="Q7" s="7">
        <f t="shared" si="1"/>
        <v>-11288345</v>
      </c>
      <c r="R7" s="7">
        <f t="shared" si="2"/>
        <v>34899015</v>
      </c>
    </row>
    <row r="8" spans="3:18" x14ac:dyDescent="0.25">
      <c r="C8" s="4">
        <v>21001054</v>
      </c>
      <c r="D8" s="4">
        <v>0</v>
      </c>
      <c r="E8" s="5">
        <v>21020011</v>
      </c>
      <c r="F8" s="4" t="s">
        <v>72</v>
      </c>
      <c r="G8" s="4">
        <v>1031</v>
      </c>
      <c r="H8" s="6">
        <v>38686</v>
      </c>
      <c r="I8" s="7">
        <v>23967193</v>
      </c>
      <c r="J8" s="7">
        <v>0</v>
      </c>
      <c r="K8" s="7">
        <v>0</v>
      </c>
      <c r="L8" s="7">
        <v>0</v>
      </c>
      <c r="M8" s="7">
        <f t="shared" si="0"/>
        <v>23967193</v>
      </c>
      <c r="N8" s="7">
        <v>-5635115</v>
      </c>
      <c r="O8" s="7">
        <v>-383599</v>
      </c>
      <c r="P8" s="7">
        <v>0</v>
      </c>
      <c r="Q8" s="7">
        <f t="shared" si="1"/>
        <v>-6018714</v>
      </c>
      <c r="R8" s="7">
        <f t="shared" si="2"/>
        <v>18332078</v>
      </c>
    </row>
    <row r="9" spans="3:18" x14ac:dyDescent="0.25">
      <c r="C9" s="4">
        <v>21001067</v>
      </c>
      <c r="D9" s="4">
        <v>0</v>
      </c>
      <c r="E9" s="5">
        <v>21020011</v>
      </c>
      <c r="F9" s="4" t="s">
        <v>73</v>
      </c>
      <c r="G9" s="4">
        <v>1031</v>
      </c>
      <c r="H9" s="6">
        <v>39082</v>
      </c>
      <c r="I9" s="7">
        <v>28300889</v>
      </c>
      <c r="J9" s="7">
        <v>0</v>
      </c>
      <c r="K9" s="7">
        <v>0</v>
      </c>
      <c r="L9" s="7">
        <v>0</v>
      </c>
      <c r="M9" s="7">
        <f t="shared" si="0"/>
        <v>28300889</v>
      </c>
      <c r="N9" s="7">
        <v>-6407660</v>
      </c>
      <c r="O9" s="7">
        <v>-447604</v>
      </c>
      <c r="P9" s="7">
        <v>0</v>
      </c>
      <c r="Q9" s="7">
        <f t="shared" si="1"/>
        <v>-6855264</v>
      </c>
      <c r="R9" s="7">
        <f t="shared" si="2"/>
        <v>21893229</v>
      </c>
    </row>
    <row r="10" spans="3:18" x14ac:dyDescent="0.25">
      <c r="C10" s="4">
        <v>21001075</v>
      </c>
      <c r="D10" s="4">
        <v>0</v>
      </c>
      <c r="E10" s="5">
        <v>21020011</v>
      </c>
      <c r="F10" s="4" t="s">
        <v>74</v>
      </c>
      <c r="G10" s="4">
        <v>1031</v>
      </c>
      <c r="H10" s="6">
        <v>38899</v>
      </c>
      <c r="I10" s="7">
        <v>25524266</v>
      </c>
      <c r="J10" s="7">
        <v>0</v>
      </c>
      <c r="K10" s="7">
        <v>0</v>
      </c>
      <c r="L10" s="7">
        <v>0</v>
      </c>
      <c r="M10" s="7">
        <f t="shared" si="0"/>
        <v>25524266</v>
      </c>
      <c r="N10" s="7">
        <v>-5968794</v>
      </c>
      <c r="O10" s="7">
        <v>-403968</v>
      </c>
      <c r="P10" s="7">
        <v>0</v>
      </c>
      <c r="Q10" s="7">
        <f t="shared" si="1"/>
        <v>-6372762</v>
      </c>
      <c r="R10" s="7">
        <f t="shared" si="2"/>
        <v>19555472</v>
      </c>
    </row>
    <row r="11" spans="3:18" x14ac:dyDescent="0.25">
      <c r="C11" s="4">
        <v>21001076</v>
      </c>
      <c r="D11" s="4">
        <v>0</v>
      </c>
      <c r="E11" s="5">
        <v>21020011</v>
      </c>
      <c r="F11" s="4" t="s">
        <v>75</v>
      </c>
      <c r="G11" s="4">
        <v>1031</v>
      </c>
      <c r="H11" s="6">
        <v>38899</v>
      </c>
      <c r="I11" s="7">
        <v>25534547</v>
      </c>
      <c r="J11" s="7">
        <v>0</v>
      </c>
      <c r="K11" s="7">
        <v>0</v>
      </c>
      <c r="L11" s="7">
        <v>0</v>
      </c>
      <c r="M11" s="7">
        <f t="shared" si="0"/>
        <v>25534547</v>
      </c>
      <c r="N11" s="7">
        <v>-5973810</v>
      </c>
      <c r="O11" s="7">
        <v>-404073</v>
      </c>
      <c r="P11" s="7">
        <v>0</v>
      </c>
      <c r="Q11" s="7">
        <f t="shared" si="1"/>
        <v>-6377883</v>
      </c>
      <c r="R11" s="7">
        <f t="shared" si="2"/>
        <v>19560737</v>
      </c>
    </row>
    <row r="12" spans="3:18" x14ac:dyDescent="0.25">
      <c r="C12" s="4">
        <v>21001080</v>
      </c>
      <c r="D12" s="4">
        <v>0</v>
      </c>
      <c r="E12" s="5">
        <v>21020011</v>
      </c>
      <c r="F12" s="4" t="s">
        <v>76</v>
      </c>
      <c r="G12" s="4">
        <v>1031</v>
      </c>
      <c r="H12" s="6">
        <v>38686</v>
      </c>
      <c r="I12" s="7">
        <v>15920061</v>
      </c>
      <c r="J12" s="7">
        <v>0</v>
      </c>
      <c r="K12" s="7">
        <v>0</v>
      </c>
      <c r="L12" s="7">
        <v>0</v>
      </c>
      <c r="M12" s="7">
        <f t="shared" si="0"/>
        <v>15920061</v>
      </c>
      <c r="N12" s="7">
        <v>-3773495</v>
      </c>
      <c r="O12" s="7">
        <v>-254122</v>
      </c>
      <c r="P12" s="7">
        <v>0</v>
      </c>
      <c r="Q12" s="7">
        <f t="shared" si="1"/>
        <v>-4027617</v>
      </c>
      <c r="R12" s="7">
        <f t="shared" si="2"/>
        <v>12146566</v>
      </c>
    </row>
    <row r="13" spans="3:18" x14ac:dyDescent="0.25">
      <c r="C13" s="4">
        <v>21001090</v>
      </c>
      <c r="D13" s="4">
        <v>0</v>
      </c>
      <c r="E13" s="5">
        <v>21020011</v>
      </c>
      <c r="F13" s="4" t="s">
        <v>77</v>
      </c>
      <c r="G13" s="4">
        <v>1031</v>
      </c>
      <c r="H13" s="6">
        <v>38686</v>
      </c>
      <c r="I13" s="7">
        <v>20128678</v>
      </c>
      <c r="J13" s="7">
        <v>0</v>
      </c>
      <c r="K13" s="7">
        <v>0</v>
      </c>
      <c r="L13" s="7">
        <v>0</v>
      </c>
      <c r="M13" s="7">
        <f t="shared" si="0"/>
        <v>20128678</v>
      </c>
      <c r="N13" s="7">
        <v>-4864862</v>
      </c>
      <c r="O13" s="7">
        <v>-319202</v>
      </c>
      <c r="P13" s="7">
        <v>0</v>
      </c>
      <c r="Q13" s="7">
        <f t="shared" si="1"/>
        <v>-5184064</v>
      </c>
      <c r="R13" s="7">
        <f t="shared" si="2"/>
        <v>15263816</v>
      </c>
    </row>
    <row r="14" spans="3:18" x14ac:dyDescent="0.25">
      <c r="C14" s="4">
        <v>21001116</v>
      </c>
      <c r="D14" s="4">
        <v>0</v>
      </c>
      <c r="E14" s="5">
        <v>21020011</v>
      </c>
      <c r="F14" s="4" t="s">
        <v>78</v>
      </c>
      <c r="G14" s="4">
        <v>1031</v>
      </c>
      <c r="H14" s="6">
        <v>38899</v>
      </c>
      <c r="I14" s="7">
        <v>9092367</v>
      </c>
      <c r="J14" s="7">
        <v>0</v>
      </c>
      <c r="K14" s="7">
        <v>0</v>
      </c>
      <c r="L14" s="7">
        <v>0</v>
      </c>
      <c r="M14" s="7">
        <f t="shared" si="0"/>
        <v>9092367</v>
      </c>
      <c r="N14" s="7">
        <v>-2067920</v>
      </c>
      <c r="O14" s="7">
        <v>-145192</v>
      </c>
      <c r="P14" s="7">
        <v>0</v>
      </c>
      <c r="Q14" s="7">
        <f t="shared" si="1"/>
        <v>-2213112</v>
      </c>
      <c r="R14" s="7">
        <f t="shared" si="2"/>
        <v>7024447</v>
      </c>
    </row>
    <row r="15" spans="3:18" x14ac:dyDescent="0.25">
      <c r="C15" s="4">
        <v>21001132</v>
      </c>
      <c r="D15" s="4">
        <v>0</v>
      </c>
      <c r="E15" s="5">
        <v>21020011</v>
      </c>
      <c r="F15" s="4" t="s">
        <v>79</v>
      </c>
      <c r="G15" s="4">
        <v>1031</v>
      </c>
      <c r="H15" s="6">
        <v>38686</v>
      </c>
      <c r="I15" s="7">
        <v>10522676</v>
      </c>
      <c r="J15" s="7">
        <v>0</v>
      </c>
      <c r="K15" s="7">
        <v>0</v>
      </c>
      <c r="L15" s="7">
        <v>0</v>
      </c>
      <c r="M15" s="7">
        <f t="shared" si="0"/>
        <v>10522676</v>
      </c>
      <c r="N15" s="7">
        <v>-2524587</v>
      </c>
      <c r="O15" s="7">
        <v>-167286</v>
      </c>
      <c r="P15" s="7">
        <v>0</v>
      </c>
      <c r="Q15" s="7">
        <f t="shared" si="1"/>
        <v>-2691873</v>
      </c>
      <c r="R15" s="7">
        <f t="shared" si="2"/>
        <v>7998089</v>
      </c>
    </row>
    <row r="16" spans="3:18" x14ac:dyDescent="0.25">
      <c r="C16" s="4">
        <v>21001152</v>
      </c>
      <c r="D16" s="4">
        <v>0</v>
      </c>
      <c r="E16" s="5">
        <v>21020011</v>
      </c>
      <c r="F16" s="4" t="s">
        <v>80</v>
      </c>
      <c r="G16" s="4">
        <v>1031</v>
      </c>
      <c r="H16" s="6">
        <v>38686</v>
      </c>
      <c r="I16" s="7">
        <v>8026750</v>
      </c>
      <c r="J16" s="7">
        <v>0</v>
      </c>
      <c r="K16" s="7">
        <v>0</v>
      </c>
      <c r="L16" s="7">
        <v>0</v>
      </c>
      <c r="M16" s="7">
        <f t="shared" si="0"/>
        <v>8026750</v>
      </c>
      <c r="N16" s="7">
        <v>-1933745</v>
      </c>
      <c r="O16" s="7">
        <v>-127428</v>
      </c>
      <c r="P16" s="7">
        <v>0</v>
      </c>
      <c r="Q16" s="7">
        <f t="shared" si="1"/>
        <v>-2061173</v>
      </c>
      <c r="R16" s="7">
        <f t="shared" si="2"/>
        <v>6093005</v>
      </c>
    </row>
    <row r="17" spans="3:18" x14ac:dyDescent="0.25">
      <c r="C17" s="4">
        <v>21001154</v>
      </c>
      <c r="D17" s="4">
        <v>0</v>
      </c>
      <c r="E17" s="5">
        <v>21020011</v>
      </c>
      <c r="F17" s="4" t="s">
        <v>81</v>
      </c>
      <c r="G17" s="4">
        <v>1031</v>
      </c>
      <c r="H17" s="6">
        <v>38899</v>
      </c>
      <c r="I17" s="7">
        <v>9447580</v>
      </c>
      <c r="J17" s="7">
        <v>0</v>
      </c>
      <c r="K17" s="7">
        <v>0</v>
      </c>
      <c r="L17" s="7">
        <v>0</v>
      </c>
      <c r="M17" s="7">
        <f t="shared" si="0"/>
        <v>9447580</v>
      </c>
      <c r="N17" s="7">
        <v>-2213030</v>
      </c>
      <c r="O17" s="7">
        <v>-149443</v>
      </c>
      <c r="P17" s="7">
        <v>0</v>
      </c>
      <c r="Q17" s="7">
        <f t="shared" si="1"/>
        <v>-2362473</v>
      </c>
      <c r="R17" s="7">
        <f t="shared" si="2"/>
        <v>7234550</v>
      </c>
    </row>
    <row r="18" spans="3:18" x14ac:dyDescent="0.25">
      <c r="C18" s="4">
        <v>21001160</v>
      </c>
      <c r="D18" s="4">
        <v>0</v>
      </c>
      <c r="E18" s="5">
        <v>21020011</v>
      </c>
      <c r="F18" s="4" t="s">
        <v>82</v>
      </c>
      <c r="G18" s="4">
        <v>1031</v>
      </c>
      <c r="H18" s="6">
        <v>38686</v>
      </c>
      <c r="I18" s="7">
        <v>6064687</v>
      </c>
      <c r="J18" s="7">
        <v>0</v>
      </c>
      <c r="K18" s="7">
        <v>0</v>
      </c>
      <c r="L18" s="7">
        <v>0</v>
      </c>
      <c r="M18" s="7">
        <f t="shared" si="0"/>
        <v>6064687</v>
      </c>
      <c r="N18" s="7">
        <v>-1444174</v>
      </c>
      <c r="O18" s="7">
        <v>-96657</v>
      </c>
      <c r="P18" s="7">
        <v>0</v>
      </c>
      <c r="Q18" s="7">
        <f t="shared" si="1"/>
        <v>-1540831</v>
      </c>
      <c r="R18" s="7">
        <f t="shared" si="2"/>
        <v>4620513</v>
      </c>
    </row>
    <row r="19" spans="3:18" x14ac:dyDescent="0.25">
      <c r="C19" s="4">
        <v>21001171</v>
      </c>
      <c r="D19" s="4">
        <v>0</v>
      </c>
      <c r="E19" s="5">
        <v>21020011</v>
      </c>
      <c r="F19" s="4" t="s">
        <v>83</v>
      </c>
      <c r="G19" s="4">
        <v>1031</v>
      </c>
      <c r="H19" s="6">
        <v>39814</v>
      </c>
      <c r="I19" s="7">
        <v>8331737</v>
      </c>
      <c r="J19" s="7">
        <v>0</v>
      </c>
      <c r="K19" s="7">
        <v>0</v>
      </c>
      <c r="L19" s="7">
        <v>0</v>
      </c>
      <c r="M19" s="7">
        <f t="shared" si="0"/>
        <v>8331737</v>
      </c>
      <c r="N19" s="7">
        <v>-1645962</v>
      </c>
      <c r="O19" s="7">
        <v>-131282</v>
      </c>
      <c r="P19" s="7">
        <v>0</v>
      </c>
      <c r="Q19" s="7">
        <f t="shared" si="1"/>
        <v>-1777244</v>
      </c>
      <c r="R19" s="7">
        <f t="shared" si="2"/>
        <v>6685775</v>
      </c>
    </row>
    <row r="20" spans="3:18" x14ac:dyDescent="0.25">
      <c r="C20" s="4">
        <v>21001181</v>
      </c>
      <c r="D20" s="4">
        <v>0</v>
      </c>
      <c r="E20" s="5">
        <v>21020011</v>
      </c>
      <c r="F20" s="4" t="s">
        <v>84</v>
      </c>
      <c r="G20" s="4">
        <v>1031</v>
      </c>
      <c r="H20" s="6">
        <v>38686</v>
      </c>
      <c r="I20" s="7">
        <v>6639603</v>
      </c>
      <c r="J20" s="7">
        <v>0</v>
      </c>
      <c r="K20" s="7">
        <v>0</v>
      </c>
      <c r="L20" s="7">
        <v>0</v>
      </c>
      <c r="M20" s="7">
        <f t="shared" si="0"/>
        <v>6639603</v>
      </c>
      <c r="N20" s="7">
        <v>-1608216</v>
      </c>
      <c r="O20" s="7">
        <v>-105213</v>
      </c>
      <c r="P20" s="7">
        <v>0</v>
      </c>
      <c r="Q20" s="7">
        <f t="shared" si="1"/>
        <v>-1713429</v>
      </c>
      <c r="R20" s="7">
        <f t="shared" si="2"/>
        <v>5031387</v>
      </c>
    </row>
    <row r="21" spans="3:18" x14ac:dyDescent="0.25">
      <c r="C21" s="4">
        <v>21001192</v>
      </c>
      <c r="D21" s="4">
        <v>0</v>
      </c>
      <c r="E21" s="5">
        <v>21020011</v>
      </c>
      <c r="F21" s="4" t="s">
        <v>85</v>
      </c>
      <c r="G21" s="4">
        <v>1031</v>
      </c>
      <c r="H21" s="6">
        <v>39082</v>
      </c>
      <c r="I21" s="7">
        <v>4860662</v>
      </c>
      <c r="J21" s="7">
        <v>0</v>
      </c>
      <c r="K21" s="7">
        <v>0</v>
      </c>
      <c r="L21" s="7">
        <v>0</v>
      </c>
      <c r="M21" s="7">
        <f t="shared" si="0"/>
        <v>4860662</v>
      </c>
      <c r="N21" s="7">
        <v>-1092795</v>
      </c>
      <c r="O21" s="7">
        <v>-77044</v>
      </c>
      <c r="P21" s="7">
        <v>0</v>
      </c>
      <c r="Q21" s="7">
        <f t="shared" si="1"/>
        <v>-1169839</v>
      </c>
      <c r="R21" s="7">
        <f t="shared" si="2"/>
        <v>3767867</v>
      </c>
    </row>
    <row r="22" spans="3:18" x14ac:dyDescent="0.25">
      <c r="C22" s="4">
        <v>21001209</v>
      </c>
      <c r="D22" s="4">
        <v>0</v>
      </c>
      <c r="E22" s="5">
        <v>21020011</v>
      </c>
      <c r="F22" s="4" t="s">
        <v>86</v>
      </c>
      <c r="G22" s="4">
        <v>1031</v>
      </c>
      <c r="H22" s="6">
        <v>38686</v>
      </c>
      <c r="I22" s="7">
        <v>4748381</v>
      </c>
      <c r="J22" s="7">
        <v>0</v>
      </c>
      <c r="K22" s="7">
        <v>0</v>
      </c>
      <c r="L22" s="7">
        <v>0</v>
      </c>
      <c r="M22" s="7">
        <f t="shared" si="0"/>
        <v>4748381</v>
      </c>
      <c r="N22" s="7">
        <v>-1146564</v>
      </c>
      <c r="O22" s="7">
        <v>-75324</v>
      </c>
      <c r="P22" s="7">
        <v>0</v>
      </c>
      <c r="Q22" s="7">
        <f t="shared" si="1"/>
        <v>-1221888</v>
      </c>
      <c r="R22" s="7">
        <f t="shared" si="2"/>
        <v>3601817</v>
      </c>
    </row>
    <row r="23" spans="3:18" x14ac:dyDescent="0.25">
      <c r="C23" s="4">
        <v>21001230</v>
      </c>
      <c r="D23" s="4">
        <v>0</v>
      </c>
      <c r="E23" s="5">
        <v>21020011</v>
      </c>
      <c r="F23" s="4" t="s">
        <v>87</v>
      </c>
      <c r="G23" s="4">
        <v>1031</v>
      </c>
      <c r="H23" s="6">
        <v>38686</v>
      </c>
      <c r="I23" s="7">
        <v>3313052</v>
      </c>
      <c r="J23" s="7">
        <v>0</v>
      </c>
      <c r="K23" s="7">
        <v>0</v>
      </c>
      <c r="L23" s="7">
        <v>0</v>
      </c>
      <c r="M23" s="7">
        <f t="shared" si="0"/>
        <v>3313052</v>
      </c>
      <c r="N23" s="7">
        <v>-790222</v>
      </c>
      <c r="O23" s="7">
        <v>-52774</v>
      </c>
      <c r="P23" s="7">
        <v>0</v>
      </c>
      <c r="Q23" s="7">
        <f t="shared" si="1"/>
        <v>-842996</v>
      </c>
      <c r="R23" s="7">
        <f t="shared" si="2"/>
        <v>2522830</v>
      </c>
    </row>
    <row r="24" spans="3:18" x14ac:dyDescent="0.25">
      <c r="C24" s="4">
        <v>21001231</v>
      </c>
      <c r="D24" s="4">
        <v>0</v>
      </c>
      <c r="E24" s="5">
        <v>21020011</v>
      </c>
      <c r="F24" s="4" t="s">
        <v>88</v>
      </c>
      <c r="G24" s="4">
        <v>1031</v>
      </c>
      <c r="H24" s="6">
        <v>38686</v>
      </c>
      <c r="I24" s="7">
        <v>2903507</v>
      </c>
      <c r="J24" s="7">
        <v>0</v>
      </c>
      <c r="K24" s="7">
        <v>0</v>
      </c>
      <c r="L24" s="7">
        <v>0</v>
      </c>
      <c r="M24" s="7">
        <f t="shared" si="0"/>
        <v>2903507</v>
      </c>
      <c r="N24" s="7">
        <v>-686667</v>
      </c>
      <c r="O24" s="7">
        <v>-46382</v>
      </c>
      <c r="P24" s="7">
        <v>0</v>
      </c>
      <c r="Q24" s="7">
        <f t="shared" si="1"/>
        <v>-733049</v>
      </c>
      <c r="R24" s="7">
        <f t="shared" si="2"/>
        <v>2216840</v>
      </c>
    </row>
    <row r="25" spans="3:18" x14ac:dyDescent="0.25">
      <c r="C25" s="4">
        <v>21001258</v>
      </c>
      <c r="D25" s="4">
        <v>0</v>
      </c>
      <c r="E25" s="5">
        <v>21020011</v>
      </c>
      <c r="F25" s="4" t="s">
        <v>89</v>
      </c>
      <c r="G25" s="4">
        <v>1031</v>
      </c>
      <c r="H25" s="6">
        <v>39721</v>
      </c>
      <c r="I25" s="7">
        <v>6261390</v>
      </c>
      <c r="J25" s="7">
        <v>0</v>
      </c>
      <c r="K25" s="7">
        <v>0</v>
      </c>
      <c r="L25" s="7">
        <v>0</v>
      </c>
      <c r="M25" s="7">
        <f t="shared" si="0"/>
        <v>6261390</v>
      </c>
      <c r="N25" s="7">
        <v>-1267212</v>
      </c>
      <c r="O25" s="7">
        <v>-98553</v>
      </c>
      <c r="P25" s="7">
        <v>0</v>
      </c>
      <c r="Q25" s="7">
        <f t="shared" si="1"/>
        <v>-1365765</v>
      </c>
      <c r="R25" s="7">
        <f t="shared" si="2"/>
        <v>4994178</v>
      </c>
    </row>
    <row r="26" spans="3:18" x14ac:dyDescent="0.25">
      <c r="C26" s="4">
        <v>21001260</v>
      </c>
      <c r="D26" s="4">
        <v>0</v>
      </c>
      <c r="E26" s="5">
        <v>21020011</v>
      </c>
      <c r="F26" s="4" t="s">
        <v>90</v>
      </c>
      <c r="G26" s="4">
        <v>1031</v>
      </c>
      <c r="H26" s="6">
        <v>39082</v>
      </c>
      <c r="I26" s="7">
        <v>3017506</v>
      </c>
      <c r="J26" s="7">
        <v>0</v>
      </c>
      <c r="K26" s="7">
        <v>0</v>
      </c>
      <c r="L26" s="7">
        <v>0</v>
      </c>
      <c r="M26" s="7">
        <f t="shared" si="0"/>
        <v>3017506</v>
      </c>
      <c r="N26" s="7">
        <v>-676623</v>
      </c>
      <c r="O26" s="7">
        <v>-47868</v>
      </c>
      <c r="P26" s="7">
        <v>0</v>
      </c>
      <c r="Q26" s="7">
        <f t="shared" si="1"/>
        <v>-724491</v>
      </c>
      <c r="R26" s="7">
        <f t="shared" si="2"/>
        <v>2340883</v>
      </c>
    </row>
    <row r="27" spans="3:18" x14ac:dyDescent="0.25">
      <c r="C27" s="4">
        <v>21001300</v>
      </c>
      <c r="D27" s="4">
        <v>0</v>
      </c>
      <c r="E27" s="5">
        <v>21020011</v>
      </c>
      <c r="F27" s="4" t="s">
        <v>91</v>
      </c>
      <c r="G27" s="4">
        <v>1031</v>
      </c>
      <c r="H27" s="6">
        <v>38686</v>
      </c>
      <c r="I27" s="7">
        <v>2218052</v>
      </c>
      <c r="J27" s="7">
        <v>0</v>
      </c>
      <c r="K27" s="7">
        <v>0</v>
      </c>
      <c r="L27" s="7">
        <v>0</v>
      </c>
      <c r="M27" s="7">
        <f t="shared" si="0"/>
        <v>2218052</v>
      </c>
      <c r="N27" s="7">
        <v>-531427</v>
      </c>
      <c r="O27" s="7">
        <v>-35278</v>
      </c>
      <c r="P27" s="7">
        <v>0</v>
      </c>
      <c r="Q27" s="7">
        <f t="shared" si="1"/>
        <v>-566705</v>
      </c>
      <c r="R27" s="7">
        <f t="shared" si="2"/>
        <v>1686625</v>
      </c>
    </row>
    <row r="28" spans="3:18" x14ac:dyDescent="0.25">
      <c r="C28" s="4">
        <v>21001342</v>
      </c>
      <c r="D28" s="4">
        <v>0</v>
      </c>
      <c r="E28" s="5">
        <v>21020011</v>
      </c>
      <c r="F28" s="4" t="s">
        <v>92</v>
      </c>
      <c r="G28" s="4">
        <v>1031</v>
      </c>
      <c r="H28" s="6">
        <v>38686</v>
      </c>
      <c r="I28" s="7">
        <v>1545240</v>
      </c>
      <c r="J28" s="7">
        <v>0</v>
      </c>
      <c r="K28" s="7">
        <v>0</v>
      </c>
      <c r="L28" s="7">
        <v>0</v>
      </c>
      <c r="M28" s="7">
        <f t="shared" si="0"/>
        <v>1545240</v>
      </c>
      <c r="N28" s="7">
        <v>-368349</v>
      </c>
      <c r="O28" s="7">
        <v>-24619</v>
      </c>
      <c r="P28" s="7">
        <v>0</v>
      </c>
      <c r="Q28" s="7">
        <f t="shared" si="1"/>
        <v>-392968</v>
      </c>
      <c r="R28" s="7">
        <f t="shared" si="2"/>
        <v>1176891</v>
      </c>
    </row>
    <row r="29" spans="3:18" x14ac:dyDescent="0.25">
      <c r="C29" s="4">
        <v>21001366</v>
      </c>
      <c r="D29" s="4">
        <v>0</v>
      </c>
      <c r="E29" s="5">
        <v>21020011</v>
      </c>
      <c r="F29" s="4" t="s">
        <v>93</v>
      </c>
      <c r="G29" s="4">
        <v>1031</v>
      </c>
      <c r="H29" s="6">
        <v>38686</v>
      </c>
      <c r="I29" s="7">
        <v>1619376</v>
      </c>
      <c r="J29" s="7">
        <v>0</v>
      </c>
      <c r="K29" s="7">
        <v>0</v>
      </c>
      <c r="L29" s="7">
        <v>0</v>
      </c>
      <c r="M29" s="7">
        <f t="shared" si="0"/>
        <v>1619376</v>
      </c>
      <c r="N29" s="7">
        <v>-390855</v>
      </c>
      <c r="O29" s="7">
        <v>-25692</v>
      </c>
      <c r="P29" s="7">
        <v>0</v>
      </c>
      <c r="Q29" s="7">
        <f t="shared" si="1"/>
        <v>-416547</v>
      </c>
      <c r="R29" s="7">
        <f t="shared" si="2"/>
        <v>1228521</v>
      </c>
    </row>
    <row r="30" spans="3:18" x14ac:dyDescent="0.25">
      <c r="C30" s="4">
        <v>21001386</v>
      </c>
      <c r="D30" s="4">
        <v>0</v>
      </c>
      <c r="E30" s="5">
        <v>21020011</v>
      </c>
      <c r="F30" s="4" t="s">
        <v>92</v>
      </c>
      <c r="G30" s="4">
        <v>1031</v>
      </c>
      <c r="H30" s="6">
        <v>39082</v>
      </c>
      <c r="I30" s="7">
        <v>1075883</v>
      </c>
      <c r="J30" s="7">
        <v>0</v>
      </c>
      <c r="K30" s="7">
        <v>0</v>
      </c>
      <c r="L30" s="7">
        <v>0</v>
      </c>
      <c r="M30" s="7">
        <f t="shared" si="0"/>
        <v>1075883</v>
      </c>
      <c r="N30" s="7">
        <v>-240781</v>
      </c>
      <c r="O30" s="7">
        <v>-17078</v>
      </c>
      <c r="P30" s="7">
        <v>0</v>
      </c>
      <c r="Q30" s="7">
        <f t="shared" si="1"/>
        <v>-257859</v>
      </c>
      <c r="R30" s="7">
        <f t="shared" si="2"/>
        <v>835102</v>
      </c>
    </row>
    <row r="31" spans="3:18" x14ac:dyDescent="0.25">
      <c r="C31" s="4">
        <v>21001391</v>
      </c>
      <c r="D31" s="4">
        <v>0</v>
      </c>
      <c r="E31" s="5">
        <v>21020011</v>
      </c>
      <c r="F31" s="4" t="s">
        <v>94</v>
      </c>
      <c r="G31" s="4">
        <v>1031</v>
      </c>
      <c r="H31" s="6">
        <v>38686</v>
      </c>
      <c r="I31" s="7">
        <v>1635767</v>
      </c>
      <c r="J31" s="7">
        <v>0</v>
      </c>
      <c r="K31" s="7">
        <v>0</v>
      </c>
      <c r="L31" s="7">
        <v>0</v>
      </c>
      <c r="M31" s="7">
        <f t="shared" si="0"/>
        <v>1635767</v>
      </c>
      <c r="N31" s="7">
        <v>-398945</v>
      </c>
      <c r="O31" s="7">
        <v>-25859</v>
      </c>
      <c r="P31" s="7">
        <v>0</v>
      </c>
      <c r="Q31" s="7">
        <f t="shared" si="1"/>
        <v>-424804</v>
      </c>
      <c r="R31" s="7">
        <f t="shared" si="2"/>
        <v>1236822</v>
      </c>
    </row>
    <row r="32" spans="3:18" x14ac:dyDescent="0.25">
      <c r="C32" s="4">
        <v>21001410</v>
      </c>
      <c r="D32" s="4">
        <v>0</v>
      </c>
      <c r="E32" s="5">
        <v>21020011</v>
      </c>
      <c r="F32" s="4" t="s">
        <v>95</v>
      </c>
      <c r="G32" s="4">
        <v>1031</v>
      </c>
      <c r="H32" s="6">
        <v>38899</v>
      </c>
      <c r="I32" s="7">
        <v>1106088</v>
      </c>
      <c r="J32" s="7">
        <v>0</v>
      </c>
      <c r="K32" s="7">
        <v>0</v>
      </c>
      <c r="L32" s="7">
        <v>0</v>
      </c>
      <c r="M32" s="7">
        <f t="shared" si="0"/>
        <v>1106088</v>
      </c>
      <c r="N32" s="7">
        <v>-257723</v>
      </c>
      <c r="O32" s="7">
        <v>-17526</v>
      </c>
      <c r="P32" s="7">
        <v>0</v>
      </c>
      <c r="Q32" s="7">
        <f t="shared" si="1"/>
        <v>-275249</v>
      </c>
      <c r="R32" s="7">
        <f t="shared" si="2"/>
        <v>848365</v>
      </c>
    </row>
    <row r="33" spans="3:18" x14ac:dyDescent="0.25">
      <c r="C33" s="4">
        <v>21001412</v>
      </c>
      <c r="D33" s="4">
        <v>0</v>
      </c>
      <c r="E33" s="5">
        <v>21020011</v>
      </c>
      <c r="F33" s="4" t="s">
        <v>96</v>
      </c>
      <c r="G33" s="4">
        <v>1031</v>
      </c>
      <c r="H33" s="6">
        <v>38899</v>
      </c>
      <c r="I33" s="7">
        <v>1796877</v>
      </c>
      <c r="J33" s="7">
        <v>0</v>
      </c>
      <c r="K33" s="7">
        <v>0</v>
      </c>
      <c r="L33" s="7">
        <v>0</v>
      </c>
      <c r="M33" s="7">
        <f t="shared" si="0"/>
        <v>1796877</v>
      </c>
      <c r="N33" s="7">
        <v>-425598</v>
      </c>
      <c r="O33" s="7">
        <v>-28319</v>
      </c>
      <c r="P33" s="7">
        <v>0</v>
      </c>
      <c r="Q33" s="7">
        <f t="shared" si="1"/>
        <v>-453917</v>
      </c>
      <c r="R33" s="7">
        <f t="shared" si="2"/>
        <v>1371279</v>
      </c>
    </row>
    <row r="34" spans="3:18" x14ac:dyDescent="0.25">
      <c r="C34" s="4">
        <v>21001471</v>
      </c>
      <c r="D34" s="4">
        <v>0</v>
      </c>
      <c r="E34" s="5">
        <v>21020011</v>
      </c>
      <c r="F34" s="4" t="s">
        <v>97</v>
      </c>
      <c r="G34" s="4">
        <v>1031</v>
      </c>
      <c r="H34" s="6">
        <v>38686</v>
      </c>
      <c r="I34" s="7">
        <v>669511</v>
      </c>
      <c r="J34" s="7">
        <v>0</v>
      </c>
      <c r="K34" s="7">
        <v>0</v>
      </c>
      <c r="L34" s="7">
        <v>0</v>
      </c>
      <c r="M34" s="7">
        <f t="shared" si="0"/>
        <v>669511</v>
      </c>
      <c r="N34" s="7">
        <v>-161447</v>
      </c>
      <c r="O34" s="7">
        <v>-10625</v>
      </c>
      <c r="P34" s="7">
        <v>0</v>
      </c>
      <c r="Q34" s="7">
        <f t="shared" si="1"/>
        <v>-172072</v>
      </c>
      <c r="R34" s="7">
        <f t="shared" si="2"/>
        <v>508064</v>
      </c>
    </row>
    <row r="35" spans="3:18" x14ac:dyDescent="0.25">
      <c r="C35" s="4">
        <v>21001485</v>
      </c>
      <c r="D35" s="4">
        <v>0</v>
      </c>
      <c r="E35" s="5">
        <v>21020011</v>
      </c>
      <c r="F35" s="4" t="s">
        <v>98</v>
      </c>
      <c r="G35" s="4">
        <v>1031</v>
      </c>
      <c r="H35" s="6">
        <v>38686</v>
      </c>
      <c r="I35" s="7">
        <v>906912</v>
      </c>
      <c r="J35" s="7">
        <v>0</v>
      </c>
      <c r="K35" s="7">
        <v>0</v>
      </c>
      <c r="L35" s="7">
        <v>0</v>
      </c>
      <c r="M35" s="7">
        <f t="shared" si="0"/>
        <v>906912</v>
      </c>
      <c r="N35" s="7">
        <v>-222288</v>
      </c>
      <c r="O35" s="7">
        <v>-14313</v>
      </c>
      <c r="P35" s="7">
        <v>0</v>
      </c>
      <c r="Q35" s="7">
        <f t="shared" si="1"/>
        <v>-236601</v>
      </c>
      <c r="R35" s="7">
        <f t="shared" si="2"/>
        <v>684624</v>
      </c>
    </row>
    <row r="36" spans="3:18" x14ac:dyDescent="0.25">
      <c r="C36" s="4">
        <v>21001511</v>
      </c>
      <c r="D36" s="4">
        <v>0</v>
      </c>
      <c r="E36" s="5">
        <v>21020011</v>
      </c>
      <c r="F36" s="4" t="s">
        <v>99</v>
      </c>
      <c r="G36" s="4">
        <v>1031</v>
      </c>
      <c r="H36" s="6">
        <v>38961</v>
      </c>
      <c r="I36" s="7">
        <v>322674</v>
      </c>
      <c r="J36" s="7">
        <v>0</v>
      </c>
      <c r="K36" s="7">
        <v>0</v>
      </c>
      <c r="L36" s="7">
        <v>0</v>
      </c>
      <c r="M36" s="7">
        <f t="shared" si="0"/>
        <v>322674</v>
      </c>
      <c r="N36" s="7">
        <v>-72632</v>
      </c>
      <c r="O36" s="7">
        <v>-5150</v>
      </c>
      <c r="P36" s="7">
        <v>0</v>
      </c>
      <c r="Q36" s="7">
        <f t="shared" si="1"/>
        <v>-77782</v>
      </c>
      <c r="R36" s="7">
        <f t="shared" si="2"/>
        <v>250042</v>
      </c>
    </row>
    <row r="37" spans="3:18" x14ac:dyDescent="0.25">
      <c r="C37" s="4">
        <v>21001545</v>
      </c>
      <c r="D37" s="4">
        <v>0</v>
      </c>
      <c r="E37" s="5">
        <v>21020011</v>
      </c>
      <c r="F37" s="4" t="s">
        <v>100</v>
      </c>
      <c r="G37" s="4">
        <v>1031</v>
      </c>
      <c r="H37" s="6">
        <v>39082</v>
      </c>
      <c r="I37" s="7">
        <v>660589</v>
      </c>
      <c r="J37" s="7">
        <v>0</v>
      </c>
      <c r="K37" s="7">
        <v>0</v>
      </c>
      <c r="L37" s="7">
        <v>0</v>
      </c>
      <c r="M37" s="7">
        <f t="shared" si="0"/>
        <v>660589</v>
      </c>
      <c r="N37" s="7">
        <v>-151745</v>
      </c>
      <c r="O37" s="7">
        <v>-10400</v>
      </c>
      <c r="P37" s="7">
        <v>0</v>
      </c>
      <c r="Q37" s="7">
        <f t="shared" si="1"/>
        <v>-162145</v>
      </c>
      <c r="R37" s="7">
        <f t="shared" si="2"/>
        <v>508844</v>
      </c>
    </row>
    <row r="38" spans="3:18" x14ac:dyDescent="0.25">
      <c r="C38" s="4">
        <v>21001563</v>
      </c>
      <c r="D38" s="4">
        <v>0</v>
      </c>
      <c r="E38" s="5">
        <v>21020011</v>
      </c>
      <c r="F38" s="4" t="s">
        <v>101</v>
      </c>
      <c r="G38" s="4">
        <v>1031</v>
      </c>
      <c r="H38" s="6">
        <v>38686</v>
      </c>
      <c r="I38" s="7">
        <v>278059</v>
      </c>
      <c r="J38" s="7">
        <v>0</v>
      </c>
      <c r="K38" s="7">
        <v>0</v>
      </c>
      <c r="L38" s="7">
        <v>0</v>
      </c>
      <c r="M38" s="7">
        <f t="shared" si="0"/>
        <v>278059</v>
      </c>
      <c r="N38" s="7">
        <v>-66825</v>
      </c>
      <c r="O38" s="7">
        <v>-4418</v>
      </c>
      <c r="P38" s="7">
        <v>0</v>
      </c>
      <c r="Q38" s="7">
        <f t="shared" si="1"/>
        <v>-71243</v>
      </c>
      <c r="R38" s="7">
        <f t="shared" si="2"/>
        <v>211234</v>
      </c>
    </row>
    <row r="39" spans="3:18" x14ac:dyDescent="0.25">
      <c r="C39" s="4">
        <v>21001623</v>
      </c>
      <c r="D39" s="4">
        <v>0</v>
      </c>
      <c r="E39" s="5">
        <v>21020011</v>
      </c>
      <c r="F39" s="4" t="s">
        <v>102</v>
      </c>
      <c r="G39" s="4">
        <v>1031</v>
      </c>
      <c r="H39" s="6">
        <v>38686</v>
      </c>
      <c r="I39" s="7">
        <v>283897</v>
      </c>
      <c r="J39" s="7">
        <v>0</v>
      </c>
      <c r="K39" s="7">
        <v>0</v>
      </c>
      <c r="L39" s="7">
        <v>0</v>
      </c>
      <c r="M39" s="7">
        <f t="shared" si="0"/>
        <v>283897</v>
      </c>
      <c r="N39" s="7">
        <v>-69708</v>
      </c>
      <c r="O39" s="7">
        <v>-4478</v>
      </c>
      <c r="P39" s="7">
        <v>0</v>
      </c>
      <c r="Q39" s="7">
        <f t="shared" si="1"/>
        <v>-74186</v>
      </c>
      <c r="R39" s="7">
        <f t="shared" si="2"/>
        <v>214189</v>
      </c>
    </row>
    <row r="40" spans="3:18" x14ac:dyDescent="0.25">
      <c r="C40" s="4">
        <v>21001738</v>
      </c>
      <c r="D40" s="4">
        <v>0</v>
      </c>
      <c r="E40" s="5">
        <v>21020011</v>
      </c>
      <c r="F40" s="4" t="s">
        <v>103</v>
      </c>
      <c r="G40" s="4">
        <v>1031</v>
      </c>
      <c r="H40" s="6">
        <v>41537</v>
      </c>
      <c r="I40" s="7">
        <v>203947</v>
      </c>
      <c r="J40" s="7">
        <v>0</v>
      </c>
      <c r="K40" s="7">
        <v>0</v>
      </c>
      <c r="L40" s="7">
        <v>0</v>
      </c>
      <c r="M40" s="7">
        <f t="shared" si="0"/>
        <v>203947</v>
      </c>
      <c r="N40" s="7">
        <v>-24448</v>
      </c>
      <c r="O40" s="7">
        <v>-3227</v>
      </c>
      <c r="P40" s="7">
        <v>0</v>
      </c>
      <c r="Q40" s="7">
        <f t="shared" si="1"/>
        <v>-27675</v>
      </c>
      <c r="R40" s="7">
        <f t="shared" si="2"/>
        <v>179499</v>
      </c>
    </row>
    <row r="41" spans="3:18" x14ac:dyDescent="0.25">
      <c r="C41" s="4">
        <v>21001815</v>
      </c>
      <c r="D41" s="4">
        <v>0</v>
      </c>
      <c r="E41" s="5">
        <v>21020011</v>
      </c>
      <c r="F41" s="4" t="s">
        <v>104</v>
      </c>
      <c r="G41" s="4">
        <v>1031</v>
      </c>
      <c r="H41" s="6">
        <v>40421</v>
      </c>
      <c r="I41" s="7">
        <v>442412</v>
      </c>
      <c r="J41" s="7">
        <v>0</v>
      </c>
      <c r="K41" s="7">
        <v>0</v>
      </c>
      <c r="L41" s="7">
        <v>0</v>
      </c>
      <c r="M41" s="7">
        <f t="shared" si="0"/>
        <v>442412</v>
      </c>
      <c r="N41" s="7">
        <v>-76090</v>
      </c>
      <c r="O41" s="7">
        <v>-6965</v>
      </c>
      <c r="P41" s="7">
        <v>0</v>
      </c>
      <c r="Q41" s="7">
        <f t="shared" si="1"/>
        <v>-83055</v>
      </c>
      <c r="R41" s="7">
        <f t="shared" si="2"/>
        <v>366322</v>
      </c>
    </row>
    <row r="42" spans="3:18" x14ac:dyDescent="0.25">
      <c r="C42" s="4">
        <v>21001824</v>
      </c>
      <c r="D42" s="4">
        <v>0</v>
      </c>
      <c r="E42" s="5">
        <v>21020011</v>
      </c>
      <c r="F42" s="4" t="s">
        <v>105</v>
      </c>
      <c r="G42" s="4">
        <v>1031</v>
      </c>
      <c r="H42" s="6">
        <v>40421</v>
      </c>
      <c r="I42" s="7">
        <v>493678</v>
      </c>
      <c r="J42" s="7">
        <v>0</v>
      </c>
      <c r="K42" s="7">
        <v>0</v>
      </c>
      <c r="L42" s="7">
        <v>0</v>
      </c>
      <c r="M42" s="7">
        <f t="shared" si="0"/>
        <v>493678</v>
      </c>
      <c r="N42" s="7">
        <v>-84906</v>
      </c>
      <c r="O42" s="7">
        <v>-7772</v>
      </c>
      <c r="P42" s="7">
        <v>0</v>
      </c>
      <c r="Q42" s="7">
        <f t="shared" si="1"/>
        <v>-92678</v>
      </c>
      <c r="R42" s="7">
        <f t="shared" si="2"/>
        <v>408772</v>
      </c>
    </row>
    <row r="43" spans="3:18" x14ac:dyDescent="0.25">
      <c r="C43" s="4">
        <v>21001828</v>
      </c>
      <c r="D43" s="4">
        <v>0</v>
      </c>
      <c r="E43" s="5">
        <v>21020011</v>
      </c>
      <c r="F43" s="4" t="s">
        <v>106</v>
      </c>
      <c r="G43" s="4">
        <v>1031</v>
      </c>
      <c r="H43" s="6">
        <v>40393</v>
      </c>
      <c r="I43" s="7">
        <v>550863</v>
      </c>
      <c r="J43" s="7">
        <v>0</v>
      </c>
      <c r="K43" s="7">
        <v>0</v>
      </c>
      <c r="L43" s="7">
        <v>0</v>
      </c>
      <c r="M43" s="7">
        <f t="shared" si="0"/>
        <v>550863</v>
      </c>
      <c r="N43" s="7">
        <v>-95468</v>
      </c>
      <c r="O43" s="7">
        <v>-8672</v>
      </c>
      <c r="P43" s="7">
        <v>0</v>
      </c>
      <c r="Q43" s="7">
        <f t="shared" si="1"/>
        <v>-104140</v>
      </c>
      <c r="R43" s="7">
        <f t="shared" si="2"/>
        <v>455395</v>
      </c>
    </row>
    <row r="44" spans="3:18" x14ac:dyDescent="0.25">
      <c r="C44" s="4">
        <v>21001841</v>
      </c>
      <c r="D44" s="4">
        <v>0</v>
      </c>
      <c r="E44" s="5">
        <v>21020011</v>
      </c>
      <c r="F44" s="4" t="s">
        <v>107</v>
      </c>
      <c r="G44" s="4">
        <v>1031</v>
      </c>
      <c r="H44" s="6">
        <v>40400</v>
      </c>
      <c r="I44" s="7">
        <v>626059</v>
      </c>
      <c r="J44" s="7">
        <v>0</v>
      </c>
      <c r="K44" s="7">
        <v>0</v>
      </c>
      <c r="L44" s="7">
        <v>0</v>
      </c>
      <c r="M44" s="7">
        <f t="shared" si="0"/>
        <v>626059</v>
      </c>
      <c r="N44" s="7">
        <v>-108294</v>
      </c>
      <c r="O44" s="7">
        <v>-9856</v>
      </c>
      <c r="P44" s="7">
        <v>0</v>
      </c>
      <c r="Q44" s="7">
        <f t="shared" si="1"/>
        <v>-118150</v>
      </c>
      <c r="R44" s="7">
        <f t="shared" si="2"/>
        <v>517765</v>
      </c>
    </row>
    <row r="45" spans="3:18" x14ac:dyDescent="0.25">
      <c r="C45" s="4">
        <v>21001891</v>
      </c>
      <c r="D45" s="4">
        <v>0</v>
      </c>
      <c r="E45" s="5">
        <v>21020011</v>
      </c>
      <c r="F45" s="4" t="s">
        <v>108</v>
      </c>
      <c r="G45" s="4">
        <v>1031</v>
      </c>
      <c r="H45" s="6">
        <v>40897</v>
      </c>
      <c r="I45" s="7">
        <v>1670080</v>
      </c>
      <c r="J45" s="7">
        <v>0</v>
      </c>
      <c r="K45" s="7">
        <v>0</v>
      </c>
      <c r="L45" s="7">
        <v>0</v>
      </c>
      <c r="M45" s="7">
        <f t="shared" si="0"/>
        <v>1670080</v>
      </c>
      <c r="N45" s="7">
        <v>-250143</v>
      </c>
      <c r="O45" s="7">
        <v>-26350</v>
      </c>
      <c r="P45" s="7">
        <v>0</v>
      </c>
      <c r="Q45" s="7">
        <f t="shared" si="1"/>
        <v>-276493</v>
      </c>
      <c r="R45" s="7">
        <f t="shared" si="2"/>
        <v>1419937</v>
      </c>
    </row>
    <row r="46" spans="3:18" x14ac:dyDescent="0.25">
      <c r="C46" s="4">
        <v>21001936</v>
      </c>
      <c r="D46" s="4">
        <v>0</v>
      </c>
      <c r="E46" s="5">
        <v>21020011</v>
      </c>
      <c r="F46" s="4" t="s">
        <v>109</v>
      </c>
      <c r="G46" s="4">
        <v>1031</v>
      </c>
      <c r="H46" s="6">
        <v>40897</v>
      </c>
      <c r="I46" s="7">
        <v>4229178</v>
      </c>
      <c r="J46" s="7">
        <v>0</v>
      </c>
      <c r="K46" s="7">
        <v>0</v>
      </c>
      <c r="L46" s="7">
        <v>0</v>
      </c>
      <c r="M46" s="7">
        <f t="shared" si="0"/>
        <v>4229178</v>
      </c>
      <c r="N46" s="7">
        <v>-633447</v>
      </c>
      <c r="O46" s="7">
        <v>-66728</v>
      </c>
      <c r="P46" s="7">
        <v>0</v>
      </c>
      <c r="Q46" s="7">
        <f t="shared" si="1"/>
        <v>-700175</v>
      </c>
      <c r="R46" s="7">
        <f t="shared" si="2"/>
        <v>3595731</v>
      </c>
    </row>
    <row r="47" spans="3:18" x14ac:dyDescent="0.25">
      <c r="C47" s="4">
        <v>21001993</v>
      </c>
      <c r="D47" s="4">
        <v>0</v>
      </c>
      <c r="E47" s="5">
        <v>21020011</v>
      </c>
      <c r="F47" s="4" t="s">
        <v>110</v>
      </c>
      <c r="G47" s="4">
        <v>1031</v>
      </c>
      <c r="H47" s="6">
        <v>40421</v>
      </c>
      <c r="I47" s="7">
        <v>12044964</v>
      </c>
      <c r="J47" s="7">
        <v>0</v>
      </c>
      <c r="K47" s="7">
        <v>0</v>
      </c>
      <c r="L47" s="7">
        <v>0</v>
      </c>
      <c r="M47" s="7">
        <f t="shared" si="0"/>
        <v>12044964</v>
      </c>
      <c r="N47" s="7">
        <v>-2071650</v>
      </c>
      <c r="O47" s="7">
        <v>-189635</v>
      </c>
      <c r="P47" s="7">
        <v>0</v>
      </c>
      <c r="Q47" s="7">
        <f t="shared" si="1"/>
        <v>-2261285</v>
      </c>
      <c r="R47" s="7">
        <f t="shared" si="2"/>
        <v>9973314</v>
      </c>
    </row>
    <row r="48" spans="3:18" x14ac:dyDescent="0.25">
      <c r="C48" s="4">
        <v>21002008</v>
      </c>
      <c r="D48" s="4">
        <v>0</v>
      </c>
      <c r="E48" s="5">
        <v>21020011</v>
      </c>
      <c r="F48" s="4" t="s">
        <v>111</v>
      </c>
      <c r="G48" s="4">
        <v>1031</v>
      </c>
      <c r="H48" s="6">
        <v>40421</v>
      </c>
      <c r="I48" s="7">
        <v>16033681</v>
      </c>
      <c r="J48" s="7">
        <v>0</v>
      </c>
      <c r="K48" s="7">
        <v>0</v>
      </c>
      <c r="L48" s="7">
        <v>0</v>
      </c>
      <c r="M48" s="7">
        <f t="shared" si="0"/>
        <v>16033681</v>
      </c>
      <c r="N48" s="7">
        <v>-2757681</v>
      </c>
      <c r="O48" s="7">
        <v>-252433</v>
      </c>
      <c r="P48" s="7">
        <v>0</v>
      </c>
      <c r="Q48" s="7">
        <f t="shared" si="1"/>
        <v>-3010114</v>
      </c>
      <c r="R48" s="7">
        <f t="shared" si="2"/>
        <v>13276000</v>
      </c>
    </row>
    <row r="49" spans="3:18" x14ac:dyDescent="0.25">
      <c r="C49" s="4">
        <v>21002016</v>
      </c>
      <c r="D49" s="4">
        <v>0</v>
      </c>
      <c r="E49" s="5">
        <v>21020011</v>
      </c>
      <c r="F49" s="4" t="s">
        <v>112</v>
      </c>
      <c r="G49" s="4">
        <v>1031</v>
      </c>
      <c r="H49" s="6">
        <v>40897</v>
      </c>
      <c r="I49" s="7">
        <v>18973723</v>
      </c>
      <c r="J49" s="7">
        <v>0</v>
      </c>
      <c r="K49" s="7">
        <v>0</v>
      </c>
      <c r="L49" s="7">
        <v>0</v>
      </c>
      <c r="M49" s="7">
        <f t="shared" si="0"/>
        <v>18973723</v>
      </c>
      <c r="N49" s="7">
        <v>-2841892</v>
      </c>
      <c r="O49" s="7">
        <v>-299365</v>
      </c>
      <c r="P49" s="7">
        <v>0</v>
      </c>
      <c r="Q49" s="7">
        <f t="shared" si="1"/>
        <v>-3141257</v>
      </c>
      <c r="R49" s="7">
        <f t="shared" si="2"/>
        <v>16131831</v>
      </c>
    </row>
    <row r="50" spans="3:18" x14ac:dyDescent="0.25">
      <c r="C50" s="4">
        <v>21002022</v>
      </c>
      <c r="D50" s="4">
        <v>0</v>
      </c>
      <c r="E50" s="5">
        <v>21020011</v>
      </c>
      <c r="F50" s="4" t="s">
        <v>113</v>
      </c>
      <c r="G50" s="4">
        <v>1031</v>
      </c>
      <c r="H50" s="6">
        <v>40421</v>
      </c>
      <c r="I50" s="7">
        <v>22721724</v>
      </c>
      <c r="J50" s="7">
        <v>0</v>
      </c>
      <c r="K50" s="7">
        <v>0</v>
      </c>
      <c r="L50" s="7">
        <v>0</v>
      </c>
      <c r="M50" s="7">
        <f t="shared" si="0"/>
        <v>22721724</v>
      </c>
      <c r="N50" s="7">
        <v>-3907970</v>
      </c>
      <c r="O50" s="7">
        <v>-357728</v>
      </c>
      <c r="P50" s="7">
        <v>0</v>
      </c>
      <c r="Q50" s="7">
        <f t="shared" si="1"/>
        <v>-4265698</v>
      </c>
      <c r="R50" s="7">
        <f t="shared" si="2"/>
        <v>18813754</v>
      </c>
    </row>
    <row r="51" spans="3:18" x14ac:dyDescent="0.25">
      <c r="C51" s="4">
        <v>21002023</v>
      </c>
      <c r="D51" s="4">
        <v>0</v>
      </c>
      <c r="E51" s="5">
        <v>21020011</v>
      </c>
      <c r="F51" s="4" t="s">
        <v>114</v>
      </c>
      <c r="G51" s="4">
        <v>1031</v>
      </c>
      <c r="H51" s="6">
        <v>41146</v>
      </c>
      <c r="I51" s="7">
        <v>23167216</v>
      </c>
      <c r="J51" s="7">
        <v>0</v>
      </c>
      <c r="K51" s="7">
        <v>0</v>
      </c>
      <c r="L51" s="7">
        <v>0</v>
      </c>
      <c r="M51" s="7">
        <f t="shared" si="0"/>
        <v>23167216</v>
      </c>
      <c r="N51" s="7">
        <v>-3200542</v>
      </c>
      <c r="O51" s="7">
        <v>-365921</v>
      </c>
      <c r="P51" s="7">
        <v>0</v>
      </c>
      <c r="Q51" s="7">
        <f t="shared" si="1"/>
        <v>-3566463</v>
      </c>
      <c r="R51" s="7">
        <f t="shared" si="2"/>
        <v>19966674</v>
      </c>
    </row>
    <row r="52" spans="3:18" x14ac:dyDescent="0.25">
      <c r="C52" s="4">
        <v>21002088</v>
      </c>
      <c r="D52" s="4">
        <v>0</v>
      </c>
      <c r="E52" s="5">
        <v>21020011</v>
      </c>
      <c r="F52" s="4" t="s">
        <v>115</v>
      </c>
      <c r="G52" s="4">
        <v>1031</v>
      </c>
      <c r="H52" s="6">
        <v>38686</v>
      </c>
      <c r="I52" s="7">
        <v>1901029</v>
      </c>
      <c r="J52" s="7">
        <v>0</v>
      </c>
      <c r="K52" s="7">
        <v>0</v>
      </c>
      <c r="L52" s="7">
        <v>0</v>
      </c>
      <c r="M52" s="7">
        <f t="shared" si="0"/>
        <v>1901029</v>
      </c>
      <c r="N52" s="7">
        <v>-677874</v>
      </c>
      <c r="O52" s="7">
        <v>-25257</v>
      </c>
      <c r="P52" s="7">
        <v>0</v>
      </c>
      <c r="Q52" s="7">
        <f t="shared" si="1"/>
        <v>-703131</v>
      </c>
      <c r="R52" s="7">
        <f t="shared" si="2"/>
        <v>1223155</v>
      </c>
    </row>
    <row r="53" spans="3:18" x14ac:dyDescent="0.25">
      <c r="C53" s="4">
        <v>21002091</v>
      </c>
      <c r="D53" s="4">
        <v>0</v>
      </c>
      <c r="E53" s="5">
        <v>21020011</v>
      </c>
      <c r="F53" s="4" t="s">
        <v>116</v>
      </c>
      <c r="G53" s="4">
        <v>1031</v>
      </c>
      <c r="H53" s="6">
        <v>38686</v>
      </c>
      <c r="I53" s="7">
        <v>1042388</v>
      </c>
      <c r="J53" s="7">
        <v>0</v>
      </c>
      <c r="K53" s="7">
        <v>0</v>
      </c>
      <c r="L53" s="7">
        <v>0</v>
      </c>
      <c r="M53" s="7">
        <f t="shared" si="0"/>
        <v>1042388</v>
      </c>
      <c r="N53" s="7">
        <v>-514348</v>
      </c>
      <c r="O53" s="7">
        <v>-10655</v>
      </c>
      <c r="P53" s="7">
        <v>0</v>
      </c>
      <c r="Q53" s="7">
        <f t="shared" si="1"/>
        <v>-525003</v>
      </c>
      <c r="R53" s="7">
        <f t="shared" si="2"/>
        <v>528040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B1D1-62A4-4111-985B-28A7CAA116F7}">
  <dimension ref="B2:W14"/>
  <sheetViews>
    <sheetView workbookViewId="0">
      <selection activeCell="I24" sqref="I24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2" spans="2:23" x14ac:dyDescent="0.25"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>
        <f>C1</f>
        <v>0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</row>
    <row r="3" spans="2:23" x14ac:dyDescent="0.25">
      <c r="B3" s="4">
        <v>31003843</v>
      </c>
      <c r="C3" s="4">
        <v>0</v>
      </c>
      <c r="D3" s="5">
        <v>21030001</v>
      </c>
      <c r="E3" s="4" t="s">
        <v>117</v>
      </c>
      <c r="F3" s="4">
        <v>1031</v>
      </c>
      <c r="G3" s="6">
        <v>38686</v>
      </c>
      <c r="H3" s="7">
        <v>16193467</v>
      </c>
      <c r="I3" s="7">
        <v>0</v>
      </c>
      <c r="J3" s="7">
        <v>0</v>
      </c>
      <c r="K3" s="7">
        <v>0</v>
      </c>
      <c r="L3" s="7">
        <f t="shared" ref="L3:L14" si="0">SUM(H3:K3)</f>
        <v>16193467</v>
      </c>
      <c r="M3" s="7">
        <v>-15383794</v>
      </c>
      <c r="N3" s="7">
        <v>0</v>
      </c>
      <c r="O3" s="7">
        <v>0</v>
      </c>
      <c r="P3" s="7">
        <f t="shared" ref="P3:P14" si="1">SUM(M3:O3)</f>
        <v>-15383794</v>
      </c>
      <c r="Q3" s="7">
        <f t="shared" ref="Q3:Q14" si="2">H3+M3</f>
        <v>809673</v>
      </c>
      <c r="R3" s="7">
        <f t="shared" ref="R3:R14" si="3">L3+P3</f>
        <v>809673</v>
      </c>
      <c r="S3" s="5" t="s">
        <v>118</v>
      </c>
      <c r="T3" s="5">
        <v>100401</v>
      </c>
      <c r="U3" s="5" t="s">
        <v>27</v>
      </c>
      <c r="V3" s="5">
        <v>47030001</v>
      </c>
      <c r="W3" s="5" t="s">
        <v>28</v>
      </c>
    </row>
    <row r="4" spans="2:23" x14ac:dyDescent="0.25">
      <c r="B4" s="4">
        <v>31003849</v>
      </c>
      <c r="C4" s="4">
        <v>0</v>
      </c>
      <c r="D4" s="5">
        <v>21030001</v>
      </c>
      <c r="E4" s="4" t="s">
        <v>119</v>
      </c>
      <c r="F4" s="4">
        <v>1031</v>
      </c>
      <c r="G4" s="6">
        <v>38686</v>
      </c>
      <c r="H4" s="7">
        <v>11210752</v>
      </c>
      <c r="I4" s="7">
        <v>0</v>
      </c>
      <c r="J4" s="7">
        <v>0</v>
      </c>
      <c r="K4" s="7">
        <v>0</v>
      </c>
      <c r="L4" s="7">
        <f t="shared" si="0"/>
        <v>11210752</v>
      </c>
      <c r="M4" s="7">
        <v>-10650215</v>
      </c>
      <c r="N4" s="7">
        <v>0</v>
      </c>
      <c r="O4" s="7">
        <v>0</v>
      </c>
      <c r="P4" s="7">
        <f t="shared" si="1"/>
        <v>-10650215</v>
      </c>
      <c r="Q4" s="7">
        <f t="shared" si="2"/>
        <v>560537</v>
      </c>
      <c r="R4" s="7">
        <f t="shared" si="3"/>
        <v>560537</v>
      </c>
      <c r="S4" s="5" t="s">
        <v>118</v>
      </c>
      <c r="T4" s="5">
        <v>100401</v>
      </c>
      <c r="U4" s="5" t="s">
        <v>27</v>
      </c>
      <c r="V4" s="5">
        <v>47030001</v>
      </c>
      <c r="W4" s="5" t="s">
        <v>28</v>
      </c>
    </row>
    <row r="5" spans="2:23" x14ac:dyDescent="0.25">
      <c r="B5" s="4">
        <v>31003856</v>
      </c>
      <c r="C5" s="4">
        <v>0</v>
      </c>
      <c r="D5" s="5">
        <v>21030001</v>
      </c>
      <c r="E5" s="4" t="s">
        <v>120</v>
      </c>
      <c r="F5" s="4">
        <v>1031</v>
      </c>
      <c r="G5" s="6">
        <v>38686</v>
      </c>
      <c r="H5" s="7">
        <v>3499306.49</v>
      </c>
      <c r="I5" s="7">
        <v>0</v>
      </c>
      <c r="J5" s="7">
        <v>0</v>
      </c>
      <c r="K5" s="7">
        <v>0</v>
      </c>
      <c r="L5" s="7">
        <f t="shared" si="0"/>
        <v>3499306.49</v>
      </c>
      <c r="M5" s="7">
        <v>-3324341.49</v>
      </c>
      <c r="N5" s="7">
        <v>0</v>
      </c>
      <c r="O5" s="7">
        <v>0</v>
      </c>
      <c r="P5" s="7">
        <f t="shared" si="1"/>
        <v>-3324341.49</v>
      </c>
      <c r="Q5" s="7">
        <f t="shared" si="2"/>
        <v>174965</v>
      </c>
      <c r="R5" s="7">
        <f t="shared" si="3"/>
        <v>174965</v>
      </c>
      <c r="S5" s="5" t="s">
        <v>118</v>
      </c>
      <c r="T5" s="5">
        <v>100401</v>
      </c>
      <c r="U5" s="5" t="s">
        <v>27</v>
      </c>
      <c r="V5" s="5">
        <v>47030001</v>
      </c>
      <c r="W5" s="5" t="s">
        <v>28</v>
      </c>
    </row>
    <row r="6" spans="2:23" x14ac:dyDescent="0.25">
      <c r="B6" s="4">
        <v>31003864</v>
      </c>
      <c r="C6" s="4">
        <v>0</v>
      </c>
      <c r="D6" s="5">
        <v>21030001</v>
      </c>
      <c r="E6" s="4" t="s">
        <v>121</v>
      </c>
      <c r="F6" s="4">
        <v>1031</v>
      </c>
      <c r="G6" s="6">
        <v>39082</v>
      </c>
      <c r="H6" s="7">
        <v>2421246</v>
      </c>
      <c r="I6" s="7">
        <v>0</v>
      </c>
      <c r="J6" s="7">
        <v>0</v>
      </c>
      <c r="K6" s="7">
        <v>0</v>
      </c>
      <c r="L6" s="7">
        <f t="shared" si="0"/>
        <v>2421246</v>
      </c>
      <c r="M6" s="7">
        <v>-2148171</v>
      </c>
      <c r="N6" s="7">
        <v>-152013</v>
      </c>
      <c r="O6" s="7">
        <v>0</v>
      </c>
      <c r="P6" s="7">
        <f t="shared" si="1"/>
        <v>-2300184</v>
      </c>
      <c r="Q6" s="7">
        <f t="shared" si="2"/>
        <v>273075</v>
      </c>
      <c r="R6" s="7">
        <f t="shared" si="3"/>
        <v>121062</v>
      </c>
      <c r="S6" s="5" t="s">
        <v>118</v>
      </c>
      <c r="T6" s="5">
        <v>100401</v>
      </c>
      <c r="U6" s="5" t="s">
        <v>27</v>
      </c>
      <c r="V6" s="5">
        <v>47030001</v>
      </c>
      <c r="W6" s="5" t="s">
        <v>28</v>
      </c>
    </row>
    <row r="7" spans="2:23" x14ac:dyDescent="0.25">
      <c r="B7" s="4">
        <v>31003881</v>
      </c>
      <c r="C7" s="4">
        <v>0</v>
      </c>
      <c r="D7" s="5">
        <v>21030001</v>
      </c>
      <c r="E7" s="4" t="s">
        <v>122</v>
      </c>
      <c r="F7" s="4">
        <v>1031</v>
      </c>
      <c r="G7" s="6">
        <v>38586</v>
      </c>
      <c r="H7" s="7">
        <v>878950</v>
      </c>
      <c r="I7" s="7">
        <v>0</v>
      </c>
      <c r="J7" s="7">
        <v>0</v>
      </c>
      <c r="K7" s="7">
        <v>0</v>
      </c>
      <c r="L7" s="7">
        <f t="shared" si="0"/>
        <v>878950</v>
      </c>
      <c r="M7" s="7">
        <v>-835003</v>
      </c>
      <c r="N7" s="7">
        <v>0</v>
      </c>
      <c r="O7" s="7">
        <v>0</v>
      </c>
      <c r="P7" s="7">
        <f t="shared" si="1"/>
        <v>-835003</v>
      </c>
      <c r="Q7" s="7">
        <f t="shared" si="2"/>
        <v>43947</v>
      </c>
      <c r="R7" s="7">
        <f t="shared" si="3"/>
        <v>43947</v>
      </c>
      <c r="S7" s="5" t="s">
        <v>118</v>
      </c>
      <c r="T7" s="5">
        <v>100401</v>
      </c>
      <c r="U7" s="5" t="s">
        <v>27</v>
      </c>
      <c r="V7" s="5">
        <v>47030001</v>
      </c>
      <c r="W7" s="5" t="s">
        <v>28</v>
      </c>
    </row>
    <row r="8" spans="2:23" x14ac:dyDescent="0.25">
      <c r="B8" s="4">
        <v>31003973</v>
      </c>
      <c r="C8" s="4">
        <v>0</v>
      </c>
      <c r="D8" s="5">
        <v>21030001</v>
      </c>
      <c r="E8" s="4" t="s">
        <v>123</v>
      </c>
      <c r="F8" s="4">
        <v>1031</v>
      </c>
      <c r="G8" s="6">
        <v>40118</v>
      </c>
      <c r="H8" s="7">
        <v>61401</v>
      </c>
      <c r="I8" s="7">
        <v>0</v>
      </c>
      <c r="J8" s="7">
        <v>0</v>
      </c>
      <c r="K8" s="7">
        <v>0</v>
      </c>
      <c r="L8" s="7">
        <f t="shared" si="0"/>
        <v>61401</v>
      </c>
      <c r="M8" s="7">
        <v>-42779</v>
      </c>
      <c r="N8" s="7">
        <v>-4336</v>
      </c>
      <c r="O8" s="7">
        <v>0</v>
      </c>
      <c r="P8" s="7">
        <f t="shared" si="1"/>
        <v>-47115</v>
      </c>
      <c r="Q8" s="7">
        <f t="shared" si="2"/>
        <v>18622</v>
      </c>
      <c r="R8" s="7">
        <f t="shared" si="3"/>
        <v>14286</v>
      </c>
      <c r="S8" s="5" t="s">
        <v>118</v>
      </c>
      <c r="T8" s="5">
        <v>100401</v>
      </c>
      <c r="U8" s="5" t="s">
        <v>27</v>
      </c>
      <c r="V8" s="5">
        <v>47030001</v>
      </c>
      <c r="W8" s="5" t="s">
        <v>28</v>
      </c>
    </row>
    <row r="9" spans="2:23" x14ac:dyDescent="0.25">
      <c r="B9" s="4">
        <v>31004165</v>
      </c>
      <c r="C9" s="4">
        <v>0</v>
      </c>
      <c r="D9" s="5">
        <v>21030001</v>
      </c>
      <c r="E9" s="4" t="s">
        <v>124</v>
      </c>
      <c r="F9" s="4">
        <v>1031</v>
      </c>
      <c r="G9" s="6">
        <v>41347</v>
      </c>
      <c r="H9" s="7">
        <v>326040</v>
      </c>
      <c r="I9" s="7">
        <v>0</v>
      </c>
      <c r="J9" s="7">
        <v>0</v>
      </c>
      <c r="K9" s="7">
        <v>0</v>
      </c>
      <c r="L9" s="7">
        <f t="shared" si="0"/>
        <v>326040</v>
      </c>
      <c r="M9" s="7">
        <v>-163534</v>
      </c>
      <c r="N9" s="7">
        <v>-21034</v>
      </c>
      <c r="O9" s="7">
        <v>0</v>
      </c>
      <c r="P9" s="7">
        <f t="shared" si="1"/>
        <v>-184568</v>
      </c>
      <c r="Q9" s="7">
        <f t="shared" si="2"/>
        <v>162506</v>
      </c>
      <c r="R9" s="7">
        <f t="shared" si="3"/>
        <v>141472</v>
      </c>
      <c r="S9" s="5" t="s">
        <v>118</v>
      </c>
      <c r="T9" s="5">
        <v>100401</v>
      </c>
      <c r="U9" s="5" t="s">
        <v>27</v>
      </c>
      <c r="V9" s="5">
        <v>47030001</v>
      </c>
      <c r="W9" s="5" t="s">
        <v>28</v>
      </c>
    </row>
    <row r="10" spans="2:23" x14ac:dyDescent="0.25">
      <c r="B10" s="4">
        <v>31004282</v>
      </c>
      <c r="C10" s="4">
        <v>0</v>
      </c>
      <c r="D10" s="5">
        <v>21030001</v>
      </c>
      <c r="E10" s="4" t="s">
        <v>117</v>
      </c>
      <c r="F10" s="4">
        <v>1031</v>
      </c>
      <c r="G10" s="6">
        <v>39082</v>
      </c>
      <c r="H10" s="7">
        <v>820660.69</v>
      </c>
      <c r="I10" s="7">
        <v>0</v>
      </c>
      <c r="J10" s="7">
        <v>0</v>
      </c>
      <c r="K10" s="7">
        <v>0</v>
      </c>
      <c r="L10" s="7">
        <f t="shared" si="0"/>
        <v>820660.69</v>
      </c>
      <c r="M10" s="7">
        <v>-732767.69</v>
      </c>
      <c r="N10" s="7">
        <v>-46860</v>
      </c>
      <c r="O10" s="7">
        <v>0</v>
      </c>
      <c r="P10" s="7">
        <f t="shared" si="1"/>
        <v>-779627.69</v>
      </c>
      <c r="Q10" s="7">
        <f t="shared" si="2"/>
        <v>87893</v>
      </c>
      <c r="R10" s="7">
        <f t="shared" si="3"/>
        <v>41033</v>
      </c>
      <c r="S10" s="5" t="s">
        <v>118</v>
      </c>
      <c r="T10" s="5">
        <v>100401</v>
      </c>
      <c r="U10" s="5" t="s">
        <v>27</v>
      </c>
      <c r="V10" s="5">
        <v>47030001</v>
      </c>
      <c r="W10" s="5" t="s">
        <v>28</v>
      </c>
    </row>
    <row r="11" spans="2:23" x14ac:dyDescent="0.25">
      <c r="B11" s="4">
        <v>31004283</v>
      </c>
      <c r="C11" s="4">
        <v>0</v>
      </c>
      <c r="D11" s="5">
        <v>21030001</v>
      </c>
      <c r="E11" s="4" t="s">
        <v>117</v>
      </c>
      <c r="F11" s="4">
        <v>1031</v>
      </c>
      <c r="G11" s="6">
        <v>37212</v>
      </c>
      <c r="H11" s="7">
        <v>171026</v>
      </c>
      <c r="I11" s="7">
        <v>0</v>
      </c>
      <c r="J11" s="7">
        <v>0</v>
      </c>
      <c r="K11" s="7">
        <v>0</v>
      </c>
      <c r="L11" s="7">
        <f t="shared" si="0"/>
        <v>171026</v>
      </c>
      <c r="M11" s="7">
        <v>-162475</v>
      </c>
      <c r="N11" s="7">
        <v>0</v>
      </c>
      <c r="O11" s="7">
        <v>0</v>
      </c>
      <c r="P11" s="7">
        <f t="shared" si="1"/>
        <v>-162475</v>
      </c>
      <c r="Q11" s="7">
        <f t="shared" si="2"/>
        <v>8551</v>
      </c>
      <c r="R11" s="7">
        <f t="shared" si="3"/>
        <v>8551</v>
      </c>
      <c r="S11" s="5" t="s">
        <v>118</v>
      </c>
      <c r="T11" s="5">
        <v>100401</v>
      </c>
      <c r="U11" s="5" t="s">
        <v>27</v>
      </c>
      <c r="V11" s="5">
        <v>47030001</v>
      </c>
      <c r="W11" s="5" t="s">
        <v>28</v>
      </c>
    </row>
    <row r="12" spans="2:23" x14ac:dyDescent="0.25">
      <c r="B12" s="4">
        <v>31004296</v>
      </c>
      <c r="C12" s="4">
        <v>0</v>
      </c>
      <c r="D12" s="5">
        <v>21030001</v>
      </c>
      <c r="E12" s="4" t="s">
        <v>125</v>
      </c>
      <c r="F12" s="4">
        <v>1031</v>
      </c>
      <c r="G12" s="6">
        <v>40269</v>
      </c>
      <c r="H12" s="7">
        <v>575546.06000000006</v>
      </c>
      <c r="I12" s="7">
        <v>0</v>
      </c>
      <c r="J12" s="7">
        <v>0</v>
      </c>
      <c r="K12" s="7">
        <v>0</v>
      </c>
      <c r="L12" s="7">
        <f t="shared" si="0"/>
        <v>575546.06000000006</v>
      </c>
      <c r="M12" s="7">
        <v>-387808.06</v>
      </c>
      <c r="N12" s="7">
        <v>-39740</v>
      </c>
      <c r="O12" s="7">
        <v>0</v>
      </c>
      <c r="P12" s="7">
        <f t="shared" si="1"/>
        <v>-427548.06</v>
      </c>
      <c r="Q12" s="7">
        <f t="shared" si="2"/>
        <v>187738.00000000006</v>
      </c>
      <c r="R12" s="7">
        <f t="shared" si="3"/>
        <v>147998.00000000006</v>
      </c>
      <c r="S12" s="5" t="s">
        <v>118</v>
      </c>
      <c r="T12" s="5">
        <v>100401</v>
      </c>
      <c r="U12" s="5" t="s">
        <v>27</v>
      </c>
      <c r="V12" s="5">
        <v>47030001</v>
      </c>
      <c r="W12" s="5" t="s">
        <v>28</v>
      </c>
    </row>
    <row r="13" spans="2:23" x14ac:dyDescent="0.25">
      <c r="B13" s="4">
        <v>31004297</v>
      </c>
      <c r="C13" s="4">
        <v>0</v>
      </c>
      <c r="D13" s="5">
        <v>21030001</v>
      </c>
      <c r="E13" s="4" t="s">
        <v>126</v>
      </c>
      <c r="F13" s="4">
        <v>1031</v>
      </c>
      <c r="G13" s="6">
        <v>43496</v>
      </c>
      <c r="H13" s="7">
        <v>1182079</v>
      </c>
      <c r="I13" s="7">
        <v>0</v>
      </c>
      <c r="J13" s="7">
        <v>0</v>
      </c>
      <c r="K13" s="7">
        <v>0</v>
      </c>
      <c r="L13" s="7">
        <f t="shared" si="0"/>
        <v>1182079</v>
      </c>
      <c r="M13" s="7">
        <v>-162037</v>
      </c>
      <c r="N13" s="7">
        <v>-74865</v>
      </c>
      <c r="O13" s="7">
        <v>0</v>
      </c>
      <c r="P13" s="7">
        <f t="shared" si="1"/>
        <v>-236902</v>
      </c>
      <c r="Q13" s="7">
        <f t="shared" si="2"/>
        <v>1020042</v>
      </c>
      <c r="R13" s="7">
        <f t="shared" si="3"/>
        <v>945177</v>
      </c>
      <c r="S13" s="5" t="s">
        <v>118</v>
      </c>
      <c r="T13" s="5">
        <v>100401</v>
      </c>
      <c r="U13" s="5" t="s">
        <v>27</v>
      </c>
      <c r="V13" s="5">
        <v>47030001</v>
      </c>
      <c r="W13" s="5" t="s">
        <v>28</v>
      </c>
    </row>
    <row r="14" spans="2:23" x14ac:dyDescent="0.25">
      <c r="B14" s="4">
        <v>31004298</v>
      </c>
      <c r="C14" s="4">
        <v>0</v>
      </c>
      <c r="D14" s="5">
        <v>21030001</v>
      </c>
      <c r="E14" s="4" t="s">
        <v>127</v>
      </c>
      <c r="F14" s="4">
        <v>1031</v>
      </c>
      <c r="G14" s="6">
        <v>43496</v>
      </c>
      <c r="H14" s="7">
        <v>378885</v>
      </c>
      <c r="I14" s="7">
        <v>0</v>
      </c>
      <c r="J14" s="7">
        <v>0</v>
      </c>
      <c r="K14" s="7">
        <v>0</v>
      </c>
      <c r="L14" s="7">
        <f t="shared" si="0"/>
        <v>378885</v>
      </c>
      <c r="M14" s="7">
        <v>-51937</v>
      </c>
      <c r="N14" s="7">
        <v>-23996</v>
      </c>
      <c r="O14" s="7">
        <v>0</v>
      </c>
      <c r="P14" s="7">
        <f t="shared" si="1"/>
        <v>-75933</v>
      </c>
      <c r="Q14" s="7">
        <f t="shared" si="2"/>
        <v>326948</v>
      </c>
      <c r="R14" s="7">
        <f t="shared" si="3"/>
        <v>302952</v>
      </c>
      <c r="S14" s="5" t="s">
        <v>118</v>
      </c>
      <c r="T14" s="5">
        <v>100401</v>
      </c>
      <c r="U14" s="5" t="s">
        <v>27</v>
      </c>
      <c r="V14" s="5">
        <v>47030001</v>
      </c>
      <c r="W14" s="5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5D5FF-F2E2-4D2B-B93D-578DB60D9AE9}">
  <dimension ref="B1:W187"/>
  <sheetViews>
    <sheetView topLeftCell="A43" workbookViewId="0">
      <selection activeCell="H67" sqref="H67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30000811</v>
      </c>
      <c r="C4" s="4">
        <v>0</v>
      </c>
      <c r="D4" s="5">
        <v>21030011</v>
      </c>
      <c r="E4" s="4" t="s">
        <v>128</v>
      </c>
      <c r="F4" s="4">
        <v>1031</v>
      </c>
      <c r="G4" s="6">
        <v>38686</v>
      </c>
      <c r="H4" s="7">
        <v>207028409</v>
      </c>
      <c r="I4" s="7">
        <v>0</v>
      </c>
      <c r="J4" s="7">
        <v>0</v>
      </c>
      <c r="K4" s="7">
        <v>0</v>
      </c>
      <c r="L4" s="7">
        <f t="shared" ref="L4:L21" si="0">SUM(H4:K4)</f>
        <v>207028409</v>
      </c>
      <c r="M4" s="7">
        <v>-125993369</v>
      </c>
      <c r="N4" s="7">
        <v>-7312789</v>
      </c>
      <c r="O4" s="7">
        <v>0</v>
      </c>
      <c r="P4" s="7">
        <f t="shared" ref="P4:P67" si="1">SUM(M4:O4)</f>
        <v>-133306158</v>
      </c>
      <c r="Q4" s="7">
        <f t="shared" ref="Q4:Q67" si="2">H4+M4</f>
        <v>81035040</v>
      </c>
      <c r="R4" s="7">
        <f t="shared" ref="R4:R67" si="3">L4+P4</f>
        <v>73722251</v>
      </c>
      <c r="S4" s="5" t="s">
        <v>118</v>
      </c>
      <c r="T4" s="5">
        <v>100401</v>
      </c>
      <c r="U4" s="5" t="s">
        <v>27</v>
      </c>
      <c r="V4" s="5">
        <v>47030001</v>
      </c>
      <c r="W4" s="5" t="s">
        <v>28</v>
      </c>
    </row>
    <row r="5" spans="2:23" x14ac:dyDescent="0.25">
      <c r="B5" s="4">
        <v>30000812</v>
      </c>
      <c r="C5" s="4">
        <v>0</v>
      </c>
      <c r="D5" s="5">
        <v>21030011</v>
      </c>
      <c r="E5" s="4" t="s">
        <v>129</v>
      </c>
      <c r="F5" s="4">
        <v>1033</v>
      </c>
      <c r="G5" s="6">
        <v>39356</v>
      </c>
      <c r="H5" s="7">
        <v>191472736</v>
      </c>
      <c r="I5" s="7">
        <v>0</v>
      </c>
      <c r="J5" s="7">
        <v>0</v>
      </c>
      <c r="K5" s="7">
        <v>0</v>
      </c>
      <c r="L5" s="7">
        <f t="shared" si="0"/>
        <v>191472736</v>
      </c>
      <c r="M5" s="7">
        <v>-103647660</v>
      </c>
      <c r="N5" s="7">
        <v>-6805284</v>
      </c>
      <c r="O5" s="7">
        <v>0</v>
      </c>
      <c r="P5" s="7">
        <f t="shared" si="1"/>
        <v>-110452944</v>
      </c>
      <c r="Q5" s="7">
        <f t="shared" si="2"/>
        <v>87825076</v>
      </c>
      <c r="R5" s="7">
        <f t="shared" si="3"/>
        <v>81019792</v>
      </c>
      <c r="S5" s="5" t="s">
        <v>118</v>
      </c>
      <c r="T5" s="5">
        <v>100403</v>
      </c>
      <c r="U5" s="5" t="s">
        <v>34</v>
      </c>
      <c r="V5" s="5">
        <v>47030001</v>
      </c>
      <c r="W5" s="5" t="s">
        <v>28</v>
      </c>
    </row>
    <row r="6" spans="2:23" x14ac:dyDescent="0.25">
      <c r="B6" s="4">
        <v>30000828</v>
      </c>
      <c r="C6" s="4">
        <v>0</v>
      </c>
      <c r="D6" s="5">
        <v>21030011</v>
      </c>
      <c r="E6" s="4" t="s">
        <v>130</v>
      </c>
      <c r="F6" s="4">
        <v>1031</v>
      </c>
      <c r="G6" s="6">
        <v>38686</v>
      </c>
      <c r="H6" s="7">
        <v>114978993</v>
      </c>
      <c r="I6" s="7">
        <v>0</v>
      </c>
      <c r="J6" s="7">
        <v>0</v>
      </c>
      <c r="K6" s="7">
        <v>0</v>
      </c>
      <c r="L6" s="7">
        <f t="shared" si="0"/>
        <v>114978993</v>
      </c>
      <c r="M6" s="7">
        <v>-69973925</v>
      </c>
      <c r="N6" s="7">
        <v>-4061362</v>
      </c>
      <c r="O6" s="7">
        <v>0</v>
      </c>
      <c r="P6" s="7">
        <f t="shared" si="1"/>
        <v>-74035287</v>
      </c>
      <c r="Q6" s="7">
        <f t="shared" si="2"/>
        <v>45005068</v>
      </c>
      <c r="R6" s="7">
        <f t="shared" si="3"/>
        <v>40943706</v>
      </c>
      <c r="S6" s="5" t="s">
        <v>118</v>
      </c>
      <c r="T6" s="5">
        <v>100401</v>
      </c>
      <c r="U6" s="5" t="s">
        <v>27</v>
      </c>
      <c r="V6" s="5">
        <v>47030001</v>
      </c>
      <c r="W6" s="5" t="s">
        <v>28</v>
      </c>
    </row>
    <row r="7" spans="2:23" x14ac:dyDescent="0.25">
      <c r="B7" s="4">
        <v>30000842</v>
      </c>
      <c r="C7" s="4">
        <v>0</v>
      </c>
      <c r="D7" s="5">
        <v>21030011</v>
      </c>
      <c r="E7" s="4" t="s">
        <v>131</v>
      </c>
      <c r="F7" s="4">
        <v>1033</v>
      </c>
      <c r="G7" s="6">
        <v>39196</v>
      </c>
      <c r="H7" s="7">
        <v>71110851</v>
      </c>
      <c r="I7" s="7">
        <v>0</v>
      </c>
      <c r="J7" s="7">
        <v>0</v>
      </c>
      <c r="K7" s="7">
        <v>0</v>
      </c>
      <c r="L7" s="7">
        <f t="shared" si="0"/>
        <v>71110851</v>
      </c>
      <c r="M7" s="7">
        <v>-39507256</v>
      </c>
      <c r="N7" s="7">
        <v>-2535928</v>
      </c>
      <c r="O7" s="7">
        <v>0</v>
      </c>
      <c r="P7" s="7">
        <f t="shared" si="1"/>
        <v>-42043184</v>
      </c>
      <c r="Q7" s="7">
        <f t="shared" si="2"/>
        <v>31603595</v>
      </c>
      <c r="R7" s="7">
        <f t="shared" si="3"/>
        <v>29067667</v>
      </c>
      <c r="S7" s="5" t="s">
        <v>118</v>
      </c>
      <c r="T7" s="5">
        <v>100403</v>
      </c>
      <c r="U7" s="5" t="s">
        <v>34</v>
      </c>
      <c r="V7" s="5">
        <v>47030001</v>
      </c>
      <c r="W7" s="5" t="s">
        <v>28</v>
      </c>
    </row>
    <row r="8" spans="2:23" x14ac:dyDescent="0.25">
      <c r="B8" s="4">
        <v>30000847</v>
      </c>
      <c r="C8" s="4">
        <v>0</v>
      </c>
      <c r="D8" s="5">
        <v>21030011</v>
      </c>
      <c r="E8" s="4" t="s">
        <v>132</v>
      </c>
      <c r="F8" s="4">
        <v>1033</v>
      </c>
      <c r="G8" s="6">
        <v>39196</v>
      </c>
      <c r="H8" s="7">
        <v>68335350</v>
      </c>
      <c r="I8" s="7">
        <v>0</v>
      </c>
      <c r="J8" s="7">
        <v>0</v>
      </c>
      <c r="K8" s="7">
        <v>0</v>
      </c>
      <c r="L8" s="7">
        <f t="shared" si="0"/>
        <v>68335350</v>
      </c>
      <c r="M8" s="7">
        <v>-37965262</v>
      </c>
      <c r="N8" s="7">
        <v>-2436949</v>
      </c>
      <c r="O8" s="7">
        <v>0</v>
      </c>
      <c r="P8" s="7">
        <f t="shared" si="1"/>
        <v>-40402211</v>
      </c>
      <c r="Q8" s="7">
        <f t="shared" si="2"/>
        <v>30370088</v>
      </c>
      <c r="R8" s="7">
        <f t="shared" si="3"/>
        <v>27933139</v>
      </c>
      <c r="S8" s="5" t="s">
        <v>118</v>
      </c>
      <c r="T8" s="5">
        <v>100403</v>
      </c>
      <c r="U8" s="5" t="s">
        <v>34</v>
      </c>
      <c r="V8" s="5">
        <v>47030001</v>
      </c>
      <c r="W8" s="5" t="s">
        <v>28</v>
      </c>
    </row>
    <row r="9" spans="2:23" x14ac:dyDescent="0.25">
      <c r="B9" s="4">
        <v>30000849</v>
      </c>
      <c r="C9" s="4">
        <v>0</v>
      </c>
      <c r="D9" s="5">
        <v>21030011</v>
      </c>
      <c r="E9" s="4" t="s">
        <v>133</v>
      </c>
      <c r="F9" s="4">
        <v>1033</v>
      </c>
      <c r="G9" s="6">
        <v>39196</v>
      </c>
      <c r="H9" s="7">
        <v>68131281</v>
      </c>
      <c r="I9" s="7">
        <v>0</v>
      </c>
      <c r="J9" s="7">
        <v>0</v>
      </c>
      <c r="K9" s="7">
        <v>0</v>
      </c>
      <c r="L9" s="7">
        <f t="shared" si="0"/>
        <v>68131281</v>
      </c>
      <c r="M9" s="7">
        <v>-37851884</v>
      </c>
      <c r="N9" s="7">
        <v>-2429672</v>
      </c>
      <c r="O9" s="7">
        <v>0</v>
      </c>
      <c r="P9" s="7">
        <f t="shared" si="1"/>
        <v>-40281556</v>
      </c>
      <c r="Q9" s="7">
        <f t="shared" si="2"/>
        <v>30279397</v>
      </c>
      <c r="R9" s="7">
        <f t="shared" si="3"/>
        <v>27849725</v>
      </c>
      <c r="S9" s="5" t="s">
        <v>118</v>
      </c>
      <c r="T9" s="5">
        <v>100403</v>
      </c>
      <c r="U9" s="5" t="s">
        <v>34</v>
      </c>
      <c r="V9" s="5">
        <v>47030001</v>
      </c>
      <c r="W9" s="5" t="s">
        <v>28</v>
      </c>
    </row>
    <row r="10" spans="2:23" x14ac:dyDescent="0.25">
      <c r="B10" s="4">
        <v>30000858</v>
      </c>
      <c r="C10" s="4">
        <v>0</v>
      </c>
      <c r="D10" s="5">
        <v>21030011</v>
      </c>
      <c r="E10" s="4" t="s">
        <v>134</v>
      </c>
      <c r="F10" s="4">
        <v>1031</v>
      </c>
      <c r="G10" s="6">
        <v>38686</v>
      </c>
      <c r="H10" s="7">
        <v>107988321</v>
      </c>
      <c r="I10" s="7">
        <v>0</v>
      </c>
      <c r="J10" s="7">
        <v>0</v>
      </c>
      <c r="K10" s="7">
        <v>0</v>
      </c>
      <c r="L10" s="7">
        <f t="shared" si="0"/>
        <v>107988321</v>
      </c>
      <c r="M10" s="7">
        <v>-67403891</v>
      </c>
      <c r="N10" s="7">
        <v>-3640173</v>
      </c>
      <c r="O10" s="7">
        <v>0</v>
      </c>
      <c r="P10" s="7">
        <f t="shared" si="1"/>
        <v>-71044064</v>
      </c>
      <c r="Q10" s="7">
        <f t="shared" si="2"/>
        <v>40584430</v>
      </c>
      <c r="R10" s="7">
        <f t="shared" si="3"/>
        <v>36944257</v>
      </c>
      <c r="S10" s="5" t="s">
        <v>118</v>
      </c>
      <c r="T10" s="5">
        <v>100401</v>
      </c>
      <c r="U10" s="5" t="s">
        <v>27</v>
      </c>
      <c r="V10" s="5">
        <v>47030001</v>
      </c>
      <c r="W10" s="5" t="s">
        <v>28</v>
      </c>
    </row>
    <row r="11" spans="2:23" x14ac:dyDescent="0.25">
      <c r="B11" s="4">
        <v>30000860</v>
      </c>
      <c r="C11" s="4">
        <v>0</v>
      </c>
      <c r="D11" s="5">
        <v>21030011</v>
      </c>
      <c r="E11" s="4" t="s">
        <v>135</v>
      </c>
      <c r="F11" s="4">
        <v>1033</v>
      </c>
      <c r="G11" s="6">
        <v>40198</v>
      </c>
      <c r="H11" s="7">
        <v>62490533</v>
      </c>
      <c r="I11" s="7">
        <v>0</v>
      </c>
      <c r="J11" s="7">
        <v>0</v>
      </c>
      <c r="K11" s="7">
        <v>0</v>
      </c>
      <c r="L11" s="7">
        <f t="shared" si="0"/>
        <v>62490533</v>
      </c>
      <c r="M11" s="7">
        <v>-28989165</v>
      </c>
      <c r="N11" s="7">
        <v>-2200347</v>
      </c>
      <c r="O11" s="7">
        <v>0</v>
      </c>
      <c r="P11" s="7">
        <f t="shared" si="1"/>
        <v>-31189512</v>
      </c>
      <c r="Q11" s="7">
        <f t="shared" si="2"/>
        <v>33501368</v>
      </c>
      <c r="R11" s="7">
        <f t="shared" si="3"/>
        <v>31301021</v>
      </c>
      <c r="S11" s="5" t="s">
        <v>118</v>
      </c>
      <c r="T11" s="5">
        <v>100403</v>
      </c>
      <c r="U11" s="5" t="s">
        <v>34</v>
      </c>
      <c r="V11" s="5">
        <v>47030001</v>
      </c>
      <c r="W11" s="5" t="s">
        <v>28</v>
      </c>
    </row>
    <row r="12" spans="2:23" x14ac:dyDescent="0.25">
      <c r="B12" s="4">
        <v>30000866</v>
      </c>
      <c r="C12" s="4">
        <v>0</v>
      </c>
      <c r="D12" s="5">
        <v>21030011</v>
      </c>
      <c r="E12" s="4" t="s">
        <v>136</v>
      </c>
      <c r="F12" s="4">
        <v>1031</v>
      </c>
      <c r="G12" s="6">
        <v>38686</v>
      </c>
      <c r="H12" s="7">
        <v>62232887</v>
      </c>
      <c r="I12" s="7">
        <v>0</v>
      </c>
      <c r="J12" s="7">
        <v>0</v>
      </c>
      <c r="K12" s="7">
        <v>0</v>
      </c>
      <c r="L12" s="7">
        <f t="shared" si="0"/>
        <v>62232887</v>
      </c>
      <c r="M12" s="7">
        <v>-37870510</v>
      </c>
      <c r="N12" s="7">
        <v>-2198559</v>
      </c>
      <c r="O12" s="7">
        <v>0</v>
      </c>
      <c r="P12" s="7">
        <f t="shared" si="1"/>
        <v>-40069069</v>
      </c>
      <c r="Q12" s="7">
        <f t="shared" si="2"/>
        <v>24362377</v>
      </c>
      <c r="R12" s="7">
        <f t="shared" si="3"/>
        <v>22163818</v>
      </c>
      <c r="S12" s="5" t="s">
        <v>118</v>
      </c>
      <c r="T12" s="5">
        <v>100401</v>
      </c>
      <c r="U12" s="5" t="s">
        <v>27</v>
      </c>
      <c r="V12" s="5">
        <v>47030001</v>
      </c>
      <c r="W12" s="5" t="s">
        <v>28</v>
      </c>
    </row>
    <row r="13" spans="2:23" x14ac:dyDescent="0.25">
      <c r="B13" s="4">
        <v>30000890</v>
      </c>
      <c r="C13" s="4">
        <v>0</v>
      </c>
      <c r="D13" s="5">
        <v>21030011</v>
      </c>
      <c r="E13" s="4" t="s">
        <v>137</v>
      </c>
      <c r="F13" s="4">
        <v>1031</v>
      </c>
      <c r="G13" s="6">
        <v>39082</v>
      </c>
      <c r="H13" s="7">
        <v>49592974</v>
      </c>
      <c r="I13" s="7">
        <v>0</v>
      </c>
      <c r="J13" s="7">
        <v>0</v>
      </c>
      <c r="K13" s="7">
        <v>0</v>
      </c>
      <c r="L13" s="7">
        <f t="shared" si="0"/>
        <v>49592974</v>
      </c>
      <c r="M13" s="7">
        <v>-28172205</v>
      </c>
      <c r="N13" s="7">
        <v>-1761852</v>
      </c>
      <c r="O13" s="7">
        <v>0</v>
      </c>
      <c r="P13" s="7">
        <f t="shared" si="1"/>
        <v>-29934057</v>
      </c>
      <c r="Q13" s="7">
        <f t="shared" si="2"/>
        <v>21420769</v>
      </c>
      <c r="R13" s="7">
        <f t="shared" si="3"/>
        <v>19658917</v>
      </c>
      <c r="S13" s="5" t="s">
        <v>118</v>
      </c>
      <c r="T13" s="5">
        <v>100401</v>
      </c>
      <c r="U13" s="5" t="s">
        <v>27</v>
      </c>
      <c r="V13" s="5">
        <v>47030001</v>
      </c>
      <c r="W13" s="5" t="s">
        <v>28</v>
      </c>
    </row>
    <row r="14" spans="2:23" x14ac:dyDescent="0.25">
      <c r="B14" s="4">
        <v>30000894</v>
      </c>
      <c r="C14" s="4">
        <v>0</v>
      </c>
      <c r="D14" s="5">
        <v>21030011</v>
      </c>
      <c r="E14" s="4" t="s">
        <v>138</v>
      </c>
      <c r="F14" s="4">
        <v>1031</v>
      </c>
      <c r="G14" s="6">
        <v>39082</v>
      </c>
      <c r="H14" s="7">
        <v>77536463</v>
      </c>
      <c r="I14" s="7">
        <v>0</v>
      </c>
      <c r="J14" s="7">
        <v>0</v>
      </c>
      <c r="K14" s="7">
        <v>0</v>
      </c>
      <c r="L14" s="7">
        <f t="shared" si="0"/>
        <v>77536463</v>
      </c>
      <c r="M14" s="7">
        <v>-45204889</v>
      </c>
      <c r="N14" s="7">
        <v>-2646785</v>
      </c>
      <c r="O14" s="7">
        <v>0</v>
      </c>
      <c r="P14" s="7">
        <f t="shared" si="1"/>
        <v>-47851674</v>
      </c>
      <c r="Q14" s="7">
        <f t="shared" si="2"/>
        <v>32331574</v>
      </c>
      <c r="R14" s="7">
        <f t="shared" si="3"/>
        <v>29684789</v>
      </c>
      <c r="S14" s="5" t="s">
        <v>118</v>
      </c>
      <c r="T14" s="5">
        <v>100401</v>
      </c>
      <c r="U14" s="5" t="s">
        <v>27</v>
      </c>
      <c r="V14" s="5">
        <v>47030001</v>
      </c>
      <c r="W14" s="5" t="s">
        <v>28</v>
      </c>
    </row>
    <row r="15" spans="2:23" x14ac:dyDescent="0.25">
      <c r="B15" s="4">
        <v>30000896</v>
      </c>
      <c r="C15" s="4">
        <v>0</v>
      </c>
      <c r="D15" s="5">
        <v>21030011</v>
      </c>
      <c r="E15" s="4" t="s">
        <v>139</v>
      </c>
      <c r="F15" s="4">
        <v>1031</v>
      </c>
      <c r="G15" s="6">
        <v>38686</v>
      </c>
      <c r="H15" s="7">
        <v>44837992</v>
      </c>
      <c r="I15" s="7">
        <v>0</v>
      </c>
      <c r="J15" s="7">
        <v>0</v>
      </c>
      <c r="K15" s="7">
        <v>0</v>
      </c>
      <c r="L15" s="7">
        <f t="shared" si="0"/>
        <v>44837992</v>
      </c>
      <c r="M15" s="7">
        <v>-27205189</v>
      </c>
      <c r="N15" s="7">
        <v>-1592313</v>
      </c>
      <c r="O15" s="7">
        <v>0</v>
      </c>
      <c r="P15" s="7">
        <f t="shared" si="1"/>
        <v>-28797502</v>
      </c>
      <c r="Q15" s="7">
        <f t="shared" si="2"/>
        <v>17632803</v>
      </c>
      <c r="R15" s="7">
        <f t="shared" si="3"/>
        <v>16040490</v>
      </c>
      <c r="S15" s="5" t="s">
        <v>118</v>
      </c>
      <c r="T15" s="5">
        <v>100401</v>
      </c>
      <c r="U15" s="5" t="s">
        <v>27</v>
      </c>
      <c r="V15" s="5">
        <v>47030001</v>
      </c>
      <c r="W15" s="5" t="s">
        <v>28</v>
      </c>
    </row>
    <row r="16" spans="2:23" x14ac:dyDescent="0.25">
      <c r="B16" s="4">
        <v>30000897</v>
      </c>
      <c r="C16" s="4">
        <v>0</v>
      </c>
      <c r="D16" s="5">
        <v>21030011</v>
      </c>
      <c r="E16" s="4" t="s">
        <v>140</v>
      </c>
      <c r="F16" s="4">
        <v>1031</v>
      </c>
      <c r="G16" s="6">
        <v>38686</v>
      </c>
      <c r="H16" s="7">
        <v>33366972</v>
      </c>
      <c r="I16" s="7">
        <v>0</v>
      </c>
      <c r="J16" s="7">
        <v>0</v>
      </c>
      <c r="K16" s="7">
        <v>0</v>
      </c>
      <c r="L16" s="7">
        <f t="shared" si="0"/>
        <v>33366972</v>
      </c>
      <c r="M16" s="7">
        <v>-19699215</v>
      </c>
      <c r="N16" s="7">
        <v>-1241435</v>
      </c>
      <c r="O16" s="7">
        <v>0</v>
      </c>
      <c r="P16" s="7">
        <f t="shared" si="1"/>
        <v>-20940650</v>
      </c>
      <c r="Q16" s="7">
        <f t="shared" si="2"/>
        <v>13667757</v>
      </c>
      <c r="R16" s="7">
        <f t="shared" si="3"/>
        <v>12426322</v>
      </c>
      <c r="S16" s="5" t="s">
        <v>118</v>
      </c>
      <c r="T16" s="5">
        <v>100401</v>
      </c>
      <c r="U16" s="5" t="s">
        <v>27</v>
      </c>
      <c r="V16" s="5">
        <v>47030001</v>
      </c>
      <c r="W16" s="5" t="s">
        <v>28</v>
      </c>
    </row>
    <row r="17" spans="2:23" x14ac:dyDescent="0.25">
      <c r="B17" s="4">
        <v>30000920</v>
      </c>
      <c r="C17" s="4">
        <v>0</v>
      </c>
      <c r="D17" s="5">
        <v>21030011</v>
      </c>
      <c r="E17" s="4" t="s">
        <v>141</v>
      </c>
      <c r="F17" s="4">
        <v>1031</v>
      </c>
      <c r="G17" s="6">
        <v>38686</v>
      </c>
      <c r="H17" s="7">
        <v>58879112</v>
      </c>
      <c r="I17" s="7">
        <v>0</v>
      </c>
      <c r="J17" s="7">
        <v>0</v>
      </c>
      <c r="K17" s="7">
        <v>0</v>
      </c>
      <c r="L17" s="7">
        <f t="shared" si="0"/>
        <v>58879112</v>
      </c>
      <c r="M17" s="7">
        <v>-36801484</v>
      </c>
      <c r="N17" s="7">
        <v>-1979532</v>
      </c>
      <c r="O17" s="7">
        <v>0</v>
      </c>
      <c r="P17" s="7">
        <f t="shared" si="1"/>
        <v>-38781016</v>
      </c>
      <c r="Q17" s="7">
        <f t="shared" si="2"/>
        <v>22077628</v>
      </c>
      <c r="R17" s="7">
        <f t="shared" si="3"/>
        <v>20098096</v>
      </c>
      <c r="S17" s="5" t="s">
        <v>118</v>
      </c>
      <c r="T17" s="5">
        <v>100401</v>
      </c>
      <c r="U17" s="5" t="s">
        <v>27</v>
      </c>
      <c r="V17" s="5">
        <v>47030001</v>
      </c>
      <c r="W17" s="5" t="s">
        <v>28</v>
      </c>
    </row>
    <row r="18" spans="2:23" x14ac:dyDescent="0.25">
      <c r="B18" s="4">
        <v>30000921</v>
      </c>
      <c r="C18" s="4">
        <v>0</v>
      </c>
      <c r="D18" s="5">
        <v>21030011</v>
      </c>
      <c r="E18" s="4" t="s">
        <v>142</v>
      </c>
      <c r="F18" s="4">
        <v>1031</v>
      </c>
      <c r="G18" s="6">
        <v>38686</v>
      </c>
      <c r="H18" s="7">
        <v>37515857</v>
      </c>
      <c r="I18" s="7">
        <v>0</v>
      </c>
      <c r="J18" s="7">
        <v>0</v>
      </c>
      <c r="K18" s="7">
        <v>0</v>
      </c>
      <c r="L18" s="7">
        <f t="shared" si="0"/>
        <v>37515857</v>
      </c>
      <c r="M18" s="7">
        <v>-22831403</v>
      </c>
      <c r="N18" s="7">
        <v>-1325159</v>
      </c>
      <c r="O18" s="7">
        <v>0</v>
      </c>
      <c r="P18" s="7">
        <f t="shared" si="1"/>
        <v>-24156562</v>
      </c>
      <c r="Q18" s="7">
        <f t="shared" si="2"/>
        <v>14684454</v>
      </c>
      <c r="R18" s="7">
        <f t="shared" si="3"/>
        <v>13359295</v>
      </c>
      <c r="S18" s="5" t="s">
        <v>118</v>
      </c>
      <c r="T18" s="5">
        <v>100401</v>
      </c>
      <c r="U18" s="5" t="s">
        <v>27</v>
      </c>
      <c r="V18" s="5">
        <v>47030001</v>
      </c>
      <c r="W18" s="5" t="s">
        <v>28</v>
      </c>
    </row>
    <row r="19" spans="2:23" x14ac:dyDescent="0.25">
      <c r="B19" s="4">
        <v>30000922</v>
      </c>
      <c r="C19" s="4">
        <v>0</v>
      </c>
      <c r="D19" s="5">
        <v>21030011</v>
      </c>
      <c r="E19" s="4" t="s">
        <v>143</v>
      </c>
      <c r="F19" s="4">
        <v>1031</v>
      </c>
      <c r="G19" s="6">
        <v>38686</v>
      </c>
      <c r="H19" s="7">
        <v>37086885</v>
      </c>
      <c r="I19" s="7">
        <v>0</v>
      </c>
      <c r="J19" s="7">
        <v>0</v>
      </c>
      <c r="K19" s="7">
        <v>0</v>
      </c>
      <c r="L19" s="7">
        <f t="shared" si="0"/>
        <v>37086885</v>
      </c>
      <c r="M19" s="7">
        <v>-22570341</v>
      </c>
      <c r="N19" s="7">
        <v>-1310007</v>
      </c>
      <c r="O19" s="7">
        <v>0</v>
      </c>
      <c r="P19" s="7">
        <f t="shared" si="1"/>
        <v>-23880348</v>
      </c>
      <c r="Q19" s="7">
        <f t="shared" si="2"/>
        <v>14516544</v>
      </c>
      <c r="R19" s="7">
        <f t="shared" si="3"/>
        <v>13206537</v>
      </c>
      <c r="S19" s="5" t="s">
        <v>118</v>
      </c>
      <c r="T19" s="5">
        <v>100401</v>
      </c>
      <c r="U19" s="5" t="s">
        <v>27</v>
      </c>
      <c r="V19" s="5">
        <v>47030001</v>
      </c>
      <c r="W19" s="5" t="s">
        <v>28</v>
      </c>
    </row>
    <row r="20" spans="2:23" x14ac:dyDescent="0.25">
      <c r="B20" s="4">
        <v>30000930</v>
      </c>
      <c r="C20" s="4">
        <v>0</v>
      </c>
      <c r="D20" s="5">
        <v>21030011</v>
      </c>
      <c r="E20" s="4" t="s">
        <v>144</v>
      </c>
      <c r="F20" s="4">
        <v>1031</v>
      </c>
      <c r="G20" s="6">
        <v>38686</v>
      </c>
      <c r="H20" s="7">
        <v>54009239</v>
      </c>
      <c r="I20" s="7">
        <v>0</v>
      </c>
      <c r="J20" s="7">
        <v>0</v>
      </c>
      <c r="K20" s="7">
        <v>0</v>
      </c>
      <c r="L20" s="7">
        <f t="shared" si="0"/>
        <v>54009239</v>
      </c>
      <c r="M20" s="7">
        <v>-33757644</v>
      </c>
      <c r="N20" s="7">
        <v>-1815806</v>
      </c>
      <c r="O20" s="7">
        <v>0</v>
      </c>
      <c r="P20" s="7">
        <f t="shared" si="1"/>
        <v>-35573450</v>
      </c>
      <c r="Q20" s="7">
        <f t="shared" si="2"/>
        <v>20251595</v>
      </c>
      <c r="R20" s="7">
        <f t="shared" si="3"/>
        <v>18435789</v>
      </c>
      <c r="S20" s="5" t="s">
        <v>118</v>
      </c>
      <c r="T20" s="5">
        <v>100401</v>
      </c>
      <c r="U20" s="5" t="s">
        <v>27</v>
      </c>
      <c r="V20" s="5">
        <v>47030001</v>
      </c>
      <c r="W20" s="5" t="s">
        <v>28</v>
      </c>
    </row>
    <row r="21" spans="2:23" x14ac:dyDescent="0.25">
      <c r="B21" s="4">
        <v>30000950</v>
      </c>
      <c r="C21" s="4">
        <v>0</v>
      </c>
      <c r="D21" s="5">
        <v>21030011</v>
      </c>
      <c r="E21" s="4" t="s">
        <v>145</v>
      </c>
      <c r="F21" s="4">
        <v>1033</v>
      </c>
      <c r="G21" s="6">
        <v>39196</v>
      </c>
      <c r="H21" s="7">
        <v>27123727</v>
      </c>
      <c r="I21" s="7">
        <v>0</v>
      </c>
      <c r="J21" s="7">
        <v>0</v>
      </c>
      <c r="K21" s="7">
        <v>0</v>
      </c>
      <c r="L21" s="7">
        <f t="shared" si="0"/>
        <v>27123727</v>
      </c>
      <c r="M21" s="7">
        <v>-15069206</v>
      </c>
      <c r="N21" s="7">
        <v>-967276</v>
      </c>
      <c r="O21" s="7">
        <v>0</v>
      </c>
      <c r="P21" s="7">
        <f t="shared" si="1"/>
        <v>-16036482</v>
      </c>
      <c r="Q21" s="7">
        <f t="shared" si="2"/>
        <v>12054521</v>
      </c>
      <c r="R21" s="7">
        <f t="shared" si="3"/>
        <v>11087245</v>
      </c>
      <c r="S21" s="5" t="s">
        <v>118</v>
      </c>
      <c r="T21" s="5">
        <v>100403</v>
      </c>
      <c r="U21" s="5" t="s">
        <v>34</v>
      </c>
      <c r="V21" s="5">
        <v>47030001</v>
      </c>
      <c r="W21" s="5" t="s">
        <v>28</v>
      </c>
    </row>
    <row r="22" spans="2:23" x14ac:dyDescent="0.25">
      <c r="B22" s="4">
        <v>30000970</v>
      </c>
      <c r="C22" s="4">
        <v>0</v>
      </c>
      <c r="D22" s="5">
        <v>21030011</v>
      </c>
      <c r="E22" s="4" t="s">
        <v>146</v>
      </c>
      <c r="F22" s="4">
        <v>1031</v>
      </c>
      <c r="G22" s="6">
        <v>38686</v>
      </c>
      <c r="H22" s="7">
        <v>41469877</v>
      </c>
      <c r="I22" s="7">
        <v>0</v>
      </c>
      <c r="J22" s="7">
        <v>0</v>
      </c>
      <c r="K22" s="7">
        <v>0</v>
      </c>
      <c r="L22" s="7">
        <f t="shared" ref="L22:L85" si="4">SUM(H22:K22)</f>
        <v>41469877</v>
      </c>
      <c r="M22" s="7">
        <v>-25920108</v>
      </c>
      <c r="N22" s="7">
        <v>-1394229</v>
      </c>
      <c r="O22" s="7">
        <v>0</v>
      </c>
      <c r="P22" s="7">
        <f t="shared" si="1"/>
        <v>-27314337</v>
      </c>
      <c r="Q22" s="7">
        <f t="shared" si="2"/>
        <v>15549769</v>
      </c>
      <c r="R22" s="7">
        <f t="shared" si="3"/>
        <v>14155540</v>
      </c>
      <c r="S22" s="5" t="s">
        <v>118</v>
      </c>
      <c r="T22" s="5">
        <v>100401</v>
      </c>
      <c r="U22" s="5" t="s">
        <v>27</v>
      </c>
      <c r="V22" s="5">
        <v>47030001</v>
      </c>
      <c r="W22" s="5" t="s">
        <v>28</v>
      </c>
    </row>
    <row r="23" spans="2:23" x14ac:dyDescent="0.25">
      <c r="B23" s="4">
        <v>30000974</v>
      </c>
      <c r="C23" s="4">
        <v>0</v>
      </c>
      <c r="D23" s="5">
        <v>21030011</v>
      </c>
      <c r="E23" s="4" t="s">
        <v>147</v>
      </c>
      <c r="F23" s="4">
        <v>1031</v>
      </c>
      <c r="G23" s="6">
        <v>38686</v>
      </c>
      <c r="H23" s="7">
        <v>26350709</v>
      </c>
      <c r="I23" s="7">
        <v>0</v>
      </c>
      <c r="J23" s="7">
        <v>0</v>
      </c>
      <c r="K23" s="7">
        <v>0</v>
      </c>
      <c r="L23" s="7">
        <f t="shared" si="4"/>
        <v>26350709</v>
      </c>
      <c r="M23" s="7">
        <v>-16036518</v>
      </c>
      <c r="N23" s="7">
        <v>-930776</v>
      </c>
      <c r="O23" s="7">
        <v>0</v>
      </c>
      <c r="P23" s="7">
        <f t="shared" si="1"/>
        <v>-16967294</v>
      </c>
      <c r="Q23" s="7">
        <f t="shared" si="2"/>
        <v>10314191</v>
      </c>
      <c r="R23" s="7">
        <f t="shared" si="3"/>
        <v>9383415</v>
      </c>
      <c r="S23" s="5" t="s">
        <v>118</v>
      </c>
      <c r="T23" s="5">
        <v>100401</v>
      </c>
      <c r="U23" s="5" t="s">
        <v>27</v>
      </c>
      <c r="V23" s="5">
        <v>47030001</v>
      </c>
      <c r="W23" s="5" t="s">
        <v>28</v>
      </c>
    </row>
    <row r="24" spans="2:23" x14ac:dyDescent="0.25">
      <c r="B24" s="4">
        <v>30000981</v>
      </c>
      <c r="C24" s="4">
        <v>0</v>
      </c>
      <c r="D24" s="5">
        <v>21030011</v>
      </c>
      <c r="E24" s="4" t="s">
        <v>148</v>
      </c>
      <c r="F24" s="4">
        <v>1031</v>
      </c>
      <c r="G24" s="6">
        <v>38686</v>
      </c>
      <c r="H24" s="7">
        <v>25538933</v>
      </c>
      <c r="I24" s="7">
        <v>0</v>
      </c>
      <c r="J24" s="7">
        <v>0</v>
      </c>
      <c r="K24" s="7">
        <v>0</v>
      </c>
      <c r="L24" s="7">
        <f t="shared" si="4"/>
        <v>25538933</v>
      </c>
      <c r="M24" s="7">
        <v>-15542487</v>
      </c>
      <c r="N24" s="7">
        <v>-902102</v>
      </c>
      <c r="O24" s="7">
        <v>0</v>
      </c>
      <c r="P24" s="7">
        <f t="shared" si="1"/>
        <v>-16444589</v>
      </c>
      <c r="Q24" s="7">
        <f t="shared" si="2"/>
        <v>9996446</v>
      </c>
      <c r="R24" s="7">
        <f t="shared" si="3"/>
        <v>9094344</v>
      </c>
      <c r="S24" s="5" t="s">
        <v>118</v>
      </c>
      <c r="T24" s="5">
        <v>100401</v>
      </c>
      <c r="U24" s="5" t="s">
        <v>27</v>
      </c>
      <c r="V24" s="5">
        <v>47030001</v>
      </c>
      <c r="W24" s="5" t="s">
        <v>28</v>
      </c>
    </row>
    <row r="25" spans="2:23" x14ac:dyDescent="0.25">
      <c r="B25" s="4">
        <v>30000992</v>
      </c>
      <c r="C25" s="4">
        <v>0</v>
      </c>
      <c r="D25" s="5">
        <v>21030011</v>
      </c>
      <c r="E25" s="4" t="s">
        <v>149</v>
      </c>
      <c r="F25" s="4">
        <v>1033</v>
      </c>
      <c r="G25" s="6">
        <v>39196</v>
      </c>
      <c r="H25" s="7">
        <v>22416304</v>
      </c>
      <c r="I25" s="7">
        <v>0</v>
      </c>
      <c r="J25" s="7">
        <v>0</v>
      </c>
      <c r="K25" s="7">
        <v>0</v>
      </c>
      <c r="L25" s="7">
        <f t="shared" si="4"/>
        <v>22416304</v>
      </c>
      <c r="M25" s="7">
        <v>-12453889</v>
      </c>
      <c r="N25" s="7">
        <v>-799402</v>
      </c>
      <c r="O25" s="7">
        <v>0</v>
      </c>
      <c r="P25" s="7">
        <f t="shared" si="1"/>
        <v>-13253291</v>
      </c>
      <c r="Q25" s="7">
        <f t="shared" si="2"/>
        <v>9962415</v>
      </c>
      <c r="R25" s="7">
        <f t="shared" si="3"/>
        <v>9163013</v>
      </c>
      <c r="S25" s="5" t="s">
        <v>118</v>
      </c>
      <c r="T25" s="5">
        <v>100403</v>
      </c>
      <c r="U25" s="5" t="s">
        <v>34</v>
      </c>
      <c r="V25" s="5">
        <v>47030001</v>
      </c>
      <c r="W25" s="5" t="s">
        <v>28</v>
      </c>
    </row>
    <row r="26" spans="2:23" x14ac:dyDescent="0.25">
      <c r="B26" s="4">
        <v>30000995</v>
      </c>
      <c r="C26" s="4">
        <v>0</v>
      </c>
      <c r="D26" s="5">
        <v>21030011</v>
      </c>
      <c r="E26" s="4" t="s">
        <v>150</v>
      </c>
      <c r="F26" s="4">
        <v>1031</v>
      </c>
      <c r="G26" s="6">
        <v>38686</v>
      </c>
      <c r="H26" s="7">
        <v>37743098</v>
      </c>
      <c r="I26" s="7">
        <v>0</v>
      </c>
      <c r="J26" s="7">
        <v>0</v>
      </c>
      <c r="K26" s="7">
        <v>0</v>
      </c>
      <c r="L26" s="7">
        <f t="shared" si="4"/>
        <v>37743098</v>
      </c>
      <c r="M26" s="7">
        <v>-23590746</v>
      </c>
      <c r="N26" s="7">
        <v>-1268933</v>
      </c>
      <c r="O26" s="7">
        <v>0</v>
      </c>
      <c r="P26" s="7">
        <f t="shared" si="1"/>
        <v>-24859679</v>
      </c>
      <c r="Q26" s="7">
        <f t="shared" si="2"/>
        <v>14152352</v>
      </c>
      <c r="R26" s="7">
        <f t="shared" si="3"/>
        <v>12883419</v>
      </c>
      <c r="S26" s="5" t="s">
        <v>118</v>
      </c>
      <c r="T26" s="5">
        <v>100401</v>
      </c>
      <c r="U26" s="5" t="s">
        <v>27</v>
      </c>
      <c r="V26" s="5">
        <v>47030001</v>
      </c>
      <c r="W26" s="5" t="s">
        <v>28</v>
      </c>
    </row>
    <row r="27" spans="2:23" x14ac:dyDescent="0.25">
      <c r="B27" s="4">
        <v>30000996</v>
      </c>
      <c r="C27" s="4">
        <v>0</v>
      </c>
      <c r="D27" s="5">
        <v>21030011</v>
      </c>
      <c r="E27" s="4" t="s">
        <v>151</v>
      </c>
      <c r="F27" s="4">
        <v>1031</v>
      </c>
      <c r="G27" s="6">
        <v>38686</v>
      </c>
      <c r="H27" s="7">
        <v>24076651</v>
      </c>
      <c r="I27" s="7">
        <v>0</v>
      </c>
      <c r="J27" s="7">
        <v>0</v>
      </c>
      <c r="K27" s="7">
        <v>0</v>
      </c>
      <c r="L27" s="7">
        <f t="shared" si="4"/>
        <v>24076651</v>
      </c>
      <c r="M27" s="7">
        <v>-14652572</v>
      </c>
      <c r="N27" s="7">
        <v>-850451</v>
      </c>
      <c r="O27" s="7">
        <v>0</v>
      </c>
      <c r="P27" s="7">
        <f t="shared" si="1"/>
        <v>-15503023</v>
      </c>
      <c r="Q27" s="7">
        <f t="shared" si="2"/>
        <v>9424079</v>
      </c>
      <c r="R27" s="7">
        <f t="shared" si="3"/>
        <v>8573628</v>
      </c>
      <c r="S27" s="5" t="s">
        <v>118</v>
      </c>
      <c r="T27" s="5">
        <v>100401</v>
      </c>
      <c r="U27" s="5" t="s">
        <v>27</v>
      </c>
      <c r="V27" s="5">
        <v>47030001</v>
      </c>
      <c r="W27" s="5" t="s">
        <v>28</v>
      </c>
    </row>
    <row r="28" spans="2:23" x14ac:dyDescent="0.25">
      <c r="B28" s="4">
        <v>30000998</v>
      </c>
      <c r="C28" s="4">
        <v>0</v>
      </c>
      <c r="D28" s="5">
        <v>21030011</v>
      </c>
      <c r="E28" s="4" t="s">
        <v>144</v>
      </c>
      <c r="F28" s="4">
        <v>1031</v>
      </c>
      <c r="G28" s="6">
        <v>39082</v>
      </c>
      <c r="H28" s="7">
        <v>37788193</v>
      </c>
      <c r="I28" s="7">
        <v>0</v>
      </c>
      <c r="J28" s="7">
        <v>0</v>
      </c>
      <c r="K28" s="7">
        <v>0</v>
      </c>
      <c r="L28" s="7">
        <f t="shared" si="4"/>
        <v>37788193</v>
      </c>
      <c r="M28" s="7">
        <v>-22051015</v>
      </c>
      <c r="N28" s="7">
        <v>-1288082</v>
      </c>
      <c r="O28" s="7">
        <v>0</v>
      </c>
      <c r="P28" s="7">
        <f t="shared" si="1"/>
        <v>-23339097</v>
      </c>
      <c r="Q28" s="7">
        <f t="shared" si="2"/>
        <v>15737178</v>
      </c>
      <c r="R28" s="7">
        <f t="shared" si="3"/>
        <v>14449096</v>
      </c>
      <c r="S28" s="5" t="s">
        <v>118</v>
      </c>
      <c r="T28" s="5">
        <v>100401</v>
      </c>
      <c r="U28" s="5" t="s">
        <v>27</v>
      </c>
      <c r="V28" s="5">
        <v>47030001</v>
      </c>
      <c r="W28" s="5" t="s">
        <v>28</v>
      </c>
    </row>
    <row r="29" spans="2:23" x14ac:dyDescent="0.25">
      <c r="B29" s="4">
        <v>30001002</v>
      </c>
      <c r="C29" s="4">
        <v>0</v>
      </c>
      <c r="D29" s="5">
        <v>21030011</v>
      </c>
      <c r="E29" s="4" t="s">
        <v>152</v>
      </c>
      <c r="F29" s="4">
        <v>1031</v>
      </c>
      <c r="G29" s="6">
        <v>39082</v>
      </c>
      <c r="H29" s="7">
        <v>37231201</v>
      </c>
      <c r="I29" s="7">
        <v>0</v>
      </c>
      <c r="J29" s="7">
        <v>0</v>
      </c>
      <c r="K29" s="7">
        <v>0</v>
      </c>
      <c r="L29" s="7">
        <f t="shared" si="4"/>
        <v>37231201</v>
      </c>
      <c r="M29" s="7">
        <v>-21725984</v>
      </c>
      <c r="N29" s="7">
        <v>-1269097</v>
      </c>
      <c r="O29" s="7">
        <v>0</v>
      </c>
      <c r="P29" s="7">
        <f t="shared" si="1"/>
        <v>-22995081</v>
      </c>
      <c r="Q29" s="7">
        <f t="shared" si="2"/>
        <v>15505217</v>
      </c>
      <c r="R29" s="7">
        <f t="shared" si="3"/>
        <v>14236120</v>
      </c>
      <c r="S29" s="5" t="s">
        <v>118</v>
      </c>
      <c r="T29" s="5">
        <v>100401</v>
      </c>
      <c r="U29" s="5" t="s">
        <v>27</v>
      </c>
      <c r="V29" s="5">
        <v>47030001</v>
      </c>
      <c r="W29" s="5" t="s">
        <v>28</v>
      </c>
    </row>
    <row r="30" spans="2:23" x14ac:dyDescent="0.25">
      <c r="B30" s="4">
        <v>30001009</v>
      </c>
      <c r="C30" s="4">
        <v>0</v>
      </c>
      <c r="D30" s="5">
        <v>21030011</v>
      </c>
      <c r="E30" s="4" t="s">
        <v>153</v>
      </c>
      <c r="F30" s="4">
        <v>1031</v>
      </c>
      <c r="G30" s="6">
        <v>38686</v>
      </c>
      <c r="H30" s="7">
        <v>22007959</v>
      </c>
      <c r="I30" s="7">
        <v>0</v>
      </c>
      <c r="J30" s="7">
        <v>0</v>
      </c>
      <c r="K30" s="7">
        <v>0</v>
      </c>
      <c r="L30" s="7">
        <f t="shared" si="4"/>
        <v>22007959</v>
      </c>
      <c r="M30" s="7">
        <v>-13393605</v>
      </c>
      <c r="N30" s="7">
        <v>-777379</v>
      </c>
      <c r="O30" s="7">
        <v>0</v>
      </c>
      <c r="P30" s="7">
        <f t="shared" si="1"/>
        <v>-14170984</v>
      </c>
      <c r="Q30" s="7">
        <f t="shared" si="2"/>
        <v>8614354</v>
      </c>
      <c r="R30" s="7">
        <f t="shared" si="3"/>
        <v>7836975</v>
      </c>
      <c r="S30" s="5" t="s">
        <v>118</v>
      </c>
      <c r="T30" s="5">
        <v>100401</v>
      </c>
      <c r="U30" s="5" t="s">
        <v>27</v>
      </c>
      <c r="V30" s="5">
        <v>47030001</v>
      </c>
      <c r="W30" s="5" t="s">
        <v>28</v>
      </c>
    </row>
    <row r="31" spans="2:23" x14ac:dyDescent="0.25">
      <c r="B31" s="4">
        <v>30001014</v>
      </c>
      <c r="C31" s="4">
        <v>0</v>
      </c>
      <c r="D31" s="5">
        <v>21030011</v>
      </c>
      <c r="E31" s="4" t="s">
        <v>154</v>
      </c>
      <c r="F31" s="4">
        <v>1031</v>
      </c>
      <c r="G31" s="6">
        <v>38686</v>
      </c>
      <c r="H31" s="7">
        <v>20558420</v>
      </c>
      <c r="I31" s="7">
        <v>0</v>
      </c>
      <c r="J31" s="7">
        <v>0</v>
      </c>
      <c r="K31" s="7">
        <v>0</v>
      </c>
      <c r="L31" s="7">
        <f t="shared" si="4"/>
        <v>20558420</v>
      </c>
      <c r="M31" s="7">
        <v>-12458981</v>
      </c>
      <c r="N31" s="7">
        <v>-731605</v>
      </c>
      <c r="O31" s="7">
        <v>0</v>
      </c>
      <c r="P31" s="7">
        <f t="shared" si="1"/>
        <v>-13190586</v>
      </c>
      <c r="Q31" s="7">
        <f t="shared" si="2"/>
        <v>8099439</v>
      </c>
      <c r="R31" s="7">
        <f t="shared" si="3"/>
        <v>7367834</v>
      </c>
      <c r="S31" s="5" t="s">
        <v>118</v>
      </c>
      <c r="T31" s="5">
        <v>100401</v>
      </c>
      <c r="U31" s="5" t="s">
        <v>27</v>
      </c>
      <c r="V31" s="5">
        <v>47030001</v>
      </c>
      <c r="W31" s="5" t="s">
        <v>28</v>
      </c>
    </row>
    <row r="32" spans="2:23" x14ac:dyDescent="0.25">
      <c r="B32" s="4">
        <v>30001018</v>
      </c>
      <c r="C32" s="4">
        <v>0</v>
      </c>
      <c r="D32" s="5">
        <v>21030011</v>
      </c>
      <c r="E32" s="4" t="s">
        <v>155</v>
      </c>
      <c r="F32" s="4">
        <v>1031</v>
      </c>
      <c r="G32" s="6">
        <v>38686</v>
      </c>
      <c r="H32" s="7">
        <v>20256993</v>
      </c>
      <c r="I32" s="7">
        <v>0</v>
      </c>
      <c r="J32" s="7">
        <v>0</v>
      </c>
      <c r="K32" s="7">
        <v>0</v>
      </c>
      <c r="L32" s="7">
        <f t="shared" si="4"/>
        <v>20256993</v>
      </c>
      <c r="M32" s="7">
        <v>-12276306</v>
      </c>
      <c r="N32" s="7">
        <v>-720879</v>
      </c>
      <c r="O32" s="7">
        <v>0</v>
      </c>
      <c r="P32" s="7">
        <f t="shared" si="1"/>
        <v>-12997185</v>
      </c>
      <c r="Q32" s="7">
        <f t="shared" si="2"/>
        <v>7980687</v>
      </c>
      <c r="R32" s="7">
        <f t="shared" si="3"/>
        <v>7259808</v>
      </c>
      <c r="S32" s="5" t="s">
        <v>118</v>
      </c>
      <c r="T32" s="5">
        <v>100401</v>
      </c>
      <c r="U32" s="5" t="s">
        <v>27</v>
      </c>
      <c r="V32" s="5">
        <v>47030001</v>
      </c>
      <c r="W32" s="5" t="s">
        <v>28</v>
      </c>
    </row>
    <row r="33" spans="2:23" x14ac:dyDescent="0.25">
      <c r="B33" s="4">
        <v>30001031</v>
      </c>
      <c r="C33" s="4">
        <v>0</v>
      </c>
      <c r="D33" s="5">
        <v>21030011</v>
      </c>
      <c r="E33" s="4" t="s">
        <v>156</v>
      </c>
      <c r="F33" s="4">
        <v>1031</v>
      </c>
      <c r="G33" s="6">
        <v>38686</v>
      </c>
      <c r="H33" s="7">
        <v>31741573</v>
      </c>
      <c r="I33" s="7">
        <v>0</v>
      </c>
      <c r="J33" s="7">
        <v>0</v>
      </c>
      <c r="K33" s="7">
        <v>0</v>
      </c>
      <c r="L33" s="7">
        <f t="shared" si="4"/>
        <v>31741573</v>
      </c>
      <c r="M33" s="7">
        <v>-19839584</v>
      </c>
      <c r="N33" s="7">
        <v>-1067161</v>
      </c>
      <c r="O33" s="7">
        <v>0</v>
      </c>
      <c r="P33" s="7">
        <f t="shared" si="1"/>
        <v>-20906745</v>
      </c>
      <c r="Q33" s="7">
        <f t="shared" si="2"/>
        <v>11901989</v>
      </c>
      <c r="R33" s="7">
        <f t="shared" si="3"/>
        <v>10834828</v>
      </c>
      <c r="S33" s="5" t="s">
        <v>118</v>
      </c>
      <c r="T33" s="5">
        <v>100401</v>
      </c>
      <c r="U33" s="5" t="s">
        <v>27</v>
      </c>
      <c r="V33" s="5">
        <v>47030001</v>
      </c>
      <c r="W33" s="5" t="s">
        <v>28</v>
      </c>
    </row>
    <row r="34" spans="2:23" x14ac:dyDescent="0.25">
      <c r="B34" s="4">
        <v>30001037</v>
      </c>
      <c r="C34" s="4">
        <v>0</v>
      </c>
      <c r="D34" s="5">
        <v>21030011</v>
      </c>
      <c r="E34" s="4" t="s">
        <v>157</v>
      </c>
      <c r="F34" s="4">
        <v>1031</v>
      </c>
      <c r="G34" s="6">
        <v>38686</v>
      </c>
      <c r="H34" s="7">
        <v>30571761</v>
      </c>
      <c r="I34" s="7">
        <v>0</v>
      </c>
      <c r="J34" s="7">
        <v>0</v>
      </c>
      <c r="K34" s="7">
        <v>0</v>
      </c>
      <c r="L34" s="7">
        <f t="shared" si="4"/>
        <v>30571761</v>
      </c>
      <c r="M34" s="7">
        <v>-19108407</v>
      </c>
      <c r="N34" s="7">
        <v>-1027832</v>
      </c>
      <c r="O34" s="7">
        <v>0</v>
      </c>
      <c r="P34" s="7">
        <f t="shared" si="1"/>
        <v>-20136239</v>
      </c>
      <c r="Q34" s="7">
        <f t="shared" si="2"/>
        <v>11463354</v>
      </c>
      <c r="R34" s="7">
        <f t="shared" si="3"/>
        <v>10435522</v>
      </c>
      <c r="S34" s="5" t="s">
        <v>118</v>
      </c>
      <c r="T34" s="5">
        <v>100401</v>
      </c>
      <c r="U34" s="5" t="s">
        <v>27</v>
      </c>
      <c r="V34" s="5">
        <v>47030001</v>
      </c>
      <c r="W34" s="5" t="s">
        <v>28</v>
      </c>
    </row>
    <row r="35" spans="2:23" x14ac:dyDescent="0.25">
      <c r="B35" s="4">
        <v>30001053</v>
      </c>
      <c r="C35" s="4">
        <v>0</v>
      </c>
      <c r="D35" s="5">
        <v>21030011</v>
      </c>
      <c r="E35" s="4" t="s">
        <v>158</v>
      </c>
      <c r="F35" s="4">
        <v>1031</v>
      </c>
      <c r="G35" s="6">
        <v>39082</v>
      </c>
      <c r="H35" s="7">
        <v>18250764</v>
      </c>
      <c r="I35" s="7">
        <v>0</v>
      </c>
      <c r="J35" s="7">
        <v>0</v>
      </c>
      <c r="K35" s="7">
        <v>0</v>
      </c>
      <c r="L35" s="7">
        <f t="shared" si="4"/>
        <v>18250764</v>
      </c>
      <c r="M35" s="7">
        <v>-10396923</v>
      </c>
      <c r="N35" s="7">
        <v>-645661</v>
      </c>
      <c r="O35" s="7">
        <v>0</v>
      </c>
      <c r="P35" s="7">
        <f t="shared" si="1"/>
        <v>-11042584</v>
      </c>
      <c r="Q35" s="7">
        <f t="shared" si="2"/>
        <v>7853841</v>
      </c>
      <c r="R35" s="7">
        <f t="shared" si="3"/>
        <v>7208180</v>
      </c>
      <c r="S35" s="5" t="s">
        <v>118</v>
      </c>
      <c r="T35" s="5">
        <v>100401</v>
      </c>
      <c r="U35" s="5" t="s">
        <v>27</v>
      </c>
      <c r="V35" s="5">
        <v>47030001</v>
      </c>
      <c r="W35" s="5" t="s">
        <v>28</v>
      </c>
    </row>
    <row r="36" spans="2:23" x14ac:dyDescent="0.25">
      <c r="B36" s="4">
        <v>30001060</v>
      </c>
      <c r="C36" s="4">
        <v>0</v>
      </c>
      <c r="D36" s="5">
        <v>21030011</v>
      </c>
      <c r="E36" s="4" t="s">
        <v>159</v>
      </c>
      <c r="F36" s="4">
        <v>1031</v>
      </c>
      <c r="G36" s="6">
        <v>38443</v>
      </c>
      <c r="H36" s="7">
        <v>16936498</v>
      </c>
      <c r="I36" s="7">
        <v>0</v>
      </c>
      <c r="J36" s="7">
        <v>0</v>
      </c>
      <c r="K36" s="7">
        <v>0</v>
      </c>
      <c r="L36" s="7">
        <f t="shared" si="4"/>
        <v>16936498</v>
      </c>
      <c r="M36" s="7">
        <v>-10671273</v>
      </c>
      <c r="N36" s="7">
        <v>-602045</v>
      </c>
      <c r="O36" s="7">
        <v>0</v>
      </c>
      <c r="P36" s="7">
        <f t="shared" si="1"/>
        <v>-11273318</v>
      </c>
      <c r="Q36" s="7">
        <f t="shared" si="2"/>
        <v>6265225</v>
      </c>
      <c r="R36" s="7">
        <f t="shared" si="3"/>
        <v>5663180</v>
      </c>
      <c r="S36" s="5" t="s">
        <v>118</v>
      </c>
      <c r="T36" s="5">
        <v>100401</v>
      </c>
      <c r="U36" s="5" t="s">
        <v>27</v>
      </c>
      <c r="V36" s="5">
        <v>47030001</v>
      </c>
      <c r="W36" s="5" t="s">
        <v>28</v>
      </c>
    </row>
    <row r="37" spans="2:23" x14ac:dyDescent="0.25">
      <c r="B37" s="4">
        <v>30001078</v>
      </c>
      <c r="C37" s="4">
        <v>0</v>
      </c>
      <c r="D37" s="5">
        <v>21030011</v>
      </c>
      <c r="E37" s="4" t="s">
        <v>160</v>
      </c>
      <c r="F37" s="4">
        <v>1031</v>
      </c>
      <c r="G37" s="6">
        <v>38686</v>
      </c>
      <c r="H37" s="7">
        <v>11434547</v>
      </c>
      <c r="I37" s="7">
        <v>0</v>
      </c>
      <c r="J37" s="7">
        <v>0</v>
      </c>
      <c r="K37" s="7">
        <v>0</v>
      </c>
      <c r="L37" s="7">
        <f t="shared" si="4"/>
        <v>11434547</v>
      </c>
      <c r="M37" s="7">
        <v>-6742887</v>
      </c>
      <c r="N37" s="7">
        <v>-426240</v>
      </c>
      <c r="O37" s="7">
        <v>0</v>
      </c>
      <c r="P37" s="7">
        <f t="shared" si="1"/>
        <v>-7169127</v>
      </c>
      <c r="Q37" s="7">
        <f t="shared" si="2"/>
        <v>4691660</v>
      </c>
      <c r="R37" s="7">
        <f t="shared" si="3"/>
        <v>4265420</v>
      </c>
      <c r="S37" s="5" t="s">
        <v>118</v>
      </c>
      <c r="T37" s="5">
        <v>100401</v>
      </c>
      <c r="U37" s="5" t="s">
        <v>27</v>
      </c>
      <c r="V37" s="5">
        <v>47030001</v>
      </c>
      <c r="W37" s="5" t="s">
        <v>28</v>
      </c>
    </row>
    <row r="38" spans="2:23" x14ac:dyDescent="0.25">
      <c r="B38" s="4">
        <v>30001082</v>
      </c>
      <c r="C38" s="4">
        <v>0</v>
      </c>
      <c r="D38" s="5">
        <v>21030011</v>
      </c>
      <c r="E38" s="4" t="s">
        <v>161</v>
      </c>
      <c r="F38" s="4">
        <v>1031</v>
      </c>
      <c r="G38" s="6">
        <v>39721</v>
      </c>
      <c r="H38" s="7">
        <v>14975540</v>
      </c>
      <c r="I38" s="7">
        <v>0</v>
      </c>
      <c r="J38" s="7">
        <v>0</v>
      </c>
      <c r="K38" s="7">
        <v>0</v>
      </c>
      <c r="L38" s="7">
        <f t="shared" si="4"/>
        <v>14975540</v>
      </c>
      <c r="M38" s="7">
        <v>-7603009</v>
      </c>
      <c r="N38" s="7">
        <v>-529958</v>
      </c>
      <c r="O38" s="7">
        <v>0</v>
      </c>
      <c r="P38" s="7">
        <f t="shared" si="1"/>
        <v>-8132967</v>
      </c>
      <c r="Q38" s="7">
        <f t="shared" si="2"/>
        <v>7372531</v>
      </c>
      <c r="R38" s="7">
        <f t="shared" si="3"/>
        <v>6842573</v>
      </c>
      <c r="S38" s="5" t="s">
        <v>118</v>
      </c>
      <c r="T38" s="5">
        <v>100401</v>
      </c>
      <c r="U38" s="5" t="s">
        <v>27</v>
      </c>
      <c r="V38" s="5">
        <v>47030001</v>
      </c>
      <c r="W38" s="5" t="s">
        <v>28</v>
      </c>
    </row>
    <row r="39" spans="2:23" x14ac:dyDescent="0.25">
      <c r="B39" s="4">
        <v>30001085</v>
      </c>
      <c r="C39" s="4">
        <v>0</v>
      </c>
      <c r="D39" s="5">
        <v>21030011</v>
      </c>
      <c r="E39" s="4" t="s">
        <v>162</v>
      </c>
      <c r="F39" s="4">
        <v>1031</v>
      </c>
      <c r="G39" s="6">
        <v>38686</v>
      </c>
      <c r="H39" s="7">
        <v>24176448</v>
      </c>
      <c r="I39" s="7">
        <v>0</v>
      </c>
      <c r="J39" s="7">
        <v>0</v>
      </c>
      <c r="K39" s="7">
        <v>0</v>
      </c>
      <c r="L39" s="7">
        <f t="shared" si="4"/>
        <v>24176448</v>
      </c>
      <c r="M39" s="7">
        <v>-15111117</v>
      </c>
      <c r="N39" s="7">
        <v>-812819</v>
      </c>
      <c r="O39" s="7">
        <v>0</v>
      </c>
      <c r="P39" s="7">
        <f t="shared" si="1"/>
        <v>-15923936</v>
      </c>
      <c r="Q39" s="7">
        <f t="shared" si="2"/>
        <v>9065331</v>
      </c>
      <c r="R39" s="7">
        <f t="shared" si="3"/>
        <v>8252512</v>
      </c>
      <c r="S39" s="5" t="s">
        <v>118</v>
      </c>
      <c r="T39" s="5">
        <v>100401</v>
      </c>
      <c r="U39" s="5" t="s">
        <v>27</v>
      </c>
      <c r="V39" s="5">
        <v>47030001</v>
      </c>
      <c r="W39" s="5" t="s">
        <v>28</v>
      </c>
    </row>
    <row r="40" spans="2:23" x14ac:dyDescent="0.25">
      <c r="B40" s="4">
        <v>30001105</v>
      </c>
      <c r="C40" s="4">
        <v>0</v>
      </c>
      <c r="D40" s="5">
        <v>21030011</v>
      </c>
      <c r="E40" s="4" t="s">
        <v>163</v>
      </c>
      <c r="F40" s="4">
        <v>1031</v>
      </c>
      <c r="G40" s="6">
        <v>39082</v>
      </c>
      <c r="H40" s="7">
        <v>14475229</v>
      </c>
      <c r="I40" s="7">
        <v>0</v>
      </c>
      <c r="J40" s="7">
        <v>0</v>
      </c>
      <c r="K40" s="7">
        <v>0</v>
      </c>
      <c r="L40" s="7">
        <f t="shared" si="4"/>
        <v>14475229</v>
      </c>
      <c r="M40" s="7">
        <v>-8246112</v>
      </c>
      <c r="N40" s="7">
        <v>-512094</v>
      </c>
      <c r="O40" s="7">
        <v>0</v>
      </c>
      <c r="P40" s="7">
        <f t="shared" si="1"/>
        <v>-8758206</v>
      </c>
      <c r="Q40" s="7">
        <f t="shared" si="2"/>
        <v>6229117</v>
      </c>
      <c r="R40" s="7">
        <f t="shared" si="3"/>
        <v>5717023</v>
      </c>
      <c r="S40" s="5" t="s">
        <v>118</v>
      </c>
      <c r="T40" s="5">
        <v>100401</v>
      </c>
      <c r="U40" s="5" t="s">
        <v>27</v>
      </c>
      <c r="V40" s="5">
        <v>47030001</v>
      </c>
      <c r="W40" s="5" t="s">
        <v>28</v>
      </c>
    </row>
    <row r="41" spans="2:23" x14ac:dyDescent="0.25">
      <c r="B41" s="4">
        <v>30001128</v>
      </c>
      <c r="C41" s="4">
        <v>0</v>
      </c>
      <c r="D41" s="5">
        <v>21030011</v>
      </c>
      <c r="E41" s="4" t="s">
        <v>164</v>
      </c>
      <c r="F41" s="4">
        <v>1033</v>
      </c>
      <c r="G41" s="6">
        <v>39356</v>
      </c>
      <c r="H41" s="7">
        <v>12354957</v>
      </c>
      <c r="I41" s="7">
        <v>0</v>
      </c>
      <c r="J41" s="7">
        <v>0</v>
      </c>
      <c r="K41" s="7">
        <v>0</v>
      </c>
      <c r="L41" s="7">
        <f t="shared" si="4"/>
        <v>12354957</v>
      </c>
      <c r="M41" s="7">
        <v>-6682176</v>
      </c>
      <c r="N41" s="7">
        <v>-439621</v>
      </c>
      <c r="O41" s="7">
        <v>0</v>
      </c>
      <c r="P41" s="7">
        <f t="shared" si="1"/>
        <v>-7121797</v>
      </c>
      <c r="Q41" s="7">
        <f t="shared" si="2"/>
        <v>5672781</v>
      </c>
      <c r="R41" s="7">
        <f t="shared" si="3"/>
        <v>5233160</v>
      </c>
      <c r="S41" s="5" t="s">
        <v>118</v>
      </c>
      <c r="T41" s="5">
        <v>100403</v>
      </c>
      <c r="U41" s="5" t="s">
        <v>34</v>
      </c>
      <c r="V41" s="5">
        <v>47030001</v>
      </c>
      <c r="W41" s="5" t="s">
        <v>28</v>
      </c>
    </row>
    <row r="42" spans="2:23" x14ac:dyDescent="0.25">
      <c r="B42" s="4">
        <v>30001197</v>
      </c>
      <c r="C42" s="4">
        <v>0</v>
      </c>
      <c r="D42" s="5">
        <v>21030011</v>
      </c>
      <c r="E42" s="4" t="s">
        <v>165</v>
      </c>
      <c r="F42" s="4">
        <v>1031</v>
      </c>
      <c r="G42" s="6">
        <v>38686</v>
      </c>
      <c r="H42" s="7">
        <v>17143772</v>
      </c>
      <c r="I42" s="7">
        <v>0</v>
      </c>
      <c r="J42" s="7">
        <v>0</v>
      </c>
      <c r="K42" s="7">
        <v>0</v>
      </c>
      <c r="L42" s="7">
        <f t="shared" si="4"/>
        <v>17143772</v>
      </c>
      <c r="M42" s="7">
        <v>-10715451</v>
      </c>
      <c r="N42" s="7">
        <v>-576379</v>
      </c>
      <c r="O42" s="7">
        <v>0</v>
      </c>
      <c r="P42" s="7">
        <f t="shared" si="1"/>
        <v>-11291830</v>
      </c>
      <c r="Q42" s="7">
        <f t="shared" si="2"/>
        <v>6428321</v>
      </c>
      <c r="R42" s="7">
        <f t="shared" si="3"/>
        <v>5851942</v>
      </c>
      <c r="S42" s="5" t="s">
        <v>118</v>
      </c>
      <c r="T42" s="5">
        <v>100401</v>
      </c>
      <c r="U42" s="5" t="s">
        <v>27</v>
      </c>
      <c r="V42" s="5">
        <v>47030001</v>
      </c>
      <c r="W42" s="5" t="s">
        <v>28</v>
      </c>
    </row>
    <row r="43" spans="2:23" x14ac:dyDescent="0.25">
      <c r="B43" s="4">
        <v>30001200</v>
      </c>
      <c r="C43" s="4">
        <v>0</v>
      </c>
      <c r="D43" s="5">
        <v>21030011</v>
      </c>
      <c r="E43" s="4" t="s">
        <v>166</v>
      </c>
      <c r="F43" s="4">
        <v>1031</v>
      </c>
      <c r="G43" s="6">
        <v>38686</v>
      </c>
      <c r="H43" s="7">
        <v>17053614</v>
      </c>
      <c r="I43" s="7">
        <v>0</v>
      </c>
      <c r="J43" s="7">
        <v>0</v>
      </c>
      <c r="K43" s="7">
        <v>0</v>
      </c>
      <c r="L43" s="7">
        <f t="shared" si="4"/>
        <v>17053614</v>
      </c>
      <c r="M43" s="7">
        <v>-10659098</v>
      </c>
      <c r="N43" s="7">
        <v>-573348</v>
      </c>
      <c r="O43" s="7">
        <v>0</v>
      </c>
      <c r="P43" s="7">
        <f t="shared" si="1"/>
        <v>-11232446</v>
      </c>
      <c r="Q43" s="7">
        <f t="shared" si="2"/>
        <v>6394516</v>
      </c>
      <c r="R43" s="7">
        <f t="shared" si="3"/>
        <v>5821168</v>
      </c>
      <c r="S43" s="5" t="s">
        <v>118</v>
      </c>
      <c r="T43" s="5">
        <v>100401</v>
      </c>
      <c r="U43" s="5" t="s">
        <v>27</v>
      </c>
      <c r="V43" s="5">
        <v>47030001</v>
      </c>
      <c r="W43" s="5" t="s">
        <v>28</v>
      </c>
    </row>
    <row r="44" spans="2:23" x14ac:dyDescent="0.25">
      <c r="B44" s="4">
        <v>30001232</v>
      </c>
      <c r="C44" s="4">
        <v>0</v>
      </c>
      <c r="D44" s="5">
        <v>21030011</v>
      </c>
      <c r="E44" s="4" t="s">
        <v>167</v>
      </c>
      <c r="F44" s="4">
        <v>1033</v>
      </c>
      <c r="G44" s="6">
        <v>39417</v>
      </c>
      <c r="H44" s="7">
        <v>9450374</v>
      </c>
      <c r="I44" s="7">
        <v>0</v>
      </c>
      <c r="J44" s="7">
        <v>0</v>
      </c>
      <c r="K44" s="7">
        <v>0</v>
      </c>
      <c r="L44" s="7">
        <f t="shared" si="4"/>
        <v>9450374</v>
      </c>
      <c r="M44" s="7">
        <v>-5054307</v>
      </c>
      <c r="N44" s="7">
        <v>-336331</v>
      </c>
      <c r="O44" s="7">
        <v>0</v>
      </c>
      <c r="P44" s="7">
        <f t="shared" si="1"/>
        <v>-5390638</v>
      </c>
      <c r="Q44" s="7">
        <f t="shared" si="2"/>
        <v>4396067</v>
      </c>
      <c r="R44" s="7">
        <f t="shared" si="3"/>
        <v>4059736</v>
      </c>
      <c r="S44" s="5" t="s">
        <v>118</v>
      </c>
      <c r="T44" s="5">
        <v>100403</v>
      </c>
      <c r="U44" s="5" t="s">
        <v>34</v>
      </c>
      <c r="V44" s="5">
        <v>47030001</v>
      </c>
      <c r="W44" s="5" t="s">
        <v>28</v>
      </c>
    </row>
    <row r="45" spans="2:23" x14ac:dyDescent="0.25">
      <c r="B45" s="4">
        <v>30001235</v>
      </c>
      <c r="C45" s="4">
        <v>0</v>
      </c>
      <c r="D45" s="5">
        <v>21030011</v>
      </c>
      <c r="E45" s="4" t="s">
        <v>168</v>
      </c>
      <c r="F45" s="4">
        <v>1031</v>
      </c>
      <c r="G45" s="6">
        <v>39082</v>
      </c>
      <c r="H45" s="7">
        <v>16428013</v>
      </c>
      <c r="I45" s="7">
        <v>0</v>
      </c>
      <c r="J45" s="7">
        <v>0</v>
      </c>
      <c r="K45" s="7">
        <v>0</v>
      </c>
      <c r="L45" s="7">
        <f t="shared" si="4"/>
        <v>16428013</v>
      </c>
      <c r="M45" s="7">
        <v>-9586441</v>
      </c>
      <c r="N45" s="7">
        <v>-559980</v>
      </c>
      <c r="O45" s="7">
        <v>0</v>
      </c>
      <c r="P45" s="7">
        <f t="shared" si="1"/>
        <v>-10146421</v>
      </c>
      <c r="Q45" s="7">
        <f t="shared" si="2"/>
        <v>6841572</v>
      </c>
      <c r="R45" s="7">
        <f t="shared" si="3"/>
        <v>6281592</v>
      </c>
      <c r="S45" s="5" t="s">
        <v>118</v>
      </c>
      <c r="T45" s="5">
        <v>100401</v>
      </c>
      <c r="U45" s="5" t="s">
        <v>27</v>
      </c>
      <c r="V45" s="5">
        <v>47030001</v>
      </c>
      <c r="W45" s="5" t="s">
        <v>28</v>
      </c>
    </row>
    <row r="46" spans="2:23" x14ac:dyDescent="0.25">
      <c r="B46" s="4">
        <v>30001241</v>
      </c>
      <c r="C46" s="4">
        <v>0</v>
      </c>
      <c r="D46" s="5">
        <v>21030011</v>
      </c>
      <c r="E46" s="4" t="s">
        <v>169</v>
      </c>
      <c r="F46" s="4">
        <v>1033</v>
      </c>
      <c r="G46" s="6">
        <v>39356</v>
      </c>
      <c r="H46" s="7">
        <v>9366738</v>
      </c>
      <c r="I46" s="7">
        <v>0</v>
      </c>
      <c r="J46" s="7">
        <v>0</v>
      </c>
      <c r="K46" s="7">
        <v>0</v>
      </c>
      <c r="L46" s="7">
        <f t="shared" si="4"/>
        <v>9366738</v>
      </c>
      <c r="M46" s="7">
        <v>-5070387</v>
      </c>
      <c r="N46" s="7">
        <v>-332911</v>
      </c>
      <c r="O46" s="7">
        <v>0</v>
      </c>
      <c r="P46" s="7">
        <f t="shared" si="1"/>
        <v>-5403298</v>
      </c>
      <c r="Q46" s="7">
        <f t="shared" si="2"/>
        <v>4296351</v>
      </c>
      <c r="R46" s="7">
        <f t="shared" si="3"/>
        <v>3963440</v>
      </c>
      <c r="S46" s="5" t="s">
        <v>118</v>
      </c>
      <c r="T46" s="5">
        <v>100403</v>
      </c>
      <c r="U46" s="5" t="s">
        <v>34</v>
      </c>
      <c r="V46" s="5">
        <v>47030001</v>
      </c>
      <c r="W46" s="5" t="s">
        <v>28</v>
      </c>
    </row>
    <row r="47" spans="2:23" x14ac:dyDescent="0.25">
      <c r="B47" s="4">
        <v>30001243</v>
      </c>
      <c r="C47" s="4">
        <v>0</v>
      </c>
      <c r="D47" s="5">
        <v>21030011</v>
      </c>
      <c r="E47" s="4" t="s">
        <v>143</v>
      </c>
      <c r="F47" s="4">
        <v>1031</v>
      </c>
      <c r="G47" s="6">
        <v>39082</v>
      </c>
      <c r="H47" s="7">
        <v>9921640</v>
      </c>
      <c r="I47" s="7">
        <v>0</v>
      </c>
      <c r="J47" s="7">
        <v>0</v>
      </c>
      <c r="K47" s="7">
        <v>0</v>
      </c>
      <c r="L47" s="7">
        <f t="shared" si="4"/>
        <v>9921640</v>
      </c>
      <c r="M47" s="7">
        <v>-5652064</v>
      </c>
      <c r="N47" s="7">
        <v>-351000</v>
      </c>
      <c r="O47" s="7">
        <v>0</v>
      </c>
      <c r="P47" s="7">
        <f t="shared" si="1"/>
        <v>-6003064</v>
      </c>
      <c r="Q47" s="7">
        <f t="shared" si="2"/>
        <v>4269576</v>
      </c>
      <c r="R47" s="7">
        <f t="shared" si="3"/>
        <v>3918576</v>
      </c>
      <c r="S47" s="5" t="s">
        <v>118</v>
      </c>
      <c r="T47" s="5">
        <v>100401</v>
      </c>
      <c r="U47" s="5" t="s">
        <v>27</v>
      </c>
      <c r="V47" s="5">
        <v>47030001</v>
      </c>
      <c r="W47" s="5" t="s">
        <v>28</v>
      </c>
    </row>
    <row r="48" spans="2:23" x14ac:dyDescent="0.25">
      <c r="B48" s="4">
        <v>30001255</v>
      </c>
      <c r="C48" s="4">
        <v>0</v>
      </c>
      <c r="D48" s="5">
        <v>21030011</v>
      </c>
      <c r="E48" s="4" t="s">
        <v>170</v>
      </c>
      <c r="F48" s="4">
        <v>1031</v>
      </c>
      <c r="G48" s="6">
        <v>38686</v>
      </c>
      <c r="H48" s="7">
        <v>9497643</v>
      </c>
      <c r="I48" s="7">
        <v>0</v>
      </c>
      <c r="J48" s="7">
        <v>0</v>
      </c>
      <c r="K48" s="7">
        <v>0</v>
      </c>
      <c r="L48" s="7">
        <f t="shared" si="4"/>
        <v>9497643</v>
      </c>
      <c r="M48" s="7">
        <v>-5780078</v>
      </c>
      <c r="N48" s="7">
        <v>-335482</v>
      </c>
      <c r="O48" s="7">
        <v>0</v>
      </c>
      <c r="P48" s="7">
        <f t="shared" si="1"/>
        <v>-6115560</v>
      </c>
      <c r="Q48" s="7">
        <f t="shared" si="2"/>
        <v>3717565</v>
      </c>
      <c r="R48" s="7">
        <f t="shared" si="3"/>
        <v>3382083</v>
      </c>
      <c r="S48" s="5" t="s">
        <v>118</v>
      </c>
      <c r="T48" s="5">
        <v>100401</v>
      </c>
      <c r="U48" s="5" t="s">
        <v>27</v>
      </c>
      <c r="V48" s="5">
        <v>47030001</v>
      </c>
      <c r="W48" s="5" t="s">
        <v>28</v>
      </c>
    </row>
    <row r="49" spans="2:23" x14ac:dyDescent="0.25">
      <c r="B49" s="4">
        <v>30001262</v>
      </c>
      <c r="C49" s="4">
        <v>0</v>
      </c>
      <c r="D49" s="5">
        <v>21030011</v>
      </c>
      <c r="E49" s="4" t="s">
        <v>171</v>
      </c>
      <c r="F49" s="4">
        <v>1031</v>
      </c>
      <c r="G49" s="6">
        <v>39082</v>
      </c>
      <c r="H49" s="7">
        <v>14889676</v>
      </c>
      <c r="I49" s="7">
        <v>0</v>
      </c>
      <c r="J49" s="7">
        <v>0</v>
      </c>
      <c r="K49" s="7">
        <v>0</v>
      </c>
      <c r="L49" s="7">
        <f t="shared" si="4"/>
        <v>14889676</v>
      </c>
      <c r="M49" s="7">
        <v>-8688758</v>
      </c>
      <c r="N49" s="7">
        <v>-507543</v>
      </c>
      <c r="O49" s="7">
        <v>0</v>
      </c>
      <c r="P49" s="7">
        <f t="shared" si="1"/>
        <v>-9196301</v>
      </c>
      <c r="Q49" s="7">
        <f t="shared" si="2"/>
        <v>6200918</v>
      </c>
      <c r="R49" s="7">
        <f t="shared" si="3"/>
        <v>5693375</v>
      </c>
      <c r="S49" s="5" t="s">
        <v>118</v>
      </c>
      <c r="T49" s="5">
        <v>100401</v>
      </c>
      <c r="U49" s="5" t="s">
        <v>27</v>
      </c>
      <c r="V49" s="5">
        <v>47030001</v>
      </c>
      <c r="W49" s="5" t="s">
        <v>28</v>
      </c>
    </row>
    <row r="50" spans="2:23" x14ac:dyDescent="0.25">
      <c r="B50" s="4">
        <v>30001269</v>
      </c>
      <c r="C50" s="4">
        <v>0</v>
      </c>
      <c r="D50" s="5">
        <v>21030011</v>
      </c>
      <c r="E50" s="4" t="s">
        <v>172</v>
      </c>
      <c r="F50" s="4">
        <v>1031</v>
      </c>
      <c r="G50" s="6">
        <v>38686</v>
      </c>
      <c r="H50" s="7">
        <v>9136800</v>
      </c>
      <c r="I50" s="7">
        <v>0</v>
      </c>
      <c r="J50" s="7">
        <v>0</v>
      </c>
      <c r="K50" s="7">
        <v>0</v>
      </c>
      <c r="L50" s="7">
        <f t="shared" si="4"/>
        <v>9136800</v>
      </c>
      <c r="M50" s="7">
        <v>-5560475</v>
      </c>
      <c r="N50" s="7">
        <v>-322736</v>
      </c>
      <c r="O50" s="7">
        <v>0</v>
      </c>
      <c r="P50" s="7">
        <f t="shared" si="1"/>
        <v>-5883211</v>
      </c>
      <c r="Q50" s="7">
        <f t="shared" si="2"/>
        <v>3576325</v>
      </c>
      <c r="R50" s="7">
        <f t="shared" si="3"/>
        <v>3253589</v>
      </c>
      <c r="S50" s="5" t="s">
        <v>118</v>
      </c>
      <c r="T50" s="5">
        <v>100401</v>
      </c>
      <c r="U50" s="5" t="s">
        <v>27</v>
      </c>
      <c r="V50" s="5">
        <v>47030001</v>
      </c>
      <c r="W50" s="5" t="s">
        <v>28</v>
      </c>
    </row>
    <row r="51" spans="2:23" x14ac:dyDescent="0.25">
      <c r="B51" s="4">
        <v>30001274</v>
      </c>
      <c r="C51" s="4">
        <v>0</v>
      </c>
      <c r="D51" s="5">
        <v>21030011</v>
      </c>
      <c r="E51" s="4" t="s">
        <v>173</v>
      </c>
      <c r="F51" s="4">
        <v>1031</v>
      </c>
      <c r="G51" s="6">
        <v>38686</v>
      </c>
      <c r="H51" s="7">
        <v>8992018</v>
      </c>
      <c r="I51" s="7">
        <v>0</v>
      </c>
      <c r="J51" s="7">
        <v>0</v>
      </c>
      <c r="K51" s="7">
        <v>0</v>
      </c>
      <c r="L51" s="7">
        <f t="shared" si="4"/>
        <v>8992018</v>
      </c>
      <c r="M51" s="7">
        <v>-5472365</v>
      </c>
      <c r="N51" s="7">
        <v>-317622</v>
      </c>
      <c r="O51" s="7">
        <v>0</v>
      </c>
      <c r="P51" s="7">
        <f t="shared" si="1"/>
        <v>-5789987</v>
      </c>
      <c r="Q51" s="7">
        <f t="shared" si="2"/>
        <v>3519653</v>
      </c>
      <c r="R51" s="7">
        <f t="shared" si="3"/>
        <v>3202031</v>
      </c>
      <c r="S51" s="5" t="s">
        <v>118</v>
      </c>
      <c r="T51" s="5">
        <v>100401</v>
      </c>
      <c r="U51" s="5" t="s">
        <v>27</v>
      </c>
      <c r="V51" s="5">
        <v>47030001</v>
      </c>
      <c r="W51" s="5" t="s">
        <v>28</v>
      </c>
    </row>
    <row r="52" spans="2:23" x14ac:dyDescent="0.25">
      <c r="B52" s="4">
        <v>30001299</v>
      </c>
      <c r="C52" s="4">
        <v>0</v>
      </c>
      <c r="D52" s="5">
        <v>21030011</v>
      </c>
      <c r="E52" s="4" t="s">
        <v>174</v>
      </c>
      <c r="F52" s="4">
        <v>1031</v>
      </c>
      <c r="G52" s="6">
        <v>38686</v>
      </c>
      <c r="H52" s="7">
        <v>8051202</v>
      </c>
      <c r="I52" s="7">
        <v>0</v>
      </c>
      <c r="J52" s="7">
        <v>0</v>
      </c>
      <c r="K52" s="7">
        <v>0</v>
      </c>
      <c r="L52" s="7">
        <f t="shared" si="4"/>
        <v>8051202</v>
      </c>
      <c r="M52" s="7">
        <v>-4885020</v>
      </c>
      <c r="N52" s="7">
        <v>-285919</v>
      </c>
      <c r="O52" s="7">
        <v>0</v>
      </c>
      <c r="P52" s="7">
        <f t="shared" si="1"/>
        <v>-5170939</v>
      </c>
      <c r="Q52" s="7">
        <f t="shared" si="2"/>
        <v>3166182</v>
      </c>
      <c r="R52" s="7">
        <f t="shared" si="3"/>
        <v>2880263</v>
      </c>
      <c r="S52" s="5" t="s">
        <v>118</v>
      </c>
      <c r="T52" s="5">
        <v>100401</v>
      </c>
      <c r="U52" s="5" t="s">
        <v>27</v>
      </c>
      <c r="V52" s="5">
        <v>47030001</v>
      </c>
      <c r="W52" s="5" t="s">
        <v>28</v>
      </c>
    </row>
    <row r="53" spans="2:23" x14ac:dyDescent="0.25">
      <c r="B53" s="4">
        <v>30001312</v>
      </c>
      <c r="C53" s="4">
        <v>0</v>
      </c>
      <c r="D53" s="5">
        <v>21030011</v>
      </c>
      <c r="E53" s="4" t="s">
        <v>175</v>
      </c>
      <c r="F53" s="4">
        <v>1031</v>
      </c>
      <c r="G53" s="6">
        <v>38686</v>
      </c>
      <c r="H53" s="7">
        <v>12768994</v>
      </c>
      <c r="I53" s="7">
        <v>0</v>
      </c>
      <c r="J53" s="7">
        <v>0</v>
      </c>
      <c r="K53" s="7">
        <v>0</v>
      </c>
      <c r="L53" s="7">
        <f t="shared" si="4"/>
        <v>12768994</v>
      </c>
      <c r="M53" s="7">
        <v>-7981061</v>
      </c>
      <c r="N53" s="7">
        <v>-429298</v>
      </c>
      <c r="O53" s="7">
        <v>0</v>
      </c>
      <c r="P53" s="7">
        <f t="shared" si="1"/>
        <v>-8410359</v>
      </c>
      <c r="Q53" s="7">
        <f t="shared" si="2"/>
        <v>4787933</v>
      </c>
      <c r="R53" s="7">
        <f t="shared" si="3"/>
        <v>4358635</v>
      </c>
      <c r="S53" s="5" t="s">
        <v>118</v>
      </c>
      <c r="T53" s="5">
        <v>100401</v>
      </c>
      <c r="U53" s="5" t="s">
        <v>27</v>
      </c>
      <c r="V53" s="5">
        <v>47030001</v>
      </c>
      <c r="W53" s="5" t="s">
        <v>28</v>
      </c>
    </row>
    <row r="54" spans="2:23" x14ac:dyDescent="0.25">
      <c r="B54" s="4">
        <v>30001330</v>
      </c>
      <c r="C54" s="4">
        <v>0</v>
      </c>
      <c r="D54" s="5">
        <v>21030011</v>
      </c>
      <c r="E54" s="4" t="s">
        <v>176</v>
      </c>
      <c r="F54" s="4">
        <v>1031</v>
      </c>
      <c r="G54" s="6">
        <v>38686</v>
      </c>
      <c r="H54" s="7">
        <v>12181855</v>
      </c>
      <c r="I54" s="7">
        <v>0</v>
      </c>
      <c r="J54" s="7">
        <v>0</v>
      </c>
      <c r="K54" s="7">
        <v>0</v>
      </c>
      <c r="L54" s="7">
        <f t="shared" si="4"/>
        <v>12181855</v>
      </c>
      <c r="M54" s="7">
        <v>-7614081</v>
      </c>
      <c r="N54" s="7">
        <v>-409558</v>
      </c>
      <c r="O54" s="7">
        <v>0</v>
      </c>
      <c r="P54" s="7">
        <f t="shared" si="1"/>
        <v>-8023639</v>
      </c>
      <c r="Q54" s="7">
        <f t="shared" si="2"/>
        <v>4567774</v>
      </c>
      <c r="R54" s="7">
        <f t="shared" si="3"/>
        <v>4158216</v>
      </c>
      <c r="S54" s="5" t="s">
        <v>118</v>
      </c>
      <c r="T54" s="5">
        <v>100401</v>
      </c>
      <c r="U54" s="5" t="s">
        <v>27</v>
      </c>
      <c r="V54" s="5">
        <v>47030001</v>
      </c>
      <c r="W54" s="5" t="s">
        <v>28</v>
      </c>
    </row>
    <row r="55" spans="2:23" x14ac:dyDescent="0.25">
      <c r="B55" s="4">
        <v>30001333</v>
      </c>
      <c r="C55" s="4">
        <v>0</v>
      </c>
      <c r="D55" s="5">
        <v>21030011</v>
      </c>
      <c r="E55" s="4" t="s">
        <v>177</v>
      </c>
      <c r="F55" s="4">
        <v>1031</v>
      </c>
      <c r="G55" s="6">
        <v>39082</v>
      </c>
      <c r="H55" s="7">
        <v>7522270</v>
      </c>
      <c r="I55" s="7">
        <v>0</v>
      </c>
      <c r="J55" s="7">
        <v>0</v>
      </c>
      <c r="K55" s="7">
        <v>0</v>
      </c>
      <c r="L55" s="7">
        <f t="shared" si="4"/>
        <v>7522270</v>
      </c>
      <c r="M55" s="7">
        <v>-4278233</v>
      </c>
      <c r="N55" s="7">
        <v>-266767</v>
      </c>
      <c r="O55" s="7">
        <v>0</v>
      </c>
      <c r="P55" s="7">
        <f t="shared" si="1"/>
        <v>-4545000</v>
      </c>
      <c r="Q55" s="7">
        <f t="shared" si="2"/>
        <v>3244037</v>
      </c>
      <c r="R55" s="7">
        <f t="shared" si="3"/>
        <v>2977270</v>
      </c>
      <c r="S55" s="5" t="s">
        <v>118</v>
      </c>
      <c r="T55" s="5">
        <v>100401</v>
      </c>
      <c r="U55" s="5" t="s">
        <v>27</v>
      </c>
      <c r="V55" s="5">
        <v>47030001</v>
      </c>
      <c r="W55" s="5" t="s">
        <v>28</v>
      </c>
    </row>
    <row r="56" spans="2:23" x14ac:dyDescent="0.25">
      <c r="B56" s="4">
        <v>30001349</v>
      </c>
      <c r="C56" s="4">
        <v>0</v>
      </c>
      <c r="D56" s="5">
        <v>21030011</v>
      </c>
      <c r="E56" s="4" t="s">
        <v>178</v>
      </c>
      <c r="F56" s="4">
        <v>1031</v>
      </c>
      <c r="G56" s="6">
        <v>38686</v>
      </c>
      <c r="H56" s="7">
        <v>7298616</v>
      </c>
      <c r="I56" s="7">
        <v>0</v>
      </c>
      <c r="J56" s="7">
        <v>0</v>
      </c>
      <c r="K56" s="7">
        <v>0</v>
      </c>
      <c r="L56" s="7">
        <f t="shared" si="4"/>
        <v>7298616</v>
      </c>
      <c r="M56" s="7">
        <v>-4441792</v>
      </c>
      <c r="N56" s="7">
        <v>-257806</v>
      </c>
      <c r="O56" s="7">
        <v>0</v>
      </c>
      <c r="P56" s="7">
        <f t="shared" si="1"/>
        <v>-4699598</v>
      </c>
      <c r="Q56" s="7">
        <f t="shared" si="2"/>
        <v>2856824</v>
      </c>
      <c r="R56" s="7">
        <f t="shared" si="3"/>
        <v>2599018</v>
      </c>
      <c r="S56" s="5" t="s">
        <v>118</v>
      </c>
      <c r="T56" s="5">
        <v>100401</v>
      </c>
      <c r="U56" s="5" t="s">
        <v>27</v>
      </c>
      <c r="V56" s="5">
        <v>47030001</v>
      </c>
      <c r="W56" s="5" t="s">
        <v>28</v>
      </c>
    </row>
    <row r="57" spans="2:23" x14ac:dyDescent="0.25">
      <c r="B57" s="4">
        <v>30001351</v>
      </c>
      <c r="C57" s="4">
        <v>0</v>
      </c>
      <c r="D57" s="5">
        <v>21030011</v>
      </c>
      <c r="E57" s="4" t="s">
        <v>179</v>
      </c>
      <c r="F57" s="4">
        <v>1033</v>
      </c>
      <c r="G57" s="6">
        <v>39196</v>
      </c>
      <c r="H57" s="7">
        <v>6646951</v>
      </c>
      <c r="I57" s="7">
        <v>0</v>
      </c>
      <c r="J57" s="7">
        <v>0</v>
      </c>
      <c r="K57" s="7">
        <v>0</v>
      </c>
      <c r="L57" s="7">
        <f t="shared" si="4"/>
        <v>6646951</v>
      </c>
      <c r="M57" s="7">
        <v>-3692865</v>
      </c>
      <c r="N57" s="7">
        <v>-237041</v>
      </c>
      <c r="O57" s="7">
        <v>0</v>
      </c>
      <c r="P57" s="7">
        <f t="shared" si="1"/>
        <v>-3929906</v>
      </c>
      <c r="Q57" s="7">
        <f t="shared" si="2"/>
        <v>2954086</v>
      </c>
      <c r="R57" s="7">
        <f t="shared" si="3"/>
        <v>2717045</v>
      </c>
      <c r="S57" s="5" t="s">
        <v>118</v>
      </c>
      <c r="T57" s="5">
        <v>100403</v>
      </c>
      <c r="U57" s="5" t="s">
        <v>34</v>
      </c>
      <c r="V57" s="5">
        <v>47030001</v>
      </c>
      <c r="W57" s="5" t="s">
        <v>28</v>
      </c>
    </row>
    <row r="58" spans="2:23" x14ac:dyDescent="0.25">
      <c r="B58" s="4">
        <v>30001357</v>
      </c>
      <c r="C58" s="4">
        <v>0</v>
      </c>
      <c r="D58" s="5">
        <v>21030011</v>
      </c>
      <c r="E58" s="4" t="s">
        <v>180</v>
      </c>
      <c r="F58" s="4">
        <v>1031</v>
      </c>
      <c r="G58" s="6">
        <v>38686</v>
      </c>
      <c r="H58" s="7">
        <v>7221822</v>
      </c>
      <c r="I58" s="7">
        <v>0</v>
      </c>
      <c r="J58" s="7">
        <v>0</v>
      </c>
      <c r="K58" s="7">
        <v>0</v>
      </c>
      <c r="L58" s="7">
        <f t="shared" si="4"/>
        <v>7221822</v>
      </c>
      <c r="M58" s="7">
        <v>-4395058</v>
      </c>
      <c r="N58" s="7">
        <v>-255094</v>
      </c>
      <c r="O58" s="7">
        <v>0</v>
      </c>
      <c r="P58" s="7">
        <f t="shared" si="1"/>
        <v>-4650152</v>
      </c>
      <c r="Q58" s="7">
        <f t="shared" si="2"/>
        <v>2826764</v>
      </c>
      <c r="R58" s="7">
        <f t="shared" si="3"/>
        <v>2571670</v>
      </c>
      <c r="S58" s="5" t="s">
        <v>118</v>
      </c>
      <c r="T58" s="5">
        <v>100401</v>
      </c>
      <c r="U58" s="5" t="s">
        <v>27</v>
      </c>
      <c r="V58" s="5">
        <v>47030001</v>
      </c>
      <c r="W58" s="5" t="s">
        <v>28</v>
      </c>
    </row>
    <row r="59" spans="2:23" x14ac:dyDescent="0.25">
      <c r="B59" s="4">
        <v>30001365</v>
      </c>
      <c r="C59" s="4">
        <v>0</v>
      </c>
      <c r="D59" s="5">
        <v>21030011</v>
      </c>
      <c r="E59" s="4" t="s">
        <v>181</v>
      </c>
      <c r="F59" s="4">
        <v>1031</v>
      </c>
      <c r="G59" s="6">
        <v>38686</v>
      </c>
      <c r="H59" s="7">
        <v>11050933</v>
      </c>
      <c r="I59" s="7">
        <v>0</v>
      </c>
      <c r="J59" s="7">
        <v>0</v>
      </c>
      <c r="K59" s="7">
        <v>0</v>
      </c>
      <c r="L59" s="7">
        <f t="shared" si="4"/>
        <v>11050933</v>
      </c>
      <c r="M59" s="7">
        <v>-6907216</v>
      </c>
      <c r="N59" s="7">
        <v>-371536</v>
      </c>
      <c r="O59" s="7">
        <v>0</v>
      </c>
      <c r="P59" s="7">
        <f t="shared" si="1"/>
        <v>-7278752</v>
      </c>
      <c r="Q59" s="7">
        <f t="shared" si="2"/>
        <v>4143717</v>
      </c>
      <c r="R59" s="7">
        <f t="shared" si="3"/>
        <v>3772181</v>
      </c>
      <c r="S59" s="5" t="s">
        <v>118</v>
      </c>
      <c r="T59" s="5">
        <v>100401</v>
      </c>
      <c r="U59" s="5" t="s">
        <v>27</v>
      </c>
      <c r="V59" s="5">
        <v>47030001</v>
      </c>
      <c r="W59" s="5" t="s">
        <v>28</v>
      </c>
    </row>
    <row r="60" spans="2:23" x14ac:dyDescent="0.25">
      <c r="B60" s="4">
        <v>30001380</v>
      </c>
      <c r="C60" s="4">
        <v>0</v>
      </c>
      <c r="D60" s="5">
        <v>21030011</v>
      </c>
      <c r="E60" s="4" t="s">
        <v>182</v>
      </c>
      <c r="F60" s="4">
        <v>1031</v>
      </c>
      <c r="G60" s="6">
        <v>38686</v>
      </c>
      <c r="H60" s="7">
        <v>10705418</v>
      </c>
      <c r="I60" s="7">
        <v>0</v>
      </c>
      <c r="J60" s="7">
        <v>0</v>
      </c>
      <c r="K60" s="7">
        <v>0</v>
      </c>
      <c r="L60" s="7">
        <f t="shared" si="4"/>
        <v>10705418</v>
      </c>
      <c r="M60" s="7">
        <v>-6691255</v>
      </c>
      <c r="N60" s="7">
        <v>-359919</v>
      </c>
      <c r="O60" s="7">
        <v>0</v>
      </c>
      <c r="P60" s="7">
        <f t="shared" si="1"/>
        <v>-7051174</v>
      </c>
      <c r="Q60" s="7">
        <f t="shared" si="2"/>
        <v>4014163</v>
      </c>
      <c r="R60" s="7">
        <f t="shared" si="3"/>
        <v>3654244</v>
      </c>
      <c r="S60" s="5" t="s">
        <v>118</v>
      </c>
      <c r="T60" s="5">
        <v>100401</v>
      </c>
      <c r="U60" s="5" t="s">
        <v>27</v>
      </c>
      <c r="V60" s="5">
        <v>47030001</v>
      </c>
      <c r="W60" s="5" t="s">
        <v>28</v>
      </c>
    </row>
    <row r="61" spans="2:23" x14ac:dyDescent="0.25">
      <c r="B61" s="4">
        <v>30001389</v>
      </c>
      <c r="C61" s="4">
        <v>0</v>
      </c>
      <c r="D61" s="5">
        <v>21030011</v>
      </c>
      <c r="E61" s="4" t="s">
        <v>183</v>
      </c>
      <c r="F61" s="4">
        <v>1031</v>
      </c>
      <c r="G61" s="6">
        <v>38686</v>
      </c>
      <c r="H61" s="7">
        <v>6731765</v>
      </c>
      <c r="I61" s="7">
        <v>0</v>
      </c>
      <c r="J61" s="7">
        <v>0</v>
      </c>
      <c r="K61" s="7">
        <v>0</v>
      </c>
      <c r="L61" s="7">
        <f t="shared" si="4"/>
        <v>6731765</v>
      </c>
      <c r="M61" s="7">
        <v>-4096820</v>
      </c>
      <c r="N61" s="7">
        <v>-237784</v>
      </c>
      <c r="O61" s="7">
        <v>0</v>
      </c>
      <c r="P61" s="7">
        <f t="shared" si="1"/>
        <v>-4334604</v>
      </c>
      <c r="Q61" s="7">
        <f t="shared" si="2"/>
        <v>2634945</v>
      </c>
      <c r="R61" s="7">
        <f t="shared" si="3"/>
        <v>2397161</v>
      </c>
      <c r="S61" s="5" t="s">
        <v>118</v>
      </c>
      <c r="T61" s="5">
        <v>100401</v>
      </c>
      <c r="U61" s="5" t="s">
        <v>27</v>
      </c>
      <c r="V61" s="5">
        <v>47030001</v>
      </c>
      <c r="W61" s="5" t="s">
        <v>28</v>
      </c>
    </row>
    <row r="62" spans="2:23" x14ac:dyDescent="0.25">
      <c r="B62" s="4">
        <v>30001395</v>
      </c>
      <c r="C62" s="4">
        <v>0</v>
      </c>
      <c r="D62" s="5">
        <v>21030011</v>
      </c>
      <c r="E62" s="4" t="s">
        <v>184</v>
      </c>
      <c r="F62" s="4">
        <v>1031</v>
      </c>
      <c r="G62" s="6">
        <v>38686</v>
      </c>
      <c r="H62" s="7">
        <v>10428675</v>
      </c>
      <c r="I62" s="7">
        <v>0</v>
      </c>
      <c r="J62" s="7">
        <v>0</v>
      </c>
      <c r="K62" s="7">
        <v>0</v>
      </c>
      <c r="L62" s="7">
        <f t="shared" si="4"/>
        <v>10428675</v>
      </c>
      <c r="M62" s="7">
        <v>-6518283</v>
      </c>
      <c r="N62" s="7">
        <v>-350615</v>
      </c>
      <c r="O62" s="7">
        <v>0</v>
      </c>
      <c r="P62" s="7">
        <f t="shared" si="1"/>
        <v>-6868898</v>
      </c>
      <c r="Q62" s="7">
        <f t="shared" si="2"/>
        <v>3910392</v>
      </c>
      <c r="R62" s="7">
        <f t="shared" si="3"/>
        <v>3559777</v>
      </c>
      <c r="S62" s="5" t="s">
        <v>118</v>
      </c>
      <c r="T62" s="5">
        <v>100401</v>
      </c>
      <c r="U62" s="5" t="s">
        <v>27</v>
      </c>
      <c r="V62" s="5">
        <v>47030001</v>
      </c>
      <c r="W62" s="5" t="s">
        <v>28</v>
      </c>
    </row>
    <row r="63" spans="2:23" x14ac:dyDescent="0.25">
      <c r="B63" s="4">
        <v>30001398</v>
      </c>
      <c r="C63" s="4">
        <v>0</v>
      </c>
      <c r="D63" s="5">
        <v>21030011</v>
      </c>
      <c r="E63" s="4" t="s">
        <v>185</v>
      </c>
      <c r="F63" s="4">
        <v>1031</v>
      </c>
      <c r="G63" s="6">
        <v>38686</v>
      </c>
      <c r="H63" s="7">
        <v>6594982</v>
      </c>
      <c r="I63" s="7">
        <v>0</v>
      </c>
      <c r="J63" s="7">
        <v>0</v>
      </c>
      <c r="K63" s="7">
        <v>0</v>
      </c>
      <c r="L63" s="7">
        <f t="shared" si="4"/>
        <v>6594982</v>
      </c>
      <c r="M63" s="7">
        <v>-4013574</v>
      </c>
      <c r="N63" s="7">
        <v>-232952</v>
      </c>
      <c r="O63" s="7">
        <v>0</v>
      </c>
      <c r="P63" s="7">
        <f t="shared" si="1"/>
        <v>-4246526</v>
      </c>
      <c r="Q63" s="7">
        <f t="shared" si="2"/>
        <v>2581408</v>
      </c>
      <c r="R63" s="7">
        <f t="shared" si="3"/>
        <v>2348456</v>
      </c>
      <c r="S63" s="5" t="s">
        <v>118</v>
      </c>
      <c r="T63" s="5">
        <v>100401</v>
      </c>
      <c r="U63" s="5" t="s">
        <v>27</v>
      </c>
      <c r="V63" s="5">
        <v>47030001</v>
      </c>
      <c r="W63" s="5" t="s">
        <v>28</v>
      </c>
    </row>
    <row r="64" spans="2:23" x14ac:dyDescent="0.25">
      <c r="B64" s="4">
        <v>30001407</v>
      </c>
      <c r="C64" s="4">
        <v>0</v>
      </c>
      <c r="D64" s="5">
        <v>21030011</v>
      </c>
      <c r="E64" s="4" t="s">
        <v>186</v>
      </c>
      <c r="F64" s="4">
        <v>1031</v>
      </c>
      <c r="G64" s="6">
        <v>39082</v>
      </c>
      <c r="H64" s="7">
        <v>10376070</v>
      </c>
      <c r="I64" s="7">
        <v>0</v>
      </c>
      <c r="J64" s="7">
        <v>0</v>
      </c>
      <c r="K64" s="7">
        <v>0</v>
      </c>
      <c r="L64" s="7">
        <f t="shared" si="4"/>
        <v>10376070</v>
      </c>
      <c r="M64" s="7">
        <v>-6054876</v>
      </c>
      <c r="N64" s="7">
        <v>-353688</v>
      </c>
      <c r="O64" s="7">
        <v>0</v>
      </c>
      <c r="P64" s="7">
        <f t="shared" si="1"/>
        <v>-6408564</v>
      </c>
      <c r="Q64" s="7">
        <f t="shared" si="2"/>
        <v>4321194</v>
      </c>
      <c r="R64" s="7">
        <f t="shared" si="3"/>
        <v>3967506</v>
      </c>
      <c r="S64" s="5" t="s">
        <v>118</v>
      </c>
      <c r="T64" s="5">
        <v>100401</v>
      </c>
      <c r="U64" s="5" t="s">
        <v>27</v>
      </c>
      <c r="V64" s="5">
        <v>47030001</v>
      </c>
      <c r="W64" s="5" t="s">
        <v>28</v>
      </c>
    </row>
    <row r="65" spans="2:23" x14ac:dyDescent="0.25">
      <c r="B65" s="4">
        <v>30001426</v>
      </c>
      <c r="C65" s="4">
        <v>0</v>
      </c>
      <c r="D65" s="5">
        <v>21030011</v>
      </c>
      <c r="E65" s="4" t="s">
        <v>187</v>
      </c>
      <c r="F65" s="4">
        <v>1031</v>
      </c>
      <c r="G65" s="6">
        <v>38686</v>
      </c>
      <c r="H65" s="7">
        <v>5940920</v>
      </c>
      <c r="I65" s="7">
        <v>0</v>
      </c>
      <c r="J65" s="7">
        <v>0</v>
      </c>
      <c r="K65" s="7">
        <v>0</v>
      </c>
      <c r="L65" s="7">
        <f t="shared" si="4"/>
        <v>5940920</v>
      </c>
      <c r="M65" s="7">
        <v>-3600365</v>
      </c>
      <c r="N65" s="7">
        <v>-211417</v>
      </c>
      <c r="O65" s="7">
        <v>0</v>
      </c>
      <c r="P65" s="7">
        <f t="shared" si="1"/>
        <v>-3811782</v>
      </c>
      <c r="Q65" s="7">
        <f t="shared" si="2"/>
        <v>2340555</v>
      </c>
      <c r="R65" s="7">
        <f t="shared" si="3"/>
        <v>2129138</v>
      </c>
      <c r="S65" s="5" t="s">
        <v>118</v>
      </c>
      <c r="T65" s="5">
        <v>100401</v>
      </c>
      <c r="U65" s="5" t="s">
        <v>27</v>
      </c>
      <c r="V65" s="5">
        <v>47030001</v>
      </c>
      <c r="W65" s="5" t="s">
        <v>28</v>
      </c>
    </row>
    <row r="66" spans="2:23" x14ac:dyDescent="0.25">
      <c r="B66" s="4">
        <v>30001437</v>
      </c>
      <c r="C66" s="4">
        <v>0</v>
      </c>
      <c r="D66" s="5">
        <v>21030011</v>
      </c>
      <c r="E66" s="4" t="s">
        <v>188</v>
      </c>
      <c r="F66" s="4">
        <v>1031</v>
      </c>
      <c r="G66" s="6">
        <v>39813</v>
      </c>
      <c r="H66" s="7">
        <v>6108347</v>
      </c>
      <c r="I66" s="7">
        <v>0</v>
      </c>
      <c r="J66" s="7">
        <v>0</v>
      </c>
      <c r="K66" s="7">
        <v>0</v>
      </c>
      <c r="L66" s="7">
        <f t="shared" si="4"/>
        <v>6108347</v>
      </c>
      <c r="M66" s="7">
        <v>-3053912</v>
      </c>
      <c r="N66" s="7">
        <v>-215598</v>
      </c>
      <c r="O66" s="7">
        <v>0</v>
      </c>
      <c r="P66" s="7">
        <f t="shared" si="1"/>
        <v>-3269510</v>
      </c>
      <c r="Q66" s="7">
        <f t="shared" si="2"/>
        <v>3054435</v>
      </c>
      <c r="R66" s="7">
        <f t="shared" si="3"/>
        <v>2838837</v>
      </c>
      <c r="S66" s="5" t="s">
        <v>118</v>
      </c>
      <c r="T66" s="5">
        <v>100401</v>
      </c>
      <c r="U66" s="5" t="s">
        <v>27</v>
      </c>
      <c r="V66" s="5">
        <v>47030001</v>
      </c>
      <c r="W66" s="5" t="s">
        <v>28</v>
      </c>
    </row>
    <row r="67" spans="2:23" x14ac:dyDescent="0.25">
      <c r="B67" s="4">
        <v>30001442</v>
      </c>
      <c r="C67" s="4">
        <v>0</v>
      </c>
      <c r="D67" s="5">
        <v>21030011</v>
      </c>
      <c r="E67" s="4" t="s">
        <v>189</v>
      </c>
      <c r="F67" s="4">
        <v>1031</v>
      </c>
      <c r="G67" s="6">
        <v>39082</v>
      </c>
      <c r="H67" s="7">
        <v>5723345</v>
      </c>
      <c r="I67" s="7">
        <v>0</v>
      </c>
      <c r="J67" s="7">
        <v>0</v>
      </c>
      <c r="K67" s="7">
        <v>0</v>
      </c>
      <c r="L67" s="7">
        <f t="shared" si="4"/>
        <v>5723345</v>
      </c>
      <c r="M67" s="7">
        <v>-3246322</v>
      </c>
      <c r="N67" s="7">
        <v>-203788</v>
      </c>
      <c r="O67" s="7">
        <v>0</v>
      </c>
      <c r="P67" s="7">
        <f t="shared" si="1"/>
        <v>-3450110</v>
      </c>
      <c r="Q67" s="7">
        <f t="shared" si="2"/>
        <v>2477023</v>
      </c>
      <c r="R67" s="7">
        <f t="shared" si="3"/>
        <v>2273235</v>
      </c>
      <c r="S67" s="5" t="s">
        <v>118</v>
      </c>
      <c r="T67" s="5">
        <v>100401</v>
      </c>
      <c r="U67" s="5" t="s">
        <v>27</v>
      </c>
      <c r="V67" s="5">
        <v>47030001</v>
      </c>
      <c r="W67" s="5" t="s">
        <v>28</v>
      </c>
    </row>
    <row r="68" spans="2:23" x14ac:dyDescent="0.25">
      <c r="B68" s="4">
        <v>30001443</v>
      </c>
      <c r="C68" s="4">
        <v>0</v>
      </c>
      <c r="D68" s="5">
        <v>21030011</v>
      </c>
      <c r="E68" s="4" t="s">
        <v>190</v>
      </c>
      <c r="F68" s="4">
        <v>1031</v>
      </c>
      <c r="G68" s="6">
        <v>39721</v>
      </c>
      <c r="H68" s="7">
        <v>6048171</v>
      </c>
      <c r="I68" s="7">
        <v>0</v>
      </c>
      <c r="J68" s="7">
        <v>0</v>
      </c>
      <c r="K68" s="7">
        <v>0</v>
      </c>
      <c r="L68" s="7">
        <f t="shared" si="4"/>
        <v>6048171</v>
      </c>
      <c r="M68" s="7">
        <v>-3076138</v>
      </c>
      <c r="N68" s="7">
        <v>-213593</v>
      </c>
      <c r="O68" s="7">
        <v>0</v>
      </c>
      <c r="P68" s="7">
        <f t="shared" ref="P68:P131" si="5">SUM(M68:O68)</f>
        <v>-3289731</v>
      </c>
      <c r="Q68" s="7">
        <f t="shared" ref="Q68:Q131" si="6">H68+M68</f>
        <v>2972033</v>
      </c>
      <c r="R68" s="7">
        <f t="shared" ref="R68:R131" si="7">L68+P68</f>
        <v>2758440</v>
      </c>
      <c r="S68" s="5" t="s">
        <v>118</v>
      </c>
      <c r="T68" s="5">
        <v>100401</v>
      </c>
      <c r="U68" s="5" t="s">
        <v>27</v>
      </c>
      <c r="V68" s="5">
        <v>47030001</v>
      </c>
      <c r="W68" s="5" t="s">
        <v>28</v>
      </c>
    </row>
    <row r="69" spans="2:23" x14ac:dyDescent="0.25">
      <c r="B69" s="4">
        <v>30001444</v>
      </c>
      <c r="C69" s="4">
        <v>0</v>
      </c>
      <c r="D69" s="5">
        <v>21030011</v>
      </c>
      <c r="E69" s="4" t="s">
        <v>190</v>
      </c>
      <c r="F69" s="4">
        <v>1031</v>
      </c>
      <c r="G69" s="6">
        <v>39721</v>
      </c>
      <c r="H69" s="7">
        <v>6048171</v>
      </c>
      <c r="I69" s="7">
        <v>0</v>
      </c>
      <c r="J69" s="7">
        <v>0</v>
      </c>
      <c r="K69" s="7">
        <v>0</v>
      </c>
      <c r="L69" s="7">
        <f t="shared" si="4"/>
        <v>6048171</v>
      </c>
      <c r="M69" s="7">
        <v>-3076138</v>
      </c>
      <c r="N69" s="7">
        <v>-213593</v>
      </c>
      <c r="O69" s="7">
        <v>0</v>
      </c>
      <c r="P69" s="7">
        <f t="shared" si="5"/>
        <v>-3289731</v>
      </c>
      <c r="Q69" s="7">
        <f t="shared" si="6"/>
        <v>2972033</v>
      </c>
      <c r="R69" s="7">
        <f t="shared" si="7"/>
        <v>2758440</v>
      </c>
      <c r="S69" s="5" t="s">
        <v>118</v>
      </c>
      <c r="T69" s="5">
        <v>100401</v>
      </c>
      <c r="U69" s="5" t="s">
        <v>27</v>
      </c>
      <c r="V69" s="5">
        <v>47030001</v>
      </c>
      <c r="W69" s="5" t="s">
        <v>28</v>
      </c>
    </row>
    <row r="70" spans="2:23" x14ac:dyDescent="0.25">
      <c r="B70" s="4">
        <v>30001450</v>
      </c>
      <c r="C70" s="4">
        <v>0</v>
      </c>
      <c r="D70" s="5">
        <v>21030011</v>
      </c>
      <c r="E70" s="4" t="s">
        <v>191</v>
      </c>
      <c r="F70" s="4">
        <v>1031</v>
      </c>
      <c r="G70" s="6">
        <v>38686</v>
      </c>
      <c r="H70" s="7">
        <v>6020211</v>
      </c>
      <c r="I70" s="7">
        <v>0</v>
      </c>
      <c r="J70" s="7">
        <v>0</v>
      </c>
      <c r="K70" s="7">
        <v>0</v>
      </c>
      <c r="L70" s="7">
        <f t="shared" si="4"/>
        <v>6020211</v>
      </c>
      <c r="M70" s="7">
        <v>-3663783</v>
      </c>
      <c r="N70" s="7">
        <v>-212650</v>
      </c>
      <c r="O70" s="7">
        <v>0</v>
      </c>
      <c r="P70" s="7">
        <f t="shared" si="5"/>
        <v>-3876433</v>
      </c>
      <c r="Q70" s="7">
        <f t="shared" si="6"/>
        <v>2356428</v>
      </c>
      <c r="R70" s="7">
        <f t="shared" si="7"/>
        <v>2143778</v>
      </c>
      <c r="S70" s="5" t="s">
        <v>118</v>
      </c>
      <c r="T70" s="5">
        <v>100401</v>
      </c>
      <c r="U70" s="5" t="s">
        <v>27</v>
      </c>
      <c r="V70" s="5">
        <v>47030001</v>
      </c>
      <c r="W70" s="5" t="s">
        <v>28</v>
      </c>
    </row>
    <row r="71" spans="2:23" x14ac:dyDescent="0.25">
      <c r="B71" s="4">
        <v>30001459</v>
      </c>
      <c r="C71" s="4">
        <v>0</v>
      </c>
      <c r="D71" s="5">
        <v>21030011</v>
      </c>
      <c r="E71" s="4" t="s">
        <v>192</v>
      </c>
      <c r="F71" s="4">
        <v>1031</v>
      </c>
      <c r="G71" s="6">
        <v>38686</v>
      </c>
      <c r="H71" s="7">
        <v>9273261</v>
      </c>
      <c r="I71" s="7">
        <v>0</v>
      </c>
      <c r="J71" s="7">
        <v>0</v>
      </c>
      <c r="K71" s="7">
        <v>0</v>
      </c>
      <c r="L71" s="7">
        <f t="shared" si="4"/>
        <v>9273261</v>
      </c>
      <c r="M71" s="7">
        <v>-5798315</v>
      </c>
      <c r="N71" s="7">
        <v>-311541</v>
      </c>
      <c r="O71" s="7">
        <v>0</v>
      </c>
      <c r="P71" s="7">
        <f t="shared" si="5"/>
        <v>-6109856</v>
      </c>
      <c r="Q71" s="7">
        <f t="shared" si="6"/>
        <v>3474946</v>
      </c>
      <c r="R71" s="7">
        <f t="shared" si="7"/>
        <v>3163405</v>
      </c>
      <c r="S71" s="5" t="s">
        <v>118</v>
      </c>
      <c r="T71" s="5">
        <v>100401</v>
      </c>
      <c r="U71" s="5" t="s">
        <v>27</v>
      </c>
      <c r="V71" s="5">
        <v>47030001</v>
      </c>
      <c r="W71" s="5" t="s">
        <v>28</v>
      </c>
    </row>
    <row r="72" spans="2:23" x14ac:dyDescent="0.25">
      <c r="B72" s="4">
        <v>30001464</v>
      </c>
      <c r="C72" s="4">
        <v>0</v>
      </c>
      <c r="D72" s="5">
        <v>21030011</v>
      </c>
      <c r="E72" s="4" t="s">
        <v>166</v>
      </c>
      <c r="F72" s="4">
        <v>1031</v>
      </c>
      <c r="G72" s="6">
        <v>39082</v>
      </c>
      <c r="H72" s="7">
        <v>9330329</v>
      </c>
      <c r="I72" s="7">
        <v>0</v>
      </c>
      <c r="J72" s="7">
        <v>0</v>
      </c>
      <c r="K72" s="7">
        <v>0</v>
      </c>
      <c r="L72" s="7">
        <f t="shared" si="4"/>
        <v>9330329</v>
      </c>
      <c r="M72" s="7">
        <v>-5444643</v>
      </c>
      <c r="N72" s="7">
        <v>-318042</v>
      </c>
      <c r="O72" s="7">
        <v>0</v>
      </c>
      <c r="P72" s="7">
        <f t="shared" si="5"/>
        <v>-5762685</v>
      </c>
      <c r="Q72" s="7">
        <f t="shared" si="6"/>
        <v>3885686</v>
      </c>
      <c r="R72" s="7">
        <f t="shared" si="7"/>
        <v>3567644</v>
      </c>
      <c r="S72" s="5" t="s">
        <v>118</v>
      </c>
      <c r="T72" s="5">
        <v>100401</v>
      </c>
      <c r="U72" s="5" t="s">
        <v>27</v>
      </c>
      <c r="V72" s="5">
        <v>47030001</v>
      </c>
      <c r="W72" s="5" t="s">
        <v>28</v>
      </c>
    </row>
    <row r="73" spans="2:23" x14ac:dyDescent="0.25">
      <c r="B73" s="4">
        <v>30001469</v>
      </c>
      <c r="C73" s="4">
        <v>0</v>
      </c>
      <c r="D73" s="5">
        <v>21030011</v>
      </c>
      <c r="E73" s="4" t="s">
        <v>193</v>
      </c>
      <c r="F73" s="4">
        <v>1031</v>
      </c>
      <c r="G73" s="6">
        <v>39082</v>
      </c>
      <c r="H73" s="7">
        <v>9257924</v>
      </c>
      <c r="I73" s="7">
        <v>0</v>
      </c>
      <c r="J73" s="7">
        <v>0</v>
      </c>
      <c r="K73" s="7">
        <v>0</v>
      </c>
      <c r="L73" s="7">
        <f t="shared" si="4"/>
        <v>9257924</v>
      </c>
      <c r="M73" s="7">
        <v>-5402392</v>
      </c>
      <c r="N73" s="7">
        <v>-315574</v>
      </c>
      <c r="O73" s="7">
        <v>0</v>
      </c>
      <c r="P73" s="7">
        <f t="shared" si="5"/>
        <v>-5717966</v>
      </c>
      <c r="Q73" s="7">
        <f t="shared" si="6"/>
        <v>3855532</v>
      </c>
      <c r="R73" s="7">
        <f t="shared" si="7"/>
        <v>3539958</v>
      </c>
      <c r="S73" s="5" t="s">
        <v>118</v>
      </c>
      <c r="T73" s="5">
        <v>100401</v>
      </c>
      <c r="U73" s="5" t="s">
        <v>27</v>
      </c>
      <c r="V73" s="5">
        <v>47030001</v>
      </c>
      <c r="W73" s="5" t="s">
        <v>28</v>
      </c>
    </row>
    <row r="74" spans="2:23" x14ac:dyDescent="0.25">
      <c r="B74" s="4">
        <v>30001473</v>
      </c>
      <c r="C74" s="4">
        <v>0</v>
      </c>
      <c r="D74" s="5">
        <v>21030011</v>
      </c>
      <c r="E74" s="4" t="s">
        <v>194</v>
      </c>
      <c r="F74" s="4">
        <v>1031</v>
      </c>
      <c r="G74" s="6">
        <v>39082</v>
      </c>
      <c r="H74" s="7">
        <v>5684898</v>
      </c>
      <c r="I74" s="7">
        <v>0</v>
      </c>
      <c r="J74" s="7">
        <v>0</v>
      </c>
      <c r="K74" s="7">
        <v>0</v>
      </c>
      <c r="L74" s="7">
        <f t="shared" si="4"/>
        <v>5684898</v>
      </c>
      <c r="M74" s="7">
        <v>-3238519</v>
      </c>
      <c r="N74" s="7">
        <v>-201116</v>
      </c>
      <c r="O74" s="7">
        <v>0</v>
      </c>
      <c r="P74" s="7">
        <f t="shared" si="5"/>
        <v>-3439635</v>
      </c>
      <c r="Q74" s="7">
        <f t="shared" si="6"/>
        <v>2446379</v>
      </c>
      <c r="R74" s="7">
        <f t="shared" si="7"/>
        <v>2245263</v>
      </c>
      <c r="S74" s="5" t="s">
        <v>118</v>
      </c>
      <c r="T74" s="5">
        <v>100401</v>
      </c>
      <c r="U74" s="5" t="s">
        <v>27</v>
      </c>
      <c r="V74" s="5">
        <v>47030001</v>
      </c>
      <c r="W74" s="5" t="s">
        <v>28</v>
      </c>
    </row>
    <row r="75" spans="2:23" x14ac:dyDescent="0.25">
      <c r="B75" s="4">
        <v>30001485</v>
      </c>
      <c r="C75" s="4">
        <v>0</v>
      </c>
      <c r="D75" s="5">
        <v>21030011</v>
      </c>
      <c r="E75" s="4" t="s">
        <v>195</v>
      </c>
      <c r="F75" s="4">
        <v>1033</v>
      </c>
      <c r="G75" s="6">
        <v>39196</v>
      </c>
      <c r="H75" s="7">
        <v>5087262</v>
      </c>
      <c r="I75" s="7">
        <v>0</v>
      </c>
      <c r="J75" s="7">
        <v>0</v>
      </c>
      <c r="K75" s="7">
        <v>0</v>
      </c>
      <c r="L75" s="7">
        <f t="shared" si="4"/>
        <v>5087262</v>
      </c>
      <c r="M75" s="7">
        <v>-2826345</v>
      </c>
      <c r="N75" s="7">
        <v>-181420</v>
      </c>
      <c r="O75" s="7">
        <v>0</v>
      </c>
      <c r="P75" s="7">
        <f t="shared" si="5"/>
        <v>-3007765</v>
      </c>
      <c r="Q75" s="7">
        <f t="shared" si="6"/>
        <v>2260917</v>
      </c>
      <c r="R75" s="7">
        <f t="shared" si="7"/>
        <v>2079497</v>
      </c>
      <c r="S75" s="5" t="s">
        <v>118</v>
      </c>
      <c r="T75" s="5">
        <v>100403</v>
      </c>
      <c r="U75" s="5" t="s">
        <v>34</v>
      </c>
      <c r="V75" s="5">
        <v>47030001</v>
      </c>
      <c r="W75" s="5" t="s">
        <v>28</v>
      </c>
    </row>
    <row r="76" spans="2:23" x14ac:dyDescent="0.25">
      <c r="B76" s="4">
        <v>30001506</v>
      </c>
      <c r="C76" s="4">
        <v>0</v>
      </c>
      <c r="D76" s="5">
        <v>21030011</v>
      </c>
      <c r="E76" s="4" t="s">
        <v>196</v>
      </c>
      <c r="F76" s="4">
        <v>1031</v>
      </c>
      <c r="G76" s="6">
        <v>38686</v>
      </c>
      <c r="H76" s="7">
        <v>5269695</v>
      </c>
      <c r="I76" s="7">
        <v>0</v>
      </c>
      <c r="J76" s="7">
        <v>0</v>
      </c>
      <c r="K76" s="7">
        <v>0</v>
      </c>
      <c r="L76" s="7">
        <f t="shared" si="4"/>
        <v>5269695</v>
      </c>
      <c r="M76" s="7">
        <v>-3207032</v>
      </c>
      <c r="N76" s="7">
        <v>-186140</v>
      </c>
      <c r="O76" s="7">
        <v>0</v>
      </c>
      <c r="P76" s="7">
        <f t="shared" si="5"/>
        <v>-3393172</v>
      </c>
      <c r="Q76" s="7">
        <f t="shared" si="6"/>
        <v>2062663</v>
      </c>
      <c r="R76" s="7">
        <f t="shared" si="7"/>
        <v>1876523</v>
      </c>
      <c r="S76" s="5" t="s">
        <v>118</v>
      </c>
      <c r="T76" s="5">
        <v>100401</v>
      </c>
      <c r="U76" s="5" t="s">
        <v>27</v>
      </c>
      <c r="V76" s="5">
        <v>47030001</v>
      </c>
      <c r="W76" s="5" t="s">
        <v>28</v>
      </c>
    </row>
    <row r="77" spans="2:23" x14ac:dyDescent="0.25">
      <c r="B77" s="4">
        <v>30001516</v>
      </c>
      <c r="C77" s="4">
        <v>0</v>
      </c>
      <c r="D77" s="5">
        <v>21030011</v>
      </c>
      <c r="E77" s="4" t="s">
        <v>197</v>
      </c>
      <c r="F77" s="4">
        <v>1031</v>
      </c>
      <c r="G77" s="6">
        <v>39082</v>
      </c>
      <c r="H77" s="7">
        <v>5165110</v>
      </c>
      <c r="I77" s="7">
        <v>0</v>
      </c>
      <c r="J77" s="7">
        <v>0</v>
      </c>
      <c r="K77" s="7">
        <v>0</v>
      </c>
      <c r="L77" s="7">
        <f t="shared" si="4"/>
        <v>5165110</v>
      </c>
      <c r="M77" s="7">
        <v>-2942409</v>
      </c>
      <c r="N77" s="7">
        <v>-182728</v>
      </c>
      <c r="O77" s="7">
        <v>0</v>
      </c>
      <c r="P77" s="7">
        <f t="shared" si="5"/>
        <v>-3125137</v>
      </c>
      <c r="Q77" s="7">
        <f t="shared" si="6"/>
        <v>2222701</v>
      </c>
      <c r="R77" s="7">
        <f t="shared" si="7"/>
        <v>2039973</v>
      </c>
      <c r="S77" s="5" t="s">
        <v>118</v>
      </c>
      <c r="T77" s="5">
        <v>100401</v>
      </c>
      <c r="U77" s="5" t="s">
        <v>27</v>
      </c>
      <c r="V77" s="5">
        <v>47030001</v>
      </c>
      <c r="W77" s="5" t="s">
        <v>28</v>
      </c>
    </row>
    <row r="78" spans="2:23" x14ac:dyDescent="0.25">
      <c r="B78" s="4">
        <v>30001522</v>
      </c>
      <c r="C78" s="4">
        <v>0</v>
      </c>
      <c r="D78" s="5">
        <v>21030011</v>
      </c>
      <c r="E78" s="4" t="s">
        <v>198</v>
      </c>
      <c r="F78" s="4">
        <v>1031</v>
      </c>
      <c r="G78" s="6">
        <v>38686</v>
      </c>
      <c r="H78" s="7">
        <v>7897016</v>
      </c>
      <c r="I78" s="7">
        <v>0</v>
      </c>
      <c r="J78" s="7">
        <v>0</v>
      </c>
      <c r="K78" s="7">
        <v>0</v>
      </c>
      <c r="L78" s="7">
        <f t="shared" si="4"/>
        <v>7897016</v>
      </c>
      <c r="M78" s="7">
        <v>-4935909</v>
      </c>
      <c r="N78" s="7">
        <v>-265500</v>
      </c>
      <c r="O78" s="7">
        <v>0</v>
      </c>
      <c r="P78" s="7">
        <f t="shared" si="5"/>
        <v>-5201409</v>
      </c>
      <c r="Q78" s="7">
        <f t="shared" si="6"/>
        <v>2961107</v>
      </c>
      <c r="R78" s="7">
        <f t="shared" si="7"/>
        <v>2695607</v>
      </c>
      <c r="S78" s="5" t="s">
        <v>118</v>
      </c>
      <c r="T78" s="5">
        <v>100401</v>
      </c>
      <c r="U78" s="5" t="s">
        <v>27</v>
      </c>
      <c r="V78" s="5">
        <v>47030001</v>
      </c>
      <c r="W78" s="5" t="s">
        <v>28</v>
      </c>
    </row>
    <row r="79" spans="2:23" x14ac:dyDescent="0.25">
      <c r="B79" s="4">
        <v>30001533</v>
      </c>
      <c r="C79" s="4">
        <v>0</v>
      </c>
      <c r="D79" s="5">
        <v>21030011</v>
      </c>
      <c r="E79" s="4" t="s">
        <v>199</v>
      </c>
      <c r="F79" s="4">
        <v>1031</v>
      </c>
      <c r="G79" s="6">
        <v>38686</v>
      </c>
      <c r="H79" s="7">
        <v>4723646</v>
      </c>
      <c r="I79" s="7">
        <v>0</v>
      </c>
      <c r="J79" s="7">
        <v>0</v>
      </c>
      <c r="K79" s="7">
        <v>0</v>
      </c>
      <c r="L79" s="7">
        <f t="shared" si="4"/>
        <v>4723646</v>
      </c>
      <c r="M79" s="7">
        <v>-2862663</v>
      </c>
      <c r="N79" s="7">
        <v>-168099</v>
      </c>
      <c r="O79" s="7">
        <v>0</v>
      </c>
      <c r="P79" s="7">
        <f t="shared" si="5"/>
        <v>-3030762</v>
      </c>
      <c r="Q79" s="7">
        <f t="shared" si="6"/>
        <v>1860983</v>
      </c>
      <c r="R79" s="7">
        <f t="shared" si="7"/>
        <v>1692884</v>
      </c>
      <c r="S79" s="5" t="s">
        <v>118</v>
      </c>
      <c r="T79" s="5">
        <v>100401</v>
      </c>
      <c r="U79" s="5" t="s">
        <v>27</v>
      </c>
      <c r="V79" s="5">
        <v>47030001</v>
      </c>
      <c r="W79" s="5" t="s">
        <v>28</v>
      </c>
    </row>
    <row r="80" spans="2:23" x14ac:dyDescent="0.25">
      <c r="B80" s="4">
        <v>30001538</v>
      </c>
      <c r="C80" s="4">
        <v>0</v>
      </c>
      <c r="D80" s="5">
        <v>21030011</v>
      </c>
      <c r="E80" s="4" t="s">
        <v>200</v>
      </c>
      <c r="F80" s="4">
        <v>1033</v>
      </c>
      <c r="G80" s="6">
        <v>39196</v>
      </c>
      <c r="H80" s="7">
        <v>4522483</v>
      </c>
      <c r="I80" s="7">
        <v>0</v>
      </c>
      <c r="J80" s="7">
        <v>0</v>
      </c>
      <c r="K80" s="7">
        <v>0</v>
      </c>
      <c r="L80" s="7">
        <f t="shared" si="4"/>
        <v>4522483</v>
      </c>
      <c r="M80" s="7">
        <v>-2512568</v>
      </c>
      <c r="N80" s="7">
        <v>-161279</v>
      </c>
      <c r="O80" s="7">
        <v>0</v>
      </c>
      <c r="P80" s="7">
        <f t="shared" si="5"/>
        <v>-2673847</v>
      </c>
      <c r="Q80" s="7">
        <f t="shared" si="6"/>
        <v>2009915</v>
      </c>
      <c r="R80" s="7">
        <f t="shared" si="7"/>
        <v>1848636</v>
      </c>
      <c r="S80" s="5" t="s">
        <v>118</v>
      </c>
      <c r="T80" s="5">
        <v>100403</v>
      </c>
      <c r="U80" s="5" t="s">
        <v>34</v>
      </c>
      <c r="V80" s="5">
        <v>47030001</v>
      </c>
      <c r="W80" s="5" t="s">
        <v>28</v>
      </c>
    </row>
    <row r="81" spans="2:23" x14ac:dyDescent="0.25">
      <c r="B81" s="4">
        <v>30001545</v>
      </c>
      <c r="C81" s="4">
        <v>0</v>
      </c>
      <c r="D81" s="5">
        <v>21030011</v>
      </c>
      <c r="E81" s="4" t="s">
        <v>201</v>
      </c>
      <c r="F81" s="4">
        <v>1033</v>
      </c>
      <c r="G81" s="6">
        <v>39196</v>
      </c>
      <c r="H81" s="7">
        <v>4483261</v>
      </c>
      <c r="I81" s="7">
        <v>0</v>
      </c>
      <c r="J81" s="7">
        <v>0</v>
      </c>
      <c r="K81" s="7">
        <v>0</v>
      </c>
      <c r="L81" s="7">
        <f t="shared" si="4"/>
        <v>4483261</v>
      </c>
      <c r="M81" s="7">
        <v>-2490776</v>
      </c>
      <c r="N81" s="7">
        <v>-159880</v>
      </c>
      <c r="O81" s="7">
        <v>0</v>
      </c>
      <c r="P81" s="7">
        <f t="shared" si="5"/>
        <v>-2650656</v>
      </c>
      <c r="Q81" s="7">
        <f t="shared" si="6"/>
        <v>1992485</v>
      </c>
      <c r="R81" s="7">
        <f t="shared" si="7"/>
        <v>1832605</v>
      </c>
      <c r="S81" s="5" t="s">
        <v>118</v>
      </c>
      <c r="T81" s="5">
        <v>100403</v>
      </c>
      <c r="U81" s="5" t="s">
        <v>34</v>
      </c>
      <c r="V81" s="5">
        <v>47030001</v>
      </c>
      <c r="W81" s="5" t="s">
        <v>28</v>
      </c>
    </row>
    <row r="82" spans="2:23" x14ac:dyDescent="0.25">
      <c r="B82" s="4">
        <v>30001572</v>
      </c>
      <c r="C82" s="4">
        <v>0</v>
      </c>
      <c r="D82" s="5">
        <v>21030011</v>
      </c>
      <c r="E82" s="4" t="s">
        <v>202</v>
      </c>
      <c r="F82" s="4">
        <v>1031</v>
      </c>
      <c r="G82" s="6">
        <v>39783</v>
      </c>
      <c r="H82" s="7">
        <v>4496040</v>
      </c>
      <c r="I82" s="7">
        <v>0</v>
      </c>
      <c r="J82" s="7">
        <v>0</v>
      </c>
      <c r="K82" s="7">
        <v>0</v>
      </c>
      <c r="L82" s="7">
        <f t="shared" si="4"/>
        <v>4496040</v>
      </c>
      <c r="M82" s="7">
        <v>-2260488</v>
      </c>
      <c r="N82" s="7">
        <v>-158721</v>
      </c>
      <c r="O82" s="7">
        <v>0</v>
      </c>
      <c r="P82" s="7">
        <f t="shared" si="5"/>
        <v>-2419209</v>
      </c>
      <c r="Q82" s="7">
        <f t="shared" si="6"/>
        <v>2235552</v>
      </c>
      <c r="R82" s="7">
        <f t="shared" si="7"/>
        <v>2076831</v>
      </c>
      <c r="S82" s="5" t="s">
        <v>118</v>
      </c>
      <c r="T82" s="5">
        <v>100401</v>
      </c>
      <c r="U82" s="5" t="s">
        <v>27</v>
      </c>
      <c r="V82" s="5">
        <v>47030001</v>
      </c>
      <c r="W82" s="5" t="s">
        <v>28</v>
      </c>
    </row>
    <row r="83" spans="2:23" x14ac:dyDescent="0.25">
      <c r="B83" s="4">
        <v>30001576</v>
      </c>
      <c r="C83" s="4">
        <v>0</v>
      </c>
      <c r="D83" s="5">
        <v>21030011</v>
      </c>
      <c r="E83" s="4" t="s">
        <v>203</v>
      </c>
      <c r="F83" s="4">
        <v>1031</v>
      </c>
      <c r="G83" s="6">
        <v>38686</v>
      </c>
      <c r="H83" s="7">
        <v>4468813</v>
      </c>
      <c r="I83" s="7">
        <v>0</v>
      </c>
      <c r="J83" s="7">
        <v>0</v>
      </c>
      <c r="K83" s="7">
        <v>0</v>
      </c>
      <c r="L83" s="7">
        <f t="shared" si="4"/>
        <v>4468813</v>
      </c>
      <c r="M83" s="7">
        <v>-2717747</v>
      </c>
      <c r="N83" s="7">
        <v>-158045</v>
      </c>
      <c r="O83" s="7">
        <v>0</v>
      </c>
      <c r="P83" s="7">
        <f t="shared" si="5"/>
        <v>-2875792</v>
      </c>
      <c r="Q83" s="7">
        <f t="shared" si="6"/>
        <v>1751066</v>
      </c>
      <c r="R83" s="7">
        <f t="shared" si="7"/>
        <v>1593021</v>
      </c>
      <c r="S83" s="5" t="s">
        <v>118</v>
      </c>
      <c r="T83" s="5">
        <v>100401</v>
      </c>
      <c r="U83" s="5" t="s">
        <v>27</v>
      </c>
      <c r="V83" s="5">
        <v>47030001</v>
      </c>
      <c r="W83" s="5" t="s">
        <v>28</v>
      </c>
    </row>
    <row r="84" spans="2:23" x14ac:dyDescent="0.25">
      <c r="B84" s="4">
        <v>30001577</v>
      </c>
      <c r="C84" s="4">
        <v>0</v>
      </c>
      <c r="D84" s="5">
        <v>21030011</v>
      </c>
      <c r="E84" s="4" t="s">
        <v>204</v>
      </c>
      <c r="F84" s="4">
        <v>1031</v>
      </c>
      <c r="G84" s="6">
        <v>38686</v>
      </c>
      <c r="H84" s="7">
        <v>7012937</v>
      </c>
      <c r="I84" s="7">
        <v>0</v>
      </c>
      <c r="J84" s="7">
        <v>0</v>
      </c>
      <c r="K84" s="7">
        <v>0</v>
      </c>
      <c r="L84" s="7">
        <f t="shared" si="4"/>
        <v>7012937</v>
      </c>
      <c r="M84" s="7">
        <v>-4383329</v>
      </c>
      <c r="N84" s="7">
        <v>-235777</v>
      </c>
      <c r="O84" s="7">
        <v>0</v>
      </c>
      <c r="P84" s="7">
        <f t="shared" si="5"/>
        <v>-4619106</v>
      </c>
      <c r="Q84" s="7">
        <f t="shared" si="6"/>
        <v>2629608</v>
      </c>
      <c r="R84" s="7">
        <f t="shared" si="7"/>
        <v>2393831</v>
      </c>
      <c r="S84" s="5" t="s">
        <v>118</v>
      </c>
      <c r="T84" s="5">
        <v>100401</v>
      </c>
      <c r="U84" s="5" t="s">
        <v>27</v>
      </c>
      <c r="V84" s="5">
        <v>47030001</v>
      </c>
      <c r="W84" s="5" t="s">
        <v>28</v>
      </c>
    </row>
    <row r="85" spans="2:23" x14ac:dyDescent="0.25">
      <c r="B85" s="4">
        <v>30001583</v>
      </c>
      <c r="C85" s="4">
        <v>0</v>
      </c>
      <c r="D85" s="5">
        <v>21030011</v>
      </c>
      <c r="E85" s="4" t="s">
        <v>205</v>
      </c>
      <c r="F85" s="4">
        <v>1031</v>
      </c>
      <c r="G85" s="6">
        <v>38686</v>
      </c>
      <c r="H85" s="7">
        <v>6888712</v>
      </c>
      <c r="I85" s="7">
        <v>0</v>
      </c>
      <c r="J85" s="7">
        <v>0</v>
      </c>
      <c r="K85" s="7">
        <v>0</v>
      </c>
      <c r="L85" s="7">
        <f t="shared" si="4"/>
        <v>6888712</v>
      </c>
      <c r="M85" s="7">
        <v>-4305684</v>
      </c>
      <c r="N85" s="7">
        <v>-231600</v>
      </c>
      <c r="O85" s="7">
        <v>0</v>
      </c>
      <c r="P85" s="7">
        <f t="shared" si="5"/>
        <v>-4537284</v>
      </c>
      <c r="Q85" s="7">
        <f t="shared" si="6"/>
        <v>2583028</v>
      </c>
      <c r="R85" s="7">
        <f t="shared" si="7"/>
        <v>2351428</v>
      </c>
      <c r="S85" s="5" t="s">
        <v>118</v>
      </c>
      <c r="T85" s="5">
        <v>100401</v>
      </c>
      <c r="U85" s="5" t="s">
        <v>27</v>
      </c>
      <c r="V85" s="5">
        <v>47030001</v>
      </c>
      <c r="W85" s="5" t="s">
        <v>28</v>
      </c>
    </row>
    <row r="86" spans="2:23" x14ac:dyDescent="0.25">
      <c r="B86" s="4">
        <v>30001635</v>
      </c>
      <c r="C86" s="4">
        <v>0</v>
      </c>
      <c r="D86" s="5">
        <v>21030011</v>
      </c>
      <c r="E86" s="4" t="s">
        <v>206</v>
      </c>
      <c r="F86" s="4">
        <v>1031</v>
      </c>
      <c r="G86" s="6">
        <v>38686</v>
      </c>
      <c r="H86" s="7">
        <v>6016552</v>
      </c>
      <c r="I86" s="7">
        <v>0</v>
      </c>
      <c r="J86" s="7">
        <v>0</v>
      </c>
      <c r="K86" s="7">
        <v>0</v>
      </c>
      <c r="L86" s="7">
        <f t="shared" ref="L86:L149" si="8">SUM(H86:K86)</f>
        <v>6016552</v>
      </c>
      <c r="M86" s="7">
        <v>-3760552</v>
      </c>
      <c r="N86" s="7">
        <v>-202278</v>
      </c>
      <c r="O86" s="7">
        <v>0</v>
      </c>
      <c r="P86" s="7">
        <f t="shared" si="5"/>
        <v>-3962830</v>
      </c>
      <c r="Q86" s="7">
        <f t="shared" si="6"/>
        <v>2256000</v>
      </c>
      <c r="R86" s="7">
        <f t="shared" si="7"/>
        <v>2053722</v>
      </c>
      <c r="S86" s="5" t="s">
        <v>118</v>
      </c>
      <c r="T86" s="5">
        <v>100401</v>
      </c>
      <c r="U86" s="5" t="s">
        <v>27</v>
      </c>
      <c r="V86" s="5">
        <v>47030001</v>
      </c>
      <c r="W86" s="5" t="s">
        <v>28</v>
      </c>
    </row>
    <row r="87" spans="2:23" x14ac:dyDescent="0.25">
      <c r="B87" s="4">
        <v>30001651</v>
      </c>
      <c r="C87" s="4">
        <v>0</v>
      </c>
      <c r="D87" s="5">
        <v>21030011</v>
      </c>
      <c r="E87" s="4" t="s">
        <v>207</v>
      </c>
      <c r="F87" s="4">
        <v>1033</v>
      </c>
      <c r="G87" s="6">
        <v>39196</v>
      </c>
      <c r="H87" s="7">
        <v>3362446</v>
      </c>
      <c r="I87" s="7">
        <v>0</v>
      </c>
      <c r="J87" s="7">
        <v>0</v>
      </c>
      <c r="K87" s="7">
        <v>0</v>
      </c>
      <c r="L87" s="7">
        <f t="shared" si="8"/>
        <v>3362446</v>
      </c>
      <c r="M87" s="7">
        <v>-1868082</v>
      </c>
      <c r="N87" s="7">
        <v>-119910</v>
      </c>
      <c r="O87" s="7">
        <v>0</v>
      </c>
      <c r="P87" s="7">
        <f t="shared" si="5"/>
        <v>-1987992</v>
      </c>
      <c r="Q87" s="7">
        <f t="shared" si="6"/>
        <v>1494364</v>
      </c>
      <c r="R87" s="7">
        <f t="shared" si="7"/>
        <v>1374454</v>
      </c>
      <c r="S87" s="5" t="s">
        <v>118</v>
      </c>
      <c r="T87" s="5">
        <v>100403</v>
      </c>
      <c r="U87" s="5" t="s">
        <v>34</v>
      </c>
      <c r="V87" s="5">
        <v>47030001</v>
      </c>
      <c r="W87" s="5" t="s">
        <v>28</v>
      </c>
    </row>
    <row r="88" spans="2:23" x14ac:dyDescent="0.25">
      <c r="B88" s="4">
        <v>30001679</v>
      </c>
      <c r="C88" s="4">
        <v>0</v>
      </c>
      <c r="D88" s="5">
        <v>21030011</v>
      </c>
      <c r="E88" s="4" t="s">
        <v>182</v>
      </c>
      <c r="F88" s="4">
        <v>1031</v>
      </c>
      <c r="G88" s="6">
        <v>39082</v>
      </c>
      <c r="H88" s="7">
        <v>5522810</v>
      </c>
      <c r="I88" s="7">
        <v>0</v>
      </c>
      <c r="J88" s="7">
        <v>0</v>
      </c>
      <c r="K88" s="7">
        <v>0</v>
      </c>
      <c r="L88" s="7">
        <f t="shared" si="8"/>
        <v>5522810</v>
      </c>
      <c r="M88" s="7">
        <v>-3222794</v>
      </c>
      <c r="N88" s="7">
        <v>-188256</v>
      </c>
      <c r="O88" s="7">
        <v>0</v>
      </c>
      <c r="P88" s="7">
        <f t="shared" si="5"/>
        <v>-3411050</v>
      </c>
      <c r="Q88" s="7">
        <f t="shared" si="6"/>
        <v>2300016</v>
      </c>
      <c r="R88" s="7">
        <f t="shared" si="7"/>
        <v>2111760</v>
      </c>
      <c r="S88" s="5" t="s">
        <v>118</v>
      </c>
      <c r="T88" s="5">
        <v>100401</v>
      </c>
      <c r="U88" s="5" t="s">
        <v>27</v>
      </c>
      <c r="V88" s="5">
        <v>47030001</v>
      </c>
      <c r="W88" s="5" t="s">
        <v>28</v>
      </c>
    </row>
    <row r="89" spans="2:23" x14ac:dyDescent="0.25">
      <c r="B89" s="4">
        <v>30001734</v>
      </c>
      <c r="C89" s="4">
        <v>0</v>
      </c>
      <c r="D89" s="5">
        <v>21030011</v>
      </c>
      <c r="E89" s="4" t="s">
        <v>208</v>
      </c>
      <c r="F89" s="4">
        <v>1031</v>
      </c>
      <c r="G89" s="6">
        <v>38686</v>
      </c>
      <c r="H89" s="7">
        <v>1553365.5</v>
      </c>
      <c r="I89" s="7">
        <v>0</v>
      </c>
      <c r="J89" s="7">
        <v>0</v>
      </c>
      <c r="K89" s="7">
        <v>0</v>
      </c>
      <c r="L89" s="7">
        <f t="shared" si="8"/>
        <v>1553365.5</v>
      </c>
      <c r="M89" s="7">
        <v>-945243.5</v>
      </c>
      <c r="N89" s="7">
        <v>-54880</v>
      </c>
      <c r="O89" s="7">
        <v>0</v>
      </c>
      <c r="P89" s="7">
        <f t="shared" si="5"/>
        <v>-1000123.5</v>
      </c>
      <c r="Q89" s="7">
        <f t="shared" si="6"/>
        <v>608122</v>
      </c>
      <c r="R89" s="7">
        <f t="shared" si="7"/>
        <v>553242</v>
      </c>
      <c r="S89" s="5" t="s">
        <v>118</v>
      </c>
      <c r="T89" s="5">
        <v>100401</v>
      </c>
      <c r="U89" s="5" t="s">
        <v>27</v>
      </c>
      <c r="V89" s="5">
        <v>47030001</v>
      </c>
      <c r="W89" s="5" t="s">
        <v>28</v>
      </c>
    </row>
    <row r="90" spans="2:23" x14ac:dyDescent="0.25">
      <c r="B90" s="4">
        <v>30001743</v>
      </c>
      <c r="C90" s="4">
        <v>0</v>
      </c>
      <c r="D90" s="5">
        <v>21030011</v>
      </c>
      <c r="E90" s="4" t="s">
        <v>209</v>
      </c>
      <c r="F90" s="4">
        <v>1031</v>
      </c>
      <c r="G90" s="6">
        <v>38686</v>
      </c>
      <c r="H90" s="7">
        <v>3049864</v>
      </c>
      <c r="I90" s="7">
        <v>0</v>
      </c>
      <c r="J90" s="7">
        <v>0</v>
      </c>
      <c r="K90" s="7">
        <v>0</v>
      </c>
      <c r="L90" s="7">
        <f t="shared" si="8"/>
        <v>3049864</v>
      </c>
      <c r="M90" s="7">
        <v>-1856085</v>
      </c>
      <c r="N90" s="7">
        <v>-107729</v>
      </c>
      <c r="O90" s="7">
        <v>0</v>
      </c>
      <c r="P90" s="7">
        <f t="shared" si="5"/>
        <v>-1963814</v>
      </c>
      <c r="Q90" s="7">
        <f t="shared" si="6"/>
        <v>1193779</v>
      </c>
      <c r="R90" s="7">
        <f t="shared" si="7"/>
        <v>1086050</v>
      </c>
      <c r="S90" s="5" t="s">
        <v>118</v>
      </c>
      <c r="T90" s="5">
        <v>100401</v>
      </c>
      <c r="U90" s="5" t="s">
        <v>27</v>
      </c>
      <c r="V90" s="5">
        <v>47030001</v>
      </c>
      <c r="W90" s="5" t="s">
        <v>28</v>
      </c>
    </row>
    <row r="91" spans="2:23" x14ac:dyDescent="0.25">
      <c r="B91" s="4">
        <v>30001781</v>
      </c>
      <c r="C91" s="4">
        <v>0</v>
      </c>
      <c r="D91" s="5">
        <v>21030011</v>
      </c>
      <c r="E91" s="4" t="s">
        <v>210</v>
      </c>
      <c r="F91" s="4">
        <v>1031</v>
      </c>
      <c r="G91" s="6">
        <v>38686</v>
      </c>
      <c r="H91" s="7">
        <v>4335669</v>
      </c>
      <c r="I91" s="7">
        <v>0</v>
      </c>
      <c r="J91" s="7">
        <v>0</v>
      </c>
      <c r="K91" s="7">
        <v>0</v>
      </c>
      <c r="L91" s="7">
        <f t="shared" si="8"/>
        <v>4335669</v>
      </c>
      <c r="M91" s="7">
        <v>-2709943</v>
      </c>
      <c r="N91" s="7">
        <v>-145766</v>
      </c>
      <c r="O91" s="7">
        <v>0</v>
      </c>
      <c r="P91" s="7">
        <f t="shared" si="5"/>
        <v>-2855709</v>
      </c>
      <c r="Q91" s="7">
        <f t="shared" si="6"/>
        <v>1625726</v>
      </c>
      <c r="R91" s="7">
        <f t="shared" si="7"/>
        <v>1479960</v>
      </c>
      <c r="S91" s="5" t="s">
        <v>118</v>
      </c>
      <c r="T91" s="5">
        <v>100401</v>
      </c>
      <c r="U91" s="5" t="s">
        <v>27</v>
      </c>
      <c r="V91" s="5">
        <v>47030001</v>
      </c>
      <c r="W91" s="5" t="s">
        <v>28</v>
      </c>
    </row>
    <row r="92" spans="2:23" x14ac:dyDescent="0.25">
      <c r="B92" s="4">
        <v>30001797</v>
      </c>
      <c r="C92" s="4">
        <v>0</v>
      </c>
      <c r="D92" s="5">
        <v>21030011</v>
      </c>
      <c r="E92" s="4" t="s">
        <v>211</v>
      </c>
      <c r="F92" s="4">
        <v>1031</v>
      </c>
      <c r="G92" s="6">
        <v>39082</v>
      </c>
      <c r="H92" s="7">
        <v>4131636</v>
      </c>
      <c r="I92" s="7">
        <v>0</v>
      </c>
      <c r="J92" s="7">
        <v>0</v>
      </c>
      <c r="K92" s="7">
        <v>0</v>
      </c>
      <c r="L92" s="7">
        <f t="shared" si="8"/>
        <v>4131636</v>
      </c>
      <c r="M92" s="7">
        <v>-2408805</v>
      </c>
      <c r="N92" s="7">
        <v>-141038</v>
      </c>
      <c r="O92" s="7">
        <v>0</v>
      </c>
      <c r="P92" s="7">
        <f t="shared" si="5"/>
        <v>-2549843</v>
      </c>
      <c r="Q92" s="7">
        <f t="shared" si="6"/>
        <v>1722831</v>
      </c>
      <c r="R92" s="7">
        <f t="shared" si="7"/>
        <v>1581793</v>
      </c>
      <c r="S92" s="5" t="s">
        <v>118</v>
      </c>
      <c r="T92" s="5">
        <v>100401</v>
      </c>
      <c r="U92" s="5" t="s">
        <v>27</v>
      </c>
      <c r="V92" s="5">
        <v>47030001</v>
      </c>
      <c r="W92" s="5" t="s">
        <v>28</v>
      </c>
    </row>
    <row r="93" spans="2:23" x14ac:dyDescent="0.25">
      <c r="B93" s="4">
        <v>30001816</v>
      </c>
      <c r="C93" s="4">
        <v>0</v>
      </c>
      <c r="D93" s="5">
        <v>21030011</v>
      </c>
      <c r="E93" s="4" t="s">
        <v>212</v>
      </c>
      <c r="F93" s="4">
        <v>1031</v>
      </c>
      <c r="G93" s="6">
        <v>38686</v>
      </c>
      <c r="H93" s="7">
        <v>3923968</v>
      </c>
      <c r="I93" s="7">
        <v>0</v>
      </c>
      <c r="J93" s="7">
        <v>0</v>
      </c>
      <c r="K93" s="7">
        <v>0</v>
      </c>
      <c r="L93" s="7">
        <f t="shared" si="8"/>
        <v>3923968</v>
      </c>
      <c r="M93" s="7">
        <v>-2452617</v>
      </c>
      <c r="N93" s="7">
        <v>-131925</v>
      </c>
      <c r="O93" s="7">
        <v>0</v>
      </c>
      <c r="P93" s="7">
        <f t="shared" si="5"/>
        <v>-2584542</v>
      </c>
      <c r="Q93" s="7">
        <f t="shared" si="6"/>
        <v>1471351</v>
      </c>
      <c r="R93" s="7">
        <f t="shared" si="7"/>
        <v>1339426</v>
      </c>
      <c r="S93" s="5" t="s">
        <v>118</v>
      </c>
      <c r="T93" s="5">
        <v>100401</v>
      </c>
      <c r="U93" s="5" t="s">
        <v>27</v>
      </c>
      <c r="V93" s="5">
        <v>47030001</v>
      </c>
      <c r="W93" s="5" t="s">
        <v>28</v>
      </c>
    </row>
    <row r="94" spans="2:23" x14ac:dyDescent="0.25">
      <c r="B94" s="4">
        <v>30001847</v>
      </c>
      <c r="C94" s="4">
        <v>0</v>
      </c>
      <c r="D94" s="5">
        <v>21030011</v>
      </c>
      <c r="E94" s="4" t="s">
        <v>213</v>
      </c>
      <c r="F94" s="4">
        <v>1031</v>
      </c>
      <c r="G94" s="6">
        <v>38443</v>
      </c>
      <c r="H94" s="7">
        <v>2183935</v>
      </c>
      <c r="I94" s="7">
        <v>0</v>
      </c>
      <c r="J94" s="7">
        <v>0</v>
      </c>
      <c r="K94" s="7">
        <v>0</v>
      </c>
      <c r="L94" s="7">
        <f t="shared" si="8"/>
        <v>2183935</v>
      </c>
      <c r="M94" s="7">
        <v>-1376226</v>
      </c>
      <c r="N94" s="7">
        <v>-77613</v>
      </c>
      <c r="O94" s="7">
        <v>0</v>
      </c>
      <c r="P94" s="7">
        <f t="shared" si="5"/>
        <v>-1453839</v>
      </c>
      <c r="Q94" s="7">
        <f t="shared" si="6"/>
        <v>807709</v>
      </c>
      <c r="R94" s="7">
        <f t="shared" si="7"/>
        <v>730096</v>
      </c>
      <c r="S94" s="5" t="s">
        <v>118</v>
      </c>
      <c r="T94" s="5">
        <v>100401</v>
      </c>
      <c r="U94" s="5" t="s">
        <v>27</v>
      </c>
      <c r="V94" s="5">
        <v>47030001</v>
      </c>
      <c r="W94" s="5" t="s">
        <v>28</v>
      </c>
    </row>
    <row r="95" spans="2:23" x14ac:dyDescent="0.25">
      <c r="B95" s="4">
        <v>30001853</v>
      </c>
      <c r="C95" s="4">
        <v>0</v>
      </c>
      <c r="D95" s="5">
        <v>21030011</v>
      </c>
      <c r="E95" s="4" t="s">
        <v>214</v>
      </c>
      <c r="F95" s="4">
        <v>1031</v>
      </c>
      <c r="G95" s="6">
        <v>38899</v>
      </c>
      <c r="H95" s="7">
        <v>3578870</v>
      </c>
      <c r="I95" s="7">
        <v>0</v>
      </c>
      <c r="J95" s="7">
        <v>0</v>
      </c>
      <c r="K95" s="7">
        <v>0</v>
      </c>
      <c r="L95" s="7">
        <f t="shared" si="8"/>
        <v>3578870</v>
      </c>
      <c r="M95" s="7">
        <v>-2157141</v>
      </c>
      <c r="N95" s="7">
        <v>-121256</v>
      </c>
      <c r="O95" s="7">
        <v>0</v>
      </c>
      <c r="P95" s="7">
        <f t="shared" si="5"/>
        <v>-2278397</v>
      </c>
      <c r="Q95" s="7">
        <f t="shared" si="6"/>
        <v>1421729</v>
      </c>
      <c r="R95" s="7">
        <f t="shared" si="7"/>
        <v>1300473</v>
      </c>
      <c r="S95" s="5" t="s">
        <v>118</v>
      </c>
      <c r="T95" s="5">
        <v>100401</v>
      </c>
      <c r="U95" s="5" t="s">
        <v>27</v>
      </c>
      <c r="V95" s="5">
        <v>47030001</v>
      </c>
      <c r="W95" s="5" t="s">
        <v>28</v>
      </c>
    </row>
    <row r="96" spans="2:23" x14ac:dyDescent="0.25">
      <c r="B96" s="4">
        <v>30001862</v>
      </c>
      <c r="C96" s="4">
        <v>0</v>
      </c>
      <c r="D96" s="5">
        <v>21030011</v>
      </c>
      <c r="E96" s="4" t="s">
        <v>215</v>
      </c>
      <c r="F96" s="4">
        <v>1031</v>
      </c>
      <c r="G96" s="6">
        <v>39082</v>
      </c>
      <c r="H96" s="7">
        <v>3552471</v>
      </c>
      <c r="I96" s="7">
        <v>0</v>
      </c>
      <c r="J96" s="7">
        <v>0</v>
      </c>
      <c r="K96" s="7">
        <v>0</v>
      </c>
      <c r="L96" s="7">
        <f t="shared" si="8"/>
        <v>3552471</v>
      </c>
      <c r="M96" s="7">
        <v>-2073019</v>
      </c>
      <c r="N96" s="7">
        <v>-121093</v>
      </c>
      <c r="O96" s="7">
        <v>0</v>
      </c>
      <c r="P96" s="7">
        <f t="shared" si="5"/>
        <v>-2194112</v>
      </c>
      <c r="Q96" s="7">
        <f t="shared" si="6"/>
        <v>1479452</v>
      </c>
      <c r="R96" s="7">
        <f t="shared" si="7"/>
        <v>1358359</v>
      </c>
      <c r="S96" s="5" t="s">
        <v>118</v>
      </c>
      <c r="T96" s="5">
        <v>100401</v>
      </c>
      <c r="U96" s="5" t="s">
        <v>27</v>
      </c>
      <c r="V96" s="5">
        <v>47030001</v>
      </c>
      <c r="W96" s="5" t="s">
        <v>28</v>
      </c>
    </row>
    <row r="97" spans="2:23" x14ac:dyDescent="0.25">
      <c r="B97" s="4">
        <v>30001878</v>
      </c>
      <c r="C97" s="4">
        <v>0</v>
      </c>
      <c r="D97" s="5">
        <v>21030011</v>
      </c>
      <c r="E97" s="4" t="s">
        <v>216</v>
      </c>
      <c r="F97" s="4">
        <v>1031</v>
      </c>
      <c r="G97" s="6">
        <v>39814</v>
      </c>
      <c r="H97" s="7">
        <v>3608898</v>
      </c>
      <c r="I97" s="7">
        <v>0</v>
      </c>
      <c r="J97" s="7">
        <v>0</v>
      </c>
      <c r="K97" s="7">
        <v>0</v>
      </c>
      <c r="L97" s="7">
        <f t="shared" si="8"/>
        <v>3608898</v>
      </c>
      <c r="M97" s="7">
        <v>-1827205</v>
      </c>
      <c r="N97" s="7">
        <v>-125554</v>
      </c>
      <c r="O97" s="7">
        <v>0</v>
      </c>
      <c r="P97" s="7">
        <f t="shared" si="5"/>
        <v>-1952759</v>
      </c>
      <c r="Q97" s="7">
        <f t="shared" si="6"/>
        <v>1781693</v>
      </c>
      <c r="R97" s="7">
        <f t="shared" si="7"/>
        <v>1656139</v>
      </c>
      <c r="S97" s="5" t="s">
        <v>118</v>
      </c>
      <c r="T97" s="5">
        <v>100401</v>
      </c>
      <c r="U97" s="5" t="s">
        <v>27</v>
      </c>
      <c r="V97" s="5">
        <v>47030001</v>
      </c>
      <c r="W97" s="5" t="s">
        <v>28</v>
      </c>
    </row>
    <row r="98" spans="2:23" x14ac:dyDescent="0.25">
      <c r="B98" s="4">
        <v>30001885</v>
      </c>
      <c r="C98" s="4">
        <v>0</v>
      </c>
      <c r="D98" s="5">
        <v>21030011</v>
      </c>
      <c r="E98" s="4" t="s">
        <v>217</v>
      </c>
      <c r="F98" s="4">
        <v>1033</v>
      </c>
      <c r="G98" s="6">
        <v>39196</v>
      </c>
      <c r="H98" s="7">
        <v>1960152</v>
      </c>
      <c r="I98" s="7">
        <v>0</v>
      </c>
      <c r="J98" s="7">
        <v>0</v>
      </c>
      <c r="K98" s="7">
        <v>0</v>
      </c>
      <c r="L98" s="7">
        <f t="shared" si="8"/>
        <v>1960152</v>
      </c>
      <c r="M98" s="7">
        <v>-1089006</v>
      </c>
      <c r="N98" s="7">
        <v>-69902</v>
      </c>
      <c r="O98" s="7">
        <v>0</v>
      </c>
      <c r="P98" s="7">
        <f t="shared" si="5"/>
        <v>-1158908</v>
      </c>
      <c r="Q98" s="7">
        <f t="shared" si="6"/>
        <v>871146</v>
      </c>
      <c r="R98" s="7">
        <f t="shared" si="7"/>
        <v>801244</v>
      </c>
      <c r="S98" s="5" t="s">
        <v>118</v>
      </c>
      <c r="T98" s="5">
        <v>100403</v>
      </c>
      <c r="U98" s="5" t="s">
        <v>34</v>
      </c>
      <c r="V98" s="5">
        <v>47030001</v>
      </c>
      <c r="W98" s="5" t="s">
        <v>28</v>
      </c>
    </row>
    <row r="99" spans="2:23" x14ac:dyDescent="0.25">
      <c r="B99" s="4">
        <v>30001931</v>
      </c>
      <c r="C99" s="4">
        <v>0</v>
      </c>
      <c r="D99" s="5">
        <v>21030011</v>
      </c>
      <c r="E99" s="4" t="s">
        <v>218</v>
      </c>
      <c r="F99" s="4">
        <v>1033</v>
      </c>
      <c r="G99" s="6">
        <v>39196</v>
      </c>
      <c r="H99" s="7">
        <v>1801146</v>
      </c>
      <c r="I99" s="7">
        <v>0</v>
      </c>
      <c r="J99" s="7">
        <v>0</v>
      </c>
      <c r="K99" s="7">
        <v>0</v>
      </c>
      <c r="L99" s="7">
        <f t="shared" si="8"/>
        <v>1801146</v>
      </c>
      <c r="M99" s="7">
        <v>-1000670</v>
      </c>
      <c r="N99" s="7">
        <v>-64232</v>
      </c>
      <c r="O99" s="7">
        <v>0</v>
      </c>
      <c r="P99" s="7">
        <f t="shared" si="5"/>
        <v>-1064902</v>
      </c>
      <c r="Q99" s="7">
        <f t="shared" si="6"/>
        <v>800476</v>
      </c>
      <c r="R99" s="7">
        <f t="shared" si="7"/>
        <v>736244</v>
      </c>
      <c r="S99" s="5" t="s">
        <v>118</v>
      </c>
      <c r="T99" s="5">
        <v>100403</v>
      </c>
      <c r="U99" s="5" t="s">
        <v>34</v>
      </c>
      <c r="V99" s="5">
        <v>47030001</v>
      </c>
      <c r="W99" s="5" t="s">
        <v>28</v>
      </c>
    </row>
    <row r="100" spans="2:23" x14ac:dyDescent="0.25">
      <c r="B100" s="4">
        <v>30001963</v>
      </c>
      <c r="C100" s="4">
        <v>0</v>
      </c>
      <c r="D100" s="5">
        <v>21030011</v>
      </c>
      <c r="E100" s="4" t="s">
        <v>219</v>
      </c>
      <c r="F100" s="4">
        <v>1033</v>
      </c>
      <c r="G100" s="6">
        <v>40238</v>
      </c>
      <c r="H100" s="7">
        <v>1675126</v>
      </c>
      <c r="I100" s="7">
        <v>0</v>
      </c>
      <c r="J100" s="7">
        <v>0</v>
      </c>
      <c r="K100" s="7">
        <v>0</v>
      </c>
      <c r="L100" s="7">
        <f t="shared" si="8"/>
        <v>1675126</v>
      </c>
      <c r="M100" s="7">
        <v>-771165</v>
      </c>
      <c r="N100" s="7">
        <v>-58944</v>
      </c>
      <c r="O100" s="7">
        <v>0</v>
      </c>
      <c r="P100" s="7">
        <f t="shared" si="5"/>
        <v>-830109</v>
      </c>
      <c r="Q100" s="7">
        <f t="shared" si="6"/>
        <v>903961</v>
      </c>
      <c r="R100" s="7">
        <f t="shared" si="7"/>
        <v>845017</v>
      </c>
      <c r="S100" s="5" t="s">
        <v>118</v>
      </c>
      <c r="T100" s="5">
        <v>100403</v>
      </c>
      <c r="U100" s="5" t="s">
        <v>34</v>
      </c>
      <c r="V100" s="5">
        <v>47030001</v>
      </c>
      <c r="W100" s="5" t="s">
        <v>28</v>
      </c>
    </row>
    <row r="101" spans="2:23" x14ac:dyDescent="0.25">
      <c r="B101" s="4">
        <v>30001992</v>
      </c>
      <c r="C101" s="4">
        <v>0</v>
      </c>
      <c r="D101" s="5">
        <v>21030011</v>
      </c>
      <c r="E101" s="4" t="s">
        <v>220</v>
      </c>
      <c r="F101" s="4">
        <v>1031</v>
      </c>
      <c r="G101" s="6">
        <v>38686</v>
      </c>
      <c r="H101" s="7">
        <v>2769121</v>
      </c>
      <c r="I101" s="7">
        <v>0</v>
      </c>
      <c r="J101" s="7">
        <v>0</v>
      </c>
      <c r="K101" s="7">
        <v>0</v>
      </c>
      <c r="L101" s="7">
        <f t="shared" si="8"/>
        <v>2769121</v>
      </c>
      <c r="M101" s="7">
        <v>-1730798</v>
      </c>
      <c r="N101" s="7">
        <v>-93098</v>
      </c>
      <c r="O101" s="7">
        <v>0</v>
      </c>
      <c r="P101" s="7">
        <f t="shared" si="5"/>
        <v>-1823896</v>
      </c>
      <c r="Q101" s="7">
        <f t="shared" si="6"/>
        <v>1038323</v>
      </c>
      <c r="R101" s="7">
        <f t="shared" si="7"/>
        <v>945225</v>
      </c>
      <c r="S101" s="5" t="s">
        <v>118</v>
      </c>
      <c r="T101" s="5">
        <v>100401</v>
      </c>
      <c r="U101" s="5" t="s">
        <v>27</v>
      </c>
      <c r="V101" s="5">
        <v>47030001</v>
      </c>
      <c r="W101" s="5" t="s">
        <v>28</v>
      </c>
    </row>
    <row r="102" spans="2:23" x14ac:dyDescent="0.25">
      <c r="B102" s="4">
        <v>30002002</v>
      </c>
      <c r="C102" s="4">
        <v>0</v>
      </c>
      <c r="D102" s="5">
        <v>21030011</v>
      </c>
      <c r="E102" s="4" t="s">
        <v>221</v>
      </c>
      <c r="F102" s="4">
        <v>1031</v>
      </c>
      <c r="G102" s="6">
        <v>38686</v>
      </c>
      <c r="H102" s="7">
        <v>1748322</v>
      </c>
      <c r="I102" s="7">
        <v>0</v>
      </c>
      <c r="J102" s="7">
        <v>0</v>
      </c>
      <c r="K102" s="7">
        <v>0</v>
      </c>
      <c r="L102" s="7">
        <f t="shared" si="8"/>
        <v>1748322</v>
      </c>
      <c r="M102" s="7">
        <v>-1064334</v>
      </c>
      <c r="N102" s="7">
        <v>-61720</v>
      </c>
      <c r="O102" s="7">
        <v>0</v>
      </c>
      <c r="P102" s="7">
        <f t="shared" si="5"/>
        <v>-1126054</v>
      </c>
      <c r="Q102" s="7">
        <f t="shared" si="6"/>
        <v>683988</v>
      </c>
      <c r="R102" s="7">
        <f t="shared" si="7"/>
        <v>622268</v>
      </c>
      <c r="S102" s="5" t="s">
        <v>118</v>
      </c>
      <c r="T102" s="5">
        <v>100401</v>
      </c>
      <c r="U102" s="5" t="s">
        <v>27</v>
      </c>
      <c r="V102" s="5">
        <v>47030001</v>
      </c>
      <c r="W102" s="5" t="s">
        <v>28</v>
      </c>
    </row>
    <row r="103" spans="2:23" x14ac:dyDescent="0.25">
      <c r="B103" s="4">
        <v>30002009</v>
      </c>
      <c r="C103" s="4">
        <v>0</v>
      </c>
      <c r="D103" s="5">
        <v>21030011</v>
      </c>
      <c r="E103" s="4" t="s">
        <v>222</v>
      </c>
      <c r="F103" s="4">
        <v>1031</v>
      </c>
      <c r="G103" s="6">
        <v>39082</v>
      </c>
      <c r="H103" s="7">
        <v>2761122</v>
      </c>
      <c r="I103" s="7">
        <v>0</v>
      </c>
      <c r="J103" s="7">
        <v>0</v>
      </c>
      <c r="K103" s="7">
        <v>0</v>
      </c>
      <c r="L103" s="7">
        <f t="shared" si="8"/>
        <v>2761122</v>
      </c>
      <c r="M103" s="7">
        <v>-1611668</v>
      </c>
      <c r="N103" s="7">
        <v>-94078</v>
      </c>
      <c r="O103" s="7">
        <v>0</v>
      </c>
      <c r="P103" s="7">
        <f t="shared" si="5"/>
        <v>-1705746</v>
      </c>
      <c r="Q103" s="7">
        <f t="shared" si="6"/>
        <v>1149454</v>
      </c>
      <c r="R103" s="7">
        <f t="shared" si="7"/>
        <v>1055376</v>
      </c>
      <c r="S103" s="5" t="s">
        <v>118</v>
      </c>
      <c r="T103" s="5">
        <v>100401</v>
      </c>
      <c r="U103" s="5" t="s">
        <v>27</v>
      </c>
      <c r="V103" s="5">
        <v>47030001</v>
      </c>
      <c r="W103" s="5" t="s">
        <v>28</v>
      </c>
    </row>
    <row r="104" spans="2:23" x14ac:dyDescent="0.25">
      <c r="B104" s="4">
        <v>30002017</v>
      </c>
      <c r="C104" s="4">
        <v>0</v>
      </c>
      <c r="D104" s="5">
        <v>21030011</v>
      </c>
      <c r="E104" s="4" t="s">
        <v>223</v>
      </c>
      <c r="F104" s="4">
        <v>1031</v>
      </c>
      <c r="G104" s="6">
        <v>39721</v>
      </c>
      <c r="H104" s="7">
        <v>1688482</v>
      </c>
      <c r="I104" s="7">
        <v>0</v>
      </c>
      <c r="J104" s="7">
        <v>0</v>
      </c>
      <c r="K104" s="7">
        <v>0</v>
      </c>
      <c r="L104" s="7">
        <f t="shared" si="8"/>
        <v>1688482</v>
      </c>
      <c r="M104" s="7">
        <v>-858771</v>
      </c>
      <c r="N104" s="7">
        <v>-59629</v>
      </c>
      <c r="O104" s="7">
        <v>0</v>
      </c>
      <c r="P104" s="7">
        <f t="shared" si="5"/>
        <v>-918400</v>
      </c>
      <c r="Q104" s="7">
        <f t="shared" si="6"/>
        <v>829711</v>
      </c>
      <c r="R104" s="7">
        <f t="shared" si="7"/>
        <v>770082</v>
      </c>
      <c r="S104" s="5" t="s">
        <v>118</v>
      </c>
      <c r="T104" s="5">
        <v>100401</v>
      </c>
      <c r="U104" s="5" t="s">
        <v>27</v>
      </c>
      <c r="V104" s="5">
        <v>47030001</v>
      </c>
      <c r="W104" s="5" t="s">
        <v>28</v>
      </c>
    </row>
    <row r="105" spans="2:23" x14ac:dyDescent="0.25">
      <c r="B105" s="4">
        <v>30002023</v>
      </c>
      <c r="C105" s="4">
        <v>0</v>
      </c>
      <c r="D105" s="5">
        <v>21030011</v>
      </c>
      <c r="E105" s="4" t="s">
        <v>224</v>
      </c>
      <c r="F105" s="4">
        <v>1031</v>
      </c>
      <c r="G105" s="6">
        <v>38686</v>
      </c>
      <c r="H105" s="7">
        <v>1589068</v>
      </c>
      <c r="I105" s="7">
        <v>0</v>
      </c>
      <c r="J105" s="7">
        <v>0</v>
      </c>
      <c r="K105" s="7">
        <v>0</v>
      </c>
      <c r="L105" s="7">
        <f t="shared" si="8"/>
        <v>1589068</v>
      </c>
      <c r="M105" s="7">
        <v>-963021</v>
      </c>
      <c r="N105" s="7">
        <v>-56550</v>
      </c>
      <c r="O105" s="7">
        <v>0</v>
      </c>
      <c r="P105" s="7">
        <f t="shared" si="5"/>
        <v>-1019571</v>
      </c>
      <c r="Q105" s="7">
        <f t="shared" si="6"/>
        <v>626047</v>
      </c>
      <c r="R105" s="7">
        <f t="shared" si="7"/>
        <v>569497</v>
      </c>
      <c r="S105" s="5" t="s">
        <v>118</v>
      </c>
      <c r="T105" s="5">
        <v>100401</v>
      </c>
      <c r="U105" s="5" t="s">
        <v>27</v>
      </c>
      <c r="V105" s="5">
        <v>47030001</v>
      </c>
      <c r="W105" s="5" t="s">
        <v>28</v>
      </c>
    </row>
    <row r="106" spans="2:23" x14ac:dyDescent="0.25">
      <c r="B106" s="4">
        <v>30002025</v>
      </c>
      <c r="C106" s="4">
        <v>0</v>
      </c>
      <c r="D106" s="5">
        <v>21030011</v>
      </c>
      <c r="E106" s="4" t="s">
        <v>225</v>
      </c>
      <c r="F106" s="4">
        <v>1031</v>
      </c>
      <c r="G106" s="6">
        <v>39082</v>
      </c>
      <c r="H106" s="7">
        <v>1663018</v>
      </c>
      <c r="I106" s="7">
        <v>0</v>
      </c>
      <c r="J106" s="7">
        <v>0</v>
      </c>
      <c r="K106" s="7">
        <v>0</v>
      </c>
      <c r="L106" s="7">
        <f t="shared" si="8"/>
        <v>1663018</v>
      </c>
      <c r="M106" s="7">
        <v>-947372</v>
      </c>
      <c r="N106" s="7">
        <v>-58833</v>
      </c>
      <c r="O106" s="7">
        <v>0</v>
      </c>
      <c r="P106" s="7">
        <f t="shared" si="5"/>
        <v>-1006205</v>
      </c>
      <c r="Q106" s="7">
        <f t="shared" si="6"/>
        <v>715646</v>
      </c>
      <c r="R106" s="7">
        <f t="shared" si="7"/>
        <v>656813</v>
      </c>
      <c r="S106" s="5" t="s">
        <v>118</v>
      </c>
      <c r="T106" s="5">
        <v>100401</v>
      </c>
      <c r="U106" s="5" t="s">
        <v>27</v>
      </c>
      <c r="V106" s="5">
        <v>47030001</v>
      </c>
      <c r="W106" s="5" t="s">
        <v>28</v>
      </c>
    </row>
    <row r="107" spans="2:23" x14ac:dyDescent="0.25">
      <c r="B107" s="4">
        <v>30002032</v>
      </c>
      <c r="C107" s="4">
        <v>0</v>
      </c>
      <c r="D107" s="5">
        <v>21030011</v>
      </c>
      <c r="E107" s="4" t="s">
        <v>226</v>
      </c>
      <c r="F107" s="4">
        <v>1031</v>
      </c>
      <c r="G107" s="6">
        <v>38686</v>
      </c>
      <c r="H107" s="7">
        <v>2564943</v>
      </c>
      <c r="I107" s="7">
        <v>0</v>
      </c>
      <c r="J107" s="7">
        <v>0</v>
      </c>
      <c r="K107" s="7">
        <v>0</v>
      </c>
      <c r="L107" s="7">
        <f t="shared" si="8"/>
        <v>2564943</v>
      </c>
      <c r="M107" s="7">
        <v>-1603178</v>
      </c>
      <c r="N107" s="7">
        <v>-86234</v>
      </c>
      <c r="O107" s="7">
        <v>0</v>
      </c>
      <c r="P107" s="7">
        <f t="shared" si="5"/>
        <v>-1689412</v>
      </c>
      <c r="Q107" s="7">
        <f t="shared" si="6"/>
        <v>961765</v>
      </c>
      <c r="R107" s="7">
        <f t="shared" si="7"/>
        <v>875531</v>
      </c>
      <c r="S107" s="5" t="s">
        <v>118</v>
      </c>
      <c r="T107" s="5">
        <v>100401</v>
      </c>
      <c r="U107" s="5" t="s">
        <v>27</v>
      </c>
      <c r="V107" s="5">
        <v>47030001</v>
      </c>
      <c r="W107" s="5" t="s">
        <v>28</v>
      </c>
    </row>
    <row r="108" spans="2:23" x14ac:dyDescent="0.25">
      <c r="B108" s="4">
        <v>30002066</v>
      </c>
      <c r="C108" s="4">
        <v>0</v>
      </c>
      <c r="D108" s="5">
        <v>21030011</v>
      </c>
      <c r="E108" s="4" t="s">
        <v>227</v>
      </c>
      <c r="F108" s="4">
        <v>1031</v>
      </c>
      <c r="G108" s="6">
        <v>40178</v>
      </c>
      <c r="H108" s="7">
        <v>2617783</v>
      </c>
      <c r="I108" s="7">
        <v>0</v>
      </c>
      <c r="J108" s="7">
        <v>0</v>
      </c>
      <c r="K108" s="7">
        <v>0</v>
      </c>
      <c r="L108" s="7">
        <f t="shared" si="8"/>
        <v>2617783</v>
      </c>
      <c r="M108" s="7">
        <v>-1223543</v>
      </c>
      <c r="N108" s="7">
        <v>-91875</v>
      </c>
      <c r="O108" s="7">
        <v>0</v>
      </c>
      <c r="P108" s="7">
        <f t="shared" si="5"/>
        <v>-1315418</v>
      </c>
      <c r="Q108" s="7">
        <f t="shared" si="6"/>
        <v>1394240</v>
      </c>
      <c r="R108" s="7">
        <f t="shared" si="7"/>
        <v>1302365</v>
      </c>
      <c r="S108" s="5" t="s">
        <v>118</v>
      </c>
      <c r="T108" s="5">
        <v>100401</v>
      </c>
      <c r="U108" s="5" t="s">
        <v>27</v>
      </c>
      <c r="V108" s="5">
        <v>47030001</v>
      </c>
      <c r="W108" s="5" t="s">
        <v>28</v>
      </c>
    </row>
    <row r="109" spans="2:23" x14ac:dyDescent="0.25">
      <c r="B109" s="4">
        <v>30002068</v>
      </c>
      <c r="C109" s="4">
        <v>0</v>
      </c>
      <c r="D109" s="5">
        <v>21030011</v>
      </c>
      <c r="E109" s="4" t="s">
        <v>228</v>
      </c>
      <c r="F109" s="4">
        <v>1031</v>
      </c>
      <c r="G109" s="6">
        <v>38686</v>
      </c>
      <c r="H109" s="7">
        <v>1530786</v>
      </c>
      <c r="I109" s="7">
        <v>0</v>
      </c>
      <c r="J109" s="7">
        <v>0</v>
      </c>
      <c r="K109" s="7">
        <v>0</v>
      </c>
      <c r="L109" s="7">
        <f t="shared" si="8"/>
        <v>1530786</v>
      </c>
      <c r="M109" s="7">
        <v>-931504</v>
      </c>
      <c r="N109" s="7">
        <v>-54082</v>
      </c>
      <c r="O109" s="7">
        <v>0</v>
      </c>
      <c r="P109" s="7">
        <f t="shared" si="5"/>
        <v>-985586</v>
      </c>
      <c r="Q109" s="7">
        <f t="shared" si="6"/>
        <v>599282</v>
      </c>
      <c r="R109" s="7">
        <f t="shared" si="7"/>
        <v>545200</v>
      </c>
      <c r="S109" s="5" t="s">
        <v>118</v>
      </c>
      <c r="T109" s="5">
        <v>100401</v>
      </c>
      <c r="U109" s="5" t="s">
        <v>27</v>
      </c>
      <c r="V109" s="5">
        <v>47030001</v>
      </c>
      <c r="W109" s="5" t="s">
        <v>28</v>
      </c>
    </row>
    <row r="110" spans="2:23" x14ac:dyDescent="0.25">
      <c r="B110" s="4">
        <v>30002127</v>
      </c>
      <c r="C110" s="4">
        <v>0</v>
      </c>
      <c r="D110" s="5">
        <v>21030011</v>
      </c>
      <c r="E110" s="4" t="s">
        <v>187</v>
      </c>
      <c r="F110" s="4">
        <v>1031</v>
      </c>
      <c r="G110" s="6">
        <v>39082</v>
      </c>
      <c r="H110" s="7">
        <v>1312503</v>
      </c>
      <c r="I110" s="7">
        <v>0</v>
      </c>
      <c r="J110" s="7">
        <v>0</v>
      </c>
      <c r="K110" s="7">
        <v>0</v>
      </c>
      <c r="L110" s="7">
        <f t="shared" si="8"/>
        <v>1312503</v>
      </c>
      <c r="M110" s="7">
        <v>-746476</v>
      </c>
      <c r="N110" s="7">
        <v>-46546</v>
      </c>
      <c r="O110" s="7">
        <v>0</v>
      </c>
      <c r="P110" s="7">
        <f t="shared" si="5"/>
        <v>-793022</v>
      </c>
      <c r="Q110" s="7">
        <f t="shared" si="6"/>
        <v>566027</v>
      </c>
      <c r="R110" s="7">
        <f t="shared" si="7"/>
        <v>519481</v>
      </c>
      <c r="S110" s="5" t="s">
        <v>118</v>
      </c>
      <c r="T110" s="5">
        <v>100401</v>
      </c>
      <c r="U110" s="5" t="s">
        <v>27</v>
      </c>
      <c r="V110" s="5">
        <v>47030001</v>
      </c>
      <c r="W110" s="5" t="s">
        <v>28</v>
      </c>
    </row>
    <row r="111" spans="2:23" x14ac:dyDescent="0.25">
      <c r="B111" s="4">
        <v>30002154</v>
      </c>
      <c r="C111" s="4">
        <v>0</v>
      </c>
      <c r="D111" s="5">
        <v>21030011</v>
      </c>
      <c r="E111" s="4" t="s">
        <v>229</v>
      </c>
      <c r="F111" s="4">
        <v>1033</v>
      </c>
      <c r="G111" s="6">
        <v>39196</v>
      </c>
      <c r="H111" s="7">
        <v>1158890</v>
      </c>
      <c r="I111" s="7">
        <v>0</v>
      </c>
      <c r="J111" s="7">
        <v>0</v>
      </c>
      <c r="K111" s="7">
        <v>0</v>
      </c>
      <c r="L111" s="7">
        <f t="shared" si="8"/>
        <v>1158890</v>
      </c>
      <c r="M111" s="7">
        <v>-643849</v>
      </c>
      <c r="N111" s="7">
        <v>-41328</v>
      </c>
      <c r="O111" s="7">
        <v>0</v>
      </c>
      <c r="P111" s="7">
        <f t="shared" si="5"/>
        <v>-685177</v>
      </c>
      <c r="Q111" s="7">
        <f t="shared" si="6"/>
        <v>515041</v>
      </c>
      <c r="R111" s="7">
        <f t="shared" si="7"/>
        <v>473713</v>
      </c>
      <c r="S111" s="5" t="s">
        <v>118</v>
      </c>
      <c r="T111" s="5">
        <v>100403</v>
      </c>
      <c r="U111" s="5" t="s">
        <v>34</v>
      </c>
      <c r="V111" s="5">
        <v>47030001</v>
      </c>
      <c r="W111" s="5" t="s">
        <v>28</v>
      </c>
    </row>
    <row r="112" spans="2:23" x14ac:dyDescent="0.25">
      <c r="B112" s="4">
        <v>30002162</v>
      </c>
      <c r="C112" s="4">
        <v>0</v>
      </c>
      <c r="D112" s="5">
        <v>21030011</v>
      </c>
      <c r="E112" s="4" t="s">
        <v>230</v>
      </c>
      <c r="F112" s="4">
        <v>1031</v>
      </c>
      <c r="G112" s="6">
        <v>38686</v>
      </c>
      <c r="H112" s="7">
        <v>1951466</v>
      </c>
      <c r="I112" s="7">
        <v>0</v>
      </c>
      <c r="J112" s="7">
        <v>0</v>
      </c>
      <c r="K112" s="7">
        <v>0</v>
      </c>
      <c r="L112" s="7">
        <f t="shared" si="8"/>
        <v>1951466</v>
      </c>
      <c r="M112" s="7">
        <v>-1220239</v>
      </c>
      <c r="N112" s="7">
        <v>-65557</v>
      </c>
      <c r="O112" s="7">
        <v>0</v>
      </c>
      <c r="P112" s="7">
        <f t="shared" si="5"/>
        <v>-1285796</v>
      </c>
      <c r="Q112" s="7">
        <f t="shared" si="6"/>
        <v>731227</v>
      </c>
      <c r="R112" s="7">
        <f t="shared" si="7"/>
        <v>665670</v>
      </c>
      <c r="S112" s="5" t="s">
        <v>118</v>
      </c>
      <c r="T112" s="5">
        <v>100401</v>
      </c>
      <c r="U112" s="5" t="s">
        <v>27</v>
      </c>
      <c r="V112" s="5">
        <v>47030001</v>
      </c>
      <c r="W112" s="5" t="s">
        <v>28</v>
      </c>
    </row>
    <row r="113" spans="2:23" x14ac:dyDescent="0.25">
      <c r="B113" s="4">
        <v>30002193</v>
      </c>
      <c r="C113" s="4">
        <v>0</v>
      </c>
      <c r="D113" s="5">
        <v>21030011</v>
      </c>
      <c r="E113" s="4" t="s">
        <v>231</v>
      </c>
      <c r="F113" s="4">
        <v>1031</v>
      </c>
      <c r="G113" s="6">
        <v>38686</v>
      </c>
      <c r="H113" s="7">
        <v>1817589</v>
      </c>
      <c r="I113" s="7">
        <v>0</v>
      </c>
      <c r="J113" s="7">
        <v>0</v>
      </c>
      <c r="K113" s="7">
        <v>0</v>
      </c>
      <c r="L113" s="7">
        <f t="shared" si="8"/>
        <v>1817589</v>
      </c>
      <c r="M113" s="7">
        <v>-1136057</v>
      </c>
      <c r="N113" s="7">
        <v>-61108</v>
      </c>
      <c r="O113" s="7">
        <v>0</v>
      </c>
      <c r="P113" s="7">
        <f t="shared" si="5"/>
        <v>-1197165</v>
      </c>
      <c r="Q113" s="7">
        <f t="shared" si="6"/>
        <v>681532</v>
      </c>
      <c r="R113" s="7">
        <f t="shared" si="7"/>
        <v>620424</v>
      </c>
      <c r="S113" s="5" t="s">
        <v>118</v>
      </c>
      <c r="T113" s="5">
        <v>100401</v>
      </c>
      <c r="U113" s="5" t="s">
        <v>27</v>
      </c>
      <c r="V113" s="5">
        <v>47030001</v>
      </c>
      <c r="W113" s="5" t="s">
        <v>28</v>
      </c>
    </row>
    <row r="114" spans="2:23" x14ac:dyDescent="0.25">
      <c r="B114" s="4">
        <v>30002196</v>
      </c>
      <c r="C114" s="4">
        <v>0</v>
      </c>
      <c r="D114" s="5">
        <v>21030011</v>
      </c>
      <c r="E114" s="4" t="s">
        <v>232</v>
      </c>
      <c r="F114" s="4">
        <v>1031</v>
      </c>
      <c r="G114" s="6">
        <v>39082</v>
      </c>
      <c r="H114" s="7">
        <v>1852779</v>
      </c>
      <c r="I114" s="7">
        <v>0</v>
      </c>
      <c r="J114" s="7">
        <v>0</v>
      </c>
      <c r="K114" s="7">
        <v>0</v>
      </c>
      <c r="L114" s="7">
        <f t="shared" si="8"/>
        <v>1852779</v>
      </c>
      <c r="M114" s="7">
        <v>-1081176</v>
      </c>
      <c r="N114" s="7">
        <v>-63156</v>
      </c>
      <c r="O114" s="7">
        <v>0</v>
      </c>
      <c r="P114" s="7">
        <f t="shared" si="5"/>
        <v>-1144332</v>
      </c>
      <c r="Q114" s="7">
        <f t="shared" si="6"/>
        <v>771603</v>
      </c>
      <c r="R114" s="7">
        <f t="shared" si="7"/>
        <v>708447</v>
      </c>
      <c r="S114" s="5" t="s">
        <v>118</v>
      </c>
      <c r="T114" s="5">
        <v>100401</v>
      </c>
      <c r="U114" s="5" t="s">
        <v>27</v>
      </c>
      <c r="V114" s="5">
        <v>47030001</v>
      </c>
      <c r="W114" s="5" t="s">
        <v>28</v>
      </c>
    </row>
    <row r="115" spans="2:23" x14ac:dyDescent="0.25">
      <c r="B115" s="4">
        <v>30002199</v>
      </c>
      <c r="C115" s="4">
        <v>0</v>
      </c>
      <c r="D115" s="5">
        <v>21030011</v>
      </c>
      <c r="E115" s="4" t="s">
        <v>233</v>
      </c>
      <c r="F115" s="4">
        <v>1033</v>
      </c>
      <c r="G115" s="6">
        <v>39196</v>
      </c>
      <c r="H115" s="7">
        <v>1058049</v>
      </c>
      <c r="I115" s="7">
        <v>0</v>
      </c>
      <c r="J115" s="7">
        <v>0</v>
      </c>
      <c r="K115" s="7">
        <v>0</v>
      </c>
      <c r="L115" s="7">
        <f t="shared" si="8"/>
        <v>1058049</v>
      </c>
      <c r="M115" s="7">
        <v>-587825</v>
      </c>
      <c r="N115" s="7">
        <v>-37732</v>
      </c>
      <c r="O115" s="7">
        <v>0</v>
      </c>
      <c r="P115" s="7">
        <f t="shared" si="5"/>
        <v>-625557</v>
      </c>
      <c r="Q115" s="7">
        <f t="shared" si="6"/>
        <v>470224</v>
      </c>
      <c r="R115" s="7">
        <f t="shared" si="7"/>
        <v>432492</v>
      </c>
      <c r="S115" s="5" t="s">
        <v>118</v>
      </c>
      <c r="T115" s="5">
        <v>100403</v>
      </c>
      <c r="U115" s="5" t="s">
        <v>34</v>
      </c>
      <c r="V115" s="5">
        <v>47030001</v>
      </c>
      <c r="W115" s="5" t="s">
        <v>28</v>
      </c>
    </row>
    <row r="116" spans="2:23" x14ac:dyDescent="0.25">
      <c r="B116" s="4">
        <v>30002213</v>
      </c>
      <c r="C116" s="4">
        <v>0</v>
      </c>
      <c r="D116" s="5">
        <v>21030011</v>
      </c>
      <c r="E116" s="4" t="s">
        <v>234</v>
      </c>
      <c r="F116" s="4">
        <v>1031</v>
      </c>
      <c r="G116" s="6">
        <v>38686</v>
      </c>
      <c r="H116" s="7">
        <v>1758242</v>
      </c>
      <c r="I116" s="7">
        <v>0</v>
      </c>
      <c r="J116" s="7">
        <v>0</v>
      </c>
      <c r="K116" s="7">
        <v>0</v>
      </c>
      <c r="L116" s="7">
        <f t="shared" si="8"/>
        <v>1758242</v>
      </c>
      <c r="M116" s="7">
        <v>-1098963</v>
      </c>
      <c r="N116" s="7">
        <v>-59113</v>
      </c>
      <c r="O116" s="7">
        <v>0</v>
      </c>
      <c r="P116" s="7">
        <f t="shared" si="5"/>
        <v>-1158076</v>
      </c>
      <c r="Q116" s="7">
        <f t="shared" si="6"/>
        <v>659279</v>
      </c>
      <c r="R116" s="7">
        <f t="shared" si="7"/>
        <v>600166</v>
      </c>
      <c r="S116" s="5" t="s">
        <v>118</v>
      </c>
      <c r="T116" s="5">
        <v>100401</v>
      </c>
      <c r="U116" s="5" t="s">
        <v>27</v>
      </c>
      <c r="V116" s="5">
        <v>47030001</v>
      </c>
      <c r="W116" s="5" t="s">
        <v>28</v>
      </c>
    </row>
    <row r="117" spans="2:23" x14ac:dyDescent="0.25">
      <c r="B117" s="4">
        <v>30002229</v>
      </c>
      <c r="C117" s="4">
        <v>0</v>
      </c>
      <c r="D117" s="5">
        <v>21030011</v>
      </c>
      <c r="E117" s="4" t="s">
        <v>235</v>
      </c>
      <c r="F117" s="4">
        <v>1031</v>
      </c>
      <c r="G117" s="6">
        <v>39783</v>
      </c>
      <c r="H117" s="7">
        <v>1028597</v>
      </c>
      <c r="I117" s="7">
        <v>0</v>
      </c>
      <c r="J117" s="7">
        <v>0</v>
      </c>
      <c r="K117" s="7">
        <v>0</v>
      </c>
      <c r="L117" s="7">
        <f t="shared" si="8"/>
        <v>1028597</v>
      </c>
      <c r="M117" s="7">
        <v>-516630</v>
      </c>
      <c r="N117" s="7">
        <v>-36353</v>
      </c>
      <c r="O117" s="7">
        <v>0</v>
      </c>
      <c r="P117" s="7">
        <f t="shared" si="5"/>
        <v>-552983</v>
      </c>
      <c r="Q117" s="7">
        <f t="shared" si="6"/>
        <v>511967</v>
      </c>
      <c r="R117" s="7">
        <f t="shared" si="7"/>
        <v>475614</v>
      </c>
      <c r="S117" s="5" t="s">
        <v>118</v>
      </c>
      <c r="T117" s="5">
        <v>100401</v>
      </c>
      <c r="U117" s="5" t="s">
        <v>27</v>
      </c>
      <c r="V117" s="5">
        <v>47030001</v>
      </c>
      <c r="W117" s="5" t="s">
        <v>28</v>
      </c>
    </row>
    <row r="118" spans="2:23" x14ac:dyDescent="0.25">
      <c r="B118" s="4">
        <v>30002243</v>
      </c>
      <c r="C118" s="4">
        <v>0</v>
      </c>
      <c r="D118" s="5">
        <v>21030011</v>
      </c>
      <c r="E118" s="4" t="s">
        <v>184</v>
      </c>
      <c r="F118" s="4">
        <v>1031</v>
      </c>
      <c r="G118" s="6">
        <v>39082</v>
      </c>
      <c r="H118" s="7">
        <v>1656819</v>
      </c>
      <c r="I118" s="7">
        <v>0</v>
      </c>
      <c r="J118" s="7">
        <v>0</v>
      </c>
      <c r="K118" s="7">
        <v>0</v>
      </c>
      <c r="L118" s="7">
        <f t="shared" si="8"/>
        <v>1656819</v>
      </c>
      <c r="M118" s="7">
        <v>-966825</v>
      </c>
      <c r="N118" s="7">
        <v>-56476</v>
      </c>
      <c r="O118" s="7">
        <v>0</v>
      </c>
      <c r="P118" s="7">
        <f t="shared" si="5"/>
        <v>-1023301</v>
      </c>
      <c r="Q118" s="7">
        <f t="shared" si="6"/>
        <v>689994</v>
      </c>
      <c r="R118" s="7">
        <f t="shared" si="7"/>
        <v>633518</v>
      </c>
      <c r="S118" s="5" t="s">
        <v>118</v>
      </c>
      <c r="T118" s="5">
        <v>100401</v>
      </c>
      <c r="U118" s="5" t="s">
        <v>27</v>
      </c>
      <c r="V118" s="5">
        <v>47030001</v>
      </c>
      <c r="W118" s="5" t="s">
        <v>28</v>
      </c>
    </row>
    <row r="119" spans="2:23" x14ac:dyDescent="0.25">
      <c r="B119" s="4">
        <v>30002272</v>
      </c>
      <c r="C119" s="4">
        <v>0</v>
      </c>
      <c r="D119" s="5">
        <v>21030011</v>
      </c>
      <c r="E119" s="4" t="s">
        <v>236</v>
      </c>
      <c r="F119" s="4">
        <v>1033</v>
      </c>
      <c r="G119" s="6">
        <v>39196</v>
      </c>
      <c r="H119" s="7">
        <v>889225</v>
      </c>
      <c r="I119" s="7">
        <v>0</v>
      </c>
      <c r="J119" s="7">
        <v>0</v>
      </c>
      <c r="K119" s="7">
        <v>0</v>
      </c>
      <c r="L119" s="7">
        <f t="shared" si="8"/>
        <v>889225</v>
      </c>
      <c r="M119" s="7">
        <v>-494028</v>
      </c>
      <c r="N119" s="7">
        <v>-31711</v>
      </c>
      <c r="O119" s="7">
        <v>0</v>
      </c>
      <c r="P119" s="7">
        <f t="shared" si="5"/>
        <v>-525739</v>
      </c>
      <c r="Q119" s="7">
        <f t="shared" si="6"/>
        <v>395197</v>
      </c>
      <c r="R119" s="7">
        <f t="shared" si="7"/>
        <v>363486</v>
      </c>
      <c r="S119" s="5" t="s">
        <v>118</v>
      </c>
      <c r="T119" s="5">
        <v>100403</v>
      </c>
      <c r="U119" s="5" t="s">
        <v>34</v>
      </c>
      <c r="V119" s="5">
        <v>47030001</v>
      </c>
      <c r="W119" s="5" t="s">
        <v>28</v>
      </c>
    </row>
    <row r="120" spans="2:23" x14ac:dyDescent="0.25">
      <c r="B120" s="4">
        <v>30002280</v>
      </c>
      <c r="C120" s="4">
        <v>0</v>
      </c>
      <c r="D120" s="5">
        <v>21030011</v>
      </c>
      <c r="E120" s="4" t="s">
        <v>237</v>
      </c>
      <c r="F120" s="4">
        <v>1031</v>
      </c>
      <c r="G120" s="6">
        <v>38686</v>
      </c>
      <c r="H120" s="7">
        <v>1493526</v>
      </c>
      <c r="I120" s="7">
        <v>0</v>
      </c>
      <c r="J120" s="7">
        <v>0</v>
      </c>
      <c r="K120" s="7">
        <v>0</v>
      </c>
      <c r="L120" s="7">
        <f t="shared" si="8"/>
        <v>1493526</v>
      </c>
      <c r="M120" s="7">
        <v>-933507</v>
      </c>
      <c r="N120" s="7">
        <v>-50213</v>
      </c>
      <c r="O120" s="7">
        <v>0</v>
      </c>
      <c r="P120" s="7">
        <f t="shared" si="5"/>
        <v>-983720</v>
      </c>
      <c r="Q120" s="7">
        <f t="shared" si="6"/>
        <v>560019</v>
      </c>
      <c r="R120" s="7">
        <f t="shared" si="7"/>
        <v>509806</v>
      </c>
      <c r="S120" s="5" t="s">
        <v>118</v>
      </c>
      <c r="T120" s="5">
        <v>100401</v>
      </c>
      <c r="U120" s="5" t="s">
        <v>27</v>
      </c>
      <c r="V120" s="5">
        <v>47030001</v>
      </c>
      <c r="W120" s="5" t="s">
        <v>28</v>
      </c>
    </row>
    <row r="121" spans="2:23" x14ac:dyDescent="0.25">
      <c r="B121" s="4">
        <v>30002300</v>
      </c>
      <c r="C121" s="4">
        <v>0</v>
      </c>
      <c r="D121" s="5">
        <v>21030011</v>
      </c>
      <c r="E121" s="4" t="s">
        <v>238</v>
      </c>
      <c r="F121" s="4">
        <v>1033</v>
      </c>
      <c r="G121" s="6">
        <v>39196</v>
      </c>
      <c r="H121" s="7">
        <v>844535</v>
      </c>
      <c r="I121" s="7">
        <v>0</v>
      </c>
      <c r="J121" s="7">
        <v>0</v>
      </c>
      <c r="K121" s="7">
        <v>0</v>
      </c>
      <c r="L121" s="7">
        <f t="shared" si="8"/>
        <v>844535</v>
      </c>
      <c r="M121" s="7">
        <v>-469201</v>
      </c>
      <c r="N121" s="7">
        <v>-30118</v>
      </c>
      <c r="O121" s="7">
        <v>0</v>
      </c>
      <c r="P121" s="7">
        <f t="shared" si="5"/>
        <v>-499319</v>
      </c>
      <c r="Q121" s="7">
        <f t="shared" si="6"/>
        <v>375334</v>
      </c>
      <c r="R121" s="7">
        <f t="shared" si="7"/>
        <v>345216</v>
      </c>
      <c r="S121" s="5" t="s">
        <v>118</v>
      </c>
      <c r="T121" s="5">
        <v>100403</v>
      </c>
      <c r="U121" s="5" t="s">
        <v>34</v>
      </c>
      <c r="V121" s="5">
        <v>47030001</v>
      </c>
      <c r="W121" s="5" t="s">
        <v>28</v>
      </c>
    </row>
    <row r="122" spans="2:23" x14ac:dyDescent="0.25">
      <c r="B122" s="4">
        <v>30002343</v>
      </c>
      <c r="C122" s="4">
        <v>0</v>
      </c>
      <c r="D122" s="5">
        <v>21030011</v>
      </c>
      <c r="E122" s="4" t="s">
        <v>239</v>
      </c>
      <c r="F122" s="4">
        <v>1031</v>
      </c>
      <c r="G122" s="6">
        <v>38686</v>
      </c>
      <c r="H122" s="7">
        <v>1325896</v>
      </c>
      <c r="I122" s="7">
        <v>0</v>
      </c>
      <c r="J122" s="7">
        <v>0</v>
      </c>
      <c r="K122" s="7">
        <v>0</v>
      </c>
      <c r="L122" s="7">
        <f t="shared" si="8"/>
        <v>1325896</v>
      </c>
      <c r="M122" s="7">
        <v>-828731</v>
      </c>
      <c r="N122" s="7">
        <v>-44577</v>
      </c>
      <c r="O122" s="7">
        <v>0</v>
      </c>
      <c r="P122" s="7">
        <f t="shared" si="5"/>
        <v>-873308</v>
      </c>
      <c r="Q122" s="7">
        <f t="shared" si="6"/>
        <v>497165</v>
      </c>
      <c r="R122" s="7">
        <f t="shared" si="7"/>
        <v>452588</v>
      </c>
      <c r="S122" s="5" t="s">
        <v>118</v>
      </c>
      <c r="T122" s="5">
        <v>100401</v>
      </c>
      <c r="U122" s="5" t="s">
        <v>27</v>
      </c>
      <c r="V122" s="5">
        <v>47030001</v>
      </c>
      <c r="W122" s="5" t="s">
        <v>28</v>
      </c>
    </row>
    <row r="123" spans="2:23" x14ac:dyDescent="0.25">
      <c r="B123" s="4">
        <v>30002347</v>
      </c>
      <c r="C123" s="4">
        <v>0</v>
      </c>
      <c r="D123" s="5">
        <v>21030011</v>
      </c>
      <c r="E123" s="4" t="s">
        <v>240</v>
      </c>
      <c r="F123" s="4">
        <v>1033</v>
      </c>
      <c r="G123" s="6">
        <v>39196</v>
      </c>
      <c r="H123" s="7">
        <v>770659</v>
      </c>
      <c r="I123" s="7">
        <v>0</v>
      </c>
      <c r="J123" s="7">
        <v>0</v>
      </c>
      <c r="K123" s="7">
        <v>0</v>
      </c>
      <c r="L123" s="7">
        <f t="shared" si="8"/>
        <v>770659</v>
      </c>
      <c r="M123" s="7">
        <v>-428158</v>
      </c>
      <c r="N123" s="7">
        <v>-27483</v>
      </c>
      <c r="O123" s="7">
        <v>0</v>
      </c>
      <c r="P123" s="7">
        <f t="shared" si="5"/>
        <v>-455641</v>
      </c>
      <c r="Q123" s="7">
        <f t="shared" si="6"/>
        <v>342501</v>
      </c>
      <c r="R123" s="7">
        <f t="shared" si="7"/>
        <v>315018</v>
      </c>
      <c r="S123" s="5" t="s">
        <v>118</v>
      </c>
      <c r="T123" s="5">
        <v>100403</v>
      </c>
      <c r="U123" s="5" t="s">
        <v>34</v>
      </c>
      <c r="V123" s="5">
        <v>47030001</v>
      </c>
      <c r="W123" s="5" t="s">
        <v>28</v>
      </c>
    </row>
    <row r="124" spans="2:23" x14ac:dyDescent="0.25">
      <c r="B124" s="4">
        <v>30002358</v>
      </c>
      <c r="C124" s="4">
        <v>0</v>
      </c>
      <c r="D124" s="5">
        <v>21030011</v>
      </c>
      <c r="E124" s="4" t="s">
        <v>241</v>
      </c>
      <c r="F124" s="4">
        <v>1033</v>
      </c>
      <c r="G124" s="6">
        <v>39196</v>
      </c>
      <c r="H124" s="7">
        <v>750483</v>
      </c>
      <c r="I124" s="7">
        <v>0</v>
      </c>
      <c r="J124" s="7">
        <v>0</v>
      </c>
      <c r="K124" s="7">
        <v>0</v>
      </c>
      <c r="L124" s="7">
        <f t="shared" si="8"/>
        <v>750483</v>
      </c>
      <c r="M124" s="7">
        <v>-416947</v>
      </c>
      <c r="N124" s="7">
        <v>-26764</v>
      </c>
      <c r="O124" s="7">
        <v>0</v>
      </c>
      <c r="P124" s="7">
        <f t="shared" si="5"/>
        <v>-443711</v>
      </c>
      <c r="Q124" s="7">
        <f t="shared" si="6"/>
        <v>333536</v>
      </c>
      <c r="R124" s="7">
        <f t="shared" si="7"/>
        <v>306772</v>
      </c>
      <c r="S124" s="5" t="s">
        <v>118</v>
      </c>
      <c r="T124" s="5">
        <v>100403</v>
      </c>
      <c r="U124" s="5" t="s">
        <v>34</v>
      </c>
      <c r="V124" s="5">
        <v>47030001</v>
      </c>
      <c r="W124" s="5" t="s">
        <v>28</v>
      </c>
    </row>
    <row r="125" spans="2:23" x14ac:dyDescent="0.25">
      <c r="B125" s="4">
        <v>30002382</v>
      </c>
      <c r="C125" s="4">
        <v>0</v>
      </c>
      <c r="D125" s="5">
        <v>21030011</v>
      </c>
      <c r="E125" s="4" t="s">
        <v>192</v>
      </c>
      <c r="F125" s="4">
        <v>1031</v>
      </c>
      <c r="G125" s="6">
        <v>38899</v>
      </c>
      <c r="H125" s="7">
        <v>1239112</v>
      </c>
      <c r="I125" s="7">
        <v>0</v>
      </c>
      <c r="J125" s="7">
        <v>0</v>
      </c>
      <c r="K125" s="7">
        <v>0</v>
      </c>
      <c r="L125" s="7">
        <f t="shared" si="8"/>
        <v>1239112</v>
      </c>
      <c r="M125" s="7">
        <v>-747120</v>
      </c>
      <c r="N125" s="7">
        <v>-41958</v>
      </c>
      <c r="O125" s="7">
        <v>0</v>
      </c>
      <c r="P125" s="7">
        <f t="shared" si="5"/>
        <v>-789078</v>
      </c>
      <c r="Q125" s="7">
        <f t="shared" si="6"/>
        <v>491992</v>
      </c>
      <c r="R125" s="7">
        <f t="shared" si="7"/>
        <v>450034</v>
      </c>
      <c r="S125" s="5" t="s">
        <v>118</v>
      </c>
      <c r="T125" s="5">
        <v>100401</v>
      </c>
      <c r="U125" s="5" t="s">
        <v>27</v>
      </c>
      <c r="V125" s="5">
        <v>47030001</v>
      </c>
      <c r="W125" s="5" t="s">
        <v>28</v>
      </c>
    </row>
    <row r="126" spans="2:23" x14ac:dyDescent="0.25">
      <c r="B126" s="4">
        <v>30002415</v>
      </c>
      <c r="C126" s="4">
        <v>0</v>
      </c>
      <c r="D126" s="5">
        <v>21030011</v>
      </c>
      <c r="E126" s="4" t="s">
        <v>242</v>
      </c>
      <c r="F126" s="4">
        <v>1031</v>
      </c>
      <c r="G126" s="6">
        <v>39082</v>
      </c>
      <c r="H126" s="7">
        <v>1139393</v>
      </c>
      <c r="I126" s="7">
        <v>0</v>
      </c>
      <c r="J126" s="7">
        <v>0</v>
      </c>
      <c r="K126" s="7">
        <v>0</v>
      </c>
      <c r="L126" s="7">
        <f t="shared" si="8"/>
        <v>1139393</v>
      </c>
      <c r="M126" s="7">
        <v>-664883</v>
      </c>
      <c r="N126" s="7">
        <v>-38839</v>
      </c>
      <c r="O126" s="7">
        <v>0</v>
      </c>
      <c r="P126" s="7">
        <f t="shared" si="5"/>
        <v>-703722</v>
      </c>
      <c r="Q126" s="7">
        <f t="shared" si="6"/>
        <v>474510</v>
      </c>
      <c r="R126" s="7">
        <f t="shared" si="7"/>
        <v>435671</v>
      </c>
      <c r="S126" s="5" t="s">
        <v>118</v>
      </c>
      <c r="T126" s="5">
        <v>100401</v>
      </c>
      <c r="U126" s="5" t="s">
        <v>27</v>
      </c>
      <c r="V126" s="5">
        <v>47030001</v>
      </c>
      <c r="W126" s="5" t="s">
        <v>28</v>
      </c>
    </row>
    <row r="127" spans="2:23" x14ac:dyDescent="0.25">
      <c r="B127" s="4">
        <v>30002422</v>
      </c>
      <c r="C127" s="4">
        <v>0</v>
      </c>
      <c r="D127" s="5">
        <v>21030011</v>
      </c>
      <c r="E127" s="4" t="s">
        <v>243</v>
      </c>
      <c r="F127" s="4">
        <v>1033</v>
      </c>
      <c r="G127" s="6">
        <v>39196</v>
      </c>
      <c r="H127" s="7">
        <v>645130</v>
      </c>
      <c r="I127" s="7">
        <v>0</v>
      </c>
      <c r="J127" s="7">
        <v>0</v>
      </c>
      <c r="K127" s="7">
        <v>0</v>
      </c>
      <c r="L127" s="7">
        <f t="shared" si="8"/>
        <v>645130</v>
      </c>
      <c r="M127" s="7">
        <v>-358416</v>
      </c>
      <c r="N127" s="7">
        <v>-23006</v>
      </c>
      <c r="O127" s="7">
        <v>0</v>
      </c>
      <c r="P127" s="7">
        <f t="shared" si="5"/>
        <v>-381422</v>
      </c>
      <c r="Q127" s="7">
        <f t="shared" si="6"/>
        <v>286714</v>
      </c>
      <c r="R127" s="7">
        <f t="shared" si="7"/>
        <v>263708</v>
      </c>
      <c r="S127" s="5" t="s">
        <v>118</v>
      </c>
      <c r="T127" s="5">
        <v>100403</v>
      </c>
      <c r="U127" s="5" t="s">
        <v>34</v>
      </c>
      <c r="V127" s="5">
        <v>47030001</v>
      </c>
      <c r="W127" s="5" t="s">
        <v>28</v>
      </c>
    </row>
    <row r="128" spans="2:23" x14ac:dyDescent="0.25">
      <c r="B128" s="4">
        <v>30002430</v>
      </c>
      <c r="C128" s="4">
        <v>0</v>
      </c>
      <c r="D128" s="5">
        <v>21030011</v>
      </c>
      <c r="E128" s="4" t="s">
        <v>244</v>
      </c>
      <c r="F128" s="4">
        <v>1031</v>
      </c>
      <c r="G128" s="6">
        <v>40173</v>
      </c>
      <c r="H128" s="7">
        <v>1184850</v>
      </c>
      <c r="I128" s="7">
        <v>0</v>
      </c>
      <c r="J128" s="7">
        <v>0</v>
      </c>
      <c r="K128" s="7">
        <v>0</v>
      </c>
      <c r="L128" s="7">
        <f t="shared" si="8"/>
        <v>1184850</v>
      </c>
      <c r="M128" s="7">
        <v>-554431</v>
      </c>
      <c r="N128" s="7">
        <v>-41579</v>
      </c>
      <c r="O128" s="7">
        <v>0</v>
      </c>
      <c r="P128" s="7">
        <f t="shared" si="5"/>
        <v>-596010</v>
      </c>
      <c r="Q128" s="7">
        <f t="shared" si="6"/>
        <v>630419</v>
      </c>
      <c r="R128" s="7">
        <f t="shared" si="7"/>
        <v>588840</v>
      </c>
      <c r="S128" s="5" t="s">
        <v>118</v>
      </c>
      <c r="T128" s="5">
        <v>100401</v>
      </c>
      <c r="U128" s="5" t="s">
        <v>27</v>
      </c>
      <c r="V128" s="5">
        <v>47030001</v>
      </c>
      <c r="W128" s="5" t="s">
        <v>28</v>
      </c>
    </row>
    <row r="129" spans="2:23" x14ac:dyDescent="0.25">
      <c r="B129" s="4">
        <v>30002526</v>
      </c>
      <c r="C129" s="4">
        <v>0</v>
      </c>
      <c r="D129" s="5">
        <v>21030011</v>
      </c>
      <c r="E129" s="4" t="s">
        <v>245</v>
      </c>
      <c r="F129" s="4">
        <v>1033</v>
      </c>
      <c r="G129" s="6">
        <v>39196</v>
      </c>
      <c r="H129" s="7">
        <v>512585</v>
      </c>
      <c r="I129" s="7">
        <v>0</v>
      </c>
      <c r="J129" s="7">
        <v>0</v>
      </c>
      <c r="K129" s="7">
        <v>0</v>
      </c>
      <c r="L129" s="7">
        <f t="shared" si="8"/>
        <v>512585</v>
      </c>
      <c r="M129" s="7">
        <v>-284780</v>
      </c>
      <c r="N129" s="7">
        <v>-18279</v>
      </c>
      <c r="O129" s="7">
        <v>0</v>
      </c>
      <c r="P129" s="7">
        <f t="shared" si="5"/>
        <v>-303059</v>
      </c>
      <c r="Q129" s="7">
        <f t="shared" si="6"/>
        <v>227805</v>
      </c>
      <c r="R129" s="7">
        <f t="shared" si="7"/>
        <v>209526</v>
      </c>
      <c r="S129" s="5" t="s">
        <v>118</v>
      </c>
      <c r="T129" s="5">
        <v>100403</v>
      </c>
      <c r="U129" s="5" t="s">
        <v>34</v>
      </c>
      <c r="V129" s="5">
        <v>47030001</v>
      </c>
      <c r="W129" s="5" t="s">
        <v>28</v>
      </c>
    </row>
    <row r="130" spans="2:23" x14ac:dyDescent="0.25">
      <c r="B130" s="4">
        <v>30002548</v>
      </c>
      <c r="C130" s="4">
        <v>0</v>
      </c>
      <c r="D130" s="5">
        <v>21030011</v>
      </c>
      <c r="E130" s="4" t="s">
        <v>246</v>
      </c>
      <c r="F130" s="4">
        <v>1033</v>
      </c>
      <c r="G130" s="6">
        <v>39196</v>
      </c>
      <c r="H130" s="7">
        <v>482558</v>
      </c>
      <c r="I130" s="7">
        <v>0</v>
      </c>
      <c r="J130" s="7">
        <v>0</v>
      </c>
      <c r="K130" s="7">
        <v>0</v>
      </c>
      <c r="L130" s="7">
        <f t="shared" si="8"/>
        <v>482558</v>
      </c>
      <c r="M130" s="7">
        <v>-268098</v>
      </c>
      <c r="N130" s="7">
        <v>-17209</v>
      </c>
      <c r="O130" s="7">
        <v>0</v>
      </c>
      <c r="P130" s="7">
        <f t="shared" si="5"/>
        <v>-285307</v>
      </c>
      <c r="Q130" s="7">
        <f t="shared" si="6"/>
        <v>214460</v>
      </c>
      <c r="R130" s="7">
        <f t="shared" si="7"/>
        <v>197251</v>
      </c>
      <c r="S130" s="5" t="s">
        <v>118</v>
      </c>
      <c r="T130" s="5">
        <v>100403</v>
      </c>
      <c r="U130" s="5" t="s">
        <v>34</v>
      </c>
      <c r="V130" s="5">
        <v>47030001</v>
      </c>
      <c r="W130" s="5" t="s">
        <v>28</v>
      </c>
    </row>
    <row r="131" spans="2:23" x14ac:dyDescent="0.25">
      <c r="B131" s="4">
        <v>30002556</v>
      </c>
      <c r="C131" s="4">
        <v>0</v>
      </c>
      <c r="D131" s="5">
        <v>21030011</v>
      </c>
      <c r="E131" s="4" t="s">
        <v>247</v>
      </c>
      <c r="F131" s="4">
        <v>1031</v>
      </c>
      <c r="G131" s="6">
        <v>38686</v>
      </c>
      <c r="H131" s="7">
        <v>805696</v>
      </c>
      <c r="I131" s="7">
        <v>0</v>
      </c>
      <c r="J131" s="7">
        <v>0</v>
      </c>
      <c r="K131" s="7">
        <v>0</v>
      </c>
      <c r="L131" s="7">
        <f t="shared" si="8"/>
        <v>805696</v>
      </c>
      <c r="M131" s="7">
        <v>-503590</v>
      </c>
      <c r="N131" s="7">
        <v>-27088</v>
      </c>
      <c r="O131" s="7">
        <v>0</v>
      </c>
      <c r="P131" s="7">
        <f t="shared" si="5"/>
        <v>-530678</v>
      </c>
      <c r="Q131" s="7">
        <f t="shared" si="6"/>
        <v>302106</v>
      </c>
      <c r="R131" s="7">
        <f t="shared" si="7"/>
        <v>275018</v>
      </c>
      <c r="S131" s="5" t="s">
        <v>118</v>
      </c>
      <c r="T131" s="5">
        <v>100401</v>
      </c>
      <c r="U131" s="5" t="s">
        <v>27</v>
      </c>
      <c r="V131" s="5">
        <v>47030001</v>
      </c>
      <c r="W131" s="5" t="s">
        <v>28</v>
      </c>
    </row>
    <row r="132" spans="2:23" x14ac:dyDescent="0.25">
      <c r="B132" s="4">
        <v>30002601</v>
      </c>
      <c r="C132" s="4">
        <v>0</v>
      </c>
      <c r="D132" s="5">
        <v>21030011</v>
      </c>
      <c r="E132" s="4" t="s">
        <v>164</v>
      </c>
      <c r="F132" s="4">
        <v>1033</v>
      </c>
      <c r="G132" s="6">
        <v>40149</v>
      </c>
      <c r="H132" s="7">
        <v>416283</v>
      </c>
      <c r="I132" s="7">
        <v>0</v>
      </c>
      <c r="J132" s="7">
        <v>0</v>
      </c>
      <c r="K132" s="7">
        <v>0</v>
      </c>
      <c r="L132" s="7">
        <f t="shared" si="8"/>
        <v>416283</v>
      </c>
      <c r="M132" s="7">
        <v>-194919</v>
      </c>
      <c r="N132" s="7">
        <v>-14669</v>
      </c>
      <c r="O132" s="7">
        <v>0</v>
      </c>
      <c r="P132" s="7">
        <f t="shared" ref="P132:P187" si="9">SUM(M132:O132)</f>
        <v>-209588</v>
      </c>
      <c r="Q132" s="7">
        <f t="shared" ref="Q132:Q187" si="10">H132+M132</f>
        <v>221364</v>
      </c>
      <c r="R132" s="7">
        <f t="shared" ref="R132:R187" si="11">L132+P132</f>
        <v>206695</v>
      </c>
      <c r="S132" s="5" t="s">
        <v>118</v>
      </c>
      <c r="T132" s="5">
        <v>100403</v>
      </c>
      <c r="U132" s="5" t="s">
        <v>34</v>
      </c>
      <c r="V132" s="5">
        <v>47030001</v>
      </c>
      <c r="W132" s="5" t="s">
        <v>28</v>
      </c>
    </row>
    <row r="133" spans="2:23" x14ac:dyDescent="0.25">
      <c r="B133" s="4">
        <v>30002609</v>
      </c>
      <c r="C133" s="4">
        <v>0</v>
      </c>
      <c r="D133" s="5">
        <v>21030011</v>
      </c>
      <c r="E133" s="4" t="s">
        <v>248</v>
      </c>
      <c r="F133" s="4">
        <v>1033</v>
      </c>
      <c r="G133" s="6">
        <v>39196</v>
      </c>
      <c r="H133" s="7">
        <v>416754</v>
      </c>
      <c r="I133" s="7">
        <v>0</v>
      </c>
      <c r="J133" s="7">
        <v>0</v>
      </c>
      <c r="K133" s="7">
        <v>0</v>
      </c>
      <c r="L133" s="7">
        <f t="shared" si="8"/>
        <v>416754</v>
      </c>
      <c r="M133" s="7">
        <v>-231536</v>
      </c>
      <c r="N133" s="7">
        <v>-14862</v>
      </c>
      <c r="O133" s="7">
        <v>0</v>
      </c>
      <c r="P133" s="7">
        <f t="shared" si="9"/>
        <v>-246398</v>
      </c>
      <c r="Q133" s="7">
        <f t="shared" si="10"/>
        <v>185218</v>
      </c>
      <c r="R133" s="7">
        <f t="shared" si="11"/>
        <v>170356</v>
      </c>
      <c r="S133" s="5" t="s">
        <v>118</v>
      </c>
      <c r="T133" s="5">
        <v>100403</v>
      </c>
      <c r="U133" s="5" t="s">
        <v>34</v>
      </c>
      <c r="V133" s="5">
        <v>47030001</v>
      </c>
      <c r="W133" s="5" t="s">
        <v>28</v>
      </c>
    </row>
    <row r="134" spans="2:23" x14ac:dyDescent="0.25">
      <c r="B134" s="4">
        <v>30002619</v>
      </c>
      <c r="C134" s="4">
        <v>0</v>
      </c>
      <c r="D134" s="5">
        <v>21030011</v>
      </c>
      <c r="E134" s="4" t="s">
        <v>249</v>
      </c>
      <c r="F134" s="4">
        <v>1031</v>
      </c>
      <c r="G134" s="6">
        <v>40159</v>
      </c>
      <c r="H134" s="7">
        <v>753505</v>
      </c>
      <c r="I134" s="7">
        <v>0</v>
      </c>
      <c r="J134" s="7">
        <v>0</v>
      </c>
      <c r="K134" s="7">
        <v>0</v>
      </c>
      <c r="L134" s="7">
        <f t="shared" si="8"/>
        <v>753505</v>
      </c>
      <c r="M134" s="7">
        <v>-353723</v>
      </c>
      <c r="N134" s="7">
        <v>-26434</v>
      </c>
      <c r="O134" s="7">
        <v>0</v>
      </c>
      <c r="P134" s="7">
        <f t="shared" si="9"/>
        <v>-380157</v>
      </c>
      <c r="Q134" s="7">
        <f t="shared" si="10"/>
        <v>399782</v>
      </c>
      <c r="R134" s="7">
        <f t="shared" si="11"/>
        <v>373348</v>
      </c>
      <c r="S134" s="5" t="s">
        <v>118</v>
      </c>
      <c r="T134" s="5">
        <v>100401</v>
      </c>
      <c r="U134" s="5" t="s">
        <v>27</v>
      </c>
      <c r="V134" s="5">
        <v>47030001</v>
      </c>
      <c r="W134" s="5" t="s">
        <v>28</v>
      </c>
    </row>
    <row r="135" spans="2:23" x14ac:dyDescent="0.25">
      <c r="B135" s="4">
        <v>30002635</v>
      </c>
      <c r="C135" s="4">
        <v>0</v>
      </c>
      <c r="D135" s="5">
        <v>21030011</v>
      </c>
      <c r="E135" s="4" t="s">
        <v>250</v>
      </c>
      <c r="F135" s="4">
        <v>1031</v>
      </c>
      <c r="G135" s="6">
        <v>39082</v>
      </c>
      <c r="H135" s="7">
        <v>683533</v>
      </c>
      <c r="I135" s="7">
        <v>0</v>
      </c>
      <c r="J135" s="7">
        <v>0</v>
      </c>
      <c r="K135" s="7">
        <v>0</v>
      </c>
      <c r="L135" s="7">
        <f t="shared" si="8"/>
        <v>683533</v>
      </c>
      <c r="M135" s="7">
        <v>-398871</v>
      </c>
      <c r="N135" s="7">
        <v>-23300</v>
      </c>
      <c r="O135" s="7">
        <v>0</v>
      </c>
      <c r="P135" s="7">
        <f t="shared" si="9"/>
        <v>-422171</v>
      </c>
      <c r="Q135" s="7">
        <f t="shared" si="10"/>
        <v>284662</v>
      </c>
      <c r="R135" s="7">
        <f t="shared" si="11"/>
        <v>261362</v>
      </c>
      <c r="S135" s="5" t="s">
        <v>118</v>
      </c>
      <c r="T135" s="5">
        <v>100401</v>
      </c>
      <c r="U135" s="5" t="s">
        <v>27</v>
      </c>
      <c r="V135" s="5">
        <v>47030001</v>
      </c>
      <c r="W135" s="5" t="s">
        <v>28</v>
      </c>
    </row>
    <row r="136" spans="2:23" x14ac:dyDescent="0.25">
      <c r="B136" s="4">
        <v>30002642</v>
      </c>
      <c r="C136" s="4">
        <v>0</v>
      </c>
      <c r="D136" s="5">
        <v>21030011</v>
      </c>
      <c r="E136" s="4" t="s">
        <v>251</v>
      </c>
      <c r="F136" s="4">
        <v>1031</v>
      </c>
      <c r="G136" s="6">
        <v>39082</v>
      </c>
      <c r="H136" s="7">
        <v>416052</v>
      </c>
      <c r="I136" s="7">
        <v>0</v>
      </c>
      <c r="J136" s="7">
        <v>0</v>
      </c>
      <c r="K136" s="7">
        <v>0</v>
      </c>
      <c r="L136" s="7">
        <f t="shared" si="8"/>
        <v>416052</v>
      </c>
      <c r="M136" s="7">
        <v>-237014</v>
      </c>
      <c r="N136" s="7">
        <v>-14719</v>
      </c>
      <c r="O136" s="7">
        <v>0</v>
      </c>
      <c r="P136" s="7">
        <f t="shared" si="9"/>
        <v>-251733</v>
      </c>
      <c r="Q136" s="7">
        <f t="shared" si="10"/>
        <v>179038</v>
      </c>
      <c r="R136" s="7">
        <f t="shared" si="11"/>
        <v>164319</v>
      </c>
      <c r="S136" s="5" t="s">
        <v>118</v>
      </c>
      <c r="T136" s="5">
        <v>100401</v>
      </c>
      <c r="U136" s="5" t="s">
        <v>27</v>
      </c>
      <c r="V136" s="5">
        <v>47030001</v>
      </c>
      <c r="W136" s="5" t="s">
        <v>28</v>
      </c>
    </row>
    <row r="137" spans="2:23" x14ac:dyDescent="0.25">
      <c r="B137" s="4">
        <v>30002662</v>
      </c>
      <c r="C137" s="4">
        <v>0</v>
      </c>
      <c r="D137" s="5">
        <v>21030011</v>
      </c>
      <c r="E137" s="4" t="s">
        <v>252</v>
      </c>
      <c r="F137" s="4">
        <v>1031</v>
      </c>
      <c r="G137" s="6">
        <v>38686</v>
      </c>
      <c r="H137" s="7">
        <v>605532</v>
      </c>
      <c r="I137" s="7">
        <v>0</v>
      </c>
      <c r="J137" s="7">
        <v>0</v>
      </c>
      <c r="K137" s="7">
        <v>0</v>
      </c>
      <c r="L137" s="7">
        <f t="shared" si="8"/>
        <v>605532</v>
      </c>
      <c r="M137" s="7">
        <v>-378477</v>
      </c>
      <c r="N137" s="7">
        <v>-20358</v>
      </c>
      <c r="O137" s="7">
        <v>0</v>
      </c>
      <c r="P137" s="7">
        <f t="shared" si="9"/>
        <v>-398835</v>
      </c>
      <c r="Q137" s="7">
        <f t="shared" si="10"/>
        <v>227055</v>
      </c>
      <c r="R137" s="7">
        <f t="shared" si="11"/>
        <v>206697</v>
      </c>
      <c r="S137" s="5" t="s">
        <v>118</v>
      </c>
      <c r="T137" s="5">
        <v>100401</v>
      </c>
      <c r="U137" s="5" t="s">
        <v>27</v>
      </c>
      <c r="V137" s="5">
        <v>47030001</v>
      </c>
      <c r="W137" s="5" t="s">
        <v>28</v>
      </c>
    </row>
    <row r="138" spans="2:23" x14ac:dyDescent="0.25">
      <c r="B138" s="4">
        <v>30002698</v>
      </c>
      <c r="C138" s="4">
        <v>0</v>
      </c>
      <c r="D138" s="5">
        <v>21030011</v>
      </c>
      <c r="E138" s="4" t="s">
        <v>253</v>
      </c>
      <c r="F138" s="4">
        <v>1031</v>
      </c>
      <c r="G138" s="6">
        <v>38831</v>
      </c>
      <c r="H138" s="7">
        <v>351415</v>
      </c>
      <c r="I138" s="7">
        <v>0</v>
      </c>
      <c r="J138" s="7">
        <v>0</v>
      </c>
      <c r="K138" s="7">
        <v>0</v>
      </c>
      <c r="L138" s="7">
        <f t="shared" si="8"/>
        <v>351415</v>
      </c>
      <c r="M138" s="7">
        <v>-208807</v>
      </c>
      <c r="N138" s="7">
        <v>-12425</v>
      </c>
      <c r="O138" s="7">
        <v>0</v>
      </c>
      <c r="P138" s="7">
        <f t="shared" si="9"/>
        <v>-221232</v>
      </c>
      <c r="Q138" s="7">
        <f t="shared" si="10"/>
        <v>142608</v>
      </c>
      <c r="R138" s="7">
        <f t="shared" si="11"/>
        <v>130183</v>
      </c>
      <c r="S138" s="5" t="s">
        <v>118</v>
      </c>
      <c r="T138" s="5">
        <v>100401</v>
      </c>
      <c r="U138" s="5" t="s">
        <v>27</v>
      </c>
      <c r="V138" s="5">
        <v>47030001</v>
      </c>
      <c r="W138" s="5" t="s">
        <v>28</v>
      </c>
    </row>
    <row r="139" spans="2:23" x14ac:dyDescent="0.25">
      <c r="B139" s="4">
        <v>30002712</v>
      </c>
      <c r="C139" s="4">
        <v>0</v>
      </c>
      <c r="D139" s="5">
        <v>21030011</v>
      </c>
      <c r="E139" s="4" t="s">
        <v>254</v>
      </c>
      <c r="F139" s="4">
        <v>1031</v>
      </c>
      <c r="G139" s="6">
        <v>39721</v>
      </c>
      <c r="H139" s="7">
        <v>336054</v>
      </c>
      <c r="I139" s="7">
        <v>0</v>
      </c>
      <c r="J139" s="7">
        <v>0</v>
      </c>
      <c r="K139" s="7">
        <v>0</v>
      </c>
      <c r="L139" s="7">
        <f t="shared" si="8"/>
        <v>336054</v>
      </c>
      <c r="M139" s="7">
        <v>-170920</v>
      </c>
      <c r="N139" s="7">
        <v>-11868</v>
      </c>
      <c r="O139" s="7">
        <v>0</v>
      </c>
      <c r="P139" s="7">
        <f t="shared" si="9"/>
        <v>-182788</v>
      </c>
      <c r="Q139" s="7">
        <f t="shared" si="10"/>
        <v>165134</v>
      </c>
      <c r="R139" s="7">
        <f t="shared" si="11"/>
        <v>153266</v>
      </c>
      <c r="S139" s="5" t="s">
        <v>118</v>
      </c>
      <c r="T139" s="5">
        <v>100401</v>
      </c>
      <c r="U139" s="5" t="s">
        <v>27</v>
      </c>
      <c r="V139" s="5">
        <v>47030001</v>
      </c>
      <c r="W139" s="5" t="s">
        <v>28</v>
      </c>
    </row>
    <row r="140" spans="2:23" x14ac:dyDescent="0.25">
      <c r="B140" s="4">
        <v>30002735</v>
      </c>
      <c r="C140" s="4">
        <v>0</v>
      </c>
      <c r="D140" s="5">
        <v>21030011</v>
      </c>
      <c r="E140" s="4" t="s">
        <v>255</v>
      </c>
      <c r="F140" s="4">
        <v>1031</v>
      </c>
      <c r="G140" s="6">
        <v>38686</v>
      </c>
      <c r="H140" s="7">
        <v>497636</v>
      </c>
      <c r="I140" s="7">
        <v>0</v>
      </c>
      <c r="J140" s="7">
        <v>0</v>
      </c>
      <c r="K140" s="7">
        <v>0</v>
      </c>
      <c r="L140" s="7">
        <f t="shared" si="8"/>
        <v>497636</v>
      </c>
      <c r="M140" s="7">
        <v>-311042</v>
      </c>
      <c r="N140" s="7">
        <v>-16731</v>
      </c>
      <c r="O140" s="7">
        <v>0</v>
      </c>
      <c r="P140" s="7">
        <f t="shared" si="9"/>
        <v>-327773</v>
      </c>
      <c r="Q140" s="7">
        <f t="shared" si="10"/>
        <v>186594</v>
      </c>
      <c r="R140" s="7">
        <f t="shared" si="11"/>
        <v>169863</v>
      </c>
      <c r="S140" s="5" t="s">
        <v>118</v>
      </c>
      <c r="T140" s="5">
        <v>100401</v>
      </c>
      <c r="U140" s="5" t="s">
        <v>27</v>
      </c>
      <c r="V140" s="5">
        <v>47030001</v>
      </c>
      <c r="W140" s="5" t="s">
        <v>28</v>
      </c>
    </row>
    <row r="141" spans="2:23" x14ac:dyDescent="0.25">
      <c r="B141" s="4">
        <v>30002749</v>
      </c>
      <c r="C141" s="4">
        <v>0</v>
      </c>
      <c r="D141" s="5">
        <v>21030011</v>
      </c>
      <c r="E141" s="4" t="s">
        <v>256</v>
      </c>
      <c r="F141" s="4">
        <v>1031</v>
      </c>
      <c r="G141" s="6">
        <v>39082</v>
      </c>
      <c r="H141" s="7">
        <v>495470</v>
      </c>
      <c r="I141" s="7">
        <v>0</v>
      </c>
      <c r="J141" s="7">
        <v>0</v>
      </c>
      <c r="K141" s="7">
        <v>0</v>
      </c>
      <c r="L141" s="7">
        <f t="shared" si="8"/>
        <v>495470</v>
      </c>
      <c r="M141" s="7">
        <v>-289128</v>
      </c>
      <c r="N141" s="7">
        <v>-16889</v>
      </c>
      <c r="O141" s="7">
        <v>0</v>
      </c>
      <c r="P141" s="7">
        <f t="shared" si="9"/>
        <v>-306017</v>
      </c>
      <c r="Q141" s="7">
        <f t="shared" si="10"/>
        <v>206342</v>
      </c>
      <c r="R141" s="7">
        <f t="shared" si="11"/>
        <v>189453</v>
      </c>
      <c r="S141" s="5" t="s">
        <v>118</v>
      </c>
      <c r="T141" s="5">
        <v>100401</v>
      </c>
      <c r="U141" s="5" t="s">
        <v>27</v>
      </c>
      <c r="V141" s="5">
        <v>47030001</v>
      </c>
      <c r="W141" s="5" t="s">
        <v>28</v>
      </c>
    </row>
    <row r="142" spans="2:23" x14ac:dyDescent="0.25">
      <c r="B142" s="4">
        <v>30002776</v>
      </c>
      <c r="C142" s="4">
        <v>0</v>
      </c>
      <c r="D142" s="5">
        <v>21030011</v>
      </c>
      <c r="E142" s="4" t="s">
        <v>257</v>
      </c>
      <c r="F142" s="4">
        <v>1031</v>
      </c>
      <c r="G142" s="6">
        <v>39082</v>
      </c>
      <c r="H142" s="7">
        <v>293209</v>
      </c>
      <c r="I142" s="7">
        <v>0</v>
      </c>
      <c r="J142" s="7">
        <v>0</v>
      </c>
      <c r="K142" s="7">
        <v>0</v>
      </c>
      <c r="L142" s="7">
        <f t="shared" si="8"/>
        <v>293209</v>
      </c>
      <c r="M142" s="7">
        <v>-167033</v>
      </c>
      <c r="N142" s="7">
        <v>-10373</v>
      </c>
      <c r="O142" s="7">
        <v>0</v>
      </c>
      <c r="P142" s="7">
        <f t="shared" si="9"/>
        <v>-177406</v>
      </c>
      <c r="Q142" s="7">
        <f t="shared" si="10"/>
        <v>126176</v>
      </c>
      <c r="R142" s="7">
        <f t="shared" si="11"/>
        <v>115803</v>
      </c>
      <c r="S142" s="5" t="s">
        <v>118</v>
      </c>
      <c r="T142" s="5">
        <v>100401</v>
      </c>
      <c r="U142" s="5" t="s">
        <v>27</v>
      </c>
      <c r="V142" s="5">
        <v>47030001</v>
      </c>
      <c r="W142" s="5" t="s">
        <v>28</v>
      </c>
    </row>
    <row r="143" spans="2:23" x14ac:dyDescent="0.25">
      <c r="B143" s="4">
        <v>30002786</v>
      </c>
      <c r="C143" s="4">
        <v>0</v>
      </c>
      <c r="D143" s="5">
        <v>21030011</v>
      </c>
      <c r="E143" s="4" t="s">
        <v>258</v>
      </c>
      <c r="F143" s="4">
        <v>1031</v>
      </c>
      <c r="G143" s="6">
        <v>38899</v>
      </c>
      <c r="H143" s="7">
        <v>452947</v>
      </c>
      <c r="I143" s="7">
        <v>0</v>
      </c>
      <c r="J143" s="7">
        <v>0</v>
      </c>
      <c r="K143" s="7">
        <v>0</v>
      </c>
      <c r="L143" s="7">
        <f t="shared" si="8"/>
        <v>452947</v>
      </c>
      <c r="M143" s="7">
        <v>-273101</v>
      </c>
      <c r="N143" s="7">
        <v>-15338</v>
      </c>
      <c r="O143" s="7">
        <v>0</v>
      </c>
      <c r="P143" s="7">
        <f t="shared" si="9"/>
        <v>-288439</v>
      </c>
      <c r="Q143" s="7">
        <f t="shared" si="10"/>
        <v>179846</v>
      </c>
      <c r="R143" s="7">
        <f t="shared" si="11"/>
        <v>164508</v>
      </c>
      <c r="S143" s="5" t="s">
        <v>118</v>
      </c>
      <c r="T143" s="5">
        <v>100401</v>
      </c>
      <c r="U143" s="5" t="s">
        <v>27</v>
      </c>
      <c r="V143" s="5">
        <v>47030001</v>
      </c>
      <c r="W143" s="5" t="s">
        <v>28</v>
      </c>
    </row>
    <row r="144" spans="2:23" x14ac:dyDescent="0.25">
      <c r="B144" s="4">
        <v>30002793</v>
      </c>
      <c r="C144" s="4">
        <v>0</v>
      </c>
      <c r="D144" s="5">
        <v>21030011</v>
      </c>
      <c r="E144" s="4" t="s">
        <v>251</v>
      </c>
      <c r="F144" s="4">
        <v>1031</v>
      </c>
      <c r="G144" s="6">
        <v>40149</v>
      </c>
      <c r="H144" s="7">
        <v>276338</v>
      </c>
      <c r="I144" s="7">
        <v>0</v>
      </c>
      <c r="J144" s="7">
        <v>0</v>
      </c>
      <c r="K144" s="7">
        <v>0</v>
      </c>
      <c r="L144" s="7">
        <f t="shared" si="8"/>
        <v>276338</v>
      </c>
      <c r="M144" s="7">
        <v>-129515</v>
      </c>
      <c r="N144" s="7">
        <v>-9729</v>
      </c>
      <c r="O144" s="7">
        <v>0</v>
      </c>
      <c r="P144" s="7">
        <f t="shared" si="9"/>
        <v>-139244</v>
      </c>
      <c r="Q144" s="7">
        <f t="shared" si="10"/>
        <v>146823</v>
      </c>
      <c r="R144" s="7">
        <f t="shared" si="11"/>
        <v>137094</v>
      </c>
      <c r="S144" s="5" t="s">
        <v>118</v>
      </c>
      <c r="T144" s="5">
        <v>100401</v>
      </c>
      <c r="U144" s="5" t="s">
        <v>27</v>
      </c>
      <c r="V144" s="5">
        <v>47030001</v>
      </c>
      <c r="W144" s="5" t="s">
        <v>28</v>
      </c>
    </row>
    <row r="145" spans="2:23" x14ac:dyDescent="0.25">
      <c r="B145" s="4">
        <v>30002842</v>
      </c>
      <c r="C145" s="4">
        <v>0</v>
      </c>
      <c r="D145" s="5">
        <v>21030011</v>
      </c>
      <c r="E145" s="4" t="s">
        <v>249</v>
      </c>
      <c r="F145" s="4">
        <v>1031</v>
      </c>
      <c r="G145" s="6">
        <v>39783</v>
      </c>
      <c r="H145" s="7">
        <v>407132</v>
      </c>
      <c r="I145" s="7">
        <v>0</v>
      </c>
      <c r="J145" s="7">
        <v>0</v>
      </c>
      <c r="K145" s="7">
        <v>0</v>
      </c>
      <c r="L145" s="7">
        <f t="shared" si="8"/>
        <v>407132</v>
      </c>
      <c r="M145" s="7">
        <v>-207465</v>
      </c>
      <c r="N145" s="7">
        <v>-14154</v>
      </c>
      <c r="O145" s="7">
        <v>0</v>
      </c>
      <c r="P145" s="7">
        <f t="shared" si="9"/>
        <v>-221619</v>
      </c>
      <c r="Q145" s="7">
        <f t="shared" si="10"/>
        <v>199667</v>
      </c>
      <c r="R145" s="7">
        <f t="shared" si="11"/>
        <v>185513</v>
      </c>
      <c r="S145" s="5" t="s">
        <v>118</v>
      </c>
      <c r="T145" s="5">
        <v>100401</v>
      </c>
      <c r="U145" s="5" t="s">
        <v>27</v>
      </c>
      <c r="V145" s="5">
        <v>47030001</v>
      </c>
      <c r="W145" s="5" t="s">
        <v>28</v>
      </c>
    </row>
    <row r="146" spans="2:23" x14ac:dyDescent="0.25">
      <c r="B146" s="4">
        <v>30002852</v>
      </c>
      <c r="C146" s="4">
        <v>0</v>
      </c>
      <c r="D146" s="5">
        <v>21030011</v>
      </c>
      <c r="E146" s="4" t="s">
        <v>259</v>
      </c>
      <c r="F146" s="4">
        <v>1031</v>
      </c>
      <c r="G146" s="6">
        <v>39082</v>
      </c>
      <c r="H146" s="7">
        <v>384466</v>
      </c>
      <c r="I146" s="7">
        <v>0</v>
      </c>
      <c r="J146" s="7">
        <v>0</v>
      </c>
      <c r="K146" s="7">
        <v>0</v>
      </c>
      <c r="L146" s="7">
        <f t="shared" si="8"/>
        <v>384466</v>
      </c>
      <c r="M146" s="7">
        <v>-224350</v>
      </c>
      <c r="N146" s="7">
        <v>-13105</v>
      </c>
      <c r="O146" s="7">
        <v>0</v>
      </c>
      <c r="P146" s="7">
        <f t="shared" si="9"/>
        <v>-237455</v>
      </c>
      <c r="Q146" s="7">
        <f t="shared" si="10"/>
        <v>160116</v>
      </c>
      <c r="R146" s="7">
        <f t="shared" si="11"/>
        <v>147011</v>
      </c>
      <c r="S146" s="5" t="s">
        <v>118</v>
      </c>
      <c r="T146" s="5">
        <v>100401</v>
      </c>
      <c r="U146" s="5" t="s">
        <v>27</v>
      </c>
      <c r="V146" s="5">
        <v>47030001</v>
      </c>
      <c r="W146" s="5" t="s">
        <v>28</v>
      </c>
    </row>
    <row r="147" spans="2:23" x14ac:dyDescent="0.25">
      <c r="B147" s="4">
        <v>30002870</v>
      </c>
      <c r="C147" s="4">
        <v>0</v>
      </c>
      <c r="D147" s="5">
        <v>21030011</v>
      </c>
      <c r="E147" s="4" t="s">
        <v>260</v>
      </c>
      <c r="F147" s="4">
        <v>1031</v>
      </c>
      <c r="G147" s="6">
        <v>39783</v>
      </c>
      <c r="H147" s="7">
        <v>382169</v>
      </c>
      <c r="I147" s="7">
        <v>0</v>
      </c>
      <c r="J147" s="7">
        <v>0</v>
      </c>
      <c r="K147" s="7">
        <v>0</v>
      </c>
      <c r="L147" s="7">
        <f t="shared" si="8"/>
        <v>382169</v>
      </c>
      <c r="M147" s="7">
        <v>-194743</v>
      </c>
      <c r="N147" s="7">
        <v>-13286</v>
      </c>
      <c r="O147" s="7">
        <v>0</v>
      </c>
      <c r="P147" s="7">
        <f t="shared" si="9"/>
        <v>-208029</v>
      </c>
      <c r="Q147" s="7">
        <f t="shared" si="10"/>
        <v>187426</v>
      </c>
      <c r="R147" s="7">
        <f t="shared" si="11"/>
        <v>174140</v>
      </c>
      <c r="S147" s="5" t="s">
        <v>118</v>
      </c>
      <c r="T147" s="5">
        <v>100401</v>
      </c>
      <c r="U147" s="5" t="s">
        <v>27</v>
      </c>
      <c r="V147" s="5">
        <v>47030001</v>
      </c>
      <c r="W147" s="5" t="s">
        <v>28</v>
      </c>
    </row>
    <row r="148" spans="2:23" x14ac:dyDescent="0.25">
      <c r="B148" s="4">
        <v>30002898</v>
      </c>
      <c r="C148" s="4">
        <v>0</v>
      </c>
      <c r="D148" s="5">
        <v>21030011</v>
      </c>
      <c r="E148" s="4" t="s">
        <v>261</v>
      </c>
      <c r="F148" s="4">
        <v>1031</v>
      </c>
      <c r="G148" s="6">
        <v>39721</v>
      </c>
      <c r="H148" s="7">
        <v>345302</v>
      </c>
      <c r="I148" s="7">
        <v>0</v>
      </c>
      <c r="J148" s="7">
        <v>0</v>
      </c>
      <c r="K148" s="7">
        <v>0</v>
      </c>
      <c r="L148" s="7">
        <f t="shared" si="8"/>
        <v>345302</v>
      </c>
      <c r="M148" s="7">
        <v>-178085</v>
      </c>
      <c r="N148" s="7">
        <v>-11997</v>
      </c>
      <c r="O148" s="7">
        <v>0</v>
      </c>
      <c r="P148" s="7">
        <f t="shared" si="9"/>
        <v>-190082</v>
      </c>
      <c r="Q148" s="7">
        <f t="shared" si="10"/>
        <v>167217</v>
      </c>
      <c r="R148" s="7">
        <f t="shared" si="11"/>
        <v>155220</v>
      </c>
      <c r="S148" s="5" t="s">
        <v>118</v>
      </c>
      <c r="T148" s="5">
        <v>100401</v>
      </c>
      <c r="U148" s="5" t="s">
        <v>27</v>
      </c>
      <c r="V148" s="5">
        <v>47030001</v>
      </c>
      <c r="W148" s="5" t="s">
        <v>28</v>
      </c>
    </row>
    <row r="149" spans="2:23" x14ac:dyDescent="0.25">
      <c r="B149" s="4">
        <v>30002902</v>
      </c>
      <c r="C149" s="4">
        <v>0</v>
      </c>
      <c r="D149" s="5">
        <v>21030011</v>
      </c>
      <c r="E149" s="4" t="s">
        <v>188</v>
      </c>
      <c r="F149" s="4">
        <v>1031</v>
      </c>
      <c r="G149" s="6">
        <v>40149</v>
      </c>
      <c r="H149" s="7">
        <v>212975</v>
      </c>
      <c r="I149" s="7">
        <v>0</v>
      </c>
      <c r="J149" s="7">
        <v>0</v>
      </c>
      <c r="K149" s="7">
        <v>0</v>
      </c>
      <c r="L149" s="7">
        <f t="shared" si="8"/>
        <v>212975</v>
      </c>
      <c r="M149" s="7">
        <v>-99817</v>
      </c>
      <c r="N149" s="7">
        <v>-7498</v>
      </c>
      <c r="O149" s="7">
        <v>0</v>
      </c>
      <c r="P149" s="7">
        <f t="shared" si="9"/>
        <v>-107315</v>
      </c>
      <c r="Q149" s="7">
        <f t="shared" si="10"/>
        <v>113158</v>
      </c>
      <c r="R149" s="7">
        <f t="shared" si="11"/>
        <v>105660</v>
      </c>
      <c r="S149" s="5" t="s">
        <v>118</v>
      </c>
      <c r="T149" s="5">
        <v>100401</v>
      </c>
      <c r="U149" s="5" t="s">
        <v>27</v>
      </c>
      <c r="V149" s="5">
        <v>47030001</v>
      </c>
      <c r="W149" s="5" t="s">
        <v>28</v>
      </c>
    </row>
    <row r="150" spans="2:23" x14ac:dyDescent="0.25">
      <c r="B150" s="4">
        <v>30002997</v>
      </c>
      <c r="C150" s="4">
        <v>0</v>
      </c>
      <c r="D150" s="5">
        <v>21030011</v>
      </c>
      <c r="E150" s="4" t="s">
        <v>261</v>
      </c>
      <c r="F150" s="4">
        <v>1031</v>
      </c>
      <c r="G150" s="6">
        <v>39813</v>
      </c>
      <c r="H150" s="7">
        <v>288425</v>
      </c>
      <c r="I150" s="7">
        <v>0</v>
      </c>
      <c r="J150" s="7">
        <v>0</v>
      </c>
      <c r="K150" s="7">
        <v>0</v>
      </c>
      <c r="L150" s="7">
        <f t="shared" ref="L150:L187" si="12">SUM(H150:K150)</f>
        <v>288425</v>
      </c>
      <c r="M150" s="7">
        <v>-146056</v>
      </c>
      <c r="N150" s="7">
        <v>-10035</v>
      </c>
      <c r="O150" s="7">
        <v>0</v>
      </c>
      <c r="P150" s="7">
        <f t="shared" si="9"/>
        <v>-156091</v>
      </c>
      <c r="Q150" s="7">
        <f t="shared" si="10"/>
        <v>142369</v>
      </c>
      <c r="R150" s="7">
        <f t="shared" si="11"/>
        <v>132334</v>
      </c>
      <c r="S150" s="5" t="s">
        <v>118</v>
      </c>
      <c r="T150" s="5">
        <v>100401</v>
      </c>
      <c r="U150" s="5" t="s">
        <v>27</v>
      </c>
      <c r="V150" s="5">
        <v>47030001</v>
      </c>
      <c r="W150" s="5" t="s">
        <v>28</v>
      </c>
    </row>
    <row r="151" spans="2:23" x14ac:dyDescent="0.25">
      <c r="B151" s="4">
        <v>30003137</v>
      </c>
      <c r="C151" s="4">
        <v>0</v>
      </c>
      <c r="D151" s="5">
        <v>21030011</v>
      </c>
      <c r="E151" s="4" t="s">
        <v>262</v>
      </c>
      <c r="F151" s="4">
        <v>1031</v>
      </c>
      <c r="G151" s="6">
        <v>39082</v>
      </c>
      <c r="H151" s="7">
        <v>190560</v>
      </c>
      <c r="I151" s="7">
        <v>0</v>
      </c>
      <c r="J151" s="7">
        <v>0</v>
      </c>
      <c r="K151" s="7">
        <v>0</v>
      </c>
      <c r="L151" s="7">
        <f t="shared" si="12"/>
        <v>190560</v>
      </c>
      <c r="M151" s="7">
        <v>-111201</v>
      </c>
      <c r="N151" s="7">
        <v>-6495</v>
      </c>
      <c r="O151" s="7">
        <v>0</v>
      </c>
      <c r="P151" s="7">
        <f t="shared" si="9"/>
        <v>-117696</v>
      </c>
      <c r="Q151" s="7">
        <f t="shared" si="10"/>
        <v>79359</v>
      </c>
      <c r="R151" s="7">
        <f t="shared" si="11"/>
        <v>72864</v>
      </c>
      <c r="S151" s="5" t="s">
        <v>118</v>
      </c>
      <c r="T151" s="5">
        <v>100401</v>
      </c>
      <c r="U151" s="5" t="s">
        <v>27</v>
      </c>
      <c r="V151" s="5">
        <v>47030001</v>
      </c>
      <c r="W151" s="5" t="s">
        <v>28</v>
      </c>
    </row>
    <row r="152" spans="2:23" x14ac:dyDescent="0.25">
      <c r="B152" s="4">
        <v>30003409</v>
      </c>
      <c r="C152" s="4">
        <v>0</v>
      </c>
      <c r="D152" s="5">
        <v>21030011</v>
      </c>
      <c r="E152" s="4" t="s">
        <v>263</v>
      </c>
      <c r="F152" s="4">
        <v>1033</v>
      </c>
      <c r="G152" s="6">
        <v>39196</v>
      </c>
      <c r="H152" s="7">
        <v>52372</v>
      </c>
      <c r="I152" s="7">
        <v>0</v>
      </c>
      <c r="J152" s="7">
        <v>0</v>
      </c>
      <c r="K152" s="7">
        <v>0</v>
      </c>
      <c r="L152" s="7">
        <f t="shared" si="12"/>
        <v>52372</v>
      </c>
      <c r="M152" s="7">
        <v>-29099</v>
      </c>
      <c r="N152" s="7">
        <v>-1867</v>
      </c>
      <c r="O152" s="7">
        <v>0</v>
      </c>
      <c r="P152" s="7">
        <f t="shared" si="9"/>
        <v>-30966</v>
      </c>
      <c r="Q152" s="7">
        <f t="shared" si="10"/>
        <v>23273</v>
      </c>
      <c r="R152" s="7">
        <f t="shared" si="11"/>
        <v>21406</v>
      </c>
      <c r="S152" s="5" t="s">
        <v>118</v>
      </c>
      <c r="T152" s="5">
        <v>100403</v>
      </c>
      <c r="U152" s="5" t="s">
        <v>34</v>
      </c>
      <c r="V152" s="5">
        <v>47030001</v>
      </c>
      <c r="W152" s="5" t="s">
        <v>28</v>
      </c>
    </row>
    <row r="153" spans="2:23" x14ac:dyDescent="0.25">
      <c r="B153" s="4">
        <v>30003528</v>
      </c>
      <c r="C153" s="4">
        <v>0</v>
      </c>
      <c r="D153" s="5">
        <v>21030011</v>
      </c>
      <c r="E153" s="4" t="s">
        <v>260</v>
      </c>
      <c r="F153" s="4">
        <v>1031</v>
      </c>
      <c r="G153" s="6">
        <v>40149</v>
      </c>
      <c r="H153" s="7">
        <v>64172</v>
      </c>
      <c r="I153" s="7">
        <v>0</v>
      </c>
      <c r="J153" s="7">
        <v>0</v>
      </c>
      <c r="K153" s="7">
        <v>0</v>
      </c>
      <c r="L153" s="7">
        <f t="shared" si="12"/>
        <v>64172</v>
      </c>
      <c r="M153" s="7">
        <v>-30195</v>
      </c>
      <c r="N153" s="7">
        <v>-2251</v>
      </c>
      <c r="O153" s="7">
        <v>0</v>
      </c>
      <c r="P153" s="7">
        <f t="shared" si="9"/>
        <v>-32446</v>
      </c>
      <c r="Q153" s="7">
        <f t="shared" si="10"/>
        <v>33977</v>
      </c>
      <c r="R153" s="7">
        <f t="shared" si="11"/>
        <v>31726</v>
      </c>
      <c r="S153" s="5" t="s">
        <v>118</v>
      </c>
      <c r="T153" s="5">
        <v>100401</v>
      </c>
      <c r="U153" s="5" t="s">
        <v>27</v>
      </c>
      <c r="V153" s="5">
        <v>47030001</v>
      </c>
      <c r="W153" s="5" t="s">
        <v>28</v>
      </c>
    </row>
    <row r="154" spans="2:23" x14ac:dyDescent="0.25">
      <c r="B154" s="4">
        <v>30003805</v>
      </c>
      <c r="C154" s="4">
        <v>0</v>
      </c>
      <c r="D154" s="5">
        <v>21030011</v>
      </c>
      <c r="E154" s="4" t="s">
        <v>249</v>
      </c>
      <c r="F154" s="4">
        <v>1031</v>
      </c>
      <c r="G154" s="6">
        <v>40149</v>
      </c>
      <c r="H154" s="7">
        <v>6081</v>
      </c>
      <c r="I154" s="7">
        <v>0</v>
      </c>
      <c r="J154" s="7">
        <v>0</v>
      </c>
      <c r="K154" s="7">
        <v>0</v>
      </c>
      <c r="L154" s="7">
        <f t="shared" si="12"/>
        <v>6081</v>
      </c>
      <c r="M154" s="7">
        <v>-2859</v>
      </c>
      <c r="N154" s="7">
        <v>-213</v>
      </c>
      <c r="O154" s="7">
        <v>0</v>
      </c>
      <c r="P154" s="7">
        <f t="shared" si="9"/>
        <v>-3072</v>
      </c>
      <c r="Q154" s="7">
        <f t="shared" si="10"/>
        <v>3222</v>
      </c>
      <c r="R154" s="7">
        <f t="shared" si="11"/>
        <v>3009</v>
      </c>
      <c r="S154" s="5" t="s">
        <v>118</v>
      </c>
      <c r="T154" s="5">
        <v>100401</v>
      </c>
      <c r="U154" s="5" t="s">
        <v>27</v>
      </c>
      <c r="V154" s="5">
        <v>47030001</v>
      </c>
      <c r="W154" s="5" t="s">
        <v>28</v>
      </c>
    </row>
    <row r="155" spans="2:23" x14ac:dyDescent="0.25">
      <c r="B155" s="4">
        <v>30004172</v>
      </c>
      <c r="C155" s="4">
        <v>0</v>
      </c>
      <c r="D155" s="5">
        <v>21030011</v>
      </c>
      <c r="E155" s="4" t="s">
        <v>264</v>
      </c>
      <c r="F155" s="4">
        <v>1031</v>
      </c>
      <c r="G155" s="6">
        <v>41176</v>
      </c>
      <c r="H155" s="7">
        <v>12692</v>
      </c>
      <c r="I155" s="7">
        <v>0</v>
      </c>
      <c r="J155" s="7">
        <v>0</v>
      </c>
      <c r="K155" s="7">
        <v>0</v>
      </c>
      <c r="L155" s="7">
        <f t="shared" si="12"/>
        <v>12692</v>
      </c>
      <c r="M155" s="7">
        <v>-4308</v>
      </c>
      <c r="N155" s="7">
        <v>-470</v>
      </c>
      <c r="O155" s="7">
        <v>0</v>
      </c>
      <c r="P155" s="7">
        <f t="shared" si="9"/>
        <v>-4778</v>
      </c>
      <c r="Q155" s="7">
        <f t="shared" si="10"/>
        <v>8384</v>
      </c>
      <c r="R155" s="7">
        <f t="shared" si="11"/>
        <v>7914</v>
      </c>
      <c r="S155" s="5" t="s">
        <v>118</v>
      </c>
      <c r="T155" s="5">
        <v>100401</v>
      </c>
      <c r="U155" s="5" t="s">
        <v>27</v>
      </c>
      <c r="V155" s="5">
        <v>47030001</v>
      </c>
      <c r="W155" s="5" t="s">
        <v>28</v>
      </c>
    </row>
    <row r="156" spans="2:23" x14ac:dyDescent="0.25">
      <c r="B156" s="4">
        <v>30004184</v>
      </c>
      <c r="C156" s="4">
        <v>0</v>
      </c>
      <c r="D156" s="5">
        <v>21030011</v>
      </c>
      <c r="E156" s="4" t="s">
        <v>265</v>
      </c>
      <c r="F156" s="4">
        <v>1031</v>
      </c>
      <c r="G156" s="6">
        <v>41267</v>
      </c>
      <c r="H156" s="7">
        <v>14450</v>
      </c>
      <c r="I156" s="7">
        <v>0</v>
      </c>
      <c r="J156" s="7">
        <v>0</v>
      </c>
      <c r="K156" s="7">
        <v>0</v>
      </c>
      <c r="L156" s="7">
        <f t="shared" si="12"/>
        <v>14450</v>
      </c>
      <c r="M156" s="7">
        <v>-4735</v>
      </c>
      <c r="N156" s="7">
        <v>-537</v>
      </c>
      <c r="O156" s="7">
        <v>0</v>
      </c>
      <c r="P156" s="7">
        <f t="shared" si="9"/>
        <v>-5272</v>
      </c>
      <c r="Q156" s="7">
        <f t="shared" si="10"/>
        <v>9715</v>
      </c>
      <c r="R156" s="7">
        <f t="shared" si="11"/>
        <v>9178</v>
      </c>
      <c r="S156" s="5" t="s">
        <v>118</v>
      </c>
      <c r="T156" s="5">
        <v>100401</v>
      </c>
      <c r="U156" s="5" t="s">
        <v>27</v>
      </c>
      <c r="V156" s="5">
        <v>47030001</v>
      </c>
      <c r="W156" s="5" t="s">
        <v>28</v>
      </c>
    </row>
    <row r="157" spans="2:23" x14ac:dyDescent="0.25">
      <c r="B157" s="4">
        <v>30004312</v>
      </c>
      <c r="C157" s="4">
        <v>0</v>
      </c>
      <c r="D157" s="5">
        <v>21030011</v>
      </c>
      <c r="E157" s="4" t="s">
        <v>266</v>
      </c>
      <c r="F157" s="4">
        <v>1033</v>
      </c>
      <c r="G157" s="6">
        <v>40905</v>
      </c>
      <c r="H157" s="7">
        <v>108052</v>
      </c>
      <c r="I157" s="7">
        <v>0</v>
      </c>
      <c r="J157" s="7">
        <v>0</v>
      </c>
      <c r="K157" s="7">
        <v>0</v>
      </c>
      <c r="L157" s="7">
        <f t="shared" si="12"/>
        <v>108052</v>
      </c>
      <c r="M157" s="7">
        <v>-40533</v>
      </c>
      <c r="N157" s="7">
        <v>-3947</v>
      </c>
      <c r="O157" s="7">
        <v>0</v>
      </c>
      <c r="P157" s="7">
        <f t="shared" si="9"/>
        <v>-44480</v>
      </c>
      <c r="Q157" s="7">
        <f t="shared" si="10"/>
        <v>67519</v>
      </c>
      <c r="R157" s="7">
        <f t="shared" si="11"/>
        <v>63572</v>
      </c>
      <c r="S157" s="5" t="s">
        <v>118</v>
      </c>
      <c r="T157" s="5">
        <v>100403</v>
      </c>
      <c r="U157" s="5" t="s">
        <v>34</v>
      </c>
      <c r="V157" s="5">
        <v>47030001</v>
      </c>
      <c r="W157" s="5" t="s">
        <v>28</v>
      </c>
    </row>
    <row r="158" spans="2:23" x14ac:dyDescent="0.25">
      <c r="B158" s="4">
        <v>30004331</v>
      </c>
      <c r="C158" s="4">
        <v>0</v>
      </c>
      <c r="D158" s="5">
        <v>21030011</v>
      </c>
      <c r="E158" s="4" t="s">
        <v>267</v>
      </c>
      <c r="F158" s="4">
        <v>1033</v>
      </c>
      <c r="G158" s="6">
        <v>40905</v>
      </c>
      <c r="H158" s="7">
        <v>128625</v>
      </c>
      <c r="I158" s="7">
        <v>0</v>
      </c>
      <c r="J158" s="7">
        <v>0</v>
      </c>
      <c r="K158" s="7">
        <v>0</v>
      </c>
      <c r="L158" s="7">
        <f t="shared" si="12"/>
        <v>128625</v>
      </c>
      <c r="M158" s="7">
        <v>-48250</v>
      </c>
      <c r="N158" s="7">
        <v>-4698</v>
      </c>
      <c r="O158" s="7">
        <v>0</v>
      </c>
      <c r="P158" s="7">
        <f t="shared" si="9"/>
        <v>-52948</v>
      </c>
      <c r="Q158" s="7">
        <f t="shared" si="10"/>
        <v>80375</v>
      </c>
      <c r="R158" s="7">
        <f t="shared" si="11"/>
        <v>75677</v>
      </c>
      <c r="S158" s="5" t="s">
        <v>118</v>
      </c>
      <c r="T158" s="5">
        <v>100403</v>
      </c>
      <c r="U158" s="5" t="s">
        <v>34</v>
      </c>
      <c r="V158" s="5">
        <v>47030001</v>
      </c>
      <c r="W158" s="5" t="s">
        <v>28</v>
      </c>
    </row>
    <row r="159" spans="2:23" x14ac:dyDescent="0.25">
      <c r="B159" s="4">
        <v>30004351</v>
      </c>
      <c r="C159" s="4">
        <v>0</v>
      </c>
      <c r="D159" s="5">
        <v>21030011</v>
      </c>
      <c r="E159" s="4" t="s">
        <v>268</v>
      </c>
      <c r="F159" s="4">
        <v>1033</v>
      </c>
      <c r="G159" s="6">
        <v>40905</v>
      </c>
      <c r="H159" s="7">
        <v>149000</v>
      </c>
      <c r="I159" s="7">
        <v>0</v>
      </c>
      <c r="J159" s="7">
        <v>0</v>
      </c>
      <c r="K159" s="7">
        <v>0</v>
      </c>
      <c r="L159" s="7">
        <f t="shared" si="12"/>
        <v>149000</v>
      </c>
      <c r="M159" s="7">
        <v>-55891</v>
      </c>
      <c r="N159" s="7">
        <v>-5442</v>
      </c>
      <c r="O159" s="7">
        <v>0</v>
      </c>
      <c r="P159" s="7">
        <f t="shared" si="9"/>
        <v>-61333</v>
      </c>
      <c r="Q159" s="7">
        <f t="shared" si="10"/>
        <v>93109</v>
      </c>
      <c r="R159" s="7">
        <f t="shared" si="11"/>
        <v>87667</v>
      </c>
      <c r="S159" s="5" t="s">
        <v>118</v>
      </c>
      <c r="T159" s="5">
        <v>100403</v>
      </c>
      <c r="U159" s="5" t="s">
        <v>34</v>
      </c>
      <c r="V159" s="5">
        <v>47030001</v>
      </c>
      <c r="W159" s="5" t="s">
        <v>28</v>
      </c>
    </row>
    <row r="160" spans="2:23" x14ac:dyDescent="0.25">
      <c r="B160" s="4">
        <v>30004435</v>
      </c>
      <c r="C160" s="4">
        <v>0</v>
      </c>
      <c r="D160" s="5">
        <v>21030011</v>
      </c>
      <c r="E160" s="4" t="s">
        <v>269</v>
      </c>
      <c r="F160" s="4">
        <v>1033</v>
      </c>
      <c r="G160" s="6">
        <v>40905</v>
      </c>
      <c r="H160" s="7">
        <v>328327</v>
      </c>
      <c r="I160" s="7">
        <v>0</v>
      </c>
      <c r="J160" s="7">
        <v>0</v>
      </c>
      <c r="K160" s="7">
        <v>0</v>
      </c>
      <c r="L160" s="7">
        <f t="shared" si="12"/>
        <v>328327</v>
      </c>
      <c r="M160" s="7">
        <v>-123161</v>
      </c>
      <c r="N160" s="7">
        <v>-11992</v>
      </c>
      <c r="O160" s="7">
        <v>0</v>
      </c>
      <c r="P160" s="7">
        <f t="shared" si="9"/>
        <v>-135153</v>
      </c>
      <c r="Q160" s="7">
        <f t="shared" si="10"/>
        <v>205166</v>
      </c>
      <c r="R160" s="7">
        <f t="shared" si="11"/>
        <v>193174</v>
      </c>
      <c r="S160" s="5" t="s">
        <v>118</v>
      </c>
      <c r="T160" s="5">
        <v>100403</v>
      </c>
      <c r="U160" s="5" t="s">
        <v>34</v>
      </c>
      <c r="V160" s="5">
        <v>47030001</v>
      </c>
      <c r="W160" s="5" t="s">
        <v>28</v>
      </c>
    </row>
    <row r="161" spans="2:23" x14ac:dyDescent="0.25">
      <c r="B161" s="4">
        <v>30004450</v>
      </c>
      <c r="C161" s="4">
        <v>0</v>
      </c>
      <c r="D161" s="5">
        <v>21030011</v>
      </c>
      <c r="E161" s="4" t="s">
        <v>270</v>
      </c>
      <c r="F161" s="4">
        <v>1033</v>
      </c>
      <c r="G161" s="6">
        <v>40532</v>
      </c>
      <c r="H161" s="7">
        <v>382750</v>
      </c>
      <c r="I161" s="7">
        <v>0</v>
      </c>
      <c r="J161" s="7">
        <v>0</v>
      </c>
      <c r="K161" s="7">
        <v>0</v>
      </c>
      <c r="L161" s="7">
        <f t="shared" si="12"/>
        <v>382750</v>
      </c>
      <c r="M161" s="7">
        <v>-162153</v>
      </c>
      <c r="N161" s="7">
        <v>-13686</v>
      </c>
      <c r="O161" s="7">
        <v>0</v>
      </c>
      <c r="P161" s="7">
        <f t="shared" si="9"/>
        <v>-175839</v>
      </c>
      <c r="Q161" s="7">
        <f t="shared" si="10"/>
        <v>220597</v>
      </c>
      <c r="R161" s="7">
        <f t="shared" si="11"/>
        <v>206911</v>
      </c>
      <c r="S161" s="5" t="s">
        <v>118</v>
      </c>
      <c r="T161" s="5">
        <v>100403</v>
      </c>
      <c r="U161" s="5" t="s">
        <v>34</v>
      </c>
      <c r="V161" s="5">
        <v>47030001</v>
      </c>
      <c r="W161" s="5" t="s">
        <v>28</v>
      </c>
    </row>
    <row r="162" spans="2:23" x14ac:dyDescent="0.25">
      <c r="B162" s="4">
        <v>30004503</v>
      </c>
      <c r="C162" s="4">
        <v>0</v>
      </c>
      <c r="D162" s="5">
        <v>21030011</v>
      </c>
      <c r="E162" s="4" t="s">
        <v>271</v>
      </c>
      <c r="F162" s="4">
        <v>1033</v>
      </c>
      <c r="G162" s="6">
        <v>40905</v>
      </c>
      <c r="H162" s="7">
        <v>645072</v>
      </c>
      <c r="I162" s="7">
        <v>0</v>
      </c>
      <c r="J162" s="7">
        <v>0</v>
      </c>
      <c r="K162" s="7">
        <v>0</v>
      </c>
      <c r="L162" s="7">
        <f t="shared" si="12"/>
        <v>645072</v>
      </c>
      <c r="M162" s="7">
        <v>-241978</v>
      </c>
      <c r="N162" s="7">
        <v>-23561</v>
      </c>
      <c r="O162" s="7">
        <v>0</v>
      </c>
      <c r="P162" s="7">
        <f t="shared" si="9"/>
        <v>-265539</v>
      </c>
      <c r="Q162" s="7">
        <f t="shared" si="10"/>
        <v>403094</v>
      </c>
      <c r="R162" s="7">
        <f t="shared" si="11"/>
        <v>379533</v>
      </c>
      <c r="S162" s="5" t="s">
        <v>118</v>
      </c>
      <c r="T162" s="5">
        <v>100403</v>
      </c>
      <c r="U162" s="5" t="s">
        <v>34</v>
      </c>
      <c r="V162" s="5">
        <v>47030001</v>
      </c>
      <c r="W162" s="5" t="s">
        <v>28</v>
      </c>
    </row>
    <row r="163" spans="2:23" x14ac:dyDescent="0.25">
      <c r="B163" s="4">
        <v>30004525</v>
      </c>
      <c r="C163" s="4">
        <v>0</v>
      </c>
      <c r="D163" s="5">
        <v>21030011</v>
      </c>
      <c r="E163" s="4" t="s">
        <v>192</v>
      </c>
      <c r="F163" s="4">
        <v>1031</v>
      </c>
      <c r="G163" s="6">
        <v>40270</v>
      </c>
      <c r="H163" s="7">
        <v>855304</v>
      </c>
      <c r="I163" s="7">
        <v>0</v>
      </c>
      <c r="J163" s="7">
        <v>0</v>
      </c>
      <c r="K163" s="7">
        <v>0</v>
      </c>
      <c r="L163" s="7">
        <f t="shared" si="12"/>
        <v>855304</v>
      </c>
      <c r="M163" s="7">
        <v>-391302</v>
      </c>
      <c r="N163" s="7">
        <v>-30082</v>
      </c>
      <c r="O163" s="7">
        <v>0</v>
      </c>
      <c r="P163" s="7">
        <f t="shared" si="9"/>
        <v>-421384</v>
      </c>
      <c r="Q163" s="7">
        <f t="shared" si="10"/>
        <v>464002</v>
      </c>
      <c r="R163" s="7">
        <f t="shared" si="11"/>
        <v>433920</v>
      </c>
      <c r="S163" s="5" t="s">
        <v>118</v>
      </c>
      <c r="T163" s="5">
        <v>100401</v>
      </c>
      <c r="U163" s="5" t="s">
        <v>27</v>
      </c>
      <c r="V163" s="5">
        <v>47030001</v>
      </c>
      <c r="W163" s="5" t="s">
        <v>28</v>
      </c>
    </row>
    <row r="164" spans="2:23" x14ac:dyDescent="0.25">
      <c r="B164" s="4">
        <v>30004568</v>
      </c>
      <c r="C164" s="4">
        <v>0</v>
      </c>
      <c r="D164" s="5">
        <v>21030011</v>
      </c>
      <c r="E164" s="4" t="s">
        <v>272</v>
      </c>
      <c r="F164" s="4">
        <v>1033</v>
      </c>
      <c r="G164" s="6">
        <v>40905</v>
      </c>
      <c r="H164" s="7">
        <v>1231015</v>
      </c>
      <c r="I164" s="7">
        <v>0</v>
      </c>
      <c r="J164" s="7">
        <v>0</v>
      </c>
      <c r="K164" s="7">
        <v>0</v>
      </c>
      <c r="L164" s="7">
        <f t="shared" si="12"/>
        <v>1231015</v>
      </c>
      <c r="M164" s="7">
        <v>-461773</v>
      </c>
      <c r="N164" s="7">
        <v>-44962</v>
      </c>
      <c r="O164" s="7">
        <v>0</v>
      </c>
      <c r="P164" s="7">
        <f t="shared" si="9"/>
        <v>-506735</v>
      </c>
      <c r="Q164" s="7">
        <f t="shared" si="10"/>
        <v>769242</v>
      </c>
      <c r="R164" s="7">
        <f t="shared" si="11"/>
        <v>724280</v>
      </c>
      <c r="S164" s="5" t="s">
        <v>118</v>
      </c>
      <c r="T164" s="5">
        <v>100403</v>
      </c>
      <c r="U164" s="5" t="s">
        <v>34</v>
      </c>
      <c r="V164" s="5">
        <v>47030001</v>
      </c>
      <c r="W164" s="5" t="s">
        <v>28</v>
      </c>
    </row>
    <row r="165" spans="2:23" x14ac:dyDescent="0.25">
      <c r="B165" s="4">
        <v>30005914</v>
      </c>
      <c r="C165" s="4">
        <v>0</v>
      </c>
      <c r="D165" s="5">
        <v>21030011</v>
      </c>
      <c r="E165" s="4" t="s">
        <v>273</v>
      </c>
      <c r="F165" s="4">
        <v>1033</v>
      </c>
      <c r="G165" s="6">
        <v>42216</v>
      </c>
      <c r="H165" s="7">
        <v>413101</v>
      </c>
      <c r="I165" s="7">
        <v>0</v>
      </c>
      <c r="J165" s="7">
        <v>0</v>
      </c>
      <c r="K165" s="7">
        <v>0</v>
      </c>
      <c r="L165" s="7">
        <f t="shared" si="12"/>
        <v>413101</v>
      </c>
      <c r="M165" s="7">
        <v>-89003</v>
      </c>
      <c r="N165" s="7">
        <v>-15699</v>
      </c>
      <c r="O165" s="7">
        <v>0</v>
      </c>
      <c r="P165" s="7">
        <f t="shared" si="9"/>
        <v>-104702</v>
      </c>
      <c r="Q165" s="7">
        <f t="shared" si="10"/>
        <v>324098</v>
      </c>
      <c r="R165" s="7">
        <f t="shared" si="11"/>
        <v>308399</v>
      </c>
      <c r="S165" s="5" t="s">
        <v>118</v>
      </c>
      <c r="T165" s="5">
        <v>100403</v>
      </c>
      <c r="U165" s="5" t="s">
        <v>34</v>
      </c>
      <c r="V165" s="5">
        <v>47030001</v>
      </c>
      <c r="W165" s="5" t="s">
        <v>28</v>
      </c>
    </row>
    <row r="166" spans="2:23" x14ac:dyDescent="0.25">
      <c r="B166" s="4">
        <v>30005959</v>
      </c>
      <c r="C166" s="4">
        <v>0</v>
      </c>
      <c r="D166" s="5">
        <v>21030011</v>
      </c>
      <c r="E166" s="4" t="s">
        <v>274</v>
      </c>
      <c r="F166" s="4">
        <v>1031</v>
      </c>
      <c r="G166" s="6">
        <v>42825</v>
      </c>
      <c r="H166" s="7">
        <v>399716</v>
      </c>
      <c r="I166" s="7">
        <v>0</v>
      </c>
      <c r="J166" s="7">
        <v>0</v>
      </c>
      <c r="K166" s="7">
        <v>0</v>
      </c>
      <c r="L166" s="7">
        <f t="shared" si="12"/>
        <v>399716</v>
      </c>
      <c r="M166" s="7">
        <v>-60798</v>
      </c>
      <c r="N166" s="7">
        <v>-15189</v>
      </c>
      <c r="O166" s="7">
        <v>0</v>
      </c>
      <c r="P166" s="7">
        <f t="shared" si="9"/>
        <v>-75987</v>
      </c>
      <c r="Q166" s="7">
        <f t="shared" si="10"/>
        <v>338918</v>
      </c>
      <c r="R166" s="7">
        <f t="shared" si="11"/>
        <v>323729</v>
      </c>
      <c r="S166" s="5" t="s">
        <v>118</v>
      </c>
      <c r="T166" s="5">
        <v>100401</v>
      </c>
      <c r="U166" s="5" t="s">
        <v>27</v>
      </c>
      <c r="V166" s="5">
        <v>47030001</v>
      </c>
      <c r="W166" s="5" t="s">
        <v>28</v>
      </c>
    </row>
    <row r="167" spans="2:23" x14ac:dyDescent="0.25">
      <c r="B167" s="4">
        <v>30005960</v>
      </c>
      <c r="C167" s="4">
        <v>0</v>
      </c>
      <c r="D167" s="5">
        <v>21030011</v>
      </c>
      <c r="E167" s="4" t="s">
        <v>275</v>
      </c>
      <c r="F167" s="4">
        <v>1031</v>
      </c>
      <c r="G167" s="6">
        <v>42825</v>
      </c>
      <c r="H167" s="7">
        <v>1049626</v>
      </c>
      <c r="I167" s="7">
        <v>0</v>
      </c>
      <c r="J167" s="7">
        <v>0</v>
      </c>
      <c r="K167" s="7">
        <v>0</v>
      </c>
      <c r="L167" s="7">
        <f t="shared" si="12"/>
        <v>1049626</v>
      </c>
      <c r="M167" s="7">
        <v>-159653</v>
      </c>
      <c r="N167" s="7">
        <v>-39886</v>
      </c>
      <c r="O167" s="7">
        <v>0</v>
      </c>
      <c r="P167" s="7">
        <f t="shared" si="9"/>
        <v>-199539</v>
      </c>
      <c r="Q167" s="7">
        <f t="shared" si="10"/>
        <v>889973</v>
      </c>
      <c r="R167" s="7">
        <f t="shared" si="11"/>
        <v>850087</v>
      </c>
      <c r="S167" s="5" t="s">
        <v>118</v>
      </c>
      <c r="T167" s="5">
        <v>100401</v>
      </c>
      <c r="U167" s="5" t="s">
        <v>27</v>
      </c>
      <c r="V167" s="5">
        <v>47030001</v>
      </c>
      <c r="W167" s="5" t="s">
        <v>28</v>
      </c>
    </row>
    <row r="168" spans="2:23" x14ac:dyDescent="0.25">
      <c r="B168" s="4">
        <v>30005961</v>
      </c>
      <c r="C168" s="4">
        <v>0</v>
      </c>
      <c r="D168" s="5">
        <v>21030011</v>
      </c>
      <c r="E168" s="4" t="s">
        <v>276</v>
      </c>
      <c r="F168" s="4">
        <v>1031</v>
      </c>
      <c r="G168" s="6">
        <v>42825</v>
      </c>
      <c r="H168" s="7">
        <v>4823031.4000000004</v>
      </c>
      <c r="I168" s="7">
        <v>0</v>
      </c>
      <c r="J168" s="7">
        <v>0</v>
      </c>
      <c r="K168" s="7">
        <v>0</v>
      </c>
      <c r="L168" s="7">
        <f t="shared" si="12"/>
        <v>4823031.4000000004</v>
      </c>
      <c r="M168" s="7">
        <v>-733602.4</v>
      </c>
      <c r="N168" s="7">
        <v>-183275</v>
      </c>
      <c r="O168" s="7">
        <v>0</v>
      </c>
      <c r="P168" s="7">
        <f t="shared" si="9"/>
        <v>-916877.4</v>
      </c>
      <c r="Q168" s="7">
        <f t="shared" si="10"/>
        <v>4089429.0000000005</v>
      </c>
      <c r="R168" s="7">
        <f t="shared" si="11"/>
        <v>3906154.0000000005</v>
      </c>
      <c r="S168" s="5" t="s">
        <v>118</v>
      </c>
      <c r="T168" s="5">
        <v>100401</v>
      </c>
      <c r="U168" s="5" t="s">
        <v>27</v>
      </c>
      <c r="V168" s="5">
        <v>47030001</v>
      </c>
      <c r="W168" s="5" t="s">
        <v>28</v>
      </c>
    </row>
    <row r="169" spans="2:23" x14ac:dyDescent="0.25">
      <c r="B169" s="4">
        <v>30005961</v>
      </c>
      <c r="C169" s="4">
        <v>1</v>
      </c>
      <c r="D169" s="5">
        <v>21030011</v>
      </c>
      <c r="E169" s="4" t="s">
        <v>276</v>
      </c>
      <c r="F169" s="4">
        <v>1031</v>
      </c>
      <c r="G169" s="6">
        <v>43496</v>
      </c>
      <c r="H169" s="7">
        <v>2527387</v>
      </c>
      <c r="I169" s="7">
        <v>0</v>
      </c>
      <c r="J169" s="7">
        <v>0</v>
      </c>
      <c r="K169" s="7">
        <v>0</v>
      </c>
      <c r="L169" s="7">
        <f t="shared" si="12"/>
        <v>2527387</v>
      </c>
      <c r="M169" s="7">
        <v>-225944</v>
      </c>
      <c r="N169" s="7">
        <v>-104392</v>
      </c>
      <c r="O169" s="7">
        <v>0</v>
      </c>
      <c r="P169" s="7">
        <f t="shared" si="9"/>
        <v>-330336</v>
      </c>
      <c r="Q169" s="7">
        <f t="shared" si="10"/>
        <v>2301443</v>
      </c>
      <c r="R169" s="7">
        <f t="shared" si="11"/>
        <v>2197051</v>
      </c>
      <c r="S169" s="5" t="s">
        <v>118</v>
      </c>
      <c r="T169" s="5">
        <v>100401</v>
      </c>
      <c r="U169" s="5" t="s">
        <v>27</v>
      </c>
      <c r="V169" s="5">
        <v>47030001</v>
      </c>
      <c r="W169" s="5" t="s">
        <v>28</v>
      </c>
    </row>
    <row r="170" spans="2:23" x14ac:dyDescent="0.25">
      <c r="B170" s="4">
        <v>30006184</v>
      </c>
      <c r="C170" s="4">
        <v>0</v>
      </c>
      <c r="D170" s="5">
        <v>21030011</v>
      </c>
      <c r="E170" s="4" t="s">
        <v>277</v>
      </c>
      <c r="F170" s="4">
        <v>1033</v>
      </c>
      <c r="G170" s="6">
        <v>42826</v>
      </c>
      <c r="H170" s="7">
        <v>326922304</v>
      </c>
      <c r="I170" s="7">
        <v>0</v>
      </c>
      <c r="J170" s="7">
        <v>0</v>
      </c>
      <c r="K170" s="7">
        <v>0</v>
      </c>
      <c r="L170" s="7">
        <f t="shared" si="12"/>
        <v>326922304</v>
      </c>
      <c r="M170" s="7">
        <v>-194098868</v>
      </c>
      <c r="N170" s="7">
        <v>-12050516</v>
      </c>
      <c r="O170" s="7">
        <v>0</v>
      </c>
      <c r="P170" s="7">
        <f t="shared" si="9"/>
        <v>-206149384</v>
      </c>
      <c r="Q170" s="7">
        <f t="shared" si="10"/>
        <v>132823436</v>
      </c>
      <c r="R170" s="7">
        <f t="shared" si="11"/>
        <v>120772920</v>
      </c>
      <c r="S170" s="5" t="s">
        <v>118</v>
      </c>
      <c r="T170" s="5">
        <v>100403</v>
      </c>
      <c r="U170" s="5" t="s">
        <v>34</v>
      </c>
      <c r="V170" s="5">
        <v>47030001</v>
      </c>
      <c r="W170" s="5" t="s">
        <v>28</v>
      </c>
    </row>
    <row r="171" spans="2:23" x14ac:dyDescent="0.25">
      <c r="B171" s="4">
        <v>30006185</v>
      </c>
      <c r="C171" s="4">
        <v>0</v>
      </c>
      <c r="D171" s="5">
        <v>21030011</v>
      </c>
      <c r="E171" s="4" t="s">
        <v>278</v>
      </c>
      <c r="F171" s="4">
        <v>1033</v>
      </c>
      <c r="G171" s="6">
        <v>42826</v>
      </c>
      <c r="H171" s="7">
        <v>24641504</v>
      </c>
      <c r="I171" s="7">
        <v>0</v>
      </c>
      <c r="J171" s="7">
        <v>0</v>
      </c>
      <c r="K171" s="7">
        <v>0</v>
      </c>
      <c r="L171" s="7">
        <f t="shared" si="12"/>
        <v>24641504</v>
      </c>
      <c r="M171" s="7">
        <v>-13372466</v>
      </c>
      <c r="N171" s="7">
        <v>-933611</v>
      </c>
      <c r="O171" s="7">
        <v>0</v>
      </c>
      <c r="P171" s="7">
        <f t="shared" si="9"/>
        <v>-14306077</v>
      </c>
      <c r="Q171" s="7">
        <f t="shared" si="10"/>
        <v>11269038</v>
      </c>
      <c r="R171" s="7">
        <f t="shared" si="11"/>
        <v>10335427</v>
      </c>
      <c r="S171" s="5" t="s">
        <v>118</v>
      </c>
      <c r="T171" s="5">
        <v>100403</v>
      </c>
      <c r="U171" s="5" t="s">
        <v>34</v>
      </c>
      <c r="V171" s="5">
        <v>47030001</v>
      </c>
      <c r="W171" s="5" t="s">
        <v>28</v>
      </c>
    </row>
    <row r="172" spans="2:23" x14ac:dyDescent="0.25">
      <c r="B172" s="4">
        <v>30006186</v>
      </c>
      <c r="C172" s="4">
        <v>0</v>
      </c>
      <c r="D172" s="5">
        <v>21030011</v>
      </c>
      <c r="E172" s="4" t="s">
        <v>279</v>
      </c>
      <c r="F172" s="4">
        <v>1033</v>
      </c>
      <c r="G172" s="6">
        <v>42826</v>
      </c>
      <c r="H172" s="7">
        <v>27527953</v>
      </c>
      <c r="I172" s="7">
        <v>0</v>
      </c>
      <c r="J172" s="7">
        <v>0</v>
      </c>
      <c r="K172" s="7">
        <v>0</v>
      </c>
      <c r="L172" s="7">
        <f t="shared" si="12"/>
        <v>27527953</v>
      </c>
      <c r="M172" s="7">
        <v>-16416543</v>
      </c>
      <c r="N172" s="7">
        <v>-1007165</v>
      </c>
      <c r="O172" s="7">
        <v>0</v>
      </c>
      <c r="P172" s="7">
        <f t="shared" si="9"/>
        <v>-17423708</v>
      </c>
      <c r="Q172" s="7">
        <f t="shared" si="10"/>
        <v>11111410</v>
      </c>
      <c r="R172" s="7">
        <f t="shared" si="11"/>
        <v>10104245</v>
      </c>
      <c r="S172" s="5" t="s">
        <v>118</v>
      </c>
      <c r="T172" s="5">
        <v>100403</v>
      </c>
      <c r="U172" s="5" t="s">
        <v>34</v>
      </c>
      <c r="V172" s="5">
        <v>47030001</v>
      </c>
      <c r="W172" s="5" t="s">
        <v>28</v>
      </c>
    </row>
    <row r="173" spans="2:23" x14ac:dyDescent="0.25">
      <c r="B173" s="4">
        <v>30006187</v>
      </c>
      <c r="C173" s="4">
        <v>0</v>
      </c>
      <c r="D173" s="5">
        <v>21030011</v>
      </c>
      <c r="E173" s="4" t="s">
        <v>280</v>
      </c>
      <c r="F173" s="4">
        <v>1033</v>
      </c>
      <c r="G173" s="6">
        <v>42826</v>
      </c>
      <c r="H173" s="7">
        <v>20110451</v>
      </c>
      <c r="I173" s="7">
        <v>0</v>
      </c>
      <c r="J173" s="7">
        <v>0</v>
      </c>
      <c r="K173" s="7">
        <v>0</v>
      </c>
      <c r="L173" s="7">
        <f t="shared" si="12"/>
        <v>20110451</v>
      </c>
      <c r="M173" s="7">
        <v>-11942954</v>
      </c>
      <c r="N173" s="7">
        <v>-740964</v>
      </c>
      <c r="O173" s="7">
        <v>0</v>
      </c>
      <c r="P173" s="7">
        <f t="shared" si="9"/>
        <v>-12683918</v>
      </c>
      <c r="Q173" s="7">
        <f t="shared" si="10"/>
        <v>8167497</v>
      </c>
      <c r="R173" s="7">
        <f t="shared" si="11"/>
        <v>7426533</v>
      </c>
      <c r="S173" s="5" t="s">
        <v>118</v>
      </c>
      <c r="T173" s="5">
        <v>100403</v>
      </c>
      <c r="U173" s="5" t="s">
        <v>34</v>
      </c>
      <c r="V173" s="5">
        <v>47030001</v>
      </c>
      <c r="W173" s="5" t="s">
        <v>28</v>
      </c>
    </row>
    <row r="174" spans="2:23" x14ac:dyDescent="0.25">
      <c r="B174" s="4">
        <v>30006188</v>
      </c>
      <c r="C174" s="4">
        <v>0</v>
      </c>
      <c r="D174" s="5">
        <v>21030011</v>
      </c>
      <c r="E174" s="4" t="s">
        <v>281</v>
      </c>
      <c r="F174" s="4">
        <v>1033</v>
      </c>
      <c r="G174" s="6">
        <v>42826</v>
      </c>
      <c r="H174" s="7">
        <v>17281289</v>
      </c>
      <c r="I174" s="7">
        <v>0</v>
      </c>
      <c r="J174" s="7">
        <v>0</v>
      </c>
      <c r="K174" s="7">
        <v>0</v>
      </c>
      <c r="L174" s="7">
        <f t="shared" si="12"/>
        <v>17281289</v>
      </c>
      <c r="M174" s="7">
        <v>-10260172</v>
      </c>
      <c r="N174" s="7">
        <v>-636997</v>
      </c>
      <c r="O174" s="7">
        <v>0</v>
      </c>
      <c r="P174" s="7">
        <f t="shared" si="9"/>
        <v>-10897169</v>
      </c>
      <c r="Q174" s="7">
        <f t="shared" si="10"/>
        <v>7021117</v>
      </c>
      <c r="R174" s="7">
        <f t="shared" si="11"/>
        <v>6384120</v>
      </c>
      <c r="S174" s="5" t="s">
        <v>118</v>
      </c>
      <c r="T174" s="5">
        <v>100403</v>
      </c>
      <c r="U174" s="5" t="s">
        <v>34</v>
      </c>
      <c r="V174" s="5">
        <v>47030001</v>
      </c>
      <c r="W174" s="5" t="s">
        <v>28</v>
      </c>
    </row>
    <row r="175" spans="2:23" x14ac:dyDescent="0.25">
      <c r="B175" s="4">
        <v>30006189</v>
      </c>
      <c r="C175" s="4">
        <v>0</v>
      </c>
      <c r="D175" s="5">
        <v>21030011</v>
      </c>
      <c r="E175" s="4" t="s">
        <v>282</v>
      </c>
      <c r="F175" s="4">
        <v>1033</v>
      </c>
      <c r="G175" s="6">
        <v>42826</v>
      </c>
      <c r="H175" s="7">
        <v>15535522</v>
      </c>
      <c r="I175" s="7">
        <v>0</v>
      </c>
      <c r="J175" s="7">
        <v>0</v>
      </c>
      <c r="K175" s="7">
        <v>0</v>
      </c>
      <c r="L175" s="7">
        <f t="shared" si="12"/>
        <v>15535522</v>
      </c>
      <c r="M175" s="7">
        <v>-9223682</v>
      </c>
      <c r="N175" s="7">
        <v>-572647</v>
      </c>
      <c r="O175" s="7">
        <v>0</v>
      </c>
      <c r="P175" s="7">
        <f t="shared" si="9"/>
        <v>-9796329</v>
      </c>
      <c r="Q175" s="7">
        <f t="shared" si="10"/>
        <v>6311840</v>
      </c>
      <c r="R175" s="7">
        <f t="shared" si="11"/>
        <v>5739193</v>
      </c>
      <c r="S175" s="5" t="s">
        <v>118</v>
      </c>
      <c r="T175" s="5">
        <v>100403</v>
      </c>
      <c r="U175" s="5" t="s">
        <v>34</v>
      </c>
      <c r="V175" s="5">
        <v>47030001</v>
      </c>
      <c r="W175" s="5" t="s">
        <v>28</v>
      </c>
    </row>
    <row r="176" spans="2:23" x14ac:dyDescent="0.25">
      <c r="B176" s="4">
        <v>30006190</v>
      </c>
      <c r="C176" s="4">
        <v>0</v>
      </c>
      <c r="D176" s="5">
        <v>21030011</v>
      </c>
      <c r="E176" s="4" t="s">
        <v>283</v>
      </c>
      <c r="F176" s="4">
        <v>1033</v>
      </c>
      <c r="G176" s="6">
        <v>42826</v>
      </c>
      <c r="H176" s="7">
        <v>7840918</v>
      </c>
      <c r="I176" s="7">
        <v>0</v>
      </c>
      <c r="J176" s="7">
        <v>0</v>
      </c>
      <c r="K176" s="7">
        <v>0</v>
      </c>
      <c r="L176" s="7">
        <f t="shared" si="12"/>
        <v>7840918</v>
      </c>
      <c r="M176" s="7">
        <v>-4655274</v>
      </c>
      <c r="N176" s="7">
        <v>-289020</v>
      </c>
      <c r="O176" s="7">
        <v>0</v>
      </c>
      <c r="P176" s="7">
        <f t="shared" si="9"/>
        <v>-4944294</v>
      </c>
      <c r="Q176" s="7">
        <f t="shared" si="10"/>
        <v>3185644</v>
      </c>
      <c r="R176" s="7">
        <f t="shared" si="11"/>
        <v>2896624</v>
      </c>
      <c r="S176" s="5" t="s">
        <v>118</v>
      </c>
      <c r="T176" s="5">
        <v>100403</v>
      </c>
      <c r="U176" s="5" t="s">
        <v>34</v>
      </c>
      <c r="V176" s="5">
        <v>47030001</v>
      </c>
      <c r="W176" s="5" t="s">
        <v>28</v>
      </c>
    </row>
    <row r="177" spans="2:23" x14ac:dyDescent="0.25">
      <c r="B177" s="4">
        <v>30006191</v>
      </c>
      <c r="C177" s="4">
        <v>0</v>
      </c>
      <c r="D177" s="5">
        <v>21030011</v>
      </c>
      <c r="E177" s="4" t="s">
        <v>278</v>
      </c>
      <c r="F177" s="4">
        <v>1033</v>
      </c>
      <c r="G177" s="6">
        <v>42826</v>
      </c>
      <c r="H177" s="7">
        <v>5294768</v>
      </c>
      <c r="I177" s="7">
        <v>0</v>
      </c>
      <c r="J177" s="7">
        <v>0</v>
      </c>
      <c r="K177" s="7">
        <v>0</v>
      </c>
      <c r="L177" s="7">
        <f t="shared" si="12"/>
        <v>5294768</v>
      </c>
      <c r="M177" s="7">
        <v>-3054007</v>
      </c>
      <c r="N177" s="7">
        <v>-204435</v>
      </c>
      <c r="O177" s="7">
        <v>0</v>
      </c>
      <c r="P177" s="7">
        <f t="shared" si="9"/>
        <v>-3258442</v>
      </c>
      <c r="Q177" s="7">
        <f t="shared" si="10"/>
        <v>2240761</v>
      </c>
      <c r="R177" s="7">
        <f t="shared" si="11"/>
        <v>2036326</v>
      </c>
      <c r="S177" s="5" t="s">
        <v>118</v>
      </c>
      <c r="T177" s="5">
        <v>100403</v>
      </c>
      <c r="U177" s="5" t="s">
        <v>34</v>
      </c>
      <c r="V177" s="5">
        <v>47030001</v>
      </c>
      <c r="W177" s="5" t="s">
        <v>28</v>
      </c>
    </row>
    <row r="178" spans="2:23" x14ac:dyDescent="0.25">
      <c r="B178" s="4">
        <v>30006192</v>
      </c>
      <c r="C178" s="4">
        <v>0</v>
      </c>
      <c r="D178" s="5">
        <v>21030011</v>
      </c>
      <c r="E178" s="4" t="s">
        <v>284</v>
      </c>
      <c r="F178" s="4">
        <v>1033</v>
      </c>
      <c r="G178" s="6">
        <v>42826</v>
      </c>
      <c r="H178" s="7">
        <v>6447313</v>
      </c>
      <c r="I178" s="7">
        <v>0</v>
      </c>
      <c r="J178" s="7">
        <v>0</v>
      </c>
      <c r="K178" s="7">
        <v>0</v>
      </c>
      <c r="L178" s="7">
        <f t="shared" si="12"/>
        <v>6447313</v>
      </c>
      <c r="M178" s="7">
        <v>-3827869</v>
      </c>
      <c r="N178" s="7">
        <v>-237651</v>
      </c>
      <c r="O178" s="7">
        <v>0</v>
      </c>
      <c r="P178" s="7">
        <f t="shared" si="9"/>
        <v>-4065520</v>
      </c>
      <c r="Q178" s="7">
        <f t="shared" si="10"/>
        <v>2619444</v>
      </c>
      <c r="R178" s="7">
        <f t="shared" si="11"/>
        <v>2381793</v>
      </c>
      <c r="S178" s="5" t="s">
        <v>118</v>
      </c>
      <c r="T178" s="5">
        <v>100403</v>
      </c>
      <c r="U178" s="5" t="s">
        <v>34</v>
      </c>
      <c r="V178" s="5">
        <v>47030001</v>
      </c>
      <c r="W178" s="5" t="s">
        <v>28</v>
      </c>
    </row>
    <row r="179" spans="2:23" x14ac:dyDescent="0.25">
      <c r="B179" s="4">
        <v>30006193</v>
      </c>
      <c r="C179" s="4">
        <v>0</v>
      </c>
      <c r="D179" s="5">
        <v>21030011</v>
      </c>
      <c r="E179" s="4" t="s">
        <v>285</v>
      </c>
      <c r="F179" s="4">
        <v>1033</v>
      </c>
      <c r="G179" s="6">
        <v>42826</v>
      </c>
      <c r="H179" s="7">
        <v>6066013</v>
      </c>
      <c r="I179" s="7">
        <v>0</v>
      </c>
      <c r="J179" s="7">
        <v>0</v>
      </c>
      <c r="K179" s="7">
        <v>0</v>
      </c>
      <c r="L179" s="7">
        <f t="shared" si="12"/>
        <v>6066013</v>
      </c>
      <c r="M179" s="7">
        <v>-3601486</v>
      </c>
      <c r="N179" s="7">
        <v>-223596</v>
      </c>
      <c r="O179" s="7">
        <v>0</v>
      </c>
      <c r="P179" s="7">
        <f t="shared" si="9"/>
        <v>-3825082</v>
      </c>
      <c r="Q179" s="7">
        <f t="shared" si="10"/>
        <v>2464527</v>
      </c>
      <c r="R179" s="7">
        <f t="shared" si="11"/>
        <v>2240931</v>
      </c>
      <c r="S179" s="5" t="s">
        <v>118</v>
      </c>
      <c r="T179" s="5">
        <v>100403</v>
      </c>
      <c r="U179" s="5" t="s">
        <v>34</v>
      </c>
      <c r="V179" s="5">
        <v>47030001</v>
      </c>
      <c r="W179" s="5" t="s">
        <v>28</v>
      </c>
    </row>
    <row r="180" spans="2:23" x14ac:dyDescent="0.25">
      <c r="B180" s="4">
        <v>30006194</v>
      </c>
      <c r="C180" s="4">
        <v>0</v>
      </c>
      <c r="D180" s="5">
        <v>21030011</v>
      </c>
      <c r="E180" s="4" t="s">
        <v>286</v>
      </c>
      <c r="F180" s="4">
        <v>1033</v>
      </c>
      <c r="G180" s="6">
        <v>42826</v>
      </c>
      <c r="H180" s="7">
        <v>3549252</v>
      </c>
      <c r="I180" s="7">
        <v>0</v>
      </c>
      <c r="J180" s="7">
        <v>0</v>
      </c>
      <c r="K180" s="7">
        <v>0</v>
      </c>
      <c r="L180" s="7">
        <f t="shared" si="12"/>
        <v>3549252</v>
      </c>
      <c r="M180" s="7">
        <v>-1978264</v>
      </c>
      <c r="N180" s="7">
        <v>-129622</v>
      </c>
      <c r="O180" s="7">
        <v>0</v>
      </c>
      <c r="P180" s="7">
        <f t="shared" si="9"/>
        <v>-2107886</v>
      </c>
      <c r="Q180" s="7">
        <f t="shared" si="10"/>
        <v>1570988</v>
      </c>
      <c r="R180" s="7">
        <f t="shared" si="11"/>
        <v>1441366</v>
      </c>
      <c r="S180" s="5" t="s">
        <v>118</v>
      </c>
      <c r="T180" s="5">
        <v>100403</v>
      </c>
      <c r="U180" s="5" t="s">
        <v>34</v>
      </c>
      <c r="V180" s="5">
        <v>47030001</v>
      </c>
      <c r="W180" s="5" t="s">
        <v>28</v>
      </c>
    </row>
    <row r="181" spans="2:23" x14ac:dyDescent="0.25">
      <c r="B181" s="4">
        <v>30006195</v>
      </c>
      <c r="C181" s="4">
        <v>0</v>
      </c>
      <c r="D181" s="5">
        <v>21030011</v>
      </c>
      <c r="E181" s="4" t="s">
        <v>287</v>
      </c>
      <c r="F181" s="4">
        <v>1033</v>
      </c>
      <c r="G181" s="6">
        <v>42826</v>
      </c>
      <c r="H181" s="7">
        <v>3428511</v>
      </c>
      <c r="I181" s="7">
        <v>0</v>
      </c>
      <c r="J181" s="7">
        <v>0</v>
      </c>
      <c r="K181" s="7">
        <v>0</v>
      </c>
      <c r="L181" s="7">
        <f t="shared" si="12"/>
        <v>3428511</v>
      </c>
      <c r="M181" s="7">
        <v>-1578940</v>
      </c>
      <c r="N181" s="7">
        <v>-122750</v>
      </c>
      <c r="O181" s="7">
        <v>0</v>
      </c>
      <c r="P181" s="7">
        <f t="shared" si="9"/>
        <v>-1701690</v>
      </c>
      <c r="Q181" s="7">
        <f t="shared" si="10"/>
        <v>1849571</v>
      </c>
      <c r="R181" s="7">
        <f t="shared" si="11"/>
        <v>1726821</v>
      </c>
      <c r="S181" s="5" t="s">
        <v>118</v>
      </c>
      <c r="T181" s="5">
        <v>100403</v>
      </c>
      <c r="U181" s="5" t="s">
        <v>34</v>
      </c>
      <c r="V181" s="5">
        <v>47030001</v>
      </c>
      <c r="W181" s="5" t="s">
        <v>28</v>
      </c>
    </row>
    <row r="182" spans="2:23" x14ac:dyDescent="0.25">
      <c r="B182" s="4">
        <v>30006196</v>
      </c>
      <c r="C182" s="4">
        <v>0</v>
      </c>
      <c r="D182" s="5">
        <v>21030011</v>
      </c>
      <c r="E182" s="4" t="s">
        <v>288</v>
      </c>
      <c r="F182" s="4">
        <v>1033</v>
      </c>
      <c r="G182" s="6">
        <v>42826</v>
      </c>
      <c r="H182" s="7">
        <v>1269994</v>
      </c>
      <c r="I182" s="7">
        <v>0</v>
      </c>
      <c r="J182" s="7">
        <v>0</v>
      </c>
      <c r="K182" s="7">
        <v>0</v>
      </c>
      <c r="L182" s="7">
        <f t="shared" si="12"/>
        <v>1269994</v>
      </c>
      <c r="M182" s="7">
        <v>-707863</v>
      </c>
      <c r="N182" s="7">
        <v>-46381</v>
      </c>
      <c r="O182" s="7">
        <v>0</v>
      </c>
      <c r="P182" s="7">
        <f t="shared" si="9"/>
        <v>-754244</v>
      </c>
      <c r="Q182" s="7">
        <f t="shared" si="10"/>
        <v>562131</v>
      </c>
      <c r="R182" s="7">
        <f t="shared" si="11"/>
        <v>515750</v>
      </c>
      <c r="S182" s="5" t="s">
        <v>118</v>
      </c>
      <c r="T182" s="5">
        <v>100403</v>
      </c>
      <c r="U182" s="5" t="s">
        <v>34</v>
      </c>
      <c r="V182" s="5">
        <v>47030001</v>
      </c>
      <c r="W182" s="5" t="s">
        <v>28</v>
      </c>
    </row>
    <row r="183" spans="2:23" x14ac:dyDescent="0.25">
      <c r="B183" s="4">
        <v>30006197</v>
      </c>
      <c r="C183" s="4">
        <v>0</v>
      </c>
      <c r="D183" s="5">
        <v>21030011</v>
      </c>
      <c r="E183" s="4" t="s">
        <v>289</v>
      </c>
      <c r="F183" s="4">
        <v>1033</v>
      </c>
      <c r="G183" s="6">
        <v>42826</v>
      </c>
      <c r="H183" s="7">
        <v>1056086</v>
      </c>
      <c r="I183" s="7">
        <v>0</v>
      </c>
      <c r="J183" s="7">
        <v>0</v>
      </c>
      <c r="K183" s="7">
        <v>0</v>
      </c>
      <c r="L183" s="7">
        <f t="shared" si="12"/>
        <v>1056086</v>
      </c>
      <c r="M183" s="7">
        <v>-525969</v>
      </c>
      <c r="N183" s="7">
        <v>-38189</v>
      </c>
      <c r="O183" s="7">
        <v>0</v>
      </c>
      <c r="P183" s="7">
        <f t="shared" si="9"/>
        <v>-564158</v>
      </c>
      <c r="Q183" s="7">
        <f t="shared" si="10"/>
        <v>530117</v>
      </c>
      <c r="R183" s="7">
        <f t="shared" si="11"/>
        <v>491928</v>
      </c>
      <c r="S183" s="5" t="s">
        <v>118</v>
      </c>
      <c r="T183" s="5">
        <v>100403</v>
      </c>
      <c r="U183" s="5" t="s">
        <v>34</v>
      </c>
      <c r="V183" s="5">
        <v>47030001</v>
      </c>
      <c r="W183" s="5" t="s">
        <v>28</v>
      </c>
    </row>
    <row r="184" spans="2:23" x14ac:dyDescent="0.25">
      <c r="B184" s="4">
        <v>30006198</v>
      </c>
      <c r="C184" s="4">
        <v>0</v>
      </c>
      <c r="D184" s="5">
        <v>21030011</v>
      </c>
      <c r="E184" s="4" t="s">
        <v>290</v>
      </c>
      <c r="F184" s="4">
        <v>1033</v>
      </c>
      <c r="G184" s="6">
        <v>42826</v>
      </c>
      <c r="H184" s="7">
        <v>588142</v>
      </c>
      <c r="I184" s="7">
        <v>0</v>
      </c>
      <c r="J184" s="7">
        <v>0</v>
      </c>
      <c r="K184" s="7">
        <v>0</v>
      </c>
      <c r="L184" s="7">
        <f t="shared" si="12"/>
        <v>588142</v>
      </c>
      <c r="M184" s="7">
        <v>-349189</v>
      </c>
      <c r="N184" s="7">
        <v>-21679</v>
      </c>
      <c r="O184" s="7">
        <v>0</v>
      </c>
      <c r="P184" s="7">
        <f t="shared" si="9"/>
        <v>-370868</v>
      </c>
      <c r="Q184" s="7">
        <f t="shared" si="10"/>
        <v>238953</v>
      </c>
      <c r="R184" s="7">
        <f t="shared" si="11"/>
        <v>217274</v>
      </c>
      <c r="S184" s="5" t="s">
        <v>118</v>
      </c>
      <c r="T184" s="5">
        <v>100403</v>
      </c>
      <c r="U184" s="5" t="s">
        <v>34</v>
      </c>
      <c r="V184" s="5">
        <v>47030001</v>
      </c>
      <c r="W184" s="5" t="s">
        <v>28</v>
      </c>
    </row>
    <row r="185" spans="2:23" x14ac:dyDescent="0.25">
      <c r="B185" s="4">
        <v>30006199</v>
      </c>
      <c r="C185" s="4">
        <v>0</v>
      </c>
      <c r="D185" s="5">
        <v>21030011</v>
      </c>
      <c r="E185" s="4" t="s">
        <v>291</v>
      </c>
      <c r="F185" s="4">
        <v>1033</v>
      </c>
      <c r="G185" s="6">
        <v>42826</v>
      </c>
      <c r="H185" s="7">
        <v>227012</v>
      </c>
      <c r="I185" s="7">
        <v>0</v>
      </c>
      <c r="J185" s="7">
        <v>0</v>
      </c>
      <c r="K185" s="7">
        <v>0</v>
      </c>
      <c r="L185" s="7">
        <f t="shared" si="12"/>
        <v>227012</v>
      </c>
      <c r="M185" s="7">
        <v>-111597</v>
      </c>
      <c r="N185" s="7">
        <v>-8214</v>
      </c>
      <c r="O185" s="7">
        <v>0</v>
      </c>
      <c r="P185" s="7">
        <f t="shared" si="9"/>
        <v>-119811</v>
      </c>
      <c r="Q185" s="7">
        <f t="shared" si="10"/>
        <v>115415</v>
      </c>
      <c r="R185" s="7">
        <f t="shared" si="11"/>
        <v>107201</v>
      </c>
      <c r="S185" s="5" t="s">
        <v>118</v>
      </c>
      <c r="T185" s="5">
        <v>100403</v>
      </c>
      <c r="U185" s="5" t="s">
        <v>34</v>
      </c>
      <c r="V185" s="5">
        <v>47030001</v>
      </c>
      <c r="W185" s="5" t="s">
        <v>28</v>
      </c>
    </row>
    <row r="186" spans="2:23" x14ac:dyDescent="0.25">
      <c r="B186" s="4">
        <v>30006200</v>
      </c>
      <c r="C186" s="4">
        <v>0</v>
      </c>
      <c r="D186" s="5">
        <v>21030011</v>
      </c>
      <c r="E186" s="4" t="s">
        <v>287</v>
      </c>
      <c r="F186" s="4">
        <v>1033</v>
      </c>
      <c r="G186" s="6">
        <v>42826</v>
      </c>
      <c r="H186" s="7">
        <v>155956</v>
      </c>
      <c r="I186" s="7">
        <v>0</v>
      </c>
      <c r="J186" s="7">
        <v>0</v>
      </c>
      <c r="K186" s="7">
        <v>0</v>
      </c>
      <c r="L186" s="7">
        <f t="shared" si="12"/>
        <v>155956</v>
      </c>
      <c r="M186" s="7">
        <v>-77069</v>
      </c>
      <c r="N186" s="7">
        <v>-5612</v>
      </c>
      <c r="O186" s="7">
        <v>0</v>
      </c>
      <c r="P186" s="7">
        <f t="shared" si="9"/>
        <v>-82681</v>
      </c>
      <c r="Q186" s="7">
        <f t="shared" si="10"/>
        <v>78887</v>
      </c>
      <c r="R186" s="7">
        <f t="shared" si="11"/>
        <v>73275</v>
      </c>
      <c r="S186" s="5" t="s">
        <v>118</v>
      </c>
      <c r="T186" s="5">
        <v>100403</v>
      </c>
      <c r="U186" s="5" t="s">
        <v>34</v>
      </c>
      <c r="V186" s="5">
        <v>47030001</v>
      </c>
      <c r="W186" s="5" t="s">
        <v>28</v>
      </c>
    </row>
    <row r="187" spans="2:23" x14ac:dyDescent="0.25">
      <c r="B187" s="4">
        <v>30006201</v>
      </c>
      <c r="C187" s="4">
        <v>0</v>
      </c>
      <c r="D187" s="5">
        <v>21030011</v>
      </c>
      <c r="E187" s="4" t="s">
        <v>292</v>
      </c>
      <c r="F187" s="4">
        <v>1033</v>
      </c>
      <c r="G187" s="6">
        <v>42826</v>
      </c>
      <c r="H187" s="7">
        <v>696048</v>
      </c>
      <c r="I187" s="7">
        <v>0</v>
      </c>
      <c r="J187" s="7">
        <v>0</v>
      </c>
      <c r="K187" s="7">
        <v>0</v>
      </c>
      <c r="L187" s="7">
        <f t="shared" si="12"/>
        <v>696048</v>
      </c>
      <c r="M187" s="7">
        <v>-186322</v>
      </c>
      <c r="N187" s="7">
        <v>-26558</v>
      </c>
      <c r="O187" s="7">
        <v>0</v>
      </c>
      <c r="P187" s="7">
        <f t="shared" si="9"/>
        <v>-212880</v>
      </c>
      <c r="Q187" s="7">
        <f t="shared" si="10"/>
        <v>509726</v>
      </c>
      <c r="R187" s="7">
        <f t="shared" si="11"/>
        <v>483168</v>
      </c>
      <c r="S187" s="5" t="s">
        <v>118</v>
      </c>
      <c r="T187" s="5">
        <v>100403</v>
      </c>
      <c r="U187" s="5" t="s">
        <v>34</v>
      </c>
      <c r="V187" s="5">
        <v>47030001</v>
      </c>
      <c r="W187" s="5" t="s">
        <v>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E7985-96BF-4920-A7F4-EE36CDDCE93E}">
  <dimension ref="B1:W24"/>
  <sheetViews>
    <sheetView workbookViewId="0">
      <selection activeCell="G28" sqref="G28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32000359</v>
      </c>
      <c r="C4" s="4">
        <v>0</v>
      </c>
      <c r="D4" s="5">
        <v>21030021</v>
      </c>
      <c r="E4" s="4" t="s">
        <v>293</v>
      </c>
      <c r="F4" s="4">
        <v>1031</v>
      </c>
      <c r="G4" s="6">
        <v>40371</v>
      </c>
      <c r="H4" s="7">
        <v>6</v>
      </c>
      <c r="I4" s="7">
        <v>0</v>
      </c>
      <c r="J4" s="7">
        <v>0</v>
      </c>
      <c r="K4" s="7">
        <v>0</v>
      </c>
      <c r="L4" s="7">
        <f t="shared" ref="L4:L24" si="0">SUM(H4:K4)</f>
        <v>6</v>
      </c>
      <c r="M4" s="7">
        <v>0</v>
      </c>
      <c r="N4" s="7">
        <v>0</v>
      </c>
      <c r="O4" s="7">
        <v>0</v>
      </c>
      <c r="P4" s="7">
        <f t="shared" ref="P4:P24" si="1">SUM(M4:O4)</f>
        <v>0</v>
      </c>
      <c r="Q4" s="7">
        <f t="shared" ref="Q4:Q24" si="2">H4+M4</f>
        <v>6</v>
      </c>
      <c r="R4" s="7">
        <f t="shared" ref="R4:R24" si="3">L4+P4</f>
        <v>6</v>
      </c>
      <c r="S4" s="5" t="s">
        <v>118</v>
      </c>
      <c r="T4" s="5">
        <v>100401</v>
      </c>
      <c r="U4" s="5" t="s">
        <v>27</v>
      </c>
      <c r="V4" s="5">
        <v>47030001</v>
      </c>
      <c r="W4" s="5" t="s">
        <v>28</v>
      </c>
    </row>
    <row r="5" spans="2:23" x14ac:dyDescent="0.25">
      <c r="B5" s="4">
        <v>32000642</v>
      </c>
      <c r="C5" s="4">
        <v>0</v>
      </c>
      <c r="D5" s="5">
        <v>21030021</v>
      </c>
      <c r="E5" s="4" t="s">
        <v>294</v>
      </c>
      <c r="F5" s="4">
        <v>1031</v>
      </c>
      <c r="G5" s="6">
        <v>40421</v>
      </c>
      <c r="H5" s="7">
        <v>86953</v>
      </c>
      <c r="I5" s="7">
        <v>0</v>
      </c>
      <c r="J5" s="7">
        <v>0</v>
      </c>
      <c r="K5" s="7">
        <v>0</v>
      </c>
      <c r="L5" s="7">
        <f t="shared" si="0"/>
        <v>86953</v>
      </c>
      <c r="M5" s="7">
        <v>-82606</v>
      </c>
      <c r="N5" s="7">
        <v>0</v>
      </c>
      <c r="O5" s="7">
        <v>0</v>
      </c>
      <c r="P5" s="7">
        <f t="shared" si="1"/>
        <v>-82606</v>
      </c>
      <c r="Q5" s="7">
        <f t="shared" si="2"/>
        <v>4347</v>
      </c>
      <c r="R5" s="7">
        <f t="shared" si="3"/>
        <v>4347</v>
      </c>
      <c r="S5" s="5" t="s">
        <v>118</v>
      </c>
      <c r="T5" s="5">
        <v>100401</v>
      </c>
      <c r="U5" s="5" t="s">
        <v>27</v>
      </c>
      <c r="V5" s="5">
        <v>47030001</v>
      </c>
      <c r="W5" s="5" t="s">
        <v>28</v>
      </c>
    </row>
    <row r="6" spans="2:23" x14ac:dyDescent="0.25">
      <c r="B6" s="4">
        <v>32000645</v>
      </c>
      <c r="C6" s="4">
        <v>0</v>
      </c>
      <c r="D6" s="5">
        <v>21030021</v>
      </c>
      <c r="E6" s="4" t="s">
        <v>295</v>
      </c>
      <c r="F6" s="4">
        <v>1033</v>
      </c>
      <c r="G6" s="6">
        <v>39356</v>
      </c>
      <c r="H6" s="7">
        <v>127222</v>
      </c>
      <c r="I6" s="7">
        <v>0</v>
      </c>
      <c r="J6" s="7">
        <v>0</v>
      </c>
      <c r="K6" s="7">
        <v>0</v>
      </c>
      <c r="L6" s="7">
        <f t="shared" si="0"/>
        <v>127222</v>
      </c>
      <c r="M6" s="7">
        <v>-120861</v>
      </c>
      <c r="N6" s="7">
        <v>0</v>
      </c>
      <c r="O6" s="7">
        <v>0</v>
      </c>
      <c r="P6" s="7">
        <f t="shared" si="1"/>
        <v>-120861</v>
      </c>
      <c r="Q6" s="7">
        <f t="shared" si="2"/>
        <v>6361</v>
      </c>
      <c r="R6" s="7">
        <f t="shared" si="3"/>
        <v>6361</v>
      </c>
      <c r="S6" s="5" t="s">
        <v>118</v>
      </c>
      <c r="T6" s="5">
        <v>100403</v>
      </c>
      <c r="U6" s="5" t="s">
        <v>34</v>
      </c>
      <c r="V6" s="5">
        <v>47030001</v>
      </c>
      <c r="W6" s="5" t="s">
        <v>28</v>
      </c>
    </row>
    <row r="7" spans="2:23" x14ac:dyDescent="0.25">
      <c r="B7" s="4">
        <v>32000650</v>
      </c>
      <c r="C7" s="4">
        <v>0</v>
      </c>
      <c r="D7" s="5">
        <v>21030021</v>
      </c>
      <c r="E7" s="4" t="s">
        <v>296</v>
      </c>
      <c r="F7" s="4">
        <v>1033</v>
      </c>
      <c r="G7" s="6">
        <v>39356</v>
      </c>
      <c r="H7" s="7">
        <v>189426</v>
      </c>
      <c r="I7" s="7">
        <v>0</v>
      </c>
      <c r="J7" s="7">
        <v>0</v>
      </c>
      <c r="K7" s="7">
        <v>0</v>
      </c>
      <c r="L7" s="7">
        <f t="shared" si="0"/>
        <v>189426</v>
      </c>
      <c r="M7" s="7">
        <v>-179955</v>
      </c>
      <c r="N7" s="7">
        <v>0</v>
      </c>
      <c r="O7" s="7">
        <v>0</v>
      </c>
      <c r="P7" s="7">
        <f t="shared" si="1"/>
        <v>-179955</v>
      </c>
      <c r="Q7" s="7">
        <f t="shared" si="2"/>
        <v>9471</v>
      </c>
      <c r="R7" s="7">
        <f t="shared" si="3"/>
        <v>9471</v>
      </c>
      <c r="S7" s="5" t="s">
        <v>118</v>
      </c>
      <c r="T7" s="5">
        <v>100403</v>
      </c>
      <c r="U7" s="5" t="s">
        <v>34</v>
      </c>
      <c r="V7" s="5">
        <v>47030001</v>
      </c>
      <c r="W7" s="5" t="s">
        <v>28</v>
      </c>
    </row>
    <row r="8" spans="2:23" x14ac:dyDescent="0.25">
      <c r="B8" s="4">
        <v>32000665</v>
      </c>
      <c r="C8" s="4">
        <v>0</v>
      </c>
      <c r="D8" s="5">
        <v>21030021</v>
      </c>
      <c r="E8" s="4" t="s">
        <v>297</v>
      </c>
      <c r="F8" s="4">
        <v>1033</v>
      </c>
      <c r="G8" s="6">
        <v>39356</v>
      </c>
      <c r="H8" s="7">
        <v>391458</v>
      </c>
      <c r="I8" s="7">
        <v>0</v>
      </c>
      <c r="J8" s="7">
        <v>0</v>
      </c>
      <c r="K8" s="7">
        <v>0</v>
      </c>
      <c r="L8" s="7">
        <f t="shared" si="0"/>
        <v>391458</v>
      </c>
      <c r="M8" s="7">
        <v>-371886</v>
      </c>
      <c r="N8" s="7">
        <v>0</v>
      </c>
      <c r="O8" s="7">
        <v>0</v>
      </c>
      <c r="P8" s="7">
        <f t="shared" si="1"/>
        <v>-371886</v>
      </c>
      <c r="Q8" s="7">
        <f t="shared" si="2"/>
        <v>19572</v>
      </c>
      <c r="R8" s="7">
        <f t="shared" si="3"/>
        <v>19572</v>
      </c>
      <c r="S8" s="5" t="s">
        <v>118</v>
      </c>
      <c r="T8" s="5">
        <v>100403</v>
      </c>
      <c r="U8" s="5" t="s">
        <v>34</v>
      </c>
      <c r="V8" s="5">
        <v>47030001</v>
      </c>
      <c r="W8" s="5" t="s">
        <v>28</v>
      </c>
    </row>
    <row r="9" spans="2:23" x14ac:dyDescent="0.25">
      <c r="B9" s="4">
        <v>32000668</v>
      </c>
      <c r="C9" s="4">
        <v>0</v>
      </c>
      <c r="D9" s="5">
        <v>21030021</v>
      </c>
      <c r="E9" s="4" t="s">
        <v>298</v>
      </c>
      <c r="F9" s="4">
        <v>1033</v>
      </c>
      <c r="G9" s="6">
        <v>39356</v>
      </c>
      <c r="H9" s="7">
        <v>448042</v>
      </c>
      <c r="I9" s="7">
        <v>0</v>
      </c>
      <c r="J9" s="7">
        <v>0</v>
      </c>
      <c r="K9" s="7">
        <v>0</v>
      </c>
      <c r="L9" s="7">
        <f t="shared" si="0"/>
        <v>448042</v>
      </c>
      <c r="M9" s="7">
        <v>-425640</v>
      </c>
      <c r="N9" s="7">
        <v>0</v>
      </c>
      <c r="O9" s="7">
        <v>0</v>
      </c>
      <c r="P9" s="7">
        <f t="shared" si="1"/>
        <v>-425640</v>
      </c>
      <c r="Q9" s="7">
        <f t="shared" si="2"/>
        <v>22402</v>
      </c>
      <c r="R9" s="7">
        <f t="shared" si="3"/>
        <v>22402</v>
      </c>
      <c r="S9" s="5" t="s">
        <v>118</v>
      </c>
      <c r="T9" s="5">
        <v>100403</v>
      </c>
      <c r="U9" s="5" t="s">
        <v>34</v>
      </c>
      <c r="V9" s="5">
        <v>47030001</v>
      </c>
      <c r="W9" s="5" t="s">
        <v>28</v>
      </c>
    </row>
    <row r="10" spans="2:23" x14ac:dyDescent="0.25">
      <c r="B10" s="4">
        <v>32000699</v>
      </c>
      <c r="C10" s="4">
        <v>0</v>
      </c>
      <c r="D10" s="5">
        <v>21030021</v>
      </c>
      <c r="E10" s="4" t="s">
        <v>299</v>
      </c>
      <c r="F10" s="4">
        <v>1033</v>
      </c>
      <c r="G10" s="6">
        <v>39356</v>
      </c>
      <c r="H10" s="7">
        <v>1831032</v>
      </c>
      <c r="I10" s="7">
        <v>0</v>
      </c>
      <c r="J10" s="7">
        <v>0</v>
      </c>
      <c r="K10" s="7">
        <v>0</v>
      </c>
      <c r="L10" s="7">
        <f t="shared" si="0"/>
        <v>1831032</v>
      </c>
      <c r="M10" s="7">
        <v>-1739481</v>
      </c>
      <c r="N10" s="7">
        <v>0</v>
      </c>
      <c r="O10" s="7">
        <v>0</v>
      </c>
      <c r="P10" s="7">
        <f t="shared" si="1"/>
        <v>-1739481</v>
      </c>
      <c r="Q10" s="7">
        <f t="shared" si="2"/>
        <v>91551</v>
      </c>
      <c r="R10" s="7">
        <f t="shared" si="3"/>
        <v>91551</v>
      </c>
      <c r="S10" s="5" t="s">
        <v>118</v>
      </c>
      <c r="T10" s="5">
        <v>100403</v>
      </c>
      <c r="U10" s="5" t="s">
        <v>34</v>
      </c>
      <c r="V10" s="5">
        <v>47030001</v>
      </c>
      <c r="W10" s="5" t="s">
        <v>28</v>
      </c>
    </row>
    <row r="11" spans="2:23" x14ac:dyDescent="0.25">
      <c r="B11" s="4">
        <v>32000704</v>
      </c>
      <c r="C11" s="4">
        <v>0</v>
      </c>
      <c r="D11" s="5">
        <v>21030021</v>
      </c>
      <c r="E11" s="4" t="s">
        <v>300</v>
      </c>
      <c r="F11" s="4">
        <v>1033</v>
      </c>
      <c r="G11" s="6">
        <v>39356</v>
      </c>
      <c r="H11" s="7">
        <v>2000000</v>
      </c>
      <c r="I11" s="7">
        <v>0</v>
      </c>
      <c r="J11" s="7">
        <v>0</v>
      </c>
      <c r="K11" s="7">
        <v>0</v>
      </c>
      <c r="L11" s="7">
        <f t="shared" si="0"/>
        <v>2000000</v>
      </c>
      <c r="M11" s="7">
        <v>-1900000</v>
      </c>
      <c r="N11" s="7">
        <v>0</v>
      </c>
      <c r="O11" s="7">
        <v>0</v>
      </c>
      <c r="P11" s="7">
        <f t="shared" si="1"/>
        <v>-1900000</v>
      </c>
      <c r="Q11" s="7">
        <f t="shared" si="2"/>
        <v>100000</v>
      </c>
      <c r="R11" s="7">
        <f t="shared" si="3"/>
        <v>100000</v>
      </c>
      <c r="S11" s="5" t="s">
        <v>118</v>
      </c>
      <c r="T11" s="5">
        <v>100403</v>
      </c>
      <c r="U11" s="5" t="s">
        <v>34</v>
      </c>
      <c r="V11" s="5">
        <v>47030001</v>
      </c>
      <c r="W11" s="5" t="s">
        <v>28</v>
      </c>
    </row>
    <row r="12" spans="2:23" x14ac:dyDescent="0.25">
      <c r="B12" s="4">
        <v>32000708</v>
      </c>
      <c r="C12" s="4">
        <v>0</v>
      </c>
      <c r="D12" s="5">
        <v>21030021</v>
      </c>
      <c r="E12" s="4" t="s">
        <v>301</v>
      </c>
      <c r="F12" s="4">
        <v>1033</v>
      </c>
      <c r="G12" s="6">
        <v>39356</v>
      </c>
      <c r="H12" s="7">
        <v>2514568</v>
      </c>
      <c r="I12" s="7">
        <v>0</v>
      </c>
      <c r="J12" s="7">
        <v>0</v>
      </c>
      <c r="K12" s="7">
        <v>0</v>
      </c>
      <c r="L12" s="7">
        <f t="shared" si="0"/>
        <v>2514568</v>
      </c>
      <c r="M12" s="7">
        <v>-2388840</v>
      </c>
      <c r="N12" s="7">
        <v>0</v>
      </c>
      <c r="O12" s="7">
        <v>0</v>
      </c>
      <c r="P12" s="7">
        <f t="shared" si="1"/>
        <v>-2388840</v>
      </c>
      <c r="Q12" s="7">
        <f t="shared" si="2"/>
        <v>125728</v>
      </c>
      <c r="R12" s="7">
        <f t="shared" si="3"/>
        <v>125728</v>
      </c>
      <c r="S12" s="5" t="s">
        <v>118</v>
      </c>
      <c r="T12" s="5">
        <v>100403</v>
      </c>
      <c r="U12" s="5" t="s">
        <v>34</v>
      </c>
      <c r="V12" s="5">
        <v>47030001</v>
      </c>
      <c r="W12" s="5" t="s">
        <v>28</v>
      </c>
    </row>
    <row r="13" spans="2:23" x14ac:dyDescent="0.25">
      <c r="B13" s="4">
        <v>32000712</v>
      </c>
      <c r="C13" s="4">
        <v>0</v>
      </c>
      <c r="D13" s="5">
        <v>21030021</v>
      </c>
      <c r="E13" s="4" t="s">
        <v>302</v>
      </c>
      <c r="F13" s="4">
        <v>1031</v>
      </c>
      <c r="G13" s="6">
        <v>38686</v>
      </c>
      <c r="H13" s="7">
        <v>2996654</v>
      </c>
      <c r="I13" s="7">
        <v>0</v>
      </c>
      <c r="J13" s="7">
        <v>0</v>
      </c>
      <c r="K13" s="7">
        <v>0</v>
      </c>
      <c r="L13" s="7">
        <f t="shared" si="0"/>
        <v>2996654</v>
      </c>
      <c r="M13" s="7">
        <v>-2846822</v>
      </c>
      <c r="N13" s="7">
        <v>0</v>
      </c>
      <c r="O13" s="7">
        <v>0</v>
      </c>
      <c r="P13" s="7">
        <f t="shared" si="1"/>
        <v>-2846822</v>
      </c>
      <c r="Q13" s="7">
        <f t="shared" si="2"/>
        <v>149832</v>
      </c>
      <c r="R13" s="7">
        <f t="shared" si="3"/>
        <v>149832</v>
      </c>
      <c r="S13" s="5" t="s">
        <v>118</v>
      </c>
      <c r="T13" s="5">
        <v>100401</v>
      </c>
      <c r="U13" s="5" t="s">
        <v>27</v>
      </c>
      <c r="V13" s="5">
        <v>47030001</v>
      </c>
      <c r="W13" s="5" t="s">
        <v>28</v>
      </c>
    </row>
    <row r="14" spans="2:23" x14ac:dyDescent="0.25">
      <c r="B14" s="4">
        <v>32000720</v>
      </c>
      <c r="C14" s="4">
        <v>0</v>
      </c>
      <c r="D14" s="5">
        <v>21030021</v>
      </c>
      <c r="E14" s="4" t="s">
        <v>303</v>
      </c>
      <c r="F14" s="4">
        <v>1033</v>
      </c>
      <c r="G14" s="6">
        <v>39356</v>
      </c>
      <c r="H14" s="7">
        <v>4556561</v>
      </c>
      <c r="I14" s="7">
        <v>0</v>
      </c>
      <c r="J14" s="7">
        <v>0</v>
      </c>
      <c r="K14" s="7">
        <v>0</v>
      </c>
      <c r="L14" s="7">
        <f t="shared" si="0"/>
        <v>4556561</v>
      </c>
      <c r="M14" s="7">
        <v>-4328733</v>
      </c>
      <c r="N14" s="7">
        <v>0</v>
      </c>
      <c r="O14" s="7">
        <v>0</v>
      </c>
      <c r="P14" s="7">
        <f t="shared" si="1"/>
        <v>-4328733</v>
      </c>
      <c r="Q14" s="7">
        <f t="shared" si="2"/>
        <v>227828</v>
      </c>
      <c r="R14" s="7">
        <f t="shared" si="3"/>
        <v>227828</v>
      </c>
      <c r="S14" s="5" t="s">
        <v>118</v>
      </c>
      <c r="T14" s="5">
        <v>100403</v>
      </c>
      <c r="U14" s="5" t="s">
        <v>34</v>
      </c>
      <c r="V14" s="5">
        <v>47030001</v>
      </c>
      <c r="W14" s="5" t="s">
        <v>28</v>
      </c>
    </row>
    <row r="15" spans="2:23" x14ac:dyDescent="0.25">
      <c r="B15" s="4">
        <v>32000721</v>
      </c>
      <c r="C15" s="4">
        <v>0</v>
      </c>
      <c r="D15" s="5">
        <v>21030021</v>
      </c>
      <c r="E15" s="4" t="s">
        <v>304</v>
      </c>
      <c r="F15" s="4">
        <v>1033</v>
      </c>
      <c r="G15" s="6">
        <v>39356</v>
      </c>
      <c r="H15" s="7">
        <v>4955807</v>
      </c>
      <c r="I15" s="7">
        <v>0</v>
      </c>
      <c r="J15" s="7">
        <v>0</v>
      </c>
      <c r="K15" s="7">
        <v>0</v>
      </c>
      <c r="L15" s="7">
        <f t="shared" si="0"/>
        <v>4955807</v>
      </c>
      <c r="M15" s="7">
        <v>-4708017</v>
      </c>
      <c r="N15" s="7">
        <v>0</v>
      </c>
      <c r="O15" s="7">
        <v>0</v>
      </c>
      <c r="P15" s="7">
        <f t="shared" si="1"/>
        <v>-4708017</v>
      </c>
      <c r="Q15" s="7">
        <f t="shared" si="2"/>
        <v>247790</v>
      </c>
      <c r="R15" s="7">
        <f t="shared" si="3"/>
        <v>247790</v>
      </c>
      <c r="S15" s="5" t="s">
        <v>118</v>
      </c>
      <c r="T15" s="5">
        <v>100403</v>
      </c>
      <c r="U15" s="5" t="s">
        <v>34</v>
      </c>
      <c r="V15" s="5">
        <v>47030001</v>
      </c>
      <c r="W15" s="5" t="s">
        <v>28</v>
      </c>
    </row>
    <row r="16" spans="2:23" x14ac:dyDescent="0.25">
      <c r="B16" s="4">
        <v>32000724</v>
      </c>
      <c r="C16" s="4">
        <v>0</v>
      </c>
      <c r="D16" s="5">
        <v>21030021</v>
      </c>
      <c r="E16" s="4" t="s">
        <v>305</v>
      </c>
      <c r="F16" s="4">
        <v>1033</v>
      </c>
      <c r="G16" s="6">
        <v>39356</v>
      </c>
      <c r="H16" s="7">
        <v>7408440</v>
      </c>
      <c r="I16" s="7">
        <v>0</v>
      </c>
      <c r="J16" s="7">
        <v>0</v>
      </c>
      <c r="K16" s="7">
        <v>0</v>
      </c>
      <c r="L16" s="7">
        <f t="shared" si="0"/>
        <v>7408440</v>
      </c>
      <c r="M16" s="7">
        <v>-7038018</v>
      </c>
      <c r="N16" s="7">
        <v>0</v>
      </c>
      <c r="O16" s="7">
        <v>0</v>
      </c>
      <c r="P16" s="7">
        <f t="shared" si="1"/>
        <v>-7038018</v>
      </c>
      <c r="Q16" s="7">
        <f t="shared" si="2"/>
        <v>370422</v>
      </c>
      <c r="R16" s="7">
        <f t="shared" si="3"/>
        <v>370422</v>
      </c>
      <c r="S16" s="5" t="s">
        <v>118</v>
      </c>
      <c r="T16" s="5">
        <v>100403</v>
      </c>
      <c r="U16" s="5" t="s">
        <v>34</v>
      </c>
      <c r="V16" s="5">
        <v>47030001</v>
      </c>
      <c r="W16" s="5" t="s">
        <v>28</v>
      </c>
    </row>
    <row r="17" spans="2:23" x14ac:dyDescent="0.25">
      <c r="B17" s="4">
        <v>32000732</v>
      </c>
      <c r="C17" s="4">
        <v>0</v>
      </c>
      <c r="D17" s="5">
        <v>21030021</v>
      </c>
      <c r="E17" s="4" t="s">
        <v>306</v>
      </c>
      <c r="F17" s="4">
        <v>1031</v>
      </c>
      <c r="G17" s="6">
        <v>38686</v>
      </c>
      <c r="H17" s="7">
        <v>10443358</v>
      </c>
      <c r="I17" s="7">
        <v>0</v>
      </c>
      <c r="J17" s="7">
        <v>0</v>
      </c>
      <c r="K17" s="7">
        <v>0</v>
      </c>
      <c r="L17" s="7">
        <f t="shared" si="0"/>
        <v>10443358</v>
      </c>
      <c r="M17" s="7">
        <v>-9921191</v>
      </c>
      <c r="N17" s="7">
        <v>0</v>
      </c>
      <c r="O17" s="7">
        <v>0</v>
      </c>
      <c r="P17" s="7">
        <f t="shared" si="1"/>
        <v>-9921191</v>
      </c>
      <c r="Q17" s="7">
        <f t="shared" si="2"/>
        <v>522167</v>
      </c>
      <c r="R17" s="7">
        <f t="shared" si="3"/>
        <v>522167</v>
      </c>
      <c r="S17" s="5" t="s">
        <v>118</v>
      </c>
      <c r="T17" s="5">
        <v>100401</v>
      </c>
      <c r="U17" s="5" t="s">
        <v>27</v>
      </c>
      <c r="V17" s="5">
        <v>47030001</v>
      </c>
      <c r="W17" s="5" t="s">
        <v>28</v>
      </c>
    </row>
    <row r="18" spans="2:23" x14ac:dyDescent="0.25">
      <c r="B18" s="4">
        <v>32000793</v>
      </c>
      <c r="C18" s="4">
        <v>0</v>
      </c>
      <c r="D18" s="5">
        <v>21030021</v>
      </c>
      <c r="E18" s="4" t="s">
        <v>298</v>
      </c>
      <c r="F18" s="4">
        <v>1033</v>
      </c>
      <c r="G18" s="6">
        <v>42826</v>
      </c>
      <c r="H18" s="7">
        <v>1028254</v>
      </c>
      <c r="I18" s="7">
        <v>0</v>
      </c>
      <c r="J18" s="7">
        <v>0</v>
      </c>
      <c r="K18" s="7">
        <v>0</v>
      </c>
      <c r="L18" s="7">
        <f t="shared" si="0"/>
        <v>1028254</v>
      </c>
      <c r="M18" s="7">
        <v>-976842</v>
      </c>
      <c r="N18" s="7">
        <v>0</v>
      </c>
      <c r="O18" s="7">
        <v>0</v>
      </c>
      <c r="P18" s="7">
        <f t="shared" si="1"/>
        <v>-976842</v>
      </c>
      <c r="Q18" s="7">
        <f t="shared" si="2"/>
        <v>51412</v>
      </c>
      <c r="R18" s="7">
        <f t="shared" si="3"/>
        <v>51412</v>
      </c>
      <c r="S18" s="5" t="s">
        <v>118</v>
      </c>
      <c r="T18" s="5">
        <v>100403</v>
      </c>
      <c r="U18" s="5" t="s">
        <v>34</v>
      </c>
      <c r="V18" s="5">
        <v>47030001</v>
      </c>
      <c r="W18" s="5" t="s">
        <v>28</v>
      </c>
    </row>
    <row r="19" spans="2:23" x14ac:dyDescent="0.25">
      <c r="B19" s="4">
        <v>32000794</v>
      </c>
      <c r="C19" s="4">
        <v>0</v>
      </c>
      <c r="D19" s="5">
        <v>21030021</v>
      </c>
      <c r="E19" s="4" t="s">
        <v>307</v>
      </c>
      <c r="F19" s="4">
        <v>1033</v>
      </c>
      <c r="G19" s="6">
        <v>42826</v>
      </c>
      <c r="H19" s="7">
        <v>1406768</v>
      </c>
      <c r="I19" s="7">
        <v>0</v>
      </c>
      <c r="J19" s="7">
        <v>0</v>
      </c>
      <c r="K19" s="7">
        <v>0</v>
      </c>
      <c r="L19" s="7">
        <f t="shared" si="0"/>
        <v>1406768</v>
      </c>
      <c r="M19" s="7">
        <v>-1336430</v>
      </c>
      <c r="N19" s="7">
        <v>0</v>
      </c>
      <c r="O19" s="7">
        <v>0</v>
      </c>
      <c r="P19" s="7">
        <f t="shared" si="1"/>
        <v>-1336430</v>
      </c>
      <c r="Q19" s="7">
        <f t="shared" si="2"/>
        <v>70338</v>
      </c>
      <c r="R19" s="7">
        <f t="shared" si="3"/>
        <v>70338</v>
      </c>
      <c r="S19" s="5" t="s">
        <v>118</v>
      </c>
      <c r="T19" s="5">
        <v>100403</v>
      </c>
      <c r="U19" s="5" t="s">
        <v>34</v>
      </c>
      <c r="V19" s="5">
        <v>47030001</v>
      </c>
      <c r="W19" s="5" t="s">
        <v>28</v>
      </c>
    </row>
    <row r="20" spans="2:23" x14ac:dyDescent="0.25">
      <c r="B20" s="4">
        <v>32000795</v>
      </c>
      <c r="C20" s="4">
        <v>0</v>
      </c>
      <c r="D20" s="5">
        <v>21030021</v>
      </c>
      <c r="E20" s="4" t="s">
        <v>308</v>
      </c>
      <c r="F20" s="4">
        <v>1033</v>
      </c>
      <c r="G20" s="6">
        <v>42826</v>
      </c>
      <c r="H20" s="7">
        <v>2132881</v>
      </c>
      <c r="I20" s="7">
        <v>0</v>
      </c>
      <c r="J20" s="7">
        <v>0</v>
      </c>
      <c r="K20" s="7">
        <v>0</v>
      </c>
      <c r="L20" s="7">
        <f t="shared" si="0"/>
        <v>2132881</v>
      </c>
      <c r="M20" s="7">
        <v>-2026237</v>
      </c>
      <c r="N20" s="7">
        <v>0</v>
      </c>
      <c r="O20" s="7">
        <v>0</v>
      </c>
      <c r="P20" s="7">
        <f t="shared" si="1"/>
        <v>-2026237</v>
      </c>
      <c r="Q20" s="7">
        <f t="shared" si="2"/>
        <v>106644</v>
      </c>
      <c r="R20" s="7">
        <f t="shared" si="3"/>
        <v>106644</v>
      </c>
      <c r="S20" s="5" t="s">
        <v>118</v>
      </c>
      <c r="T20" s="5">
        <v>100403</v>
      </c>
      <c r="U20" s="5" t="s">
        <v>34</v>
      </c>
      <c r="V20" s="5">
        <v>47030001</v>
      </c>
      <c r="W20" s="5" t="s">
        <v>28</v>
      </c>
    </row>
    <row r="21" spans="2:23" x14ac:dyDescent="0.25">
      <c r="B21" s="4">
        <v>32000796</v>
      </c>
      <c r="C21" s="4">
        <v>0</v>
      </c>
      <c r="D21" s="5">
        <v>21030021</v>
      </c>
      <c r="E21" s="4" t="s">
        <v>309</v>
      </c>
      <c r="F21" s="4">
        <v>1033</v>
      </c>
      <c r="G21" s="6">
        <v>42826</v>
      </c>
      <c r="H21" s="7">
        <v>6019559</v>
      </c>
      <c r="I21" s="7">
        <v>0</v>
      </c>
      <c r="J21" s="7">
        <v>0</v>
      </c>
      <c r="K21" s="7">
        <v>0</v>
      </c>
      <c r="L21" s="7">
        <f t="shared" si="0"/>
        <v>6019559</v>
      </c>
      <c r="M21" s="7">
        <v>-5718582</v>
      </c>
      <c r="N21" s="7">
        <v>0</v>
      </c>
      <c r="O21" s="7">
        <v>0</v>
      </c>
      <c r="P21" s="7">
        <f t="shared" si="1"/>
        <v>-5718582</v>
      </c>
      <c r="Q21" s="7">
        <f t="shared" si="2"/>
        <v>300977</v>
      </c>
      <c r="R21" s="7">
        <f t="shared" si="3"/>
        <v>300977</v>
      </c>
      <c r="S21" s="5" t="s">
        <v>118</v>
      </c>
      <c r="T21" s="5">
        <v>100403</v>
      </c>
      <c r="U21" s="5" t="s">
        <v>34</v>
      </c>
      <c r="V21" s="5">
        <v>47030001</v>
      </c>
      <c r="W21" s="5" t="s">
        <v>28</v>
      </c>
    </row>
    <row r="22" spans="2:23" x14ac:dyDescent="0.25">
      <c r="B22" s="4">
        <v>32000797</v>
      </c>
      <c r="C22" s="4">
        <v>0</v>
      </c>
      <c r="D22" s="5">
        <v>21030021</v>
      </c>
      <c r="E22" s="4" t="s">
        <v>310</v>
      </c>
      <c r="F22" s="4">
        <v>1033</v>
      </c>
      <c r="G22" s="6">
        <v>42826</v>
      </c>
      <c r="H22" s="7">
        <v>9585330</v>
      </c>
      <c r="I22" s="7">
        <v>0</v>
      </c>
      <c r="J22" s="7">
        <v>0</v>
      </c>
      <c r="K22" s="7">
        <v>0</v>
      </c>
      <c r="L22" s="7">
        <f t="shared" si="0"/>
        <v>9585330</v>
      </c>
      <c r="M22" s="7">
        <v>-9106064</v>
      </c>
      <c r="N22" s="7">
        <v>0</v>
      </c>
      <c r="O22" s="7">
        <v>0</v>
      </c>
      <c r="P22" s="7">
        <f t="shared" si="1"/>
        <v>-9106064</v>
      </c>
      <c r="Q22" s="7">
        <f t="shared" si="2"/>
        <v>479266</v>
      </c>
      <c r="R22" s="7">
        <f t="shared" si="3"/>
        <v>479266</v>
      </c>
      <c r="S22" s="5" t="s">
        <v>118</v>
      </c>
      <c r="T22" s="5">
        <v>100403</v>
      </c>
      <c r="U22" s="5" t="s">
        <v>34</v>
      </c>
      <c r="V22" s="5">
        <v>47030001</v>
      </c>
      <c r="W22" s="5" t="s">
        <v>28</v>
      </c>
    </row>
    <row r="23" spans="2:23" x14ac:dyDescent="0.25">
      <c r="B23" s="4">
        <v>32000798</v>
      </c>
      <c r="C23" s="4">
        <v>0</v>
      </c>
      <c r="D23" s="5">
        <v>21030021</v>
      </c>
      <c r="E23" s="4" t="s">
        <v>311</v>
      </c>
      <c r="F23" s="4">
        <v>1033</v>
      </c>
      <c r="G23" s="6">
        <v>42826</v>
      </c>
      <c r="H23" s="7">
        <v>13306908</v>
      </c>
      <c r="I23" s="7">
        <v>0</v>
      </c>
      <c r="J23" s="7">
        <v>0</v>
      </c>
      <c r="K23" s="7">
        <v>0</v>
      </c>
      <c r="L23" s="7">
        <f t="shared" si="0"/>
        <v>13306908</v>
      </c>
      <c r="M23" s="7">
        <v>-12641563</v>
      </c>
      <c r="N23" s="7">
        <v>0</v>
      </c>
      <c r="O23" s="7">
        <v>0</v>
      </c>
      <c r="P23" s="7">
        <f t="shared" si="1"/>
        <v>-12641563</v>
      </c>
      <c r="Q23" s="7">
        <f t="shared" si="2"/>
        <v>665345</v>
      </c>
      <c r="R23" s="7">
        <f t="shared" si="3"/>
        <v>665345</v>
      </c>
      <c r="S23" s="5" t="s">
        <v>118</v>
      </c>
      <c r="T23" s="5">
        <v>100403</v>
      </c>
      <c r="U23" s="5" t="s">
        <v>34</v>
      </c>
      <c r="V23" s="5">
        <v>47030001</v>
      </c>
      <c r="W23" s="5" t="s">
        <v>28</v>
      </c>
    </row>
    <row r="24" spans="2:23" x14ac:dyDescent="0.25">
      <c r="B24" s="4">
        <v>32000799</v>
      </c>
      <c r="C24" s="4">
        <v>0</v>
      </c>
      <c r="D24" s="5">
        <v>21030021</v>
      </c>
      <c r="E24" s="4" t="s">
        <v>301</v>
      </c>
      <c r="F24" s="4">
        <v>1033</v>
      </c>
      <c r="G24" s="6">
        <v>42826</v>
      </c>
      <c r="H24" s="7">
        <v>16601150</v>
      </c>
      <c r="I24" s="7">
        <v>0</v>
      </c>
      <c r="J24" s="7">
        <v>0</v>
      </c>
      <c r="K24" s="7">
        <v>0</v>
      </c>
      <c r="L24" s="7">
        <f t="shared" si="0"/>
        <v>16601150</v>
      </c>
      <c r="M24" s="7">
        <v>-15771093</v>
      </c>
      <c r="N24" s="7">
        <v>0</v>
      </c>
      <c r="O24" s="7">
        <v>0</v>
      </c>
      <c r="P24" s="7">
        <f t="shared" si="1"/>
        <v>-15771093</v>
      </c>
      <c r="Q24" s="7">
        <f t="shared" si="2"/>
        <v>830057</v>
      </c>
      <c r="R24" s="7">
        <f t="shared" si="3"/>
        <v>830057</v>
      </c>
      <c r="S24" s="5" t="s">
        <v>118</v>
      </c>
      <c r="T24" s="5">
        <v>100403</v>
      </c>
      <c r="U24" s="5" t="s">
        <v>34</v>
      </c>
      <c r="V24" s="5">
        <v>47030001</v>
      </c>
      <c r="W24" s="5" t="s">
        <v>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E718-BA87-4F29-8754-45D91F8772BF}">
  <dimension ref="B1:W150"/>
  <sheetViews>
    <sheetView topLeftCell="A10" workbookViewId="0">
      <selection activeCell="H32" sqref="H32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50005442</v>
      </c>
      <c r="C4" s="4">
        <v>0</v>
      </c>
      <c r="D4" s="5">
        <v>21040001</v>
      </c>
      <c r="E4" s="4" t="s">
        <v>312</v>
      </c>
      <c r="F4" s="4">
        <v>1031</v>
      </c>
      <c r="G4" s="6">
        <v>38307</v>
      </c>
      <c r="H4" s="7">
        <v>95</v>
      </c>
      <c r="I4" s="7">
        <v>0</v>
      </c>
      <c r="J4" s="7">
        <v>0</v>
      </c>
      <c r="K4" s="7">
        <v>0</v>
      </c>
      <c r="L4" s="7">
        <f t="shared" ref="L4:L67" si="0">SUM(H4:K4)</f>
        <v>95</v>
      </c>
      <c r="M4" s="7">
        <v>-91</v>
      </c>
      <c r="N4" s="7">
        <v>0</v>
      </c>
      <c r="O4" s="7">
        <v>0</v>
      </c>
      <c r="P4" s="7">
        <f t="shared" ref="P4:P67" si="1">SUM(M4:O4)</f>
        <v>-91</v>
      </c>
      <c r="Q4" s="7">
        <f t="shared" ref="Q4:Q67" si="2">H4+M4</f>
        <v>4</v>
      </c>
      <c r="R4" s="7">
        <f t="shared" ref="R4:R67" si="3">L4+P4</f>
        <v>4</v>
      </c>
      <c r="S4" s="5" t="s">
        <v>313</v>
      </c>
      <c r="T4" s="5">
        <v>100401</v>
      </c>
      <c r="U4" s="5" t="s">
        <v>27</v>
      </c>
      <c r="V4" s="5">
        <v>47040001</v>
      </c>
      <c r="W4" s="5" t="s">
        <v>28</v>
      </c>
    </row>
    <row r="5" spans="2:23" x14ac:dyDescent="0.25">
      <c r="B5" s="4">
        <v>50005559</v>
      </c>
      <c r="C5" s="4">
        <v>0</v>
      </c>
      <c r="D5" s="5">
        <v>21040001</v>
      </c>
      <c r="E5" s="4" t="s">
        <v>314</v>
      </c>
      <c r="F5" s="4">
        <v>1031</v>
      </c>
      <c r="G5" s="6">
        <v>38628</v>
      </c>
      <c r="H5" s="7">
        <v>360</v>
      </c>
      <c r="I5" s="7">
        <v>0</v>
      </c>
      <c r="J5" s="7">
        <v>0</v>
      </c>
      <c r="K5" s="7">
        <v>0</v>
      </c>
      <c r="L5" s="7">
        <f t="shared" si="0"/>
        <v>360</v>
      </c>
      <c r="M5" s="7">
        <v>-342</v>
      </c>
      <c r="N5" s="7">
        <v>0</v>
      </c>
      <c r="O5" s="7">
        <v>0</v>
      </c>
      <c r="P5" s="7">
        <f t="shared" si="1"/>
        <v>-342</v>
      </c>
      <c r="Q5" s="7">
        <f t="shared" si="2"/>
        <v>18</v>
      </c>
      <c r="R5" s="7">
        <f t="shared" si="3"/>
        <v>18</v>
      </c>
      <c r="S5" s="5" t="s">
        <v>313</v>
      </c>
      <c r="T5" s="5">
        <v>100401</v>
      </c>
      <c r="U5" s="5" t="s">
        <v>27</v>
      </c>
      <c r="V5" s="5">
        <v>47040001</v>
      </c>
      <c r="W5" s="5" t="s">
        <v>28</v>
      </c>
    </row>
    <row r="6" spans="2:23" x14ac:dyDescent="0.25">
      <c r="B6" s="4">
        <v>50005564</v>
      </c>
      <c r="C6" s="4">
        <v>0</v>
      </c>
      <c r="D6" s="5">
        <v>21040001</v>
      </c>
      <c r="E6" s="4" t="s">
        <v>315</v>
      </c>
      <c r="F6" s="4">
        <v>1031</v>
      </c>
      <c r="G6" s="6">
        <v>38628</v>
      </c>
      <c r="H6" s="7">
        <v>396</v>
      </c>
      <c r="I6" s="7">
        <v>0</v>
      </c>
      <c r="J6" s="7">
        <v>0</v>
      </c>
      <c r="K6" s="7">
        <v>0</v>
      </c>
      <c r="L6" s="7">
        <f t="shared" si="0"/>
        <v>396</v>
      </c>
      <c r="M6" s="7">
        <v>-377</v>
      </c>
      <c r="N6" s="7">
        <v>0</v>
      </c>
      <c r="O6" s="7">
        <v>0</v>
      </c>
      <c r="P6" s="7">
        <f t="shared" si="1"/>
        <v>-377</v>
      </c>
      <c r="Q6" s="7">
        <f t="shared" si="2"/>
        <v>19</v>
      </c>
      <c r="R6" s="7">
        <f t="shared" si="3"/>
        <v>19</v>
      </c>
      <c r="S6" s="5" t="s">
        <v>313</v>
      </c>
      <c r="T6" s="5">
        <v>100401</v>
      </c>
      <c r="U6" s="5" t="s">
        <v>27</v>
      </c>
      <c r="V6" s="5">
        <v>47040001</v>
      </c>
      <c r="W6" s="5" t="s">
        <v>28</v>
      </c>
    </row>
    <row r="7" spans="2:23" x14ac:dyDescent="0.25">
      <c r="B7" s="4">
        <v>50005710</v>
      </c>
      <c r="C7" s="4">
        <v>0</v>
      </c>
      <c r="D7" s="5">
        <v>21040001</v>
      </c>
      <c r="E7" s="4" t="s">
        <v>316</v>
      </c>
      <c r="F7" s="4">
        <v>1031</v>
      </c>
      <c r="G7" s="6">
        <v>38817</v>
      </c>
      <c r="H7" s="7">
        <v>970</v>
      </c>
      <c r="I7" s="7">
        <v>0</v>
      </c>
      <c r="J7" s="7">
        <v>0</v>
      </c>
      <c r="K7" s="7">
        <v>0</v>
      </c>
      <c r="L7" s="7">
        <f t="shared" si="0"/>
        <v>970</v>
      </c>
      <c r="M7" s="7">
        <v>-922</v>
      </c>
      <c r="N7" s="7">
        <v>0</v>
      </c>
      <c r="O7" s="7">
        <v>0</v>
      </c>
      <c r="P7" s="7">
        <f t="shared" si="1"/>
        <v>-922</v>
      </c>
      <c r="Q7" s="7">
        <f t="shared" si="2"/>
        <v>48</v>
      </c>
      <c r="R7" s="7">
        <f t="shared" si="3"/>
        <v>48</v>
      </c>
      <c r="S7" s="5" t="s">
        <v>313</v>
      </c>
      <c r="T7" s="5">
        <v>100401</v>
      </c>
      <c r="U7" s="5" t="s">
        <v>27</v>
      </c>
      <c r="V7" s="5">
        <v>47040001</v>
      </c>
      <c r="W7" s="5" t="s">
        <v>28</v>
      </c>
    </row>
    <row r="8" spans="2:23" x14ac:dyDescent="0.25">
      <c r="B8" s="4">
        <v>50005770</v>
      </c>
      <c r="C8" s="4">
        <v>0</v>
      </c>
      <c r="D8" s="5">
        <v>21040001</v>
      </c>
      <c r="E8" s="4" t="s">
        <v>317</v>
      </c>
      <c r="F8" s="4">
        <v>1031</v>
      </c>
      <c r="G8" s="6">
        <v>38901</v>
      </c>
      <c r="H8" s="7">
        <v>1150</v>
      </c>
      <c r="I8" s="7">
        <v>0</v>
      </c>
      <c r="J8" s="7">
        <v>0</v>
      </c>
      <c r="K8" s="7">
        <v>0</v>
      </c>
      <c r="L8" s="7">
        <f t="shared" si="0"/>
        <v>1150</v>
      </c>
      <c r="M8" s="7">
        <v>-1093</v>
      </c>
      <c r="N8" s="7">
        <v>0</v>
      </c>
      <c r="O8" s="7">
        <v>0</v>
      </c>
      <c r="P8" s="7">
        <f t="shared" si="1"/>
        <v>-1093</v>
      </c>
      <c r="Q8" s="7">
        <f t="shared" si="2"/>
        <v>57</v>
      </c>
      <c r="R8" s="7">
        <f t="shared" si="3"/>
        <v>57</v>
      </c>
      <c r="S8" s="5" t="s">
        <v>313</v>
      </c>
      <c r="T8" s="5">
        <v>100401</v>
      </c>
      <c r="U8" s="5" t="s">
        <v>27</v>
      </c>
      <c r="V8" s="5">
        <v>47040001</v>
      </c>
      <c r="W8" s="5" t="s">
        <v>28</v>
      </c>
    </row>
    <row r="9" spans="2:23" x14ac:dyDescent="0.25">
      <c r="B9" s="4">
        <v>50005818</v>
      </c>
      <c r="C9" s="4">
        <v>0</v>
      </c>
      <c r="D9" s="5">
        <v>21040001</v>
      </c>
      <c r="E9" s="4" t="s">
        <v>318</v>
      </c>
      <c r="F9" s="4">
        <v>1031</v>
      </c>
      <c r="G9" s="6">
        <v>38610</v>
      </c>
      <c r="H9" s="7">
        <v>1305</v>
      </c>
      <c r="I9" s="7">
        <v>0</v>
      </c>
      <c r="J9" s="7">
        <v>0</v>
      </c>
      <c r="K9" s="7">
        <v>0</v>
      </c>
      <c r="L9" s="7">
        <f t="shared" si="0"/>
        <v>1305</v>
      </c>
      <c r="M9" s="7">
        <v>-1240</v>
      </c>
      <c r="N9" s="7">
        <v>0</v>
      </c>
      <c r="O9" s="7">
        <v>0</v>
      </c>
      <c r="P9" s="7">
        <f t="shared" si="1"/>
        <v>-1240</v>
      </c>
      <c r="Q9" s="7">
        <f t="shared" si="2"/>
        <v>65</v>
      </c>
      <c r="R9" s="7">
        <f t="shared" si="3"/>
        <v>65</v>
      </c>
      <c r="S9" s="5" t="s">
        <v>313</v>
      </c>
      <c r="T9" s="5">
        <v>100401</v>
      </c>
      <c r="U9" s="5" t="s">
        <v>27</v>
      </c>
      <c r="V9" s="5">
        <v>47040001</v>
      </c>
      <c r="W9" s="5" t="s">
        <v>28</v>
      </c>
    </row>
    <row r="10" spans="2:23" x14ac:dyDescent="0.25">
      <c r="B10" s="4">
        <v>50005945</v>
      </c>
      <c r="C10" s="4">
        <v>0</v>
      </c>
      <c r="D10" s="5">
        <v>21040001</v>
      </c>
      <c r="E10" s="4" t="s">
        <v>319</v>
      </c>
      <c r="F10" s="4">
        <v>1031</v>
      </c>
      <c r="G10" s="6">
        <v>38429</v>
      </c>
      <c r="H10" s="7">
        <v>1598</v>
      </c>
      <c r="I10" s="7">
        <v>0</v>
      </c>
      <c r="J10" s="7">
        <v>0</v>
      </c>
      <c r="K10" s="7">
        <v>0</v>
      </c>
      <c r="L10" s="7">
        <f t="shared" si="0"/>
        <v>1598</v>
      </c>
      <c r="M10" s="7">
        <v>-1519</v>
      </c>
      <c r="N10" s="7">
        <v>0</v>
      </c>
      <c r="O10" s="7">
        <v>0</v>
      </c>
      <c r="P10" s="7">
        <f t="shared" si="1"/>
        <v>-1519</v>
      </c>
      <c r="Q10" s="7">
        <f t="shared" si="2"/>
        <v>79</v>
      </c>
      <c r="R10" s="7">
        <f t="shared" si="3"/>
        <v>79</v>
      </c>
      <c r="S10" s="5" t="s">
        <v>313</v>
      </c>
      <c r="T10" s="5">
        <v>100401</v>
      </c>
      <c r="U10" s="5" t="s">
        <v>27</v>
      </c>
      <c r="V10" s="5">
        <v>47040001</v>
      </c>
      <c r="W10" s="5" t="s">
        <v>28</v>
      </c>
    </row>
    <row r="11" spans="2:23" x14ac:dyDescent="0.25">
      <c r="B11" s="4">
        <v>50005960</v>
      </c>
      <c r="C11" s="4">
        <v>0</v>
      </c>
      <c r="D11" s="5">
        <v>21040001</v>
      </c>
      <c r="E11" s="4" t="s">
        <v>320</v>
      </c>
      <c r="F11" s="4">
        <v>1031</v>
      </c>
      <c r="G11" s="6">
        <v>40421</v>
      </c>
      <c r="H11" s="7">
        <v>1657</v>
      </c>
      <c r="I11" s="7">
        <v>0</v>
      </c>
      <c r="J11" s="7">
        <v>0</v>
      </c>
      <c r="K11" s="7">
        <v>0</v>
      </c>
      <c r="L11" s="7">
        <f t="shared" si="0"/>
        <v>1657</v>
      </c>
      <c r="M11" s="7">
        <v>-1575</v>
      </c>
      <c r="N11" s="7">
        <v>0</v>
      </c>
      <c r="O11" s="7">
        <v>0</v>
      </c>
      <c r="P11" s="7">
        <f t="shared" si="1"/>
        <v>-1575</v>
      </c>
      <c r="Q11" s="7">
        <f t="shared" si="2"/>
        <v>82</v>
      </c>
      <c r="R11" s="7">
        <f t="shared" si="3"/>
        <v>82</v>
      </c>
      <c r="S11" s="5" t="s">
        <v>313</v>
      </c>
      <c r="T11" s="5">
        <v>100401</v>
      </c>
      <c r="U11" s="5" t="s">
        <v>27</v>
      </c>
      <c r="V11" s="5">
        <v>47040001</v>
      </c>
      <c r="W11" s="5" t="s">
        <v>28</v>
      </c>
    </row>
    <row r="12" spans="2:23" x14ac:dyDescent="0.25">
      <c r="B12" s="4">
        <v>50006019</v>
      </c>
      <c r="C12" s="4">
        <v>0</v>
      </c>
      <c r="D12" s="5">
        <v>21040001</v>
      </c>
      <c r="E12" s="4" t="s">
        <v>321</v>
      </c>
      <c r="F12" s="4">
        <v>1031</v>
      </c>
      <c r="G12" s="6">
        <v>38650</v>
      </c>
      <c r="H12" s="7">
        <v>1799</v>
      </c>
      <c r="I12" s="7">
        <v>0</v>
      </c>
      <c r="J12" s="7">
        <v>0</v>
      </c>
      <c r="K12" s="7">
        <v>0</v>
      </c>
      <c r="L12" s="7">
        <f t="shared" si="0"/>
        <v>1799</v>
      </c>
      <c r="M12" s="7">
        <v>-1710</v>
      </c>
      <c r="N12" s="7">
        <v>0</v>
      </c>
      <c r="O12" s="7">
        <v>0</v>
      </c>
      <c r="P12" s="7">
        <f t="shared" si="1"/>
        <v>-1710</v>
      </c>
      <c r="Q12" s="7">
        <f t="shared" si="2"/>
        <v>89</v>
      </c>
      <c r="R12" s="7">
        <f t="shared" si="3"/>
        <v>89</v>
      </c>
      <c r="S12" s="5" t="s">
        <v>313</v>
      </c>
      <c r="T12" s="5">
        <v>100401</v>
      </c>
      <c r="U12" s="5" t="s">
        <v>27</v>
      </c>
      <c r="V12" s="5">
        <v>47040001</v>
      </c>
      <c r="W12" s="5" t="s">
        <v>28</v>
      </c>
    </row>
    <row r="13" spans="2:23" x14ac:dyDescent="0.25">
      <c r="B13" s="4">
        <v>50006057</v>
      </c>
      <c r="C13" s="4">
        <v>0</v>
      </c>
      <c r="D13" s="5">
        <v>21040001</v>
      </c>
      <c r="E13" s="4" t="s">
        <v>322</v>
      </c>
      <c r="F13" s="4">
        <v>1031</v>
      </c>
      <c r="G13" s="6">
        <v>38656</v>
      </c>
      <c r="H13" s="7">
        <v>1856</v>
      </c>
      <c r="I13" s="7">
        <v>0</v>
      </c>
      <c r="J13" s="7">
        <v>0</v>
      </c>
      <c r="K13" s="7">
        <v>0</v>
      </c>
      <c r="L13" s="7">
        <f t="shared" si="0"/>
        <v>1856</v>
      </c>
      <c r="M13" s="7">
        <v>-1764</v>
      </c>
      <c r="N13" s="7">
        <v>0</v>
      </c>
      <c r="O13" s="7">
        <v>0</v>
      </c>
      <c r="P13" s="7">
        <f t="shared" si="1"/>
        <v>-1764</v>
      </c>
      <c r="Q13" s="7">
        <f t="shared" si="2"/>
        <v>92</v>
      </c>
      <c r="R13" s="7">
        <f t="shared" si="3"/>
        <v>92</v>
      </c>
      <c r="S13" s="5" t="s">
        <v>313</v>
      </c>
      <c r="T13" s="5">
        <v>100401</v>
      </c>
      <c r="U13" s="5" t="s">
        <v>27</v>
      </c>
      <c r="V13" s="5">
        <v>47040001</v>
      </c>
      <c r="W13" s="5" t="s">
        <v>28</v>
      </c>
    </row>
    <row r="14" spans="2:23" x14ac:dyDescent="0.25">
      <c r="B14" s="4">
        <v>50006058</v>
      </c>
      <c r="C14" s="4">
        <v>0</v>
      </c>
      <c r="D14" s="5">
        <v>21040001</v>
      </c>
      <c r="E14" s="4" t="s">
        <v>321</v>
      </c>
      <c r="F14" s="4">
        <v>1031</v>
      </c>
      <c r="G14" s="6">
        <v>39044</v>
      </c>
      <c r="H14" s="7">
        <v>1858</v>
      </c>
      <c r="I14" s="7">
        <v>0</v>
      </c>
      <c r="J14" s="7">
        <v>0</v>
      </c>
      <c r="K14" s="7">
        <v>0</v>
      </c>
      <c r="L14" s="7">
        <f t="shared" si="0"/>
        <v>1858</v>
      </c>
      <c r="M14" s="7">
        <v>-1766</v>
      </c>
      <c r="N14" s="7">
        <v>0</v>
      </c>
      <c r="O14" s="7">
        <v>0</v>
      </c>
      <c r="P14" s="7">
        <f t="shared" si="1"/>
        <v>-1766</v>
      </c>
      <c r="Q14" s="7">
        <f t="shared" si="2"/>
        <v>92</v>
      </c>
      <c r="R14" s="7">
        <f t="shared" si="3"/>
        <v>92</v>
      </c>
      <c r="S14" s="5" t="s">
        <v>313</v>
      </c>
      <c r="T14" s="5">
        <v>100401</v>
      </c>
      <c r="U14" s="5" t="s">
        <v>27</v>
      </c>
      <c r="V14" s="5">
        <v>47040001</v>
      </c>
      <c r="W14" s="5" t="s">
        <v>28</v>
      </c>
    </row>
    <row r="15" spans="2:23" x14ac:dyDescent="0.25">
      <c r="B15" s="4">
        <v>50006059</v>
      </c>
      <c r="C15" s="4">
        <v>0</v>
      </c>
      <c r="D15" s="5">
        <v>21040001</v>
      </c>
      <c r="E15" s="4" t="s">
        <v>321</v>
      </c>
      <c r="F15" s="4">
        <v>1031</v>
      </c>
      <c r="G15" s="6">
        <v>38815</v>
      </c>
      <c r="H15" s="7">
        <v>1858</v>
      </c>
      <c r="I15" s="7">
        <v>0</v>
      </c>
      <c r="J15" s="7">
        <v>0</v>
      </c>
      <c r="K15" s="7">
        <v>0</v>
      </c>
      <c r="L15" s="7">
        <f t="shared" si="0"/>
        <v>1858</v>
      </c>
      <c r="M15" s="7">
        <v>-1766</v>
      </c>
      <c r="N15" s="7">
        <v>0</v>
      </c>
      <c r="O15" s="7">
        <v>0</v>
      </c>
      <c r="P15" s="7">
        <f t="shared" si="1"/>
        <v>-1766</v>
      </c>
      <c r="Q15" s="7">
        <f t="shared" si="2"/>
        <v>92</v>
      </c>
      <c r="R15" s="7">
        <f t="shared" si="3"/>
        <v>92</v>
      </c>
      <c r="S15" s="5" t="s">
        <v>313</v>
      </c>
      <c r="T15" s="5">
        <v>100401</v>
      </c>
      <c r="U15" s="5" t="s">
        <v>27</v>
      </c>
      <c r="V15" s="5">
        <v>47040001</v>
      </c>
      <c r="W15" s="5" t="s">
        <v>28</v>
      </c>
    </row>
    <row r="16" spans="2:23" x14ac:dyDescent="0.25">
      <c r="B16" s="4">
        <v>50006060</v>
      </c>
      <c r="C16" s="4">
        <v>0</v>
      </c>
      <c r="D16" s="5">
        <v>21040001</v>
      </c>
      <c r="E16" s="4" t="s">
        <v>321</v>
      </c>
      <c r="F16" s="4">
        <v>1031</v>
      </c>
      <c r="G16" s="6">
        <v>38861</v>
      </c>
      <c r="H16" s="7">
        <v>1858</v>
      </c>
      <c r="I16" s="7">
        <v>0</v>
      </c>
      <c r="J16" s="7">
        <v>0</v>
      </c>
      <c r="K16" s="7">
        <v>0</v>
      </c>
      <c r="L16" s="7">
        <f t="shared" si="0"/>
        <v>1858</v>
      </c>
      <c r="M16" s="7">
        <v>-1766</v>
      </c>
      <c r="N16" s="7">
        <v>0</v>
      </c>
      <c r="O16" s="7">
        <v>0</v>
      </c>
      <c r="P16" s="7">
        <f t="shared" si="1"/>
        <v>-1766</v>
      </c>
      <c r="Q16" s="7">
        <f t="shared" si="2"/>
        <v>92</v>
      </c>
      <c r="R16" s="7">
        <f t="shared" si="3"/>
        <v>92</v>
      </c>
      <c r="S16" s="5" t="s">
        <v>313</v>
      </c>
      <c r="T16" s="5">
        <v>100401</v>
      </c>
      <c r="U16" s="5" t="s">
        <v>27</v>
      </c>
      <c r="V16" s="5">
        <v>47040001</v>
      </c>
      <c r="W16" s="5" t="s">
        <v>28</v>
      </c>
    </row>
    <row r="17" spans="2:23" x14ac:dyDescent="0.25">
      <c r="B17" s="4">
        <v>50006063</v>
      </c>
      <c r="C17" s="4">
        <v>0</v>
      </c>
      <c r="D17" s="5">
        <v>21040001</v>
      </c>
      <c r="E17" s="4" t="s">
        <v>323</v>
      </c>
      <c r="F17" s="4">
        <v>1031</v>
      </c>
      <c r="G17" s="6">
        <v>38688</v>
      </c>
      <c r="H17" s="7">
        <v>1863</v>
      </c>
      <c r="I17" s="7">
        <v>0</v>
      </c>
      <c r="J17" s="7">
        <v>0</v>
      </c>
      <c r="K17" s="7">
        <v>0</v>
      </c>
      <c r="L17" s="7">
        <f t="shared" si="0"/>
        <v>1863</v>
      </c>
      <c r="M17" s="7">
        <v>-1770</v>
      </c>
      <c r="N17" s="7">
        <v>0</v>
      </c>
      <c r="O17" s="7">
        <v>0</v>
      </c>
      <c r="P17" s="7">
        <f t="shared" si="1"/>
        <v>-1770</v>
      </c>
      <c r="Q17" s="7">
        <f t="shared" si="2"/>
        <v>93</v>
      </c>
      <c r="R17" s="7">
        <f t="shared" si="3"/>
        <v>93</v>
      </c>
      <c r="S17" s="5" t="s">
        <v>313</v>
      </c>
      <c r="T17" s="5">
        <v>100401</v>
      </c>
      <c r="U17" s="5" t="s">
        <v>27</v>
      </c>
      <c r="V17" s="5">
        <v>47040001</v>
      </c>
      <c r="W17" s="5" t="s">
        <v>28</v>
      </c>
    </row>
    <row r="18" spans="2:23" x14ac:dyDescent="0.25">
      <c r="B18" s="4">
        <v>50006083</v>
      </c>
      <c r="C18" s="4">
        <v>0</v>
      </c>
      <c r="D18" s="5">
        <v>21040001</v>
      </c>
      <c r="E18" s="4" t="s">
        <v>322</v>
      </c>
      <c r="F18" s="4">
        <v>1031</v>
      </c>
      <c r="G18" s="6">
        <v>38650</v>
      </c>
      <c r="H18" s="7">
        <v>1962</v>
      </c>
      <c r="I18" s="7">
        <v>0</v>
      </c>
      <c r="J18" s="7">
        <v>0</v>
      </c>
      <c r="K18" s="7">
        <v>0</v>
      </c>
      <c r="L18" s="7">
        <f t="shared" si="0"/>
        <v>1962</v>
      </c>
      <c r="M18" s="7">
        <v>-1864</v>
      </c>
      <c r="N18" s="7">
        <v>0</v>
      </c>
      <c r="O18" s="7">
        <v>0</v>
      </c>
      <c r="P18" s="7">
        <f t="shared" si="1"/>
        <v>-1864</v>
      </c>
      <c r="Q18" s="7">
        <f t="shared" si="2"/>
        <v>98</v>
      </c>
      <c r="R18" s="7">
        <f t="shared" si="3"/>
        <v>98</v>
      </c>
      <c r="S18" s="5" t="s">
        <v>313</v>
      </c>
      <c r="T18" s="5">
        <v>100401</v>
      </c>
      <c r="U18" s="5" t="s">
        <v>27</v>
      </c>
      <c r="V18" s="5">
        <v>47040001</v>
      </c>
      <c r="W18" s="5" t="s">
        <v>28</v>
      </c>
    </row>
    <row r="19" spans="2:23" x14ac:dyDescent="0.25">
      <c r="B19" s="4">
        <v>50006098</v>
      </c>
      <c r="C19" s="4">
        <v>0</v>
      </c>
      <c r="D19" s="5">
        <v>21040001</v>
      </c>
      <c r="E19" s="4" t="s">
        <v>324</v>
      </c>
      <c r="F19" s="4">
        <v>1031</v>
      </c>
      <c r="G19" s="6">
        <v>39104</v>
      </c>
      <c r="H19" s="7">
        <v>2052</v>
      </c>
      <c r="I19" s="7">
        <v>0</v>
      </c>
      <c r="J19" s="7">
        <v>0</v>
      </c>
      <c r="K19" s="7">
        <v>0</v>
      </c>
      <c r="L19" s="7">
        <f t="shared" si="0"/>
        <v>2052</v>
      </c>
      <c r="M19" s="7">
        <v>-1950</v>
      </c>
      <c r="N19" s="7">
        <v>0</v>
      </c>
      <c r="O19" s="7">
        <v>0</v>
      </c>
      <c r="P19" s="7">
        <f t="shared" si="1"/>
        <v>-1950</v>
      </c>
      <c r="Q19" s="7">
        <f t="shared" si="2"/>
        <v>102</v>
      </c>
      <c r="R19" s="7">
        <f t="shared" si="3"/>
        <v>102</v>
      </c>
      <c r="S19" s="5" t="s">
        <v>313</v>
      </c>
      <c r="T19" s="5">
        <v>100401</v>
      </c>
      <c r="U19" s="5" t="s">
        <v>27</v>
      </c>
      <c r="V19" s="5">
        <v>47040001</v>
      </c>
      <c r="W19" s="5" t="s">
        <v>28</v>
      </c>
    </row>
    <row r="20" spans="2:23" x14ac:dyDescent="0.25">
      <c r="B20" s="4">
        <v>50006132</v>
      </c>
      <c r="C20" s="4">
        <v>0</v>
      </c>
      <c r="D20" s="5">
        <v>21040001</v>
      </c>
      <c r="E20" s="4" t="s">
        <v>319</v>
      </c>
      <c r="F20" s="4">
        <v>1031</v>
      </c>
      <c r="G20" s="6">
        <v>38337</v>
      </c>
      <c r="H20" s="7">
        <v>2187</v>
      </c>
      <c r="I20" s="7">
        <v>0</v>
      </c>
      <c r="J20" s="7">
        <v>0</v>
      </c>
      <c r="K20" s="7">
        <v>0</v>
      </c>
      <c r="L20" s="7">
        <f t="shared" si="0"/>
        <v>2187</v>
      </c>
      <c r="M20" s="7">
        <v>-2078</v>
      </c>
      <c r="N20" s="7">
        <v>0</v>
      </c>
      <c r="O20" s="7">
        <v>0</v>
      </c>
      <c r="P20" s="7">
        <f t="shared" si="1"/>
        <v>-2078</v>
      </c>
      <c r="Q20" s="7">
        <f t="shared" si="2"/>
        <v>109</v>
      </c>
      <c r="R20" s="7">
        <f t="shared" si="3"/>
        <v>109</v>
      </c>
      <c r="S20" s="5" t="s">
        <v>313</v>
      </c>
      <c r="T20" s="5">
        <v>100401</v>
      </c>
      <c r="U20" s="5" t="s">
        <v>27</v>
      </c>
      <c r="V20" s="5">
        <v>47040001</v>
      </c>
      <c r="W20" s="5" t="s">
        <v>28</v>
      </c>
    </row>
    <row r="21" spans="2:23" x14ac:dyDescent="0.25">
      <c r="B21" s="4">
        <v>50006165</v>
      </c>
      <c r="C21" s="4">
        <v>0</v>
      </c>
      <c r="D21" s="5">
        <v>21040001</v>
      </c>
      <c r="E21" s="4" t="s">
        <v>317</v>
      </c>
      <c r="F21" s="4">
        <v>1031</v>
      </c>
      <c r="G21" s="6">
        <v>38816</v>
      </c>
      <c r="H21" s="7">
        <v>2337</v>
      </c>
      <c r="I21" s="7">
        <v>0</v>
      </c>
      <c r="J21" s="7">
        <v>0</v>
      </c>
      <c r="K21" s="7">
        <v>0</v>
      </c>
      <c r="L21" s="7">
        <f t="shared" si="0"/>
        <v>2337</v>
      </c>
      <c r="M21" s="7">
        <v>-2221</v>
      </c>
      <c r="N21" s="7">
        <v>0</v>
      </c>
      <c r="O21" s="7">
        <v>0</v>
      </c>
      <c r="P21" s="7">
        <f t="shared" si="1"/>
        <v>-2221</v>
      </c>
      <c r="Q21" s="7">
        <f t="shared" si="2"/>
        <v>116</v>
      </c>
      <c r="R21" s="7">
        <f t="shared" si="3"/>
        <v>116</v>
      </c>
      <c r="S21" s="5" t="s">
        <v>313</v>
      </c>
      <c r="T21" s="5">
        <v>100401</v>
      </c>
      <c r="U21" s="5" t="s">
        <v>27</v>
      </c>
      <c r="V21" s="5">
        <v>47040001</v>
      </c>
      <c r="W21" s="5" t="s">
        <v>28</v>
      </c>
    </row>
    <row r="22" spans="2:23" x14ac:dyDescent="0.25">
      <c r="B22" s="4">
        <v>50006166</v>
      </c>
      <c r="C22" s="4">
        <v>0</v>
      </c>
      <c r="D22" s="5">
        <v>21040001</v>
      </c>
      <c r="E22" s="4" t="s">
        <v>317</v>
      </c>
      <c r="F22" s="4">
        <v>1031</v>
      </c>
      <c r="G22" s="6">
        <v>38856</v>
      </c>
      <c r="H22" s="7">
        <v>2338</v>
      </c>
      <c r="I22" s="7">
        <v>0</v>
      </c>
      <c r="J22" s="7">
        <v>0</v>
      </c>
      <c r="K22" s="7">
        <v>0</v>
      </c>
      <c r="L22" s="7">
        <f t="shared" si="0"/>
        <v>2338</v>
      </c>
      <c r="M22" s="7">
        <v>-2222</v>
      </c>
      <c r="N22" s="7">
        <v>0</v>
      </c>
      <c r="O22" s="7">
        <v>0</v>
      </c>
      <c r="P22" s="7">
        <f t="shared" si="1"/>
        <v>-2222</v>
      </c>
      <c r="Q22" s="7">
        <f t="shared" si="2"/>
        <v>116</v>
      </c>
      <c r="R22" s="7">
        <f t="shared" si="3"/>
        <v>116</v>
      </c>
      <c r="S22" s="5" t="s">
        <v>313</v>
      </c>
      <c r="T22" s="5">
        <v>100401</v>
      </c>
      <c r="U22" s="5" t="s">
        <v>27</v>
      </c>
      <c r="V22" s="5">
        <v>47040001</v>
      </c>
      <c r="W22" s="5" t="s">
        <v>28</v>
      </c>
    </row>
    <row r="23" spans="2:23" x14ac:dyDescent="0.25">
      <c r="B23" s="4">
        <v>50006206</v>
      </c>
      <c r="C23" s="4">
        <v>0</v>
      </c>
      <c r="D23" s="5">
        <v>21040001</v>
      </c>
      <c r="E23" s="4" t="s">
        <v>324</v>
      </c>
      <c r="F23" s="4">
        <v>1031</v>
      </c>
      <c r="G23" s="6">
        <v>38599</v>
      </c>
      <c r="H23" s="7">
        <v>2451</v>
      </c>
      <c r="I23" s="7">
        <v>0</v>
      </c>
      <c r="J23" s="7">
        <v>0</v>
      </c>
      <c r="K23" s="7">
        <v>0</v>
      </c>
      <c r="L23" s="7">
        <f t="shared" si="0"/>
        <v>2451</v>
      </c>
      <c r="M23" s="7">
        <v>-2329</v>
      </c>
      <c r="N23" s="7">
        <v>0</v>
      </c>
      <c r="O23" s="7">
        <v>0</v>
      </c>
      <c r="P23" s="7">
        <f t="shared" si="1"/>
        <v>-2329</v>
      </c>
      <c r="Q23" s="7">
        <f t="shared" si="2"/>
        <v>122</v>
      </c>
      <c r="R23" s="7">
        <f t="shared" si="3"/>
        <v>122</v>
      </c>
      <c r="S23" s="5" t="s">
        <v>313</v>
      </c>
      <c r="T23" s="5">
        <v>100401</v>
      </c>
      <c r="U23" s="5" t="s">
        <v>27</v>
      </c>
      <c r="V23" s="5">
        <v>47040001</v>
      </c>
      <c r="W23" s="5" t="s">
        <v>28</v>
      </c>
    </row>
    <row r="24" spans="2:23" x14ac:dyDescent="0.25">
      <c r="B24" s="4">
        <v>50006212</v>
      </c>
      <c r="C24" s="4">
        <v>0</v>
      </c>
      <c r="D24" s="5">
        <v>21040001</v>
      </c>
      <c r="E24" s="4" t="s">
        <v>318</v>
      </c>
      <c r="F24" s="4">
        <v>1031</v>
      </c>
      <c r="G24" s="6">
        <v>38609</v>
      </c>
      <c r="H24" s="7">
        <v>2485</v>
      </c>
      <c r="I24" s="7">
        <v>0</v>
      </c>
      <c r="J24" s="7">
        <v>0</v>
      </c>
      <c r="K24" s="7">
        <v>0</v>
      </c>
      <c r="L24" s="7">
        <f t="shared" si="0"/>
        <v>2485</v>
      </c>
      <c r="M24" s="7">
        <v>-2361</v>
      </c>
      <c r="N24" s="7">
        <v>0</v>
      </c>
      <c r="O24" s="7">
        <v>0</v>
      </c>
      <c r="P24" s="7">
        <f t="shared" si="1"/>
        <v>-2361</v>
      </c>
      <c r="Q24" s="7">
        <f t="shared" si="2"/>
        <v>124</v>
      </c>
      <c r="R24" s="7">
        <f t="shared" si="3"/>
        <v>124</v>
      </c>
      <c r="S24" s="5" t="s">
        <v>313</v>
      </c>
      <c r="T24" s="5">
        <v>100401</v>
      </c>
      <c r="U24" s="5" t="s">
        <v>27</v>
      </c>
      <c r="V24" s="5">
        <v>47040001</v>
      </c>
      <c r="W24" s="5" t="s">
        <v>28</v>
      </c>
    </row>
    <row r="25" spans="2:23" x14ac:dyDescent="0.25">
      <c r="B25" s="4">
        <v>50006244</v>
      </c>
      <c r="C25" s="4">
        <v>0</v>
      </c>
      <c r="D25" s="5">
        <v>21040001</v>
      </c>
      <c r="E25" s="4" t="s">
        <v>325</v>
      </c>
      <c r="F25" s="4">
        <v>1031</v>
      </c>
      <c r="G25" s="6">
        <v>39101</v>
      </c>
      <c r="H25" s="7">
        <v>2600</v>
      </c>
      <c r="I25" s="7">
        <v>0</v>
      </c>
      <c r="J25" s="7">
        <v>0</v>
      </c>
      <c r="K25" s="7">
        <v>0</v>
      </c>
      <c r="L25" s="7">
        <f t="shared" si="0"/>
        <v>2600</v>
      </c>
      <c r="M25" s="7">
        <v>-2470</v>
      </c>
      <c r="N25" s="7">
        <v>0</v>
      </c>
      <c r="O25" s="7">
        <v>0</v>
      </c>
      <c r="P25" s="7">
        <f t="shared" si="1"/>
        <v>-2470</v>
      </c>
      <c r="Q25" s="7">
        <f t="shared" si="2"/>
        <v>130</v>
      </c>
      <c r="R25" s="7">
        <f t="shared" si="3"/>
        <v>130</v>
      </c>
      <c r="S25" s="5" t="s">
        <v>313</v>
      </c>
      <c r="T25" s="5">
        <v>100401</v>
      </c>
      <c r="U25" s="5" t="s">
        <v>27</v>
      </c>
      <c r="V25" s="5">
        <v>47040001</v>
      </c>
      <c r="W25" s="5" t="s">
        <v>28</v>
      </c>
    </row>
    <row r="26" spans="2:23" x14ac:dyDescent="0.25">
      <c r="B26" s="4">
        <v>50006249</v>
      </c>
      <c r="C26" s="4">
        <v>0</v>
      </c>
      <c r="D26" s="5">
        <v>21040001</v>
      </c>
      <c r="E26" s="4" t="s">
        <v>326</v>
      </c>
      <c r="F26" s="4">
        <v>1031</v>
      </c>
      <c r="G26" s="6">
        <v>38337</v>
      </c>
      <c r="H26" s="7">
        <v>2614</v>
      </c>
      <c r="I26" s="7">
        <v>0</v>
      </c>
      <c r="J26" s="7">
        <v>0</v>
      </c>
      <c r="K26" s="7">
        <v>0</v>
      </c>
      <c r="L26" s="7">
        <f t="shared" si="0"/>
        <v>2614</v>
      </c>
      <c r="M26" s="7">
        <v>-2484</v>
      </c>
      <c r="N26" s="7">
        <v>0</v>
      </c>
      <c r="O26" s="7">
        <v>0</v>
      </c>
      <c r="P26" s="7">
        <f t="shared" si="1"/>
        <v>-2484</v>
      </c>
      <c r="Q26" s="7">
        <f t="shared" si="2"/>
        <v>130</v>
      </c>
      <c r="R26" s="7">
        <f t="shared" si="3"/>
        <v>130</v>
      </c>
      <c r="S26" s="5" t="s">
        <v>313</v>
      </c>
      <c r="T26" s="5">
        <v>100401</v>
      </c>
      <c r="U26" s="5" t="s">
        <v>27</v>
      </c>
      <c r="V26" s="5">
        <v>47040001</v>
      </c>
      <c r="W26" s="5" t="s">
        <v>28</v>
      </c>
    </row>
    <row r="27" spans="2:23" x14ac:dyDescent="0.25">
      <c r="B27" s="4">
        <v>50006258</v>
      </c>
      <c r="C27" s="4">
        <v>0</v>
      </c>
      <c r="D27" s="5">
        <v>21040001</v>
      </c>
      <c r="E27" s="4" t="s">
        <v>327</v>
      </c>
      <c r="F27" s="4">
        <v>1031</v>
      </c>
      <c r="G27" s="6">
        <v>40421</v>
      </c>
      <c r="H27" s="7">
        <v>2696</v>
      </c>
      <c r="I27" s="7">
        <v>0</v>
      </c>
      <c r="J27" s="7">
        <v>0</v>
      </c>
      <c r="K27" s="7">
        <v>0</v>
      </c>
      <c r="L27" s="7">
        <f t="shared" si="0"/>
        <v>2696</v>
      </c>
      <c r="M27" s="7">
        <v>-2562</v>
      </c>
      <c r="N27" s="7">
        <v>0</v>
      </c>
      <c r="O27" s="7">
        <v>0</v>
      </c>
      <c r="P27" s="7">
        <f t="shared" si="1"/>
        <v>-2562</v>
      </c>
      <c r="Q27" s="7">
        <f t="shared" si="2"/>
        <v>134</v>
      </c>
      <c r="R27" s="7">
        <f t="shared" si="3"/>
        <v>134</v>
      </c>
      <c r="S27" s="5" t="s">
        <v>313</v>
      </c>
      <c r="T27" s="5">
        <v>100401</v>
      </c>
      <c r="U27" s="5" t="s">
        <v>27</v>
      </c>
      <c r="V27" s="5">
        <v>47040001</v>
      </c>
      <c r="W27" s="5" t="s">
        <v>28</v>
      </c>
    </row>
    <row r="28" spans="2:23" x14ac:dyDescent="0.25">
      <c r="B28" s="4">
        <v>50006333</v>
      </c>
      <c r="C28" s="4">
        <v>0</v>
      </c>
      <c r="D28" s="5">
        <v>21040001</v>
      </c>
      <c r="E28" s="4" t="s">
        <v>328</v>
      </c>
      <c r="F28" s="4">
        <v>1031</v>
      </c>
      <c r="G28" s="6">
        <v>38410</v>
      </c>
      <c r="H28" s="7">
        <v>2915</v>
      </c>
      <c r="I28" s="7">
        <v>0</v>
      </c>
      <c r="J28" s="7">
        <v>0</v>
      </c>
      <c r="K28" s="7">
        <v>0</v>
      </c>
      <c r="L28" s="7">
        <f t="shared" si="0"/>
        <v>2915</v>
      </c>
      <c r="M28" s="7">
        <v>-2770</v>
      </c>
      <c r="N28" s="7">
        <v>0</v>
      </c>
      <c r="O28" s="7">
        <v>0</v>
      </c>
      <c r="P28" s="7">
        <f t="shared" si="1"/>
        <v>-2770</v>
      </c>
      <c r="Q28" s="7">
        <f t="shared" si="2"/>
        <v>145</v>
      </c>
      <c r="R28" s="7">
        <f t="shared" si="3"/>
        <v>145</v>
      </c>
      <c r="S28" s="5" t="s">
        <v>313</v>
      </c>
      <c r="T28" s="5">
        <v>100401</v>
      </c>
      <c r="U28" s="5" t="s">
        <v>27</v>
      </c>
      <c r="V28" s="5">
        <v>47040001</v>
      </c>
      <c r="W28" s="5" t="s">
        <v>28</v>
      </c>
    </row>
    <row r="29" spans="2:23" x14ac:dyDescent="0.25">
      <c r="B29" s="4">
        <v>50006344</v>
      </c>
      <c r="C29" s="4">
        <v>0</v>
      </c>
      <c r="D29" s="5">
        <v>21040001</v>
      </c>
      <c r="E29" s="4" t="s">
        <v>329</v>
      </c>
      <c r="F29" s="4">
        <v>1031</v>
      </c>
      <c r="G29" s="6">
        <v>38680</v>
      </c>
      <c r="H29" s="7">
        <v>2941</v>
      </c>
      <c r="I29" s="7">
        <v>0</v>
      </c>
      <c r="J29" s="7">
        <v>0</v>
      </c>
      <c r="K29" s="7">
        <v>0</v>
      </c>
      <c r="L29" s="7">
        <f t="shared" si="0"/>
        <v>2941</v>
      </c>
      <c r="M29" s="7">
        <v>-2794</v>
      </c>
      <c r="N29" s="7">
        <v>0</v>
      </c>
      <c r="O29" s="7">
        <v>0</v>
      </c>
      <c r="P29" s="7">
        <f t="shared" si="1"/>
        <v>-2794</v>
      </c>
      <c r="Q29" s="7">
        <f t="shared" si="2"/>
        <v>147</v>
      </c>
      <c r="R29" s="7">
        <f t="shared" si="3"/>
        <v>147</v>
      </c>
      <c r="S29" s="5" t="s">
        <v>313</v>
      </c>
      <c r="T29" s="5">
        <v>100401</v>
      </c>
      <c r="U29" s="5" t="s">
        <v>27</v>
      </c>
      <c r="V29" s="5">
        <v>47040001</v>
      </c>
      <c r="W29" s="5" t="s">
        <v>28</v>
      </c>
    </row>
    <row r="30" spans="2:23" x14ac:dyDescent="0.25">
      <c r="B30" s="4">
        <v>50006407</v>
      </c>
      <c r="C30" s="4">
        <v>0</v>
      </c>
      <c r="D30" s="5">
        <v>21040001</v>
      </c>
      <c r="E30" s="4" t="s">
        <v>330</v>
      </c>
      <c r="F30" s="4">
        <v>1031</v>
      </c>
      <c r="G30" s="6">
        <v>38604</v>
      </c>
      <c r="H30" s="7">
        <v>3200</v>
      </c>
      <c r="I30" s="7">
        <v>0</v>
      </c>
      <c r="J30" s="7">
        <v>0</v>
      </c>
      <c r="K30" s="7">
        <v>0</v>
      </c>
      <c r="L30" s="7">
        <f t="shared" si="0"/>
        <v>3200</v>
      </c>
      <c r="M30" s="7">
        <v>-3040</v>
      </c>
      <c r="N30" s="7">
        <v>0</v>
      </c>
      <c r="O30" s="7">
        <v>0</v>
      </c>
      <c r="P30" s="7">
        <f t="shared" si="1"/>
        <v>-3040</v>
      </c>
      <c r="Q30" s="7">
        <f t="shared" si="2"/>
        <v>160</v>
      </c>
      <c r="R30" s="7">
        <f t="shared" si="3"/>
        <v>160</v>
      </c>
      <c r="S30" s="5" t="s">
        <v>313</v>
      </c>
      <c r="T30" s="5">
        <v>100401</v>
      </c>
      <c r="U30" s="5" t="s">
        <v>27</v>
      </c>
      <c r="V30" s="5">
        <v>47040001</v>
      </c>
      <c r="W30" s="5" t="s">
        <v>28</v>
      </c>
    </row>
    <row r="31" spans="2:23" x14ac:dyDescent="0.25">
      <c r="B31" s="4">
        <v>50006419</v>
      </c>
      <c r="C31" s="4">
        <v>0</v>
      </c>
      <c r="D31" s="5">
        <v>21040001</v>
      </c>
      <c r="E31" s="4" t="s">
        <v>331</v>
      </c>
      <c r="F31" s="4">
        <v>1031</v>
      </c>
      <c r="G31" s="6">
        <v>40421</v>
      </c>
      <c r="H31" s="7">
        <v>3261</v>
      </c>
      <c r="I31" s="7">
        <v>0</v>
      </c>
      <c r="J31" s="7">
        <v>0</v>
      </c>
      <c r="K31" s="7">
        <v>0</v>
      </c>
      <c r="L31" s="7">
        <f t="shared" si="0"/>
        <v>3261</v>
      </c>
      <c r="M31" s="7">
        <v>-3098</v>
      </c>
      <c r="N31" s="7">
        <v>0</v>
      </c>
      <c r="O31" s="7">
        <v>0</v>
      </c>
      <c r="P31" s="7">
        <f t="shared" si="1"/>
        <v>-3098</v>
      </c>
      <c r="Q31" s="7">
        <f t="shared" si="2"/>
        <v>163</v>
      </c>
      <c r="R31" s="7">
        <f t="shared" si="3"/>
        <v>163</v>
      </c>
      <c r="S31" s="5" t="s">
        <v>313</v>
      </c>
      <c r="T31" s="5">
        <v>100401</v>
      </c>
      <c r="U31" s="5" t="s">
        <v>27</v>
      </c>
      <c r="V31" s="5">
        <v>47040001</v>
      </c>
      <c r="W31" s="5" t="s">
        <v>28</v>
      </c>
    </row>
    <row r="32" spans="2:23" x14ac:dyDescent="0.25">
      <c r="B32" s="4">
        <v>50006461</v>
      </c>
      <c r="C32" s="4">
        <v>0</v>
      </c>
      <c r="D32" s="5">
        <v>21040001</v>
      </c>
      <c r="E32" s="4" t="s">
        <v>332</v>
      </c>
      <c r="F32" s="4">
        <v>1031</v>
      </c>
      <c r="G32" s="6">
        <v>38589</v>
      </c>
      <c r="H32" s="7">
        <v>3450</v>
      </c>
      <c r="I32" s="7">
        <v>0</v>
      </c>
      <c r="J32" s="7">
        <v>0</v>
      </c>
      <c r="K32" s="7">
        <v>0</v>
      </c>
      <c r="L32" s="7">
        <f t="shared" si="0"/>
        <v>3450</v>
      </c>
      <c r="M32" s="7">
        <v>-3278</v>
      </c>
      <c r="N32" s="7">
        <v>0</v>
      </c>
      <c r="O32" s="7">
        <v>0</v>
      </c>
      <c r="P32" s="7">
        <f t="shared" si="1"/>
        <v>-3278</v>
      </c>
      <c r="Q32" s="7">
        <f t="shared" si="2"/>
        <v>172</v>
      </c>
      <c r="R32" s="7">
        <f t="shared" si="3"/>
        <v>172</v>
      </c>
      <c r="S32" s="5" t="s">
        <v>313</v>
      </c>
      <c r="T32" s="5">
        <v>100401</v>
      </c>
      <c r="U32" s="5" t="s">
        <v>27</v>
      </c>
      <c r="V32" s="5">
        <v>47040001</v>
      </c>
      <c r="W32" s="5" t="s">
        <v>28</v>
      </c>
    </row>
    <row r="33" spans="2:23" x14ac:dyDescent="0.25">
      <c r="B33" s="4">
        <v>50006587</v>
      </c>
      <c r="C33" s="4">
        <v>0</v>
      </c>
      <c r="D33" s="5">
        <v>21040001</v>
      </c>
      <c r="E33" s="4" t="s">
        <v>321</v>
      </c>
      <c r="F33" s="4">
        <v>1031</v>
      </c>
      <c r="G33" s="6">
        <v>38944</v>
      </c>
      <c r="H33" s="7">
        <v>3716</v>
      </c>
      <c r="I33" s="7">
        <v>0</v>
      </c>
      <c r="J33" s="7">
        <v>0</v>
      </c>
      <c r="K33" s="7">
        <v>0</v>
      </c>
      <c r="L33" s="7">
        <f t="shared" si="0"/>
        <v>3716</v>
      </c>
      <c r="M33" s="7">
        <v>-3531</v>
      </c>
      <c r="N33" s="7">
        <v>0</v>
      </c>
      <c r="O33" s="7">
        <v>0</v>
      </c>
      <c r="P33" s="7">
        <f t="shared" si="1"/>
        <v>-3531</v>
      </c>
      <c r="Q33" s="7">
        <f t="shared" si="2"/>
        <v>185</v>
      </c>
      <c r="R33" s="7">
        <f t="shared" si="3"/>
        <v>185</v>
      </c>
      <c r="S33" s="5" t="s">
        <v>313</v>
      </c>
      <c r="T33" s="5">
        <v>100401</v>
      </c>
      <c r="U33" s="5" t="s">
        <v>27</v>
      </c>
      <c r="V33" s="5">
        <v>47040001</v>
      </c>
      <c r="W33" s="5" t="s">
        <v>28</v>
      </c>
    </row>
    <row r="34" spans="2:23" x14ac:dyDescent="0.25">
      <c r="B34" s="4">
        <v>50006619</v>
      </c>
      <c r="C34" s="4">
        <v>0</v>
      </c>
      <c r="D34" s="5">
        <v>21040001</v>
      </c>
      <c r="E34" s="4" t="s">
        <v>333</v>
      </c>
      <c r="F34" s="4">
        <v>1031</v>
      </c>
      <c r="G34" s="6">
        <v>38574</v>
      </c>
      <c r="H34" s="7">
        <v>3880</v>
      </c>
      <c r="I34" s="7">
        <v>0</v>
      </c>
      <c r="J34" s="7">
        <v>0</v>
      </c>
      <c r="K34" s="7">
        <v>0</v>
      </c>
      <c r="L34" s="7">
        <f t="shared" si="0"/>
        <v>3880</v>
      </c>
      <c r="M34" s="7">
        <v>-3686</v>
      </c>
      <c r="N34" s="7">
        <v>0</v>
      </c>
      <c r="O34" s="7">
        <v>0</v>
      </c>
      <c r="P34" s="7">
        <f t="shared" si="1"/>
        <v>-3686</v>
      </c>
      <c r="Q34" s="7">
        <f t="shared" si="2"/>
        <v>194</v>
      </c>
      <c r="R34" s="7">
        <f t="shared" si="3"/>
        <v>194</v>
      </c>
      <c r="S34" s="5" t="s">
        <v>313</v>
      </c>
      <c r="T34" s="5">
        <v>100401</v>
      </c>
      <c r="U34" s="5" t="s">
        <v>27</v>
      </c>
      <c r="V34" s="5">
        <v>47040001</v>
      </c>
      <c r="W34" s="5" t="s">
        <v>28</v>
      </c>
    </row>
    <row r="35" spans="2:23" x14ac:dyDescent="0.25">
      <c r="B35" s="4">
        <v>50006630</v>
      </c>
      <c r="C35" s="4">
        <v>0</v>
      </c>
      <c r="D35" s="5">
        <v>21040001</v>
      </c>
      <c r="E35" s="4" t="s">
        <v>322</v>
      </c>
      <c r="F35" s="4">
        <v>1031</v>
      </c>
      <c r="G35" s="6">
        <v>39044</v>
      </c>
      <c r="H35" s="7">
        <v>3924</v>
      </c>
      <c r="I35" s="7">
        <v>0</v>
      </c>
      <c r="J35" s="7">
        <v>0</v>
      </c>
      <c r="K35" s="7">
        <v>0</v>
      </c>
      <c r="L35" s="7">
        <f t="shared" si="0"/>
        <v>3924</v>
      </c>
      <c r="M35" s="7">
        <v>-3728</v>
      </c>
      <c r="N35" s="7">
        <v>0</v>
      </c>
      <c r="O35" s="7">
        <v>0</v>
      </c>
      <c r="P35" s="7">
        <f t="shared" si="1"/>
        <v>-3728</v>
      </c>
      <c r="Q35" s="7">
        <f t="shared" si="2"/>
        <v>196</v>
      </c>
      <c r="R35" s="7">
        <f t="shared" si="3"/>
        <v>196</v>
      </c>
      <c r="S35" s="5" t="s">
        <v>313</v>
      </c>
      <c r="T35" s="5">
        <v>100401</v>
      </c>
      <c r="U35" s="5" t="s">
        <v>27</v>
      </c>
      <c r="V35" s="5">
        <v>47040001</v>
      </c>
      <c r="W35" s="5" t="s">
        <v>28</v>
      </c>
    </row>
    <row r="36" spans="2:23" x14ac:dyDescent="0.25">
      <c r="B36" s="4">
        <v>50006653</v>
      </c>
      <c r="C36" s="4">
        <v>0</v>
      </c>
      <c r="D36" s="5">
        <v>21040001</v>
      </c>
      <c r="E36" s="4" t="s">
        <v>334</v>
      </c>
      <c r="F36" s="4">
        <v>1031</v>
      </c>
      <c r="G36" s="6">
        <v>38599</v>
      </c>
      <c r="H36" s="7">
        <v>4030</v>
      </c>
      <c r="I36" s="7">
        <v>0</v>
      </c>
      <c r="J36" s="7">
        <v>0</v>
      </c>
      <c r="K36" s="7">
        <v>0</v>
      </c>
      <c r="L36" s="7">
        <f t="shared" si="0"/>
        <v>4030</v>
      </c>
      <c r="M36" s="7">
        <v>-3829</v>
      </c>
      <c r="N36" s="7">
        <v>0</v>
      </c>
      <c r="O36" s="7">
        <v>0</v>
      </c>
      <c r="P36" s="7">
        <f t="shared" si="1"/>
        <v>-3829</v>
      </c>
      <c r="Q36" s="7">
        <f t="shared" si="2"/>
        <v>201</v>
      </c>
      <c r="R36" s="7">
        <f t="shared" si="3"/>
        <v>201</v>
      </c>
      <c r="S36" s="5" t="s">
        <v>313</v>
      </c>
      <c r="T36" s="5">
        <v>100401</v>
      </c>
      <c r="U36" s="5" t="s">
        <v>27</v>
      </c>
      <c r="V36" s="5">
        <v>47040001</v>
      </c>
      <c r="W36" s="5" t="s">
        <v>28</v>
      </c>
    </row>
    <row r="37" spans="2:23" x14ac:dyDescent="0.25">
      <c r="B37" s="4">
        <v>50006666</v>
      </c>
      <c r="C37" s="4">
        <v>0</v>
      </c>
      <c r="D37" s="5">
        <v>21040001</v>
      </c>
      <c r="E37" s="4" t="s">
        <v>324</v>
      </c>
      <c r="F37" s="4">
        <v>1031</v>
      </c>
      <c r="G37" s="6">
        <v>38797</v>
      </c>
      <c r="H37" s="7">
        <v>4104</v>
      </c>
      <c r="I37" s="7">
        <v>0</v>
      </c>
      <c r="J37" s="7">
        <v>0</v>
      </c>
      <c r="K37" s="7">
        <v>0</v>
      </c>
      <c r="L37" s="7">
        <f t="shared" si="0"/>
        <v>4104</v>
      </c>
      <c r="M37" s="7">
        <v>-3899</v>
      </c>
      <c r="N37" s="7">
        <v>0</v>
      </c>
      <c r="O37" s="7">
        <v>0</v>
      </c>
      <c r="P37" s="7">
        <f t="shared" si="1"/>
        <v>-3899</v>
      </c>
      <c r="Q37" s="7">
        <f t="shared" si="2"/>
        <v>205</v>
      </c>
      <c r="R37" s="7">
        <f t="shared" si="3"/>
        <v>205</v>
      </c>
      <c r="S37" s="5" t="s">
        <v>313</v>
      </c>
      <c r="T37" s="5">
        <v>100401</v>
      </c>
      <c r="U37" s="5" t="s">
        <v>27</v>
      </c>
      <c r="V37" s="5">
        <v>47040001</v>
      </c>
      <c r="W37" s="5" t="s">
        <v>28</v>
      </c>
    </row>
    <row r="38" spans="2:23" x14ac:dyDescent="0.25">
      <c r="B38" s="4">
        <v>50006678</v>
      </c>
      <c r="C38" s="4">
        <v>0</v>
      </c>
      <c r="D38" s="5">
        <v>21040001</v>
      </c>
      <c r="E38" s="4" t="s">
        <v>335</v>
      </c>
      <c r="F38" s="4">
        <v>1031</v>
      </c>
      <c r="G38" s="6">
        <v>38519</v>
      </c>
      <c r="H38" s="7">
        <v>4147</v>
      </c>
      <c r="I38" s="7">
        <v>0</v>
      </c>
      <c r="J38" s="7">
        <v>0</v>
      </c>
      <c r="K38" s="7">
        <v>0</v>
      </c>
      <c r="L38" s="7">
        <f t="shared" si="0"/>
        <v>4147</v>
      </c>
      <c r="M38" s="7">
        <v>-3940</v>
      </c>
      <c r="N38" s="7">
        <v>0</v>
      </c>
      <c r="O38" s="7">
        <v>0</v>
      </c>
      <c r="P38" s="7">
        <f t="shared" si="1"/>
        <v>-3940</v>
      </c>
      <c r="Q38" s="7">
        <f t="shared" si="2"/>
        <v>207</v>
      </c>
      <c r="R38" s="7">
        <f t="shared" si="3"/>
        <v>207</v>
      </c>
      <c r="S38" s="5" t="s">
        <v>313</v>
      </c>
      <c r="T38" s="5">
        <v>100401</v>
      </c>
      <c r="U38" s="5" t="s">
        <v>27</v>
      </c>
      <c r="V38" s="5">
        <v>47040001</v>
      </c>
      <c r="W38" s="5" t="s">
        <v>28</v>
      </c>
    </row>
    <row r="39" spans="2:23" x14ac:dyDescent="0.25">
      <c r="B39" s="4">
        <v>50006724</v>
      </c>
      <c r="C39" s="4">
        <v>0</v>
      </c>
      <c r="D39" s="5">
        <v>21040001</v>
      </c>
      <c r="E39" s="4" t="s">
        <v>321</v>
      </c>
      <c r="F39" s="4">
        <v>1031</v>
      </c>
      <c r="G39" s="6">
        <v>38656</v>
      </c>
      <c r="H39" s="7">
        <v>4402</v>
      </c>
      <c r="I39" s="7">
        <v>0</v>
      </c>
      <c r="J39" s="7">
        <v>0</v>
      </c>
      <c r="K39" s="7">
        <v>0</v>
      </c>
      <c r="L39" s="7">
        <f t="shared" si="0"/>
        <v>4402</v>
      </c>
      <c r="M39" s="7">
        <v>-4182</v>
      </c>
      <c r="N39" s="7">
        <v>0</v>
      </c>
      <c r="O39" s="7">
        <v>0</v>
      </c>
      <c r="P39" s="7">
        <f t="shared" si="1"/>
        <v>-4182</v>
      </c>
      <c r="Q39" s="7">
        <f t="shared" si="2"/>
        <v>220</v>
      </c>
      <c r="R39" s="7">
        <f t="shared" si="3"/>
        <v>220</v>
      </c>
      <c r="S39" s="5" t="s">
        <v>313</v>
      </c>
      <c r="T39" s="5">
        <v>100401</v>
      </c>
      <c r="U39" s="5" t="s">
        <v>27</v>
      </c>
      <c r="V39" s="5">
        <v>47040001</v>
      </c>
      <c r="W39" s="5" t="s">
        <v>28</v>
      </c>
    </row>
    <row r="40" spans="2:23" x14ac:dyDescent="0.25">
      <c r="B40" s="4">
        <v>50006755</v>
      </c>
      <c r="C40" s="4">
        <v>0</v>
      </c>
      <c r="D40" s="5">
        <v>21040001</v>
      </c>
      <c r="E40" s="4" t="s">
        <v>316</v>
      </c>
      <c r="F40" s="4">
        <v>1031</v>
      </c>
      <c r="G40" s="6">
        <v>38574</v>
      </c>
      <c r="H40" s="7">
        <v>4540</v>
      </c>
      <c r="I40" s="7">
        <v>0</v>
      </c>
      <c r="J40" s="7">
        <v>0</v>
      </c>
      <c r="K40" s="7">
        <v>0</v>
      </c>
      <c r="L40" s="7">
        <f t="shared" si="0"/>
        <v>4540</v>
      </c>
      <c r="M40" s="7">
        <v>-4313</v>
      </c>
      <c r="N40" s="7">
        <v>0</v>
      </c>
      <c r="O40" s="7">
        <v>0</v>
      </c>
      <c r="P40" s="7">
        <f t="shared" si="1"/>
        <v>-4313</v>
      </c>
      <c r="Q40" s="7">
        <f t="shared" si="2"/>
        <v>227</v>
      </c>
      <c r="R40" s="7">
        <f t="shared" si="3"/>
        <v>227</v>
      </c>
      <c r="S40" s="5" t="s">
        <v>313</v>
      </c>
      <c r="T40" s="5">
        <v>100401</v>
      </c>
      <c r="U40" s="5" t="s">
        <v>27</v>
      </c>
      <c r="V40" s="5">
        <v>47040001</v>
      </c>
      <c r="W40" s="5" t="s">
        <v>28</v>
      </c>
    </row>
    <row r="41" spans="2:23" x14ac:dyDescent="0.25">
      <c r="B41" s="4">
        <v>50006756</v>
      </c>
      <c r="C41" s="4">
        <v>0</v>
      </c>
      <c r="D41" s="5">
        <v>21040001</v>
      </c>
      <c r="E41" s="4" t="s">
        <v>319</v>
      </c>
      <c r="F41" s="4">
        <v>1031</v>
      </c>
      <c r="G41" s="6">
        <v>38386</v>
      </c>
      <c r="H41" s="7">
        <v>4543</v>
      </c>
      <c r="I41" s="7">
        <v>0</v>
      </c>
      <c r="J41" s="7">
        <v>0</v>
      </c>
      <c r="K41" s="7">
        <v>0</v>
      </c>
      <c r="L41" s="7">
        <f t="shared" si="0"/>
        <v>4543</v>
      </c>
      <c r="M41" s="7">
        <v>-4316</v>
      </c>
      <c r="N41" s="7">
        <v>0</v>
      </c>
      <c r="O41" s="7">
        <v>0</v>
      </c>
      <c r="P41" s="7">
        <f t="shared" si="1"/>
        <v>-4316</v>
      </c>
      <c r="Q41" s="7">
        <f t="shared" si="2"/>
        <v>227</v>
      </c>
      <c r="R41" s="7">
        <f t="shared" si="3"/>
        <v>227</v>
      </c>
      <c r="S41" s="5" t="s">
        <v>313</v>
      </c>
      <c r="T41" s="5">
        <v>100401</v>
      </c>
      <c r="U41" s="5" t="s">
        <v>27</v>
      </c>
      <c r="V41" s="5">
        <v>47040001</v>
      </c>
      <c r="W41" s="5" t="s">
        <v>28</v>
      </c>
    </row>
    <row r="42" spans="2:23" x14ac:dyDescent="0.25">
      <c r="B42" s="4">
        <v>50006770</v>
      </c>
      <c r="C42" s="4">
        <v>0</v>
      </c>
      <c r="D42" s="5">
        <v>21040001</v>
      </c>
      <c r="E42" s="4" t="s">
        <v>317</v>
      </c>
      <c r="F42" s="4">
        <v>1031</v>
      </c>
      <c r="G42" s="6">
        <v>38808</v>
      </c>
      <c r="H42" s="7">
        <v>4675</v>
      </c>
      <c r="I42" s="7">
        <v>0</v>
      </c>
      <c r="J42" s="7">
        <v>0</v>
      </c>
      <c r="K42" s="7">
        <v>0</v>
      </c>
      <c r="L42" s="7">
        <f t="shared" si="0"/>
        <v>4675</v>
      </c>
      <c r="M42" s="7">
        <v>-4442</v>
      </c>
      <c r="N42" s="7">
        <v>0</v>
      </c>
      <c r="O42" s="7">
        <v>0</v>
      </c>
      <c r="P42" s="7">
        <f t="shared" si="1"/>
        <v>-4442</v>
      </c>
      <c r="Q42" s="7">
        <f t="shared" si="2"/>
        <v>233</v>
      </c>
      <c r="R42" s="7">
        <f t="shared" si="3"/>
        <v>233</v>
      </c>
      <c r="S42" s="5" t="s">
        <v>313</v>
      </c>
      <c r="T42" s="5">
        <v>100401</v>
      </c>
      <c r="U42" s="5" t="s">
        <v>27</v>
      </c>
      <c r="V42" s="5">
        <v>47040001</v>
      </c>
      <c r="W42" s="5" t="s">
        <v>28</v>
      </c>
    </row>
    <row r="43" spans="2:23" x14ac:dyDescent="0.25">
      <c r="B43" s="4">
        <v>50006784</v>
      </c>
      <c r="C43" s="4">
        <v>0</v>
      </c>
      <c r="D43" s="5">
        <v>21040001</v>
      </c>
      <c r="E43" s="4" t="s">
        <v>321</v>
      </c>
      <c r="F43" s="4">
        <v>1031</v>
      </c>
      <c r="G43" s="6">
        <v>38990</v>
      </c>
      <c r="H43" s="7">
        <v>4742</v>
      </c>
      <c r="I43" s="7">
        <v>0</v>
      </c>
      <c r="J43" s="7">
        <v>0</v>
      </c>
      <c r="K43" s="7">
        <v>0</v>
      </c>
      <c r="L43" s="7">
        <f t="shared" si="0"/>
        <v>4742</v>
      </c>
      <c r="M43" s="7">
        <v>-4505</v>
      </c>
      <c r="N43" s="7">
        <v>0</v>
      </c>
      <c r="O43" s="7">
        <v>0</v>
      </c>
      <c r="P43" s="7">
        <f t="shared" si="1"/>
        <v>-4505</v>
      </c>
      <c r="Q43" s="7">
        <f t="shared" si="2"/>
        <v>237</v>
      </c>
      <c r="R43" s="7">
        <f t="shared" si="3"/>
        <v>237</v>
      </c>
      <c r="S43" s="5" t="s">
        <v>313</v>
      </c>
      <c r="T43" s="5">
        <v>100401</v>
      </c>
      <c r="U43" s="5" t="s">
        <v>27</v>
      </c>
      <c r="V43" s="5">
        <v>47040001</v>
      </c>
      <c r="W43" s="5" t="s">
        <v>28</v>
      </c>
    </row>
    <row r="44" spans="2:23" x14ac:dyDescent="0.25">
      <c r="B44" s="4">
        <v>50006835</v>
      </c>
      <c r="C44" s="4">
        <v>0</v>
      </c>
      <c r="D44" s="5">
        <v>21040001</v>
      </c>
      <c r="E44" s="4" t="s">
        <v>322</v>
      </c>
      <c r="F44" s="4">
        <v>1031</v>
      </c>
      <c r="G44" s="6">
        <v>38823</v>
      </c>
      <c r="H44" s="7">
        <v>4922</v>
      </c>
      <c r="I44" s="7">
        <v>0</v>
      </c>
      <c r="J44" s="7">
        <v>0</v>
      </c>
      <c r="K44" s="7">
        <v>0</v>
      </c>
      <c r="L44" s="7">
        <f t="shared" si="0"/>
        <v>4922</v>
      </c>
      <c r="M44" s="7">
        <v>-4676</v>
      </c>
      <c r="N44" s="7">
        <v>0</v>
      </c>
      <c r="O44" s="7">
        <v>0</v>
      </c>
      <c r="P44" s="7">
        <f t="shared" si="1"/>
        <v>-4676</v>
      </c>
      <c r="Q44" s="7">
        <f t="shared" si="2"/>
        <v>246</v>
      </c>
      <c r="R44" s="7">
        <f t="shared" si="3"/>
        <v>246</v>
      </c>
      <c r="S44" s="5" t="s">
        <v>313</v>
      </c>
      <c r="T44" s="5">
        <v>100401</v>
      </c>
      <c r="U44" s="5" t="s">
        <v>27</v>
      </c>
      <c r="V44" s="5">
        <v>47040001</v>
      </c>
      <c r="W44" s="5" t="s">
        <v>28</v>
      </c>
    </row>
    <row r="45" spans="2:23" x14ac:dyDescent="0.25">
      <c r="B45" s="4">
        <v>50006855</v>
      </c>
      <c r="C45" s="4">
        <v>0</v>
      </c>
      <c r="D45" s="5">
        <v>21040001</v>
      </c>
      <c r="E45" s="4" t="s">
        <v>319</v>
      </c>
      <c r="F45" s="4">
        <v>1031</v>
      </c>
      <c r="G45" s="6">
        <v>38458</v>
      </c>
      <c r="H45" s="7">
        <v>4994</v>
      </c>
      <c r="I45" s="7">
        <v>0</v>
      </c>
      <c r="J45" s="7">
        <v>0</v>
      </c>
      <c r="K45" s="7">
        <v>0</v>
      </c>
      <c r="L45" s="7">
        <f t="shared" si="0"/>
        <v>4994</v>
      </c>
      <c r="M45" s="7">
        <v>-4745</v>
      </c>
      <c r="N45" s="7">
        <v>0</v>
      </c>
      <c r="O45" s="7">
        <v>0</v>
      </c>
      <c r="P45" s="7">
        <f t="shared" si="1"/>
        <v>-4745</v>
      </c>
      <c r="Q45" s="7">
        <f t="shared" si="2"/>
        <v>249</v>
      </c>
      <c r="R45" s="7">
        <f t="shared" si="3"/>
        <v>249</v>
      </c>
      <c r="S45" s="5" t="s">
        <v>313</v>
      </c>
      <c r="T45" s="5">
        <v>100401</v>
      </c>
      <c r="U45" s="5" t="s">
        <v>27</v>
      </c>
      <c r="V45" s="5">
        <v>47040001</v>
      </c>
      <c r="W45" s="5" t="s">
        <v>28</v>
      </c>
    </row>
    <row r="46" spans="2:23" x14ac:dyDescent="0.25">
      <c r="B46" s="4">
        <v>50006858</v>
      </c>
      <c r="C46" s="4">
        <v>0</v>
      </c>
      <c r="D46" s="5">
        <v>21040001</v>
      </c>
      <c r="E46" s="4" t="s">
        <v>336</v>
      </c>
      <c r="F46" s="4">
        <v>1031</v>
      </c>
      <c r="G46" s="6">
        <v>38848</v>
      </c>
      <c r="H46" s="7">
        <v>5000</v>
      </c>
      <c r="I46" s="7">
        <v>0</v>
      </c>
      <c r="J46" s="7">
        <v>0</v>
      </c>
      <c r="K46" s="7">
        <v>0</v>
      </c>
      <c r="L46" s="7">
        <f t="shared" si="0"/>
        <v>5000</v>
      </c>
      <c r="M46" s="7">
        <v>-4750</v>
      </c>
      <c r="N46" s="7">
        <v>0</v>
      </c>
      <c r="O46" s="7">
        <v>0</v>
      </c>
      <c r="P46" s="7">
        <f t="shared" si="1"/>
        <v>-4750</v>
      </c>
      <c r="Q46" s="7">
        <f t="shared" si="2"/>
        <v>250</v>
      </c>
      <c r="R46" s="7">
        <f t="shared" si="3"/>
        <v>250</v>
      </c>
      <c r="S46" s="5" t="s">
        <v>313</v>
      </c>
      <c r="T46" s="5">
        <v>100401</v>
      </c>
      <c r="U46" s="5" t="s">
        <v>27</v>
      </c>
      <c r="V46" s="5">
        <v>47040001</v>
      </c>
      <c r="W46" s="5" t="s">
        <v>28</v>
      </c>
    </row>
    <row r="47" spans="2:23" x14ac:dyDescent="0.25">
      <c r="B47" s="4">
        <v>50006859</v>
      </c>
      <c r="C47" s="4">
        <v>0</v>
      </c>
      <c r="D47" s="5">
        <v>21040001</v>
      </c>
      <c r="E47" s="4" t="s">
        <v>336</v>
      </c>
      <c r="F47" s="4">
        <v>1031</v>
      </c>
      <c r="G47" s="6">
        <v>38860</v>
      </c>
      <c r="H47" s="7">
        <v>5000</v>
      </c>
      <c r="I47" s="7">
        <v>0</v>
      </c>
      <c r="J47" s="7">
        <v>0</v>
      </c>
      <c r="K47" s="7">
        <v>0</v>
      </c>
      <c r="L47" s="7">
        <f t="shared" si="0"/>
        <v>5000</v>
      </c>
      <c r="M47" s="7">
        <v>-4750</v>
      </c>
      <c r="N47" s="7">
        <v>0</v>
      </c>
      <c r="O47" s="7">
        <v>0</v>
      </c>
      <c r="P47" s="7">
        <f t="shared" si="1"/>
        <v>-4750</v>
      </c>
      <c r="Q47" s="7">
        <f t="shared" si="2"/>
        <v>250</v>
      </c>
      <c r="R47" s="7">
        <f t="shared" si="3"/>
        <v>250</v>
      </c>
      <c r="S47" s="5" t="s">
        <v>313</v>
      </c>
      <c r="T47" s="5">
        <v>100401</v>
      </c>
      <c r="U47" s="5" t="s">
        <v>27</v>
      </c>
      <c r="V47" s="5">
        <v>47040001</v>
      </c>
      <c r="W47" s="5" t="s">
        <v>28</v>
      </c>
    </row>
    <row r="48" spans="2:23" x14ac:dyDescent="0.25">
      <c r="B48" s="4">
        <v>50006860</v>
      </c>
      <c r="C48" s="4">
        <v>0</v>
      </c>
      <c r="D48" s="5">
        <v>21040001</v>
      </c>
      <c r="E48" s="4" t="s">
        <v>336</v>
      </c>
      <c r="F48" s="4">
        <v>1031</v>
      </c>
      <c r="G48" s="6">
        <v>38862</v>
      </c>
      <c r="H48" s="7">
        <v>5000</v>
      </c>
      <c r="I48" s="7">
        <v>0</v>
      </c>
      <c r="J48" s="7">
        <v>0</v>
      </c>
      <c r="K48" s="7">
        <v>0</v>
      </c>
      <c r="L48" s="7">
        <f t="shared" si="0"/>
        <v>5000</v>
      </c>
      <c r="M48" s="7">
        <v>-4750</v>
      </c>
      <c r="N48" s="7">
        <v>0</v>
      </c>
      <c r="O48" s="7">
        <v>0</v>
      </c>
      <c r="P48" s="7">
        <f t="shared" si="1"/>
        <v>-4750</v>
      </c>
      <c r="Q48" s="7">
        <f t="shared" si="2"/>
        <v>250</v>
      </c>
      <c r="R48" s="7">
        <f t="shared" si="3"/>
        <v>250</v>
      </c>
      <c r="S48" s="5" t="s">
        <v>313</v>
      </c>
      <c r="T48" s="5">
        <v>100401</v>
      </c>
      <c r="U48" s="5" t="s">
        <v>27</v>
      </c>
      <c r="V48" s="5">
        <v>47040001</v>
      </c>
      <c r="W48" s="5" t="s">
        <v>28</v>
      </c>
    </row>
    <row r="49" spans="2:23" x14ac:dyDescent="0.25">
      <c r="B49" s="4">
        <v>50006886</v>
      </c>
      <c r="C49" s="4">
        <v>0</v>
      </c>
      <c r="D49" s="5">
        <v>21040001</v>
      </c>
      <c r="E49" s="4" t="s">
        <v>322</v>
      </c>
      <c r="F49" s="4">
        <v>1031</v>
      </c>
      <c r="G49" s="6">
        <v>38688</v>
      </c>
      <c r="H49" s="7">
        <v>5146</v>
      </c>
      <c r="I49" s="7">
        <v>0</v>
      </c>
      <c r="J49" s="7">
        <v>0</v>
      </c>
      <c r="K49" s="7">
        <v>0</v>
      </c>
      <c r="L49" s="7">
        <f t="shared" si="0"/>
        <v>5146</v>
      </c>
      <c r="M49" s="7">
        <v>-4889</v>
      </c>
      <c r="N49" s="7">
        <v>0</v>
      </c>
      <c r="O49" s="7">
        <v>0</v>
      </c>
      <c r="P49" s="7">
        <f t="shared" si="1"/>
        <v>-4889</v>
      </c>
      <c r="Q49" s="7">
        <f t="shared" si="2"/>
        <v>257</v>
      </c>
      <c r="R49" s="7">
        <f t="shared" si="3"/>
        <v>257</v>
      </c>
      <c r="S49" s="5" t="s">
        <v>313</v>
      </c>
      <c r="T49" s="5">
        <v>100401</v>
      </c>
      <c r="U49" s="5" t="s">
        <v>27</v>
      </c>
      <c r="V49" s="5">
        <v>47040001</v>
      </c>
      <c r="W49" s="5" t="s">
        <v>28</v>
      </c>
    </row>
    <row r="50" spans="2:23" x14ac:dyDescent="0.25">
      <c r="B50" s="4">
        <v>50006948</v>
      </c>
      <c r="C50" s="4">
        <v>0</v>
      </c>
      <c r="D50" s="5">
        <v>21040001</v>
      </c>
      <c r="E50" s="4" t="s">
        <v>337</v>
      </c>
      <c r="F50" s="4">
        <v>1031</v>
      </c>
      <c r="G50" s="6">
        <v>38664</v>
      </c>
      <c r="H50" s="7">
        <v>5500</v>
      </c>
      <c r="I50" s="7">
        <v>0</v>
      </c>
      <c r="J50" s="7">
        <v>0</v>
      </c>
      <c r="K50" s="7">
        <v>0</v>
      </c>
      <c r="L50" s="7">
        <f t="shared" si="0"/>
        <v>5500</v>
      </c>
      <c r="M50" s="7">
        <v>-5225</v>
      </c>
      <c r="N50" s="7">
        <v>0</v>
      </c>
      <c r="O50" s="7">
        <v>0</v>
      </c>
      <c r="P50" s="7">
        <f t="shared" si="1"/>
        <v>-5225</v>
      </c>
      <c r="Q50" s="7">
        <f t="shared" si="2"/>
        <v>275</v>
      </c>
      <c r="R50" s="7">
        <f t="shared" si="3"/>
        <v>275</v>
      </c>
      <c r="S50" s="5" t="s">
        <v>313</v>
      </c>
      <c r="T50" s="5">
        <v>100401</v>
      </c>
      <c r="U50" s="5" t="s">
        <v>27</v>
      </c>
      <c r="V50" s="5">
        <v>47040001</v>
      </c>
      <c r="W50" s="5" t="s">
        <v>28</v>
      </c>
    </row>
    <row r="51" spans="2:23" x14ac:dyDescent="0.25">
      <c r="B51" s="4">
        <v>50007000</v>
      </c>
      <c r="C51" s="4">
        <v>0</v>
      </c>
      <c r="D51" s="5">
        <v>21040001</v>
      </c>
      <c r="E51" s="4" t="s">
        <v>329</v>
      </c>
      <c r="F51" s="4">
        <v>1031</v>
      </c>
      <c r="G51" s="6">
        <v>38650</v>
      </c>
      <c r="H51" s="7">
        <v>5668</v>
      </c>
      <c r="I51" s="7">
        <v>0</v>
      </c>
      <c r="J51" s="7">
        <v>0</v>
      </c>
      <c r="K51" s="7">
        <v>0</v>
      </c>
      <c r="L51" s="7">
        <f t="shared" si="0"/>
        <v>5668</v>
      </c>
      <c r="M51" s="7">
        <v>-5385</v>
      </c>
      <c r="N51" s="7">
        <v>0</v>
      </c>
      <c r="O51" s="7">
        <v>0</v>
      </c>
      <c r="P51" s="7">
        <f t="shared" si="1"/>
        <v>-5385</v>
      </c>
      <c r="Q51" s="7">
        <f t="shared" si="2"/>
        <v>283</v>
      </c>
      <c r="R51" s="7">
        <f t="shared" si="3"/>
        <v>283</v>
      </c>
      <c r="S51" s="5" t="s">
        <v>313</v>
      </c>
      <c r="T51" s="5">
        <v>100401</v>
      </c>
      <c r="U51" s="5" t="s">
        <v>27</v>
      </c>
      <c r="V51" s="5">
        <v>47040001</v>
      </c>
      <c r="W51" s="5" t="s">
        <v>28</v>
      </c>
    </row>
    <row r="52" spans="2:23" x14ac:dyDescent="0.25">
      <c r="B52" s="4">
        <v>50007087</v>
      </c>
      <c r="C52" s="4">
        <v>0</v>
      </c>
      <c r="D52" s="5">
        <v>21040001</v>
      </c>
      <c r="E52" s="4" t="s">
        <v>335</v>
      </c>
      <c r="F52" s="4">
        <v>1031</v>
      </c>
      <c r="G52" s="6">
        <v>38475</v>
      </c>
      <c r="H52" s="7">
        <v>6134</v>
      </c>
      <c r="I52" s="7">
        <v>0</v>
      </c>
      <c r="J52" s="7">
        <v>0</v>
      </c>
      <c r="K52" s="7">
        <v>0</v>
      </c>
      <c r="L52" s="7">
        <f t="shared" si="0"/>
        <v>6134</v>
      </c>
      <c r="M52" s="7">
        <v>-5828</v>
      </c>
      <c r="N52" s="7">
        <v>0</v>
      </c>
      <c r="O52" s="7">
        <v>0</v>
      </c>
      <c r="P52" s="7">
        <f t="shared" si="1"/>
        <v>-5828</v>
      </c>
      <c r="Q52" s="7">
        <f t="shared" si="2"/>
        <v>306</v>
      </c>
      <c r="R52" s="7">
        <f t="shared" si="3"/>
        <v>306</v>
      </c>
      <c r="S52" s="5" t="s">
        <v>313</v>
      </c>
      <c r="T52" s="5">
        <v>100401</v>
      </c>
      <c r="U52" s="5" t="s">
        <v>27</v>
      </c>
      <c r="V52" s="5">
        <v>47040001</v>
      </c>
      <c r="W52" s="5" t="s">
        <v>28</v>
      </c>
    </row>
    <row r="53" spans="2:23" x14ac:dyDescent="0.25">
      <c r="B53" s="4">
        <v>50007090</v>
      </c>
      <c r="C53" s="4">
        <v>0</v>
      </c>
      <c r="D53" s="5">
        <v>21040001</v>
      </c>
      <c r="E53" s="4" t="s">
        <v>322</v>
      </c>
      <c r="F53" s="4">
        <v>1031</v>
      </c>
      <c r="G53" s="6">
        <v>38632</v>
      </c>
      <c r="H53" s="7">
        <v>6148</v>
      </c>
      <c r="I53" s="7">
        <v>0</v>
      </c>
      <c r="J53" s="7">
        <v>0</v>
      </c>
      <c r="K53" s="7">
        <v>0</v>
      </c>
      <c r="L53" s="7">
        <f t="shared" si="0"/>
        <v>6148</v>
      </c>
      <c r="M53" s="7">
        <v>-5841</v>
      </c>
      <c r="N53" s="7">
        <v>0</v>
      </c>
      <c r="O53" s="7">
        <v>0</v>
      </c>
      <c r="P53" s="7">
        <f t="shared" si="1"/>
        <v>-5841</v>
      </c>
      <c r="Q53" s="7">
        <f t="shared" si="2"/>
        <v>307</v>
      </c>
      <c r="R53" s="7">
        <f t="shared" si="3"/>
        <v>307</v>
      </c>
      <c r="S53" s="5" t="s">
        <v>313</v>
      </c>
      <c r="T53" s="5">
        <v>100401</v>
      </c>
      <c r="U53" s="5" t="s">
        <v>27</v>
      </c>
      <c r="V53" s="5">
        <v>47040001</v>
      </c>
      <c r="W53" s="5" t="s">
        <v>28</v>
      </c>
    </row>
    <row r="54" spans="2:23" x14ac:dyDescent="0.25">
      <c r="B54" s="4">
        <v>50007140</v>
      </c>
      <c r="C54" s="4">
        <v>0</v>
      </c>
      <c r="D54" s="5">
        <v>21040001</v>
      </c>
      <c r="E54" s="4" t="s">
        <v>314</v>
      </c>
      <c r="F54" s="4">
        <v>1031</v>
      </c>
      <c r="G54" s="6">
        <v>38482</v>
      </c>
      <c r="H54" s="7">
        <v>6480</v>
      </c>
      <c r="I54" s="7">
        <v>0</v>
      </c>
      <c r="J54" s="7">
        <v>0</v>
      </c>
      <c r="K54" s="7">
        <v>0</v>
      </c>
      <c r="L54" s="7">
        <f t="shared" si="0"/>
        <v>6480</v>
      </c>
      <c r="M54" s="7">
        <v>-6156</v>
      </c>
      <c r="N54" s="7">
        <v>0</v>
      </c>
      <c r="O54" s="7">
        <v>0</v>
      </c>
      <c r="P54" s="7">
        <f t="shared" si="1"/>
        <v>-6156</v>
      </c>
      <c r="Q54" s="7">
        <f t="shared" si="2"/>
        <v>324</v>
      </c>
      <c r="R54" s="7">
        <f t="shared" si="3"/>
        <v>324</v>
      </c>
      <c r="S54" s="5" t="s">
        <v>313</v>
      </c>
      <c r="T54" s="5">
        <v>100401</v>
      </c>
      <c r="U54" s="5" t="s">
        <v>27</v>
      </c>
      <c r="V54" s="5">
        <v>47040001</v>
      </c>
      <c r="W54" s="5" t="s">
        <v>28</v>
      </c>
    </row>
    <row r="55" spans="2:23" x14ac:dyDescent="0.25">
      <c r="B55" s="4">
        <v>50007189</v>
      </c>
      <c r="C55" s="4">
        <v>0</v>
      </c>
      <c r="D55" s="5">
        <v>21040001</v>
      </c>
      <c r="E55" s="4" t="s">
        <v>338</v>
      </c>
      <c r="F55" s="4">
        <v>1031</v>
      </c>
      <c r="G55" s="6">
        <v>38604</v>
      </c>
      <c r="H55" s="7">
        <v>6800</v>
      </c>
      <c r="I55" s="7">
        <v>0</v>
      </c>
      <c r="J55" s="7">
        <v>0</v>
      </c>
      <c r="K55" s="7">
        <v>0</v>
      </c>
      <c r="L55" s="7">
        <f t="shared" si="0"/>
        <v>6800</v>
      </c>
      <c r="M55" s="7">
        <v>-6460</v>
      </c>
      <c r="N55" s="7">
        <v>0</v>
      </c>
      <c r="O55" s="7">
        <v>0</v>
      </c>
      <c r="P55" s="7">
        <f t="shared" si="1"/>
        <v>-6460</v>
      </c>
      <c r="Q55" s="7">
        <f t="shared" si="2"/>
        <v>340</v>
      </c>
      <c r="R55" s="7">
        <f t="shared" si="3"/>
        <v>340</v>
      </c>
      <c r="S55" s="5" t="s">
        <v>313</v>
      </c>
      <c r="T55" s="5">
        <v>100401</v>
      </c>
      <c r="U55" s="5" t="s">
        <v>27</v>
      </c>
      <c r="V55" s="5">
        <v>47040001</v>
      </c>
      <c r="W55" s="5" t="s">
        <v>28</v>
      </c>
    </row>
    <row r="56" spans="2:23" x14ac:dyDescent="0.25">
      <c r="B56" s="4">
        <v>50007200</v>
      </c>
      <c r="C56" s="4">
        <v>0</v>
      </c>
      <c r="D56" s="5">
        <v>21040001</v>
      </c>
      <c r="E56" s="4" t="s">
        <v>337</v>
      </c>
      <c r="F56" s="4">
        <v>1031</v>
      </c>
      <c r="G56" s="6">
        <v>38604</v>
      </c>
      <c r="H56" s="7">
        <v>6900</v>
      </c>
      <c r="I56" s="7">
        <v>0</v>
      </c>
      <c r="J56" s="7">
        <v>0</v>
      </c>
      <c r="K56" s="7">
        <v>0</v>
      </c>
      <c r="L56" s="7">
        <f t="shared" si="0"/>
        <v>6900</v>
      </c>
      <c r="M56" s="7">
        <v>-6555</v>
      </c>
      <c r="N56" s="7">
        <v>0</v>
      </c>
      <c r="O56" s="7">
        <v>0</v>
      </c>
      <c r="P56" s="7">
        <f t="shared" si="1"/>
        <v>-6555</v>
      </c>
      <c r="Q56" s="7">
        <f t="shared" si="2"/>
        <v>345</v>
      </c>
      <c r="R56" s="7">
        <f t="shared" si="3"/>
        <v>345</v>
      </c>
      <c r="S56" s="5" t="s">
        <v>313</v>
      </c>
      <c r="T56" s="5">
        <v>100401</v>
      </c>
      <c r="U56" s="5" t="s">
        <v>27</v>
      </c>
      <c r="V56" s="5">
        <v>47040001</v>
      </c>
      <c r="W56" s="5" t="s">
        <v>28</v>
      </c>
    </row>
    <row r="57" spans="2:23" x14ac:dyDescent="0.25">
      <c r="B57" s="4">
        <v>50007204</v>
      </c>
      <c r="C57" s="4">
        <v>0</v>
      </c>
      <c r="D57" s="5">
        <v>21040001</v>
      </c>
      <c r="E57" s="4" t="s">
        <v>322</v>
      </c>
      <c r="F57" s="4">
        <v>1031</v>
      </c>
      <c r="G57" s="6">
        <v>38459</v>
      </c>
      <c r="H57" s="7">
        <v>6921</v>
      </c>
      <c r="I57" s="7">
        <v>0</v>
      </c>
      <c r="J57" s="7">
        <v>0</v>
      </c>
      <c r="K57" s="7">
        <v>0</v>
      </c>
      <c r="L57" s="7">
        <f t="shared" si="0"/>
        <v>6921</v>
      </c>
      <c r="M57" s="7">
        <v>-6575</v>
      </c>
      <c r="N57" s="7">
        <v>0</v>
      </c>
      <c r="O57" s="7">
        <v>0</v>
      </c>
      <c r="P57" s="7">
        <f t="shared" si="1"/>
        <v>-6575</v>
      </c>
      <c r="Q57" s="7">
        <f t="shared" si="2"/>
        <v>346</v>
      </c>
      <c r="R57" s="7">
        <f t="shared" si="3"/>
        <v>346</v>
      </c>
      <c r="S57" s="5" t="s">
        <v>313</v>
      </c>
      <c r="T57" s="5">
        <v>100401</v>
      </c>
      <c r="U57" s="5" t="s">
        <v>27</v>
      </c>
      <c r="V57" s="5">
        <v>47040001</v>
      </c>
      <c r="W57" s="5" t="s">
        <v>28</v>
      </c>
    </row>
    <row r="58" spans="2:23" x14ac:dyDescent="0.25">
      <c r="B58" s="4">
        <v>50007225</v>
      </c>
      <c r="C58" s="4">
        <v>0</v>
      </c>
      <c r="D58" s="5">
        <v>21040001</v>
      </c>
      <c r="E58" s="4" t="s">
        <v>317</v>
      </c>
      <c r="F58" s="4">
        <v>1031</v>
      </c>
      <c r="G58" s="6">
        <v>38809</v>
      </c>
      <c r="H58" s="7">
        <v>7013</v>
      </c>
      <c r="I58" s="7">
        <v>0</v>
      </c>
      <c r="J58" s="7">
        <v>0</v>
      </c>
      <c r="K58" s="7">
        <v>0</v>
      </c>
      <c r="L58" s="7">
        <f t="shared" si="0"/>
        <v>7013</v>
      </c>
      <c r="M58" s="7">
        <v>-6663</v>
      </c>
      <c r="N58" s="7">
        <v>0</v>
      </c>
      <c r="O58" s="7">
        <v>0</v>
      </c>
      <c r="P58" s="7">
        <f t="shared" si="1"/>
        <v>-6663</v>
      </c>
      <c r="Q58" s="7">
        <f t="shared" si="2"/>
        <v>350</v>
      </c>
      <c r="R58" s="7">
        <f t="shared" si="3"/>
        <v>350</v>
      </c>
      <c r="S58" s="5" t="s">
        <v>313</v>
      </c>
      <c r="T58" s="5">
        <v>100401</v>
      </c>
      <c r="U58" s="5" t="s">
        <v>27</v>
      </c>
      <c r="V58" s="5">
        <v>47040001</v>
      </c>
      <c r="W58" s="5" t="s">
        <v>28</v>
      </c>
    </row>
    <row r="59" spans="2:23" x14ac:dyDescent="0.25">
      <c r="B59" s="4">
        <v>50007242</v>
      </c>
      <c r="C59" s="4">
        <v>0</v>
      </c>
      <c r="D59" s="5">
        <v>21040001</v>
      </c>
      <c r="E59" s="4" t="s">
        <v>329</v>
      </c>
      <c r="F59" s="4">
        <v>1031</v>
      </c>
      <c r="G59" s="6">
        <v>38632</v>
      </c>
      <c r="H59" s="7">
        <v>7131</v>
      </c>
      <c r="I59" s="7">
        <v>0</v>
      </c>
      <c r="J59" s="7">
        <v>0</v>
      </c>
      <c r="K59" s="7">
        <v>0</v>
      </c>
      <c r="L59" s="7">
        <f t="shared" si="0"/>
        <v>7131</v>
      </c>
      <c r="M59" s="7">
        <v>-6775</v>
      </c>
      <c r="N59" s="7">
        <v>0</v>
      </c>
      <c r="O59" s="7">
        <v>0</v>
      </c>
      <c r="P59" s="7">
        <f t="shared" si="1"/>
        <v>-6775</v>
      </c>
      <c r="Q59" s="7">
        <f t="shared" si="2"/>
        <v>356</v>
      </c>
      <c r="R59" s="7">
        <f t="shared" si="3"/>
        <v>356</v>
      </c>
      <c r="S59" s="5" t="s">
        <v>313</v>
      </c>
      <c r="T59" s="5">
        <v>100401</v>
      </c>
      <c r="U59" s="5" t="s">
        <v>27</v>
      </c>
      <c r="V59" s="5">
        <v>47040001</v>
      </c>
      <c r="W59" s="5" t="s">
        <v>28</v>
      </c>
    </row>
    <row r="60" spans="2:23" x14ac:dyDescent="0.25">
      <c r="B60" s="4">
        <v>50007246</v>
      </c>
      <c r="C60" s="4">
        <v>0</v>
      </c>
      <c r="D60" s="5">
        <v>21040001</v>
      </c>
      <c r="E60" s="4" t="s">
        <v>339</v>
      </c>
      <c r="F60" s="4">
        <v>1031</v>
      </c>
      <c r="G60" s="6">
        <v>38910</v>
      </c>
      <c r="H60" s="7">
        <v>7162</v>
      </c>
      <c r="I60" s="7">
        <v>0</v>
      </c>
      <c r="J60" s="7">
        <v>0</v>
      </c>
      <c r="K60" s="7">
        <v>0</v>
      </c>
      <c r="L60" s="7">
        <f t="shared" si="0"/>
        <v>7162</v>
      </c>
      <c r="M60" s="7">
        <v>-6804</v>
      </c>
      <c r="N60" s="7">
        <v>0</v>
      </c>
      <c r="O60" s="7">
        <v>0</v>
      </c>
      <c r="P60" s="7">
        <f t="shared" si="1"/>
        <v>-6804</v>
      </c>
      <c r="Q60" s="7">
        <f t="shared" si="2"/>
        <v>358</v>
      </c>
      <c r="R60" s="7">
        <f t="shared" si="3"/>
        <v>358</v>
      </c>
      <c r="S60" s="5" t="s">
        <v>313</v>
      </c>
      <c r="T60" s="5">
        <v>100401</v>
      </c>
      <c r="U60" s="5" t="s">
        <v>27</v>
      </c>
      <c r="V60" s="5">
        <v>47040001</v>
      </c>
      <c r="W60" s="5" t="s">
        <v>28</v>
      </c>
    </row>
    <row r="61" spans="2:23" x14ac:dyDescent="0.25">
      <c r="B61" s="4">
        <v>50007256</v>
      </c>
      <c r="C61" s="4">
        <v>0</v>
      </c>
      <c r="D61" s="5">
        <v>21040001</v>
      </c>
      <c r="E61" s="4" t="s">
        <v>324</v>
      </c>
      <c r="F61" s="4">
        <v>1031</v>
      </c>
      <c r="G61" s="6">
        <v>38656</v>
      </c>
      <c r="H61" s="7">
        <v>7259</v>
      </c>
      <c r="I61" s="7">
        <v>0</v>
      </c>
      <c r="J61" s="7">
        <v>0</v>
      </c>
      <c r="K61" s="7">
        <v>0</v>
      </c>
      <c r="L61" s="7">
        <f t="shared" si="0"/>
        <v>7259</v>
      </c>
      <c r="M61" s="7">
        <v>-6897</v>
      </c>
      <c r="N61" s="7">
        <v>0</v>
      </c>
      <c r="O61" s="7">
        <v>0</v>
      </c>
      <c r="P61" s="7">
        <f t="shared" si="1"/>
        <v>-6897</v>
      </c>
      <c r="Q61" s="7">
        <f t="shared" si="2"/>
        <v>362</v>
      </c>
      <c r="R61" s="7">
        <f t="shared" si="3"/>
        <v>362</v>
      </c>
      <c r="S61" s="5" t="s">
        <v>313</v>
      </c>
      <c r="T61" s="5">
        <v>100401</v>
      </c>
      <c r="U61" s="5" t="s">
        <v>27</v>
      </c>
      <c r="V61" s="5">
        <v>47040001</v>
      </c>
      <c r="W61" s="5" t="s">
        <v>28</v>
      </c>
    </row>
    <row r="62" spans="2:23" x14ac:dyDescent="0.25">
      <c r="B62" s="4">
        <v>50007269</v>
      </c>
      <c r="C62" s="4">
        <v>0</v>
      </c>
      <c r="D62" s="5">
        <v>21040001</v>
      </c>
      <c r="E62" s="4" t="s">
        <v>324</v>
      </c>
      <c r="F62" s="4">
        <v>1031</v>
      </c>
      <c r="G62" s="6">
        <v>38663</v>
      </c>
      <c r="H62" s="7">
        <v>7400</v>
      </c>
      <c r="I62" s="7">
        <v>0</v>
      </c>
      <c r="J62" s="7">
        <v>0</v>
      </c>
      <c r="K62" s="7">
        <v>0</v>
      </c>
      <c r="L62" s="7">
        <f t="shared" si="0"/>
        <v>7400</v>
      </c>
      <c r="M62" s="7">
        <v>-7030</v>
      </c>
      <c r="N62" s="7">
        <v>0</v>
      </c>
      <c r="O62" s="7">
        <v>0</v>
      </c>
      <c r="P62" s="7">
        <f t="shared" si="1"/>
        <v>-7030</v>
      </c>
      <c r="Q62" s="7">
        <f t="shared" si="2"/>
        <v>370</v>
      </c>
      <c r="R62" s="7">
        <f t="shared" si="3"/>
        <v>370</v>
      </c>
      <c r="S62" s="5" t="s">
        <v>313</v>
      </c>
      <c r="T62" s="5">
        <v>100401</v>
      </c>
      <c r="U62" s="5" t="s">
        <v>27</v>
      </c>
      <c r="V62" s="5">
        <v>47040001</v>
      </c>
      <c r="W62" s="5" t="s">
        <v>28</v>
      </c>
    </row>
    <row r="63" spans="2:23" x14ac:dyDescent="0.25">
      <c r="B63" s="4">
        <v>50007296</v>
      </c>
      <c r="C63" s="4">
        <v>0</v>
      </c>
      <c r="D63" s="5">
        <v>21040001</v>
      </c>
      <c r="E63" s="4" t="s">
        <v>338</v>
      </c>
      <c r="F63" s="4">
        <v>1031</v>
      </c>
      <c r="G63" s="6">
        <v>38587</v>
      </c>
      <c r="H63" s="7">
        <v>7500</v>
      </c>
      <c r="I63" s="7">
        <v>0</v>
      </c>
      <c r="J63" s="7">
        <v>0</v>
      </c>
      <c r="K63" s="7">
        <v>0</v>
      </c>
      <c r="L63" s="7">
        <f t="shared" si="0"/>
        <v>7500</v>
      </c>
      <c r="M63" s="7">
        <v>-7125</v>
      </c>
      <c r="N63" s="7">
        <v>0</v>
      </c>
      <c r="O63" s="7">
        <v>0</v>
      </c>
      <c r="P63" s="7">
        <f t="shared" si="1"/>
        <v>-7125</v>
      </c>
      <c r="Q63" s="7">
        <f t="shared" si="2"/>
        <v>375</v>
      </c>
      <c r="R63" s="7">
        <f t="shared" si="3"/>
        <v>375</v>
      </c>
      <c r="S63" s="5" t="s">
        <v>313</v>
      </c>
      <c r="T63" s="5">
        <v>100401</v>
      </c>
      <c r="U63" s="5" t="s">
        <v>27</v>
      </c>
      <c r="V63" s="5">
        <v>47040001</v>
      </c>
      <c r="W63" s="5" t="s">
        <v>28</v>
      </c>
    </row>
    <row r="64" spans="2:23" x14ac:dyDescent="0.25">
      <c r="B64" s="4">
        <v>50007307</v>
      </c>
      <c r="C64" s="4">
        <v>0</v>
      </c>
      <c r="D64" s="5">
        <v>21040001</v>
      </c>
      <c r="E64" s="4" t="s">
        <v>314</v>
      </c>
      <c r="F64" s="4">
        <v>1031</v>
      </c>
      <c r="G64" s="6">
        <v>38492</v>
      </c>
      <c r="H64" s="7">
        <v>7627</v>
      </c>
      <c r="I64" s="7">
        <v>0</v>
      </c>
      <c r="J64" s="7">
        <v>0</v>
      </c>
      <c r="K64" s="7">
        <v>0</v>
      </c>
      <c r="L64" s="7">
        <f t="shared" si="0"/>
        <v>7627</v>
      </c>
      <c r="M64" s="7">
        <v>-7246</v>
      </c>
      <c r="N64" s="7">
        <v>0</v>
      </c>
      <c r="O64" s="7">
        <v>0</v>
      </c>
      <c r="P64" s="7">
        <f t="shared" si="1"/>
        <v>-7246</v>
      </c>
      <c r="Q64" s="7">
        <f t="shared" si="2"/>
        <v>381</v>
      </c>
      <c r="R64" s="7">
        <f t="shared" si="3"/>
        <v>381</v>
      </c>
      <c r="S64" s="5" t="s">
        <v>313</v>
      </c>
      <c r="T64" s="5">
        <v>100401</v>
      </c>
      <c r="U64" s="5" t="s">
        <v>27</v>
      </c>
      <c r="V64" s="5">
        <v>47040001</v>
      </c>
      <c r="W64" s="5" t="s">
        <v>28</v>
      </c>
    </row>
    <row r="65" spans="2:23" x14ac:dyDescent="0.25">
      <c r="B65" s="4">
        <v>50007316</v>
      </c>
      <c r="C65" s="4">
        <v>0</v>
      </c>
      <c r="D65" s="5">
        <v>21040001</v>
      </c>
      <c r="E65" s="4" t="s">
        <v>333</v>
      </c>
      <c r="F65" s="4">
        <v>1031</v>
      </c>
      <c r="G65" s="6">
        <v>38475</v>
      </c>
      <c r="H65" s="7">
        <v>7762</v>
      </c>
      <c r="I65" s="7">
        <v>0</v>
      </c>
      <c r="J65" s="7">
        <v>0</v>
      </c>
      <c r="K65" s="7">
        <v>0</v>
      </c>
      <c r="L65" s="7">
        <f t="shared" si="0"/>
        <v>7762</v>
      </c>
      <c r="M65" s="7">
        <v>-7374</v>
      </c>
      <c r="N65" s="7">
        <v>0</v>
      </c>
      <c r="O65" s="7">
        <v>0</v>
      </c>
      <c r="P65" s="7">
        <f t="shared" si="1"/>
        <v>-7374</v>
      </c>
      <c r="Q65" s="7">
        <f t="shared" si="2"/>
        <v>388</v>
      </c>
      <c r="R65" s="7">
        <f t="shared" si="3"/>
        <v>388</v>
      </c>
      <c r="S65" s="5" t="s">
        <v>313</v>
      </c>
      <c r="T65" s="5">
        <v>100401</v>
      </c>
      <c r="U65" s="5" t="s">
        <v>27</v>
      </c>
      <c r="V65" s="5">
        <v>47040001</v>
      </c>
      <c r="W65" s="5" t="s">
        <v>28</v>
      </c>
    </row>
    <row r="66" spans="2:23" x14ac:dyDescent="0.25">
      <c r="B66" s="4">
        <v>50007317</v>
      </c>
      <c r="C66" s="4">
        <v>0</v>
      </c>
      <c r="D66" s="5">
        <v>21040001</v>
      </c>
      <c r="E66" s="4" t="s">
        <v>340</v>
      </c>
      <c r="F66" s="4">
        <v>1031</v>
      </c>
      <c r="G66" s="6">
        <v>40421</v>
      </c>
      <c r="H66" s="7">
        <v>7763</v>
      </c>
      <c r="I66" s="7">
        <v>0</v>
      </c>
      <c r="J66" s="7">
        <v>0</v>
      </c>
      <c r="K66" s="7">
        <v>0</v>
      </c>
      <c r="L66" s="7">
        <f t="shared" si="0"/>
        <v>7763</v>
      </c>
      <c r="M66" s="7">
        <v>-7375</v>
      </c>
      <c r="N66" s="7">
        <v>0</v>
      </c>
      <c r="O66" s="7">
        <v>0</v>
      </c>
      <c r="P66" s="7">
        <f t="shared" si="1"/>
        <v>-7375</v>
      </c>
      <c r="Q66" s="7">
        <f t="shared" si="2"/>
        <v>388</v>
      </c>
      <c r="R66" s="7">
        <f t="shared" si="3"/>
        <v>388</v>
      </c>
      <c r="S66" s="5" t="s">
        <v>313</v>
      </c>
      <c r="T66" s="5">
        <v>100401</v>
      </c>
      <c r="U66" s="5" t="s">
        <v>27</v>
      </c>
      <c r="V66" s="5">
        <v>47040001</v>
      </c>
      <c r="W66" s="5" t="s">
        <v>28</v>
      </c>
    </row>
    <row r="67" spans="2:23" x14ac:dyDescent="0.25">
      <c r="B67" s="4">
        <v>50007320</v>
      </c>
      <c r="C67" s="4">
        <v>0</v>
      </c>
      <c r="D67" s="5">
        <v>21040001</v>
      </c>
      <c r="E67" s="4" t="s">
        <v>322</v>
      </c>
      <c r="F67" s="4">
        <v>1031</v>
      </c>
      <c r="G67" s="6">
        <v>38375</v>
      </c>
      <c r="H67" s="7">
        <v>7776</v>
      </c>
      <c r="I67" s="7">
        <v>0</v>
      </c>
      <c r="J67" s="7">
        <v>0</v>
      </c>
      <c r="K67" s="7">
        <v>0</v>
      </c>
      <c r="L67" s="7">
        <f t="shared" si="0"/>
        <v>7776</v>
      </c>
      <c r="M67" s="7">
        <v>-7388</v>
      </c>
      <c r="N67" s="7">
        <v>0</v>
      </c>
      <c r="O67" s="7">
        <v>0</v>
      </c>
      <c r="P67" s="7">
        <f t="shared" si="1"/>
        <v>-7388</v>
      </c>
      <c r="Q67" s="7">
        <f t="shared" si="2"/>
        <v>388</v>
      </c>
      <c r="R67" s="7">
        <f t="shared" si="3"/>
        <v>388</v>
      </c>
      <c r="S67" s="5" t="s">
        <v>313</v>
      </c>
      <c r="T67" s="5">
        <v>100401</v>
      </c>
      <c r="U67" s="5" t="s">
        <v>27</v>
      </c>
      <c r="V67" s="5">
        <v>47040001</v>
      </c>
      <c r="W67" s="5" t="s">
        <v>28</v>
      </c>
    </row>
    <row r="68" spans="2:23" x14ac:dyDescent="0.25">
      <c r="B68" s="4">
        <v>50007363</v>
      </c>
      <c r="C68" s="4">
        <v>0</v>
      </c>
      <c r="D68" s="5">
        <v>21040001</v>
      </c>
      <c r="E68" s="4" t="s">
        <v>341</v>
      </c>
      <c r="F68" s="4">
        <v>1031</v>
      </c>
      <c r="G68" s="6">
        <v>38832</v>
      </c>
      <c r="H68" s="7">
        <v>8200</v>
      </c>
      <c r="I68" s="7">
        <v>0</v>
      </c>
      <c r="J68" s="7">
        <v>0</v>
      </c>
      <c r="K68" s="7">
        <v>0</v>
      </c>
      <c r="L68" s="7">
        <f t="shared" ref="L68:L131" si="4">SUM(H68:K68)</f>
        <v>8200</v>
      </c>
      <c r="M68" s="7">
        <v>-7790</v>
      </c>
      <c r="N68" s="7">
        <v>0</v>
      </c>
      <c r="O68" s="7">
        <v>0</v>
      </c>
      <c r="P68" s="7">
        <f t="shared" ref="P68:P131" si="5">SUM(M68:O68)</f>
        <v>-7790</v>
      </c>
      <c r="Q68" s="7">
        <f t="shared" ref="Q68:Q131" si="6">H68+M68</f>
        <v>410</v>
      </c>
      <c r="R68" s="7">
        <f t="shared" ref="R68:R131" si="7">L68+P68</f>
        <v>410</v>
      </c>
      <c r="S68" s="5" t="s">
        <v>313</v>
      </c>
      <c r="T68" s="5">
        <v>100401</v>
      </c>
      <c r="U68" s="5" t="s">
        <v>27</v>
      </c>
      <c r="V68" s="5">
        <v>47040001</v>
      </c>
      <c r="W68" s="5" t="s">
        <v>28</v>
      </c>
    </row>
    <row r="69" spans="2:23" x14ac:dyDescent="0.25">
      <c r="B69" s="4">
        <v>50007385</v>
      </c>
      <c r="C69" s="4">
        <v>0</v>
      </c>
      <c r="D69" s="5">
        <v>21040001</v>
      </c>
      <c r="E69" s="4" t="s">
        <v>321</v>
      </c>
      <c r="F69" s="4">
        <v>1031</v>
      </c>
      <c r="G69" s="6">
        <v>38492</v>
      </c>
      <c r="H69" s="7">
        <v>8300</v>
      </c>
      <c r="I69" s="7">
        <v>0</v>
      </c>
      <c r="J69" s="7">
        <v>0</v>
      </c>
      <c r="K69" s="7">
        <v>0</v>
      </c>
      <c r="L69" s="7">
        <f t="shared" si="4"/>
        <v>8300</v>
      </c>
      <c r="M69" s="7">
        <v>-7885</v>
      </c>
      <c r="N69" s="7">
        <v>0</v>
      </c>
      <c r="O69" s="7">
        <v>0</v>
      </c>
      <c r="P69" s="7">
        <f t="shared" si="5"/>
        <v>-7885</v>
      </c>
      <c r="Q69" s="7">
        <f t="shared" si="6"/>
        <v>415</v>
      </c>
      <c r="R69" s="7">
        <f t="shared" si="7"/>
        <v>415</v>
      </c>
      <c r="S69" s="5" t="s">
        <v>313</v>
      </c>
      <c r="T69" s="5">
        <v>100401</v>
      </c>
      <c r="U69" s="5" t="s">
        <v>27</v>
      </c>
      <c r="V69" s="5">
        <v>47040001</v>
      </c>
      <c r="W69" s="5" t="s">
        <v>28</v>
      </c>
    </row>
    <row r="70" spans="2:23" x14ac:dyDescent="0.25">
      <c r="B70" s="4">
        <v>50007386</v>
      </c>
      <c r="C70" s="4">
        <v>0</v>
      </c>
      <c r="D70" s="5">
        <v>21040001</v>
      </c>
      <c r="E70" s="4" t="s">
        <v>342</v>
      </c>
      <c r="F70" s="4">
        <v>1031</v>
      </c>
      <c r="G70" s="6">
        <v>38974</v>
      </c>
      <c r="H70" s="7">
        <v>8300</v>
      </c>
      <c r="I70" s="7">
        <v>0</v>
      </c>
      <c r="J70" s="7">
        <v>0</v>
      </c>
      <c r="K70" s="7">
        <v>0</v>
      </c>
      <c r="L70" s="7">
        <f t="shared" si="4"/>
        <v>8300</v>
      </c>
      <c r="M70" s="7">
        <v>-7885</v>
      </c>
      <c r="N70" s="7">
        <v>0</v>
      </c>
      <c r="O70" s="7">
        <v>0</v>
      </c>
      <c r="P70" s="7">
        <f t="shared" si="5"/>
        <v>-7885</v>
      </c>
      <c r="Q70" s="7">
        <f t="shared" si="6"/>
        <v>415</v>
      </c>
      <c r="R70" s="7">
        <f t="shared" si="7"/>
        <v>415</v>
      </c>
      <c r="S70" s="5" t="s">
        <v>313</v>
      </c>
      <c r="T70" s="5">
        <v>100401</v>
      </c>
      <c r="U70" s="5" t="s">
        <v>27</v>
      </c>
      <c r="V70" s="5">
        <v>47040001</v>
      </c>
      <c r="W70" s="5" t="s">
        <v>28</v>
      </c>
    </row>
    <row r="71" spans="2:23" x14ac:dyDescent="0.25">
      <c r="B71" s="4">
        <v>50007400</v>
      </c>
      <c r="C71" s="4">
        <v>0</v>
      </c>
      <c r="D71" s="5">
        <v>21040001</v>
      </c>
      <c r="E71" s="4" t="s">
        <v>336</v>
      </c>
      <c r="F71" s="4">
        <v>1031</v>
      </c>
      <c r="G71" s="6">
        <v>38810</v>
      </c>
      <c r="H71" s="7">
        <v>8400</v>
      </c>
      <c r="I71" s="7">
        <v>0</v>
      </c>
      <c r="J71" s="7">
        <v>0</v>
      </c>
      <c r="K71" s="7">
        <v>0</v>
      </c>
      <c r="L71" s="7">
        <f t="shared" si="4"/>
        <v>8400</v>
      </c>
      <c r="M71" s="7">
        <v>-7980</v>
      </c>
      <c r="N71" s="7">
        <v>0</v>
      </c>
      <c r="O71" s="7">
        <v>0</v>
      </c>
      <c r="P71" s="7">
        <f t="shared" si="5"/>
        <v>-7980</v>
      </c>
      <c r="Q71" s="7">
        <f t="shared" si="6"/>
        <v>420</v>
      </c>
      <c r="R71" s="7">
        <f t="shared" si="7"/>
        <v>420</v>
      </c>
      <c r="S71" s="5" t="s">
        <v>313</v>
      </c>
      <c r="T71" s="5">
        <v>100401</v>
      </c>
      <c r="U71" s="5" t="s">
        <v>27</v>
      </c>
      <c r="V71" s="5">
        <v>47040001</v>
      </c>
      <c r="W71" s="5" t="s">
        <v>28</v>
      </c>
    </row>
    <row r="72" spans="2:23" x14ac:dyDescent="0.25">
      <c r="B72" s="4">
        <v>50007417</v>
      </c>
      <c r="C72" s="4">
        <v>0</v>
      </c>
      <c r="D72" s="5">
        <v>21040001</v>
      </c>
      <c r="E72" s="4" t="s">
        <v>343</v>
      </c>
      <c r="F72" s="4">
        <v>1031</v>
      </c>
      <c r="G72" s="6">
        <v>40421</v>
      </c>
      <c r="H72" s="7">
        <v>8500</v>
      </c>
      <c r="I72" s="7">
        <v>0</v>
      </c>
      <c r="J72" s="7">
        <v>0</v>
      </c>
      <c r="K72" s="7">
        <v>0</v>
      </c>
      <c r="L72" s="7">
        <f t="shared" si="4"/>
        <v>8500</v>
      </c>
      <c r="M72" s="7">
        <v>-8075</v>
      </c>
      <c r="N72" s="7">
        <v>0</v>
      </c>
      <c r="O72" s="7">
        <v>0</v>
      </c>
      <c r="P72" s="7">
        <f t="shared" si="5"/>
        <v>-8075</v>
      </c>
      <c r="Q72" s="7">
        <f t="shared" si="6"/>
        <v>425</v>
      </c>
      <c r="R72" s="7">
        <f t="shared" si="7"/>
        <v>425</v>
      </c>
      <c r="S72" s="5" t="s">
        <v>313</v>
      </c>
      <c r="T72" s="5">
        <v>100401</v>
      </c>
      <c r="U72" s="5" t="s">
        <v>27</v>
      </c>
      <c r="V72" s="5">
        <v>47040001</v>
      </c>
      <c r="W72" s="5" t="s">
        <v>28</v>
      </c>
    </row>
    <row r="73" spans="2:23" x14ac:dyDescent="0.25">
      <c r="B73" s="4">
        <v>50007476</v>
      </c>
      <c r="C73" s="4">
        <v>0</v>
      </c>
      <c r="D73" s="5">
        <v>21040001</v>
      </c>
      <c r="E73" s="4" t="s">
        <v>344</v>
      </c>
      <c r="F73" s="4">
        <v>1031</v>
      </c>
      <c r="G73" s="6">
        <v>40421</v>
      </c>
      <c r="H73" s="7">
        <v>8967</v>
      </c>
      <c r="I73" s="7">
        <v>0</v>
      </c>
      <c r="J73" s="7">
        <v>0</v>
      </c>
      <c r="K73" s="7">
        <v>0</v>
      </c>
      <c r="L73" s="7">
        <f t="shared" si="4"/>
        <v>8967</v>
      </c>
      <c r="M73" s="7">
        <v>-8519</v>
      </c>
      <c r="N73" s="7">
        <v>0</v>
      </c>
      <c r="O73" s="7">
        <v>0</v>
      </c>
      <c r="P73" s="7">
        <f t="shared" si="5"/>
        <v>-8519</v>
      </c>
      <c r="Q73" s="7">
        <f t="shared" si="6"/>
        <v>448</v>
      </c>
      <c r="R73" s="7">
        <f t="shared" si="7"/>
        <v>448</v>
      </c>
      <c r="S73" s="5" t="s">
        <v>313</v>
      </c>
      <c r="T73" s="5">
        <v>100401</v>
      </c>
      <c r="U73" s="5" t="s">
        <v>27</v>
      </c>
      <c r="V73" s="5">
        <v>47040001</v>
      </c>
      <c r="W73" s="5" t="s">
        <v>28</v>
      </c>
    </row>
    <row r="74" spans="2:23" x14ac:dyDescent="0.25">
      <c r="B74" s="4">
        <v>50007482</v>
      </c>
      <c r="C74" s="4">
        <v>0</v>
      </c>
      <c r="D74" s="5">
        <v>21040001</v>
      </c>
      <c r="E74" s="4" t="s">
        <v>324</v>
      </c>
      <c r="F74" s="4">
        <v>1031</v>
      </c>
      <c r="G74" s="6">
        <v>38608</v>
      </c>
      <c r="H74" s="7">
        <v>9000</v>
      </c>
      <c r="I74" s="7">
        <v>0</v>
      </c>
      <c r="J74" s="7">
        <v>0</v>
      </c>
      <c r="K74" s="7">
        <v>0</v>
      </c>
      <c r="L74" s="7">
        <f t="shared" si="4"/>
        <v>9000</v>
      </c>
      <c r="M74" s="7">
        <v>-8550</v>
      </c>
      <c r="N74" s="7">
        <v>0</v>
      </c>
      <c r="O74" s="7">
        <v>0</v>
      </c>
      <c r="P74" s="7">
        <f t="shared" si="5"/>
        <v>-8550</v>
      </c>
      <c r="Q74" s="7">
        <f t="shared" si="6"/>
        <v>450</v>
      </c>
      <c r="R74" s="7">
        <f t="shared" si="7"/>
        <v>450</v>
      </c>
      <c r="S74" s="5" t="s">
        <v>313</v>
      </c>
      <c r="T74" s="5">
        <v>100401</v>
      </c>
      <c r="U74" s="5" t="s">
        <v>27</v>
      </c>
      <c r="V74" s="5">
        <v>47040001</v>
      </c>
      <c r="W74" s="5" t="s">
        <v>28</v>
      </c>
    </row>
    <row r="75" spans="2:23" x14ac:dyDescent="0.25">
      <c r="B75" s="4">
        <v>50007488</v>
      </c>
      <c r="C75" s="4">
        <v>0</v>
      </c>
      <c r="D75" s="5">
        <v>21040001</v>
      </c>
      <c r="E75" s="4" t="s">
        <v>316</v>
      </c>
      <c r="F75" s="4">
        <v>1031</v>
      </c>
      <c r="G75" s="6">
        <v>38604</v>
      </c>
      <c r="H75" s="7">
        <v>4540</v>
      </c>
      <c r="I75" s="7">
        <v>0</v>
      </c>
      <c r="J75" s="7">
        <v>0</v>
      </c>
      <c r="K75" s="7">
        <v>0</v>
      </c>
      <c r="L75" s="7">
        <f t="shared" si="4"/>
        <v>4540</v>
      </c>
      <c r="M75" s="7">
        <v>-4313</v>
      </c>
      <c r="N75" s="7">
        <v>0</v>
      </c>
      <c r="O75" s="7">
        <v>0</v>
      </c>
      <c r="P75" s="7">
        <f t="shared" si="5"/>
        <v>-4313</v>
      </c>
      <c r="Q75" s="7">
        <f t="shared" si="6"/>
        <v>227</v>
      </c>
      <c r="R75" s="7">
        <f t="shared" si="7"/>
        <v>227</v>
      </c>
      <c r="S75" s="5" t="s">
        <v>313</v>
      </c>
      <c r="T75" s="5">
        <v>100401</v>
      </c>
      <c r="U75" s="5" t="s">
        <v>27</v>
      </c>
      <c r="V75" s="5">
        <v>47040001</v>
      </c>
      <c r="W75" s="5" t="s">
        <v>28</v>
      </c>
    </row>
    <row r="76" spans="2:23" x14ac:dyDescent="0.25">
      <c r="B76" s="4">
        <v>50007511</v>
      </c>
      <c r="C76" s="4">
        <v>0</v>
      </c>
      <c r="D76" s="5">
        <v>21040001</v>
      </c>
      <c r="E76" s="4" t="s">
        <v>329</v>
      </c>
      <c r="F76" s="4">
        <v>1031</v>
      </c>
      <c r="G76" s="6">
        <v>38910</v>
      </c>
      <c r="H76" s="7">
        <v>9500</v>
      </c>
      <c r="I76" s="7">
        <v>0</v>
      </c>
      <c r="J76" s="7">
        <v>0</v>
      </c>
      <c r="K76" s="7">
        <v>0</v>
      </c>
      <c r="L76" s="7">
        <f t="shared" si="4"/>
        <v>9500</v>
      </c>
      <c r="M76" s="7">
        <v>-9025</v>
      </c>
      <c r="N76" s="7">
        <v>0</v>
      </c>
      <c r="O76" s="7">
        <v>0</v>
      </c>
      <c r="P76" s="7">
        <f t="shared" si="5"/>
        <v>-9025</v>
      </c>
      <c r="Q76" s="7">
        <f t="shared" si="6"/>
        <v>475</v>
      </c>
      <c r="R76" s="7">
        <f t="shared" si="7"/>
        <v>475</v>
      </c>
      <c r="S76" s="5" t="s">
        <v>313</v>
      </c>
      <c r="T76" s="5">
        <v>100401</v>
      </c>
      <c r="U76" s="5" t="s">
        <v>27</v>
      </c>
      <c r="V76" s="5">
        <v>47040001</v>
      </c>
      <c r="W76" s="5" t="s">
        <v>28</v>
      </c>
    </row>
    <row r="77" spans="2:23" x14ac:dyDescent="0.25">
      <c r="B77" s="4">
        <v>50007538</v>
      </c>
      <c r="C77" s="4">
        <v>0</v>
      </c>
      <c r="D77" s="5">
        <v>21040001</v>
      </c>
      <c r="E77" s="4" t="s">
        <v>322</v>
      </c>
      <c r="F77" s="4">
        <v>1031</v>
      </c>
      <c r="G77" s="6">
        <v>38688</v>
      </c>
      <c r="H77" s="7">
        <v>9779</v>
      </c>
      <c r="I77" s="7">
        <v>0</v>
      </c>
      <c r="J77" s="7">
        <v>0</v>
      </c>
      <c r="K77" s="7">
        <v>0</v>
      </c>
      <c r="L77" s="7">
        <f t="shared" si="4"/>
        <v>9779</v>
      </c>
      <c r="M77" s="7">
        <v>-9291</v>
      </c>
      <c r="N77" s="7">
        <v>0</v>
      </c>
      <c r="O77" s="7">
        <v>0</v>
      </c>
      <c r="P77" s="7">
        <f t="shared" si="5"/>
        <v>-9291</v>
      </c>
      <c r="Q77" s="7">
        <f t="shared" si="6"/>
        <v>488</v>
      </c>
      <c r="R77" s="7">
        <f t="shared" si="7"/>
        <v>488</v>
      </c>
      <c r="S77" s="5" t="s">
        <v>313</v>
      </c>
      <c r="T77" s="5">
        <v>100401</v>
      </c>
      <c r="U77" s="5" t="s">
        <v>27</v>
      </c>
      <c r="V77" s="5">
        <v>47040001</v>
      </c>
      <c r="W77" s="5" t="s">
        <v>28</v>
      </c>
    </row>
    <row r="78" spans="2:23" x14ac:dyDescent="0.25">
      <c r="B78" s="4">
        <v>50007542</v>
      </c>
      <c r="C78" s="4">
        <v>0</v>
      </c>
      <c r="D78" s="5">
        <v>21040001</v>
      </c>
      <c r="E78" s="4" t="s">
        <v>338</v>
      </c>
      <c r="F78" s="4">
        <v>1031</v>
      </c>
      <c r="G78" s="6">
        <v>38586</v>
      </c>
      <c r="H78" s="7">
        <v>9800</v>
      </c>
      <c r="I78" s="7">
        <v>0</v>
      </c>
      <c r="J78" s="7">
        <v>0</v>
      </c>
      <c r="K78" s="7">
        <v>0</v>
      </c>
      <c r="L78" s="7">
        <f t="shared" si="4"/>
        <v>9800</v>
      </c>
      <c r="M78" s="7">
        <v>-9310</v>
      </c>
      <c r="N78" s="7">
        <v>0</v>
      </c>
      <c r="O78" s="7">
        <v>0</v>
      </c>
      <c r="P78" s="7">
        <f t="shared" si="5"/>
        <v>-9310</v>
      </c>
      <c r="Q78" s="7">
        <f t="shared" si="6"/>
        <v>490</v>
      </c>
      <c r="R78" s="7">
        <f t="shared" si="7"/>
        <v>490</v>
      </c>
      <c r="S78" s="5" t="s">
        <v>313</v>
      </c>
      <c r="T78" s="5">
        <v>100401</v>
      </c>
      <c r="U78" s="5" t="s">
        <v>27</v>
      </c>
      <c r="V78" s="5">
        <v>47040001</v>
      </c>
      <c r="W78" s="5" t="s">
        <v>28</v>
      </c>
    </row>
    <row r="79" spans="2:23" x14ac:dyDescent="0.25">
      <c r="B79" s="4">
        <v>50007551</v>
      </c>
      <c r="C79" s="4">
        <v>0</v>
      </c>
      <c r="D79" s="5">
        <v>21040001</v>
      </c>
      <c r="E79" s="4" t="s">
        <v>345</v>
      </c>
      <c r="F79" s="4">
        <v>1031</v>
      </c>
      <c r="G79" s="6">
        <v>38337</v>
      </c>
      <c r="H79" s="7">
        <v>9936</v>
      </c>
      <c r="I79" s="7">
        <v>0</v>
      </c>
      <c r="J79" s="7">
        <v>0</v>
      </c>
      <c r="K79" s="7">
        <v>0</v>
      </c>
      <c r="L79" s="7">
        <f t="shared" si="4"/>
        <v>9936</v>
      </c>
      <c r="M79" s="7">
        <v>-9440</v>
      </c>
      <c r="N79" s="7">
        <v>0</v>
      </c>
      <c r="O79" s="7">
        <v>0</v>
      </c>
      <c r="P79" s="7">
        <f t="shared" si="5"/>
        <v>-9440</v>
      </c>
      <c r="Q79" s="7">
        <f t="shared" si="6"/>
        <v>496</v>
      </c>
      <c r="R79" s="7">
        <f t="shared" si="7"/>
        <v>496</v>
      </c>
      <c r="S79" s="5" t="s">
        <v>313</v>
      </c>
      <c r="T79" s="5">
        <v>100401</v>
      </c>
      <c r="U79" s="5" t="s">
        <v>27</v>
      </c>
      <c r="V79" s="5">
        <v>47040001</v>
      </c>
      <c r="W79" s="5" t="s">
        <v>28</v>
      </c>
    </row>
    <row r="80" spans="2:23" x14ac:dyDescent="0.25">
      <c r="B80" s="4">
        <v>50007560</v>
      </c>
      <c r="C80" s="4">
        <v>0</v>
      </c>
      <c r="D80" s="5">
        <v>21040001</v>
      </c>
      <c r="E80" s="4" t="s">
        <v>336</v>
      </c>
      <c r="F80" s="4">
        <v>1031</v>
      </c>
      <c r="G80" s="6">
        <v>38915</v>
      </c>
      <c r="H80" s="7">
        <v>10000</v>
      </c>
      <c r="I80" s="7">
        <v>0</v>
      </c>
      <c r="J80" s="7">
        <v>0</v>
      </c>
      <c r="K80" s="7">
        <v>0</v>
      </c>
      <c r="L80" s="7">
        <f t="shared" si="4"/>
        <v>10000</v>
      </c>
      <c r="M80" s="7">
        <v>-9500</v>
      </c>
      <c r="N80" s="7">
        <v>0</v>
      </c>
      <c r="O80" s="7">
        <v>0</v>
      </c>
      <c r="P80" s="7">
        <f t="shared" si="5"/>
        <v>-9500</v>
      </c>
      <c r="Q80" s="7">
        <f t="shared" si="6"/>
        <v>500</v>
      </c>
      <c r="R80" s="7">
        <f t="shared" si="7"/>
        <v>500</v>
      </c>
      <c r="S80" s="5" t="s">
        <v>313</v>
      </c>
      <c r="T80" s="5">
        <v>100401</v>
      </c>
      <c r="U80" s="5" t="s">
        <v>27</v>
      </c>
      <c r="V80" s="5">
        <v>47040001</v>
      </c>
      <c r="W80" s="5" t="s">
        <v>28</v>
      </c>
    </row>
    <row r="81" spans="2:23" x14ac:dyDescent="0.25">
      <c r="B81" s="4">
        <v>50007577</v>
      </c>
      <c r="C81" s="4">
        <v>0</v>
      </c>
      <c r="D81" s="5">
        <v>21040001</v>
      </c>
      <c r="E81" s="4" t="s">
        <v>346</v>
      </c>
      <c r="F81" s="4">
        <v>1031</v>
      </c>
      <c r="G81" s="6">
        <v>40421</v>
      </c>
      <c r="H81" s="7">
        <v>10158</v>
      </c>
      <c r="I81" s="7">
        <v>0</v>
      </c>
      <c r="J81" s="7">
        <v>0</v>
      </c>
      <c r="K81" s="7">
        <v>0</v>
      </c>
      <c r="L81" s="7">
        <f t="shared" si="4"/>
        <v>10158</v>
      </c>
      <c r="M81" s="7">
        <v>-9651</v>
      </c>
      <c r="N81" s="7">
        <v>0</v>
      </c>
      <c r="O81" s="7">
        <v>0</v>
      </c>
      <c r="P81" s="7">
        <f t="shared" si="5"/>
        <v>-9651</v>
      </c>
      <c r="Q81" s="7">
        <f t="shared" si="6"/>
        <v>507</v>
      </c>
      <c r="R81" s="7">
        <f t="shared" si="7"/>
        <v>507</v>
      </c>
      <c r="S81" s="5" t="s">
        <v>313</v>
      </c>
      <c r="T81" s="5">
        <v>100401</v>
      </c>
      <c r="U81" s="5" t="s">
        <v>27</v>
      </c>
      <c r="V81" s="5">
        <v>47040001</v>
      </c>
      <c r="W81" s="5" t="s">
        <v>28</v>
      </c>
    </row>
    <row r="82" spans="2:23" x14ac:dyDescent="0.25">
      <c r="B82" s="4">
        <v>50007600</v>
      </c>
      <c r="C82" s="4">
        <v>0</v>
      </c>
      <c r="D82" s="5">
        <v>21040001</v>
      </c>
      <c r="E82" s="4" t="s">
        <v>322</v>
      </c>
      <c r="F82" s="4">
        <v>1031</v>
      </c>
      <c r="G82" s="6">
        <v>39079</v>
      </c>
      <c r="H82" s="7">
        <v>10413</v>
      </c>
      <c r="I82" s="7">
        <v>0</v>
      </c>
      <c r="J82" s="7">
        <v>0</v>
      </c>
      <c r="K82" s="7">
        <v>0</v>
      </c>
      <c r="L82" s="7">
        <f t="shared" si="4"/>
        <v>10413</v>
      </c>
      <c r="M82" s="7">
        <v>-9893</v>
      </c>
      <c r="N82" s="7">
        <v>0</v>
      </c>
      <c r="O82" s="7">
        <v>0</v>
      </c>
      <c r="P82" s="7">
        <f t="shared" si="5"/>
        <v>-9893</v>
      </c>
      <c r="Q82" s="7">
        <f t="shared" si="6"/>
        <v>520</v>
      </c>
      <c r="R82" s="7">
        <f t="shared" si="7"/>
        <v>520</v>
      </c>
      <c r="S82" s="5" t="s">
        <v>313</v>
      </c>
      <c r="T82" s="5">
        <v>100401</v>
      </c>
      <c r="U82" s="5" t="s">
        <v>27</v>
      </c>
      <c r="V82" s="5">
        <v>47040001</v>
      </c>
      <c r="W82" s="5" t="s">
        <v>28</v>
      </c>
    </row>
    <row r="83" spans="2:23" x14ac:dyDescent="0.25">
      <c r="B83" s="4">
        <v>50007622</v>
      </c>
      <c r="C83" s="4">
        <v>0</v>
      </c>
      <c r="D83" s="5">
        <v>21040001</v>
      </c>
      <c r="E83" s="4" t="s">
        <v>332</v>
      </c>
      <c r="F83" s="4">
        <v>1031</v>
      </c>
      <c r="G83" s="6">
        <v>38386</v>
      </c>
      <c r="H83" s="7">
        <v>4262.8</v>
      </c>
      <c r="I83" s="7">
        <v>0</v>
      </c>
      <c r="J83" s="7">
        <v>0</v>
      </c>
      <c r="K83" s="7">
        <v>0</v>
      </c>
      <c r="L83" s="7">
        <f t="shared" si="4"/>
        <v>4262.8</v>
      </c>
      <c r="M83" s="7">
        <v>-4050</v>
      </c>
      <c r="N83" s="7">
        <v>0</v>
      </c>
      <c r="O83" s="7">
        <v>0</v>
      </c>
      <c r="P83" s="7">
        <f t="shared" si="5"/>
        <v>-4050</v>
      </c>
      <c r="Q83" s="7">
        <f t="shared" si="6"/>
        <v>212.80000000000018</v>
      </c>
      <c r="R83" s="7">
        <f t="shared" si="7"/>
        <v>212.80000000000018</v>
      </c>
      <c r="S83" s="5" t="s">
        <v>313</v>
      </c>
      <c r="T83" s="5">
        <v>100401</v>
      </c>
      <c r="U83" s="5" t="s">
        <v>27</v>
      </c>
      <c r="V83" s="5">
        <v>47040001</v>
      </c>
      <c r="W83" s="5" t="s">
        <v>28</v>
      </c>
    </row>
    <row r="84" spans="2:23" x14ac:dyDescent="0.25">
      <c r="B84" s="4">
        <v>50007631</v>
      </c>
      <c r="C84" s="4">
        <v>0</v>
      </c>
      <c r="D84" s="5">
        <v>21040001</v>
      </c>
      <c r="E84" s="4" t="s">
        <v>347</v>
      </c>
      <c r="F84" s="4">
        <v>1031</v>
      </c>
      <c r="G84" s="6">
        <v>40421</v>
      </c>
      <c r="H84" s="7">
        <v>10722</v>
      </c>
      <c r="I84" s="7">
        <v>0</v>
      </c>
      <c r="J84" s="7">
        <v>0</v>
      </c>
      <c r="K84" s="7">
        <v>0</v>
      </c>
      <c r="L84" s="7">
        <f t="shared" si="4"/>
        <v>10722</v>
      </c>
      <c r="M84" s="7">
        <v>-10186</v>
      </c>
      <c r="N84" s="7">
        <v>0</v>
      </c>
      <c r="O84" s="7">
        <v>0</v>
      </c>
      <c r="P84" s="7">
        <f t="shared" si="5"/>
        <v>-10186</v>
      </c>
      <c r="Q84" s="7">
        <f t="shared" si="6"/>
        <v>536</v>
      </c>
      <c r="R84" s="7">
        <f t="shared" si="7"/>
        <v>536</v>
      </c>
      <c r="S84" s="5" t="s">
        <v>313</v>
      </c>
      <c r="T84" s="5">
        <v>100401</v>
      </c>
      <c r="U84" s="5" t="s">
        <v>27</v>
      </c>
      <c r="V84" s="5">
        <v>47040001</v>
      </c>
      <c r="W84" s="5" t="s">
        <v>28</v>
      </c>
    </row>
    <row r="85" spans="2:23" x14ac:dyDescent="0.25">
      <c r="B85" s="4">
        <v>50007633</v>
      </c>
      <c r="C85" s="4">
        <v>0</v>
      </c>
      <c r="D85" s="5">
        <v>21040001</v>
      </c>
      <c r="E85" s="4" t="s">
        <v>324</v>
      </c>
      <c r="F85" s="4">
        <v>1031</v>
      </c>
      <c r="G85" s="6">
        <v>38386</v>
      </c>
      <c r="H85" s="7">
        <v>10769</v>
      </c>
      <c r="I85" s="7">
        <v>0</v>
      </c>
      <c r="J85" s="7">
        <v>0</v>
      </c>
      <c r="K85" s="7">
        <v>0</v>
      </c>
      <c r="L85" s="7">
        <f t="shared" si="4"/>
        <v>10769</v>
      </c>
      <c r="M85" s="7">
        <v>-10231</v>
      </c>
      <c r="N85" s="7">
        <v>0</v>
      </c>
      <c r="O85" s="7">
        <v>0</v>
      </c>
      <c r="P85" s="7">
        <f t="shared" si="5"/>
        <v>-10231</v>
      </c>
      <c r="Q85" s="7">
        <f t="shared" si="6"/>
        <v>538</v>
      </c>
      <c r="R85" s="7">
        <f t="shared" si="7"/>
        <v>538</v>
      </c>
      <c r="S85" s="5" t="s">
        <v>313</v>
      </c>
      <c r="T85" s="5">
        <v>100401</v>
      </c>
      <c r="U85" s="5" t="s">
        <v>27</v>
      </c>
      <c r="V85" s="5">
        <v>47040001</v>
      </c>
      <c r="W85" s="5" t="s">
        <v>28</v>
      </c>
    </row>
    <row r="86" spans="2:23" x14ac:dyDescent="0.25">
      <c r="B86" s="4">
        <v>50007651</v>
      </c>
      <c r="C86" s="4">
        <v>0</v>
      </c>
      <c r="D86" s="5">
        <v>21040001</v>
      </c>
      <c r="E86" s="4" t="s">
        <v>348</v>
      </c>
      <c r="F86" s="4">
        <v>1031</v>
      </c>
      <c r="G86" s="6">
        <v>38429</v>
      </c>
      <c r="H86" s="7">
        <v>10999</v>
      </c>
      <c r="I86" s="7">
        <v>0</v>
      </c>
      <c r="J86" s="7">
        <v>0</v>
      </c>
      <c r="K86" s="7">
        <v>0</v>
      </c>
      <c r="L86" s="7">
        <f t="shared" si="4"/>
        <v>10999</v>
      </c>
      <c r="M86" s="7">
        <v>-10450</v>
      </c>
      <c r="N86" s="7">
        <v>0</v>
      </c>
      <c r="O86" s="7">
        <v>0</v>
      </c>
      <c r="P86" s="7">
        <f t="shared" si="5"/>
        <v>-10450</v>
      </c>
      <c r="Q86" s="7">
        <f t="shared" si="6"/>
        <v>549</v>
      </c>
      <c r="R86" s="7">
        <f t="shared" si="7"/>
        <v>549</v>
      </c>
      <c r="S86" s="5" t="s">
        <v>313</v>
      </c>
      <c r="T86" s="5">
        <v>100401</v>
      </c>
      <c r="U86" s="5" t="s">
        <v>27</v>
      </c>
      <c r="V86" s="5">
        <v>47040001</v>
      </c>
      <c r="W86" s="5" t="s">
        <v>28</v>
      </c>
    </row>
    <row r="87" spans="2:23" x14ac:dyDescent="0.25">
      <c r="B87" s="4">
        <v>50007702</v>
      </c>
      <c r="C87" s="4">
        <v>0</v>
      </c>
      <c r="D87" s="5">
        <v>21040001</v>
      </c>
      <c r="E87" s="4" t="s">
        <v>349</v>
      </c>
      <c r="F87" s="4">
        <v>1031</v>
      </c>
      <c r="G87" s="6">
        <v>38610</v>
      </c>
      <c r="H87" s="7">
        <v>11445</v>
      </c>
      <c r="I87" s="7">
        <v>0</v>
      </c>
      <c r="J87" s="7">
        <v>0</v>
      </c>
      <c r="K87" s="7">
        <v>0</v>
      </c>
      <c r="L87" s="7">
        <f t="shared" si="4"/>
        <v>11445</v>
      </c>
      <c r="M87" s="7">
        <v>-10873</v>
      </c>
      <c r="N87" s="7">
        <v>0</v>
      </c>
      <c r="O87" s="7">
        <v>0</v>
      </c>
      <c r="P87" s="7">
        <f t="shared" si="5"/>
        <v>-10873</v>
      </c>
      <c r="Q87" s="7">
        <f t="shared" si="6"/>
        <v>572</v>
      </c>
      <c r="R87" s="7">
        <f t="shared" si="7"/>
        <v>572</v>
      </c>
      <c r="S87" s="5" t="s">
        <v>313</v>
      </c>
      <c r="T87" s="5">
        <v>100401</v>
      </c>
      <c r="U87" s="5" t="s">
        <v>27</v>
      </c>
      <c r="V87" s="5">
        <v>47040001</v>
      </c>
      <c r="W87" s="5" t="s">
        <v>28</v>
      </c>
    </row>
    <row r="88" spans="2:23" x14ac:dyDescent="0.25">
      <c r="B88" s="4">
        <v>50007730</v>
      </c>
      <c r="C88" s="4">
        <v>0</v>
      </c>
      <c r="D88" s="5">
        <v>21040001</v>
      </c>
      <c r="E88" s="4" t="s">
        <v>329</v>
      </c>
      <c r="F88" s="4">
        <v>1031</v>
      </c>
      <c r="G88" s="6">
        <v>38861</v>
      </c>
      <c r="H88" s="7">
        <v>11811</v>
      </c>
      <c r="I88" s="7">
        <v>0</v>
      </c>
      <c r="J88" s="7">
        <v>0</v>
      </c>
      <c r="K88" s="7">
        <v>0</v>
      </c>
      <c r="L88" s="7">
        <f t="shared" si="4"/>
        <v>11811</v>
      </c>
      <c r="M88" s="7">
        <v>-11221</v>
      </c>
      <c r="N88" s="7">
        <v>0</v>
      </c>
      <c r="O88" s="7">
        <v>0</v>
      </c>
      <c r="P88" s="7">
        <f t="shared" si="5"/>
        <v>-11221</v>
      </c>
      <c r="Q88" s="7">
        <f t="shared" si="6"/>
        <v>590</v>
      </c>
      <c r="R88" s="7">
        <f t="shared" si="7"/>
        <v>590</v>
      </c>
      <c r="S88" s="5" t="s">
        <v>313</v>
      </c>
      <c r="T88" s="5">
        <v>100401</v>
      </c>
      <c r="U88" s="5" t="s">
        <v>27</v>
      </c>
      <c r="V88" s="5">
        <v>47040001</v>
      </c>
      <c r="W88" s="5" t="s">
        <v>28</v>
      </c>
    </row>
    <row r="89" spans="2:23" x14ac:dyDescent="0.25">
      <c r="B89" s="4">
        <v>50007762</v>
      </c>
      <c r="C89" s="4">
        <v>0</v>
      </c>
      <c r="D89" s="5">
        <v>21040001</v>
      </c>
      <c r="E89" s="4" t="s">
        <v>336</v>
      </c>
      <c r="F89" s="4">
        <v>1031</v>
      </c>
      <c r="G89" s="6">
        <v>38823</v>
      </c>
      <c r="H89" s="7">
        <v>12296</v>
      </c>
      <c r="I89" s="7">
        <v>0</v>
      </c>
      <c r="J89" s="7">
        <v>0</v>
      </c>
      <c r="K89" s="7">
        <v>0</v>
      </c>
      <c r="L89" s="7">
        <f t="shared" si="4"/>
        <v>12296</v>
      </c>
      <c r="M89" s="7">
        <v>-11682</v>
      </c>
      <c r="N89" s="7">
        <v>0</v>
      </c>
      <c r="O89" s="7">
        <v>0</v>
      </c>
      <c r="P89" s="7">
        <f t="shared" si="5"/>
        <v>-11682</v>
      </c>
      <c r="Q89" s="7">
        <f t="shared" si="6"/>
        <v>614</v>
      </c>
      <c r="R89" s="7">
        <f t="shared" si="7"/>
        <v>614</v>
      </c>
      <c r="S89" s="5" t="s">
        <v>313</v>
      </c>
      <c r="T89" s="5">
        <v>100401</v>
      </c>
      <c r="U89" s="5" t="s">
        <v>27</v>
      </c>
      <c r="V89" s="5">
        <v>47040001</v>
      </c>
      <c r="W89" s="5" t="s">
        <v>28</v>
      </c>
    </row>
    <row r="90" spans="2:23" x14ac:dyDescent="0.25">
      <c r="B90" s="4">
        <v>50007772</v>
      </c>
      <c r="C90" s="4">
        <v>0</v>
      </c>
      <c r="D90" s="5">
        <v>21040001</v>
      </c>
      <c r="E90" s="4" t="s">
        <v>350</v>
      </c>
      <c r="F90" s="4">
        <v>1031</v>
      </c>
      <c r="G90" s="6">
        <v>38240</v>
      </c>
      <c r="H90" s="7">
        <v>12420</v>
      </c>
      <c r="I90" s="7">
        <v>0</v>
      </c>
      <c r="J90" s="7">
        <v>0</v>
      </c>
      <c r="K90" s="7">
        <v>0</v>
      </c>
      <c r="L90" s="7">
        <f t="shared" si="4"/>
        <v>12420</v>
      </c>
      <c r="M90" s="7">
        <v>-11799</v>
      </c>
      <c r="N90" s="7">
        <v>0</v>
      </c>
      <c r="O90" s="7">
        <v>0</v>
      </c>
      <c r="P90" s="7">
        <f t="shared" si="5"/>
        <v>-11799</v>
      </c>
      <c r="Q90" s="7">
        <f t="shared" si="6"/>
        <v>621</v>
      </c>
      <c r="R90" s="7">
        <f t="shared" si="7"/>
        <v>621</v>
      </c>
      <c r="S90" s="5" t="s">
        <v>313</v>
      </c>
      <c r="T90" s="5">
        <v>100401</v>
      </c>
      <c r="U90" s="5" t="s">
        <v>27</v>
      </c>
      <c r="V90" s="5">
        <v>47040001</v>
      </c>
      <c r="W90" s="5" t="s">
        <v>28</v>
      </c>
    </row>
    <row r="91" spans="2:23" x14ac:dyDescent="0.25">
      <c r="B91" s="4">
        <v>50007785</v>
      </c>
      <c r="C91" s="4">
        <v>0</v>
      </c>
      <c r="D91" s="5">
        <v>21040001</v>
      </c>
      <c r="E91" s="4" t="s">
        <v>314</v>
      </c>
      <c r="F91" s="4">
        <v>1031</v>
      </c>
      <c r="G91" s="6">
        <v>38650</v>
      </c>
      <c r="H91" s="7">
        <v>12622</v>
      </c>
      <c r="I91" s="7">
        <v>0</v>
      </c>
      <c r="J91" s="7">
        <v>0</v>
      </c>
      <c r="K91" s="7">
        <v>0</v>
      </c>
      <c r="L91" s="7">
        <f t="shared" si="4"/>
        <v>12622</v>
      </c>
      <c r="M91" s="7">
        <v>-11991</v>
      </c>
      <c r="N91" s="7">
        <v>0</v>
      </c>
      <c r="O91" s="7">
        <v>0</v>
      </c>
      <c r="P91" s="7">
        <f t="shared" si="5"/>
        <v>-11991</v>
      </c>
      <c r="Q91" s="7">
        <f t="shared" si="6"/>
        <v>631</v>
      </c>
      <c r="R91" s="7">
        <f t="shared" si="7"/>
        <v>631</v>
      </c>
      <c r="S91" s="5" t="s">
        <v>313</v>
      </c>
      <c r="T91" s="5">
        <v>100401</v>
      </c>
      <c r="U91" s="5" t="s">
        <v>27</v>
      </c>
      <c r="V91" s="5">
        <v>47040001</v>
      </c>
      <c r="W91" s="5" t="s">
        <v>28</v>
      </c>
    </row>
    <row r="92" spans="2:23" x14ac:dyDescent="0.25">
      <c r="B92" s="4">
        <v>50007789</v>
      </c>
      <c r="C92" s="4">
        <v>0</v>
      </c>
      <c r="D92" s="5">
        <v>21040001</v>
      </c>
      <c r="E92" s="4" t="s">
        <v>342</v>
      </c>
      <c r="F92" s="4">
        <v>1031</v>
      </c>
      <c r="G92" s="6">
        <v>38841</v>
      </c>
      <c r="H92" s="7">
        <v>12672</v>
      </c>
      <c r="I92" s="7">
        <v>0</v>
      </c>
      <c r="J92" s="7">
        <v>0</v>
      </c>
      <c r="K92" s="7">
        <v>0</v>
      </c>
      <c r="L92" s="7">
        <f t="shared" si="4"/>
        <v>12672</v>
      </c>
      <c r="M92" s="7">
        <v>-12039</v>
      </c>
      <c r="N92" s="7">
        <v>0</v>
      </c>
      <c r="O92" s="7">
        <v>0</v>
      </c>
      <c r="P92" s="7">
        <f t="shared" si="5"/>
        <v>-12039</v>
      </c>
      <c r="Q92" s="7">
        <f t="shared" si="6"/>
        <v>633</v>
      </c>
      <c r="R92" s="7">
        <f t="shared" si="7"/>
        <v>633</v>
      </c>
      <c r="S92" s="5" t="s">
        <v>313</v>
      </c>
      <c r="T92" s="5">
        <v>100401</v>
      </c>
      <c r="U92" s="5" t="s">
        <v>27</v>
      </c>
      <c r="V92" s="5">
        <v>47040001</v>
      </c>
      <c r="W92" s="5" t="s">
        <v>28</v>
      </c>
    </row>
    <row r="93" spans="2:23" x14ac:dyDescent="0.25">
      <c r="B93" s="4">
        <v>50007804</v>
      </c>
      <c r="C93" s="4">
        <v>0</v>
      </c>
      <c r="D93" s="5">
        <v>21040001</v>
      </c>
      <c r="E93" s="4" t="s">
        <v>322</v>
      </c>
      <c r="F93" s="4">
        <v>1031</v>
      </c>
      <c r="G93" s="6">
        <v>38514</v>
      </c>
      <c r="H93" s="7">
        <v>12952</v>
      </c>
      <c r="I93" s="7">
        <v>0</v>
      </c>
      <c r="J93" s="7">
        <v>0</v>
      </c>
      <c r="K93" s="7">
        <v>0</v>
      </c>
      <c r="L93" s="7">
        <f t="shared" si="4"/>
        <v>12952</v>
      </c>
      <c r="M93" s="7">
        <v>-12305</v>
      </c>
      <c r="N93" s="7">
        <v>0</v>
      </c>
      <c r="O93" s="7">
        <v>0</v>
      </c>
      <c r="P93" s="7">
        <f t="shared" si="5"/>
        <v>-12305</v>
      </c>
      <c r="Q93" s="7">
        <f t="shared" si="6"/>
        <v>647</v>
      </c>
      <c r="R93" s="7">
        <f t="shared" si="7"/>
        <v>647</v>
      </c>
      <c r="S93" s="5" t="s">
        <v>313</v>
      </c>
      <c r="T93" s="5">
        <v>100401</v>
      </c>
      <c r="U93" s="5" t="s">
        <v>27</v>
      </c>
      <c r="V93" s="5">
        <v>47040001</v>
      </c>
      <c r="W93" s="5" t="s">
        <v>28</v>
      </c>
    </row>
    <row r="94" spans="2:23" x14ac:dyDescent="0.25">
      <c r="B94" s="4">
        <v>50007813</v>
      </c>
      <c r="C94" s="4">
        <v>0</v>
      </c>
      <c r="D94" s="5">
        <v>21040001</v>
      </c>
      <c r="E94" s="4" t="s">
        <v>321</v>
      </c>
      <c r="F94" s="4">
        <v>1031</v>
      </c>
      <c r="G94" s="6">
        <v>38656</v>
      </c>
      <c r="H94" s="7">
        <v>13003</v>
      </c>
      <c r="I94" s="7">
        <v>0</v>
      </c>
      <c r="J94" s="7">
        <v>0</v>
      </c>
      <c r="K94" s="7">
        <v>0</v>
      </c>
      <c r="L94" s="7">
        <f t="shared" si="4"/>
        <v>13003</v>
      </c>
      <c r="M94" s="7">
        <v>-12353</v>
      </c>
      <c r="N94" s="7">
        <v>0</v>
      </c>
      <c r="O94" s="7">
        <v>0</v>
      </c>
      <c r="P94" s="7">
        <f t="shared" si="5"/>
        <v>-12353</v>
      </c>
      <c r="Q94" s="7">
        <f t="shared" si="6"/>
        <v>650</v>
      </c>
      <c r="R94" s="7">
        <f t="shared" si="7"/>
        <v>650</v>
      </c>
      <c r="S94" s="5" t="s">
        <v>313</v>
      </c>
      <c r="T94" s="5">
        <v>100401</v>
      </c>
      <c r="U94" s="5" t="s">
        <v>27</v>
      </c>
      <c r="V94" s="5">
        <v>47040001</v>
      </c>
      <c r="W94" s="5" t="s">
        <v>28</v>
      </c>
    </row>
    <row r="95" spans="2:23" x14ac:dyDescent="0.25">
      <c r="B95" s="4">
        <v>50007828</v>
      </c>
      <c r="C95" s="4">
        <v>0</v>
      </c>
      <c r="D95" s="5">
        <v>21040001</v>
      </c>
      <c r="E95" s="4" t="s">
        <v>322</v>
      </c>
      <c r="F95" s="4">
        <v>1031</v>
      </c>
      <c r="G95" s="6">
        <v>38451</v>
      </c>
      <c r="H95" s="7">
        <v>13391</v>
      </c>
      <c r="I95" s="7">
        <v>0</v>
      </c>
      <c r="J95" s="7">
        <v>0</v>
      </c>
      <c r="K95" s="7">
        <v>0</v>
      </c>
      <c r="L95" s="7">
        <f t="shared" si="4"/>
        <v>13391</v>
      </c>
      <c r="M95" s="7">
        <v>-12722</v>
      </c>
      <c r="N95" s="7">
        <v>0</v>
      </c>
      <c r="O95" s="7">
        <v>0</v>
      </c>
      <c r="P95" s="7">
        <f t="shared" si="5"/>
        <v>-12722</v>
      </c>
      <c r="Q95" s="7">
        <f t="shared" si="6"/>
        <v>669</v>
      </c>
      <c r="R95" s="7">
        <f t="shared" si="7"/>
        <v>669</v>
      </c>
      <c r="S95" s="5" t="s">
        <v>313</v>
      </c>
      <c r="T95" s="5">
        <v>100401</v>
      </c>
      <c r="U95" s="5" t="s">
        <v>27</v>
      </c>
      <c r="V95" s="5">
        <v>47040001</v>
      </c>
      <c r="W95" s="5" t="s">
        <v>28</v>
      </c>
    </row>
    <row r="96" spans="2:23" x14ac:dyDescent="0.25">
      <c r="B96" s="4">
        <v>50007856</v>
      </c>
      <c r="C96" s="4">
        <v>0</v>
      </c>
      <c r="D96" s="5">
        <v>21040001</v>
      </c>
      <c r="E96" s="4" t="s">
        <v>314</v>
      </c>
      <c r="F96" s="4">
        <v>1031</v>
      </c>
      <c r="G96" s="6">
        <v>38519</v>
      </c>
      <c r="H96" s="7">
        <v>13705</v>
      </c>
      <c r="I96" s="7">
        <v>0</v>
      </c>
      <c r="J96" s="7">
        <v>0</v>
      </c>
      <c r="K96" s="7">
        <v>0</v>
      </c>
      <c r="L96" s="7">
        <f t="shared" si="4"/>
        <v>13705</v>
      </c>
      <c r="M96" s="7">
        <v>-13020</v>
      </c>
      <c r="N96" s="7">
        <v>0</v>
      </c>
      <c r="O96" s="7">
        <v>0</v>
      </c>
      <c r="P96" s="7">
        <f t="shared" si="5"/>
        <v>-13020</v>
      </c>
      <c r="Q96" s="7">
        <f t="shared" si="6"/>
        <v>685</v>
      </c>
      <c r="R96" s="7">
        <f t="shared" si="7"/>
        <v>685</v>
      </c>
      <c r="S96" s="5" t="s">
        <v>313</v>
      </c>
      <c r="T96" s="5">
        <v>100401</v>
      </c>
      <c r="U96" s="5" t="s">
        <v>27</v>
      </c>
      <c r="V96" s="5">
        <v>47040001</v>
      </c>
      <c r="W96" s="5" t="s">
        <v>28</v>
      </c>
    </row>
    <row r="97" spans="2:23" x14ac:dyDescent="0.25">
      <c r="B97" s="4">
        <v>50007897</v>
      </c>
      <c r="C97" s="4">
        <v>0</v>
      </c>
      <c r="D97" s="5">
        <v>21040001</v>
      </c>
      <c r="E97" s="4" t="s">
        <v>351</v>
      </c>
      <c r="F97" s="4">
        <v>1031</v>
      </c>
      <c r="G97" s="6">
        <v>38486</v>
      </c>
      <c r="H97" s="7">
        <v>14391</v>
      </c>
      <c r="I97" s="7">
        <v>0</v>
      </c>
      <c r="J97" s="7">
        <v>0</v>
      </c>
      <c r="K97" s="7">
        <v>0</v>
      </c>
      <c r="L97" s="7">
        <f t="shared" si="4"/>
        <v>14391</v>
      </c>
      <c r="M97" s="7">
        <v>-13672</v>
      </c>
      <c r="N97" s="7">
        <v>0</v>
      </c>
      <c r="O97" s="7">
        <v>0</v>
      </c>
      <c r="P97" s="7">
        <f t="shared" si="5"/>
        <v>-13672</v>
      </c>
      <c r="Q97" s="7">
        <f t="shared" si="6"/>
        <v>719</v>
      </c>
      <c r="R97" s="7">
        <f t="shared" si="7"/>
        <v>719</v>
      </c>
      <c r="S97" s="5" t="s">
        <v>313</v>
      </c>
      <c r="T97" s="5">
        <v>100401</v>
      </c>
      <c r="U97" s="5" t="s">
        <v>27</v>
      </c>
      <c r="V97" s="5">
        <v>47040001</v>
      </c>
      <c r="W97" s="5" t="s">
        <v>28</v>
      </c>
    </row>
    <row r="98" spans="2:23" x14ac:dyDescent="0.25">
      <c r="B98" s="4">
        <v>50007916</v>
      </c>
      <c r="C98" s="4">
        <v>0</v>
      </c>
      <c r="D98" s="5">
        <v>21040001</v>
      </c>
      <c r="E98" s="4" t="s">
        <v>314</v>
      </c>
      <c r="F98" s="4">
        <v>1031</v>
      </c>
      <c r="G98" s="6">
        <v>38440</v>
      </c>
      <c r="H98" s="7">
        <v>14769</v>
      </c>
      <c r="I98" s="7">
        <v>0</v>
      </c>
      <c r="J98" s="7">
        <v>0</v>
      </c>
      <c r="K98" s="7">
        <v>0</v>
      </c>
      <c r="L98" s="7">
        <f t="shared" si="4"/>
        <v>14769</v>
      </c>
      <c r="M98" s="7">
        <v>-14031</v>
      </c>
      <c r="N98" s="7">
        <v>0</v>
      </c>
      <c r="O98" s="7">
        <v>0</v>
      </c>
      <c r="P98" s="7">
        <f t="shared" si="5"/>
        <v>-14031</v>
      </c>
      <c r="Q98" s="7">
        <f t="shared" si="6"/>
        <v>738</v>
      </c>
      <c r="R98" s="7">
        <f t="shared" si="7"/>
        <v>738</v>
      </c>
      <c r="S98" s="5" t="s">
        <v>313</v>
      </c>
      <c r="T98" s="5">
        <v>100401</v>
      </c>
      <c r="U98" s="5" t="s">
        <v>27</v>
      </c>
      <c r="V98" s="5">
        <v>47040001</v>
      </c>
      <c r="W98" s="5" t="s">
        <v>28</v>
      </c>
    </row>
    <row r="99" spans="2:23" x14ac:dyDescent="0.25">
      <c r="B99" s="4">
        <v>50007917</v>
      </c>
      <c r="C99" s="4">
        <v>0</v>
      </c>
      <c r="D99" s="5">
        <v>21040001</v>
      </c>
      <c r="E99" s="4" t="s">
        <v>324</v>
      </c>
      <c r="F99" s="4">
        <v>1031</v>
      </c>
      <c r="G99" s="6">
        <v>38663</v>
      </c>
      <c r="H99" s="7">
        <v>14800</v>
      </c>
      <c r="I99" s="7">
        <v>0</v>
      </c>
      <c r="J99" s="7">
        <v>0</v>
      </c>
      <c r="K99" s="7">
        <v>0</v>
      </c>
      <c r="L99" s="7">
        <f t="shared" si="4"/>
        <v>14800</v>
      </c>
      <c r="M99" s="7">
        <v>-14060</v>
      </c>
      <c r="N99" s="7">
        <v>0</v>
      </c>
      <c r="O99" s="7">
        <v>0</v>
      </c>
      <c r="P99" s="7">
        <f t="shared" si="5"/>
        <v>-14060</v>
      </c>
      <c r="Q99" s="7">
        <f t="shared" si="6"/>
        <v>740</v>
      </c>
      <c r="R99" s="7">
        <f t="shared" si="7"/>
        <v>740</v>
      </c>
      <c r="S99" s="5" t="s">
        <v>313</v>
      </c>
      <c r="T99" s="5">
        <v>100401</v>
      </c>
      <c r="U99" s="5" t="s">
        <v>27</v>
      </c>
      <c r="V99" s="5">
        <v>47040001</v>
      </c>
      <c r="W99" s="5" t="s">
        <v>28</v>
      </c>
    </row>
    <row r="100" spans="2:23" x14ac:dyDescent="0.25">
      <c r="B100" s="4">
        <v>50007934</v>
      </c>
      <c r="C100" s="4">
        <v>0</v>
      </c>
      <c r="D100" s="5">
        <v>21040001</v>
      </c>
      <c r="E100" s="4" t="s">
        <v>352</v>
      </c>
      <c r="F100" s="4">
        <v>1031</v>
      </c>
      <c r="G100" s="6">
        <v>38602</v>
      </c>
      <c r="H100" s="7">
        <v>14965</v>
      </c>
      <c r="I100" s="7">
        <v>0</v>
      </c>
      <c r="J100" s="7">
        <v>0</v>
      </c>
      <c r="K100" s="7">
        <v>0</v>
      </c>
      <c r="L100" s="7">
        <f t="shared" si="4"/>
        <v>14965</v>
      </c>
      <c r="M100" s="7">
        <v>-14217</v>
      </c>
      <c r="N100" s="7">
        <v>0</v>
      </c>
      <c r="O100" s="7">
        <v>0</v>
      </c>
      <c r="P100" s="7">
        <f t="shared" si="5"/>
        <v>-14217</v>
      </c>
      <c r="Q100" s="7">
        <f t="shared" si="6"/>
        <v>748</v>
      </c>
      <c r="R100" s="7">
        <f t="shared" si="7"/>
        <v>748</v>
      </c>
      <c r="S100" s="5" t="s">
        <v>313</v>
      </c>
      <c r="T100" s="5">
        <v>100401</v>
      </c>
      <c r="U100" s="5" t="s">
        <v>27</v>
      </c>
      <c r="V100" s="5">
        <v>47040001</v>
      </c>
      <c r="W100" s="5" t="s">
        <v>28</v>
      </c>
    </row>
    <row r="101" spans="2:23" x14ac:dyDescent="0.25">
      <c r="B101" s="4">
        <v>50007935</v>
      </c>
      <c r="C101" s="4">
        <v>0</v>
      </c>
      <c r="D101" s="5">
        <v>21040001</v>
      </c>
      <c r="E101" s="4" t="s">
        <v>324</v>
      </c>
      <c r="F101" s="4">
        <v>1031</v>
      </c>
      <c r="G101" s="6">
        <v>38659</v>
      </c>
      <c r="H101" s="7">
        <v>14966</v>
      </c>
      <c r="I101" s="7">
        <v>0</v>
      </c>
      <c r="J101" s="7">
        <v>0</v>
      </c>
      <c r="K101" s="7">
        <v>0</v>
      </c>
      <c r="L101" s="7">
        <f t="shared" si="4"/>
        <v>14966</v>
      </c>
      <c r="M101" s="7">
        <v>-14218</v>
      </c>
      <c r="N101" s="7">
        <v>0</v>
      </c>
      <c r="O101" s="7">
        <v>0</v>
      </c>
      <c r="P101" s="7">
        <f t="shared" si="5"/>
        <v>-14218</v>
      </c>
      <c r="Q101" s="7">
        <f t="shared" si="6"/>
        <v>748</v>
      </c>
      <c r="R101" s="7">
        <f t="shared" si="7"/>
        <v>748</v>
      </c>
      <c r="S101" s="5" t="s">
        <v>313</v>
      </c>
      <c r="T101" s="5">
        <v>100401</v>
      </c>
      <c r="U101" s="5" t="s">
        <v>27</v>
      </c>
      <c r="V101" s="5">
        <v>47040001</v>
      </c>
      <c r="W101" s="5" t="s">
        <v>28</v>
      </c>
    </row>
    <row r="102" spans="2:23" x14ac:dyDescent="0.25">
      <c r="B102" s="4">
        <v>50007947</v>
      </c>
      <c r="C102" s="4">
        <v>0</v>
      </c>
      <c r="D102" s="5">
        <v>21040001</v>
      </c>
      <c r="E102" s="4" t="s">
        <v>321</v>
      </c>
      <c r="F102" s="4">
        <v>1031</v>
      </c>
      <c r="G102" s="6">
        <v>38838</v>
      </c>
      <c r="H102" s="7">
        <v>15171</v>
      </c>
      <c r="I102" s="7">
        <v>0</v>
      </c>
      <c r="J102" s="7">
        <v>0</v>
      </c>
      <c r="K102" s="7">
        <v>0</v>
      </c>
      <c r="L102" s="7">
        <f t="shared" si="4"/>
        <v>15171</v>
      </c>
      <c r="M102" s="7">
        <v>-14413</v>
      </c>
      <c r="N102" s="7">
        <v>0</v>
      </c>
      <c r="O102" s="7">
        <v>0</v>
      </c>
      <c r="P102" s="7">
        <f t="shared" si="5"/>
        <v>-14413</v>
      </c>
      <c r="Q102" s="7">
        <f t="shared" si="6"/>
        <v>758</v>
      </c>
      <c r="R102" s="7">
        <f t="shared" si="7"/>
        <v>758</v>
      </c>
      <c r="S102" s="5" t="s">
        <v>313</v>
      </c>
      <c r="T102" s="5">
        <v>100401</v>
      </c>
      <c r="U102" s="5" t="s">
        <v>27</v>
      </c>
      <c r="V102" s="5">
        <v>47040001</v>
      </c>
      <c r="W102" s="5" t="s">
        <v>28</v>
      </c>
    </row>
    <row r="103" spans="2:23" x14ac:dyDescent="0.25">
      <c r="B103" s="4">
        <v>50007951</v>
      </c>
      <c r="C103" s="4">
        <v>0</v>
      </c>
      <c r="D103" s="5">
        <v>21040001</v>
      </c>
      <c r="E103" s="4" t="s">
        <v>314</v>
      </c>
      <c r="F103" s="4">
        <v>1031</v>
      </c>
      <c r="G103" s="6">
        <v>38487</v>
      </c>
      <c r="H103" s="7">
        <v>15229</v>
      </c>
      <c r="I103" s="7">
        <v>0</v>
      </c>
      <c r="J103" s="7">
        <v>0</v>
      </c>
      <c r="K103" s="7">
        <v>0</v>
      </c>
      <c r="L103" s="7">
        <f t="shared" si="4"/>
        <v>15229</v>
      </c>
      <c r="M103" s="7">
        <v>-14468</v>
      </c>
      <c r="N103" s="7">
        <v>0</v>
      </c>
      <c r="O103" s="7">
        <v>0</v>
      </c>
      <c r="P103" s="7">
        <f t="shared" si="5"/>
        <v>-14468</v>
      </c>
      <c r="Q103" s="7">
        <f t="shared" si="6"/>
        <v>761</v>
      </c>
      <c r="R103" s="7">
        <f t="shared" si="7"/>
        <v>761</v>
      </c>
      <c r="S103" s="5" t="s">
        <v>313</v>
      </c>
      <c r="T103" s="5">
        <v>100401</v>
      </c>
      <c r="U103" s="5" t="s">
        <v>27</v>
      </c>
      <c r="V103" s="5">
        <v>47040001</v>
      </c>
      <c r="W103" s="5" t="s">
        <v>28</v>
      </c>
    </row>
    <row r="104" spans="2:23" x14ac:dyDescent="0.25">
      <c r="B104" s="4">
        <v>50007957</v>
      </c>
      <c r="C104" s="4">
        <v>0</v>
      </c>
      <c r="D104" s="5">
        <v>21040001</v>
      </c>
      <c r="E104" s="4" t="s">
        <v>353</v>
      </c>
      <c r="F104" s="4">
        <v>1031</v>
      </c>
      <c r="G104" s="6">
        <v>38477</v>
      </c>
      <c r="H104" s="7">
        <v>15430</v>
      </c>
      <c r="I104" s="7">
        <v>0</v>
      </c>
      <c r="J104" s="7">
        <v>0</v>
      </c>
      <c r="K104" s="7">
        <v>0</v>
      </c>
      <c r="L104" s="7">
        <f t="shared" si="4"/>
        <v>15430</v>
      </c>
      <c r="M104" s="7">
        <v>-14659</v>
      </c>
      <c r="N104" s="7">
        <v>0</v>
      </c>
      <c r="O104" s="7">
        <v>0</v>
      </c>
      <c r="P104" s="7">
        <f t="shared" si="5"/>
        <v>-14659</v>
      </c>
      <c r="Q104" s="7">
        <f t="shared" si="6"/>
        <v>771</v>
      </c>
      <c r="R104" s="7">
        <f t="shared" si="7"/>
        <v>771</v>
      </c>
      <c r="S104" s="5" t="s">
        <v>313</v>
      </c>
      <c r="T104" s="5">
        <v>100401</v>
      </c>
      <c r="U104" s="5" t="s">
        <v>27</v>
      </c>
      <c r="V104" s="5">
        <v>47040001</v>
      </c>
      <c r="W104" s="5" t="s">
        <v>28</v>
      </c>
    </row>
    <row r="105" spans="2:23" x14ac:dyDescent="0.25">
      <c r="B105" s="4">
        <v>50007960</v>
      </c>
      <c r="C105" s="4">
        <v>0</v>
      </c>
      <c r="D105" s="5">
        <v>21040001</v>
      </c>
      <c r="E105" s="4" t="s">
        <v>322</v>
      </c>
      <c r="F105" s="4">
        <v>1031</v>
      </c>
      <c r="G105" s="6">
        <v>39044</v>
      </c>
      <c r="H105" s="7">
        <v>15451</v>
      </c>
      <c r="I105" s="7">
        <v>0</v>
      </c>
      <c r="J105" s="7">
        <v>0</v>
      </c>
      <c r="K105" s="7">
        <v>0</v>
      </c>
      <c r="L105" s="7">
        <f t="shared" si="4"/>
        <v>15451</v>
      </c>
      <c r="M105" s="7">
        <v>-14679</v>
      </c>
      <c r="N105" s="7">
        <v>0</v>
      </c>
      <c r="O105" s="7">
        <v>0</v>
      </c>
      <c r="P105" s="7">
        <f t="shared" si="5"/>
        <v>-14679</v>
      </c>
      <c r="Q105" s="7">
        <f t="shared" si="6"/>
        <v>772</v>
      </c>
      <c r="R105" s="7">
        <f t="shared" si="7"/>
        <v>772</v>
      </c>
      <c r="S105" s="5" t="s">
        <v>313</v>
      </c>
      <c r="T105" s="5">
        <v>100401</v>
      </c>
      <c r="U105" s="5" t="s">
        <v>27</v>
      </c>
      <c r="V105" s="5">
        <v>47040001</v>
      </c>
      <c r="W105" s="5" t="s">
        <v>28</v>
      </c>
    </row>
    <row r="106" spans="2:23" x14ac:dyDescent="0.25">
      <c r="B106" s="4">
        <v>50007961</v>
      </c>
      <c r="C106" s="4">
        <v>0</v>
      </c>
      <c r="D106" s="5">
        <v>21040001</v>
      </c>
      <c r="E106" s="4" t="s">
        <v>322</v>
      </c>
      <c r="F106" s="4">
        <v>1031</v>
      </c>
      <c r="G106" s="6">
        <v>38845</v>
      </c>
      <c r="H106" s="7">
        <v>15451</v>
      </c>
      <c r="I106" s="7">
        <v>0</v>
      </c>
      <c r="J106" s="7">
        <v>0</v>
      </c>
      <c r="K106" s="7">
        <v>0</v>
      </c>
      <c r="L106" s="7">
        <f t="shared" si="4"/>
        <v>15451</v>
      </c>
      <c r="M106" s="7">
        <v>-14679</v>
      </c>
      <c r="N106" s="7">
        <v>0</v>
      </c>
      <c r="O106" s="7">
        <v>0</v>
      </c>
      <c r="P106" s="7">
        <f t="shared" si="5"/>
        <v>-14679</v>
      </c>
      <c r="Q106" s="7">
        <f t="shared" si="6"/>
        <v>772</v>
      </c>
      <c r="R106" s="7">
        <f t="shared" si="7"/>
        <v>772</v>
      </c>
      <c r="S106" s="5" t="s">
        <v>313</v>
      </c>
      <c r="T106" s="5">
        <v>100401</v>
      </c>
      <c r="U106" s="5" t="s">
        <v>27</v>
      </c>
      <c r="V106" s="5">
        <v>47040001</v>
      </c>
      <c r="W106" s="5" t="s">
        <v>28</v>
      </c>
    </row>
    <row r="107" spans="2:23" x14ac:dyDescent="0.25">
      <c r="B107" s="4">
        <v>50008023</v>
      </c>
      <c r="C107" s="4">
        <v>0</v>
      </c>
      <c r="D107" s="5">
        <v>21040001</v>
      </c>
      <c r="E107" s="4" t="s">
        <v>322</v>
      </c>
      <c r="F107" s="4">
        <v>1031</v>
      </c>
      <c r="G107" s="6">
        <v>38508</v>
      </c>
      <c r="H107" s="7">
        <v>16987</v>
      </c>
      <c r="I107" s="7">
        <v>0</v>
      </c>
      <c r="J107" s="7">
        <v>0</v>
      </c>
      <c r="K107" s="7">
        <v>0</v>
      </c>
      <c r="L107" s="7">
        <f t="shared" si="4"/>
        <v>16987</v>
      </c>
      <c r="M107" s="7">
        <v>-16138</v>
      </c>
      <c r="N107" s="7">
        <v>0</v>
      </c>
      <c r="O107" s="7">
        <v>0</v>
      </c>
      <c r="P107" s="7">
        <f t="shared" si="5"/>
        <v>-16138</v>
      </c>
      <c r="Q107" s="7">
        <f t="shared" si="6"/>
        <v>849</v>
      </c>
      <c r="R107" s="7">
        <f t="shared" si="7"/>
        <v>849</v>
      </c>
      <c r="S107" s="5" t="s">
        <v>313</v>
      </c>
      <c r="T107" s="5">
        <v>100401</v>
      </c>
      <c r="U107" s="5" t="s">
        <v>27</v>
      </c>
      <c r="V107" s="5">
        <v>47040001</v>
      </c>
      <c r="W107" s="5" t="s">
        <v>28</v>
      </c>
    </row>
    <row r="108" spans="2:23" x14ac:dyDescent="0.25">
      <c r="B108" s="4">
        <v>50008033</v>
      </c>
      <c r="C108" s="4">
        <v>0</v>
      </c>
      <c r="D108" s="5">
        <v>21040001</v>
      </c>
      <c r="E108" s="4" t="s">
        <v>349</v>
      </c>
      <c r="F108" s="4">
        <v>1031</v>
      </c>
      <c r="G108" s="6">
        <v>38574</v>
      </c>
      <c r="H108" s="7">
        <v>17200</v>
      </c>
      <c r="I108" s="7">
        <v>0</v>
      </c>
      <c r="J108" s="7">
        <v>0</v>
      </c>
      <c r="K108" s="7">
        <v>0</v>
      </c>
      <c r="L108" s="7">
        <f t="shared" si="4"/>
        <v>17200</v>
      </c>
      <c r="M108" s="7">
        <v>-16340</v>
      </c>
      <c r="N108" s="7">
        <v>0</v>
      </c>
      <c r="O108" s="7">
        <v>0</v>
      </c>
      <c r="P108" s="7">
        <f t="shared" si="5"/>
        <v>-16340</v>
      </c>
      <c r="Q108" s="7">
        <f t="shared" si="6"/>
        <v>860</v>
      </c>
      <c r="R108" s="7">
        <f t="shared" si="7"/>
        <v>860</v>
      </c>
      <c r="S108" s="5" t="s">
        <v>313</v>
      </c>
      <c r="T108" s="5">
        <v>100401</v>
      </c>
      <c r="U108" s="5" t="s">
        <v>27</v>
      </c>
      <c r="V108" s="5">
        <v>47040001</v>
      </c>
      <c r="W108" s="5" t="s">
        <v>28</v>
      </c>
    </row>
    <row r="109" spans="2:23" x14ac:dyDescent="0.25">
      <c r="B109" s="4">
        <v>50008058</v>
      </c>
      <c r="C109" s="4">
        <v>0</v>
      </c>
      <c r="D109" s="5">
        <v>21040001</v>
      </c>
      <c r="E109" s="4" t="s">
        <v>354</v>
      </c>
      <c r="F109" s="4">
        <v>1031</v>
      </c>
      <c r="G109" s="6">
        <v>39105</v>
      </c>
      <c r="H109" s="7">
        <v>17881</v>
      </c>
      <c r="I109" s="7">
        <v>0</v>
      </c>
      <c r="J109" s="7">
        <v>0</v>
      </c>
      <c r="K109" s="7">
        <v>0</v>
      </c>
      <c r="L109" s="7">
        <f t="shared" si="4"/>
        <v>17881</v>
      </c>
      <c r="M109" s="7">
        <v>-16987</v>
      </c>
      <c r="N109" s="7">
        <v>0</v>
      </c>
      <c r="O109" s="7">
        <v>0</v>
      </c>
      <c r="P109" s="7">
        <f t="shared" si="5"/>
        <v>-16987</v>
      </c>
      <c r="Q109" s="7">
        <f t="shared" si="6"/>
        <v>894</v>
      </c>
      <c r="R109" s="7">
        <f t="shared" si="7"/>
        <v>894</v>
      </c>
      <c r="S109" s="5" t="s">
        <v>313</v>
      </c>
      <c r="T109" s="5">
        <v>100401</v>
      </c>
      <c r="U109" s="5" t="s">
        <v>27</v>
      </c>
      <c r="V109" s="5">
        <v>47040001</v>
      </c>
      <c r="W109" s="5" t="s">
        <v>28</v>
      </c>
    </row>
    <row r="110" spans="2:23" x14ac:dyDescent="0.25">
      <c r="B110" s="4">
        <v>50008091</v>
      </c>
      <c r="C110" s="4">
        <v>0</v>
      </c>
      <c r="D110" s="5">
        <v>21040001</v>
      </c>
      <c r="E110" s="4" t="s">
        <v>355</v>
      </c>
      <c r="F110" s="4">
        <v>1031</v>
      </c>
      <c r="G110" s="6">
        <v>38558</v>
      </c>
      <c r="H110" s="7">
        <v>18660</v>
      </c>
      <c r="I110" s="7">
        <v>0</v>
      </c>
      <c r="J110" s="7">
        <v>0</v>
      </c>
      <c r="K110" s="7">
        <v>0</v>
      </c>
      <c r="L110" s="7">
        <f t="shared" si="4"/>
        <v>18660</v>
      </c>
      <c r="M110" s="7">
        <v>-17727</v>
      </c>
      <c r="N110" s="7">
        <v>0</v>
      </c>
      <c r="O110" s="7">
        <v>0</v>
      </c>
      <c r="P110" s="7">
        <f t="shared" si="5"/>
        <v>-17727</v>
      </c>
      <c r="Q110" s="7">
        <f t="shared" si="6"/>
        <v>933</v>
      </c>
      <c r="R110" s="7">
        <f t="shared" si="7"/>
        <v>933</v>
      </c>
      <c r="S110" s="5" t="s">
        <v>313</v>
      </c>
      <c r="T110" s="5">
        <v>100401</v>
      </c>
      <c r="U110" s="5" t="s">
        <v>27</v>
      </c>
      <c r="V110" s="5">
        <v>47040001</v>
      </c>
      <c r="W110" s="5" t="s">
        <v>28</v>
      </c>
    </row>
    <row r="111" spans="2:23" x14ac:dyDescent="0.25">
      <c r="B111" s="4">
        <v>50008092</v>
      </c>
      <c r="C111" s="4">
        <v>0</v>
      </c>
      <c r="D111" s="5">
        <v>21040001</v>
      </c>
      <c r="E111" s="4" t="s">
        <v>355</v>
      </c>
      <c r="F111" s="4">
        <v>1031</v>
      </c>
      <c r="G111" s="6">
        <v>38560</v>
      </c>
      <c r="H111" s="7">
        <v>18660</v>
      </c>
      <c r="I111" s="7">
        <v>0</v>
      </c>
      <c r="J111" s="7">
        <v>0</v>
      </c>
      <c r="K111" s="7">
        <v>0</v>
      </c>
      <c r="L111" s="7">
        <f t="shared" si="4"/>
        <v>18660</v>
      </c>
      <c r="M111" s="7">
        <v>-17727</v>
      </c>
      <c r="N111" s="7">
        <v>0</v>
      </c>
      <c r="O111" s="7">
        <v>0</v>
      </c>
      <c r="P111" s="7">
        <f t="shared" si="5"/>
        <v>-17727</v>
      </c>
      <c r="Q111" s="7">
        <f t="shared" si="6"/>
        <v>933</v>
      </c>
      <c r="R111" s="7">
        <f t="shared" si="7"/>
        <v>933</v>
      </c>
      <c r="S111" s="5" t="s">
        <v>313</v>
      </c>
      <c r="T111" s="5">
        <v>100401</v>
      </c>
      <c r="U111" s="5" t="s">
        <v>27</v>
      </c>
      <c r="V111" s="5">
        <v>47040001</v>
      </c>
      <c r="W111" s="5" t="s">
        <v>28</v>
      </c>
    </row>
    <row r="112" spans="2:23" x14ac:dyDescent="0.25">
      <c r="B112" s="4">
        <v>50008116</v>
      </c>
      <c r="C112" s="4">
        <v>0</v>
      </c>
      <c r="D112" s="5">
        <v>21040001</v>
      </c>
      <c r="E112" s="4" t="s">
        <v>324</v>
      </c>
      <c r="F112" s="4">
        <v>1031</v>
      </c>
      <c r="G112" s="6">
        <v>38514</v>
      </c>
      <c r="H112" s="7">
        <v>19230</v>
      </c>
      <c r="I112" s="7">
        <v>0</v>
      </c>
      <c r="J112" s="7">
        <v>0</v>
      </c>
      <c r="K112" s="7">
        <v>0</v>
      </c>
      <c r="L112" s="7">
        <f t="shared" si="4"/>
        <v>19230</v>
      </c>
      <c r="M112" s="7">
        <v>-18269</v>
      </c>
      <c r="N112" s="7">
        <v>0</v>
      </c>
      <c r="O112" s="7">
        <v>0</v>
      </c>
      <c r="P112" s="7">
        <f t="shared" si="5"/>
        <v>-18269</v>
      </c>
      <c r="Q112" s="7">
        <f t="shared" si="6"/>
        <v>961</v>
      </c>
      <c r="R112" s="7">
        <f t="shared" si="7"/>
        <v>961</v>
      </c>
      <c r="S112" s="5" t="s">
        <v>313</v>
      </c>
      <c r="T112" s="5">
        <v>100401</v>
      </c>
      <c r="U112" s="5" t="s">
        <v>27</v>
      </c>
      <c r="V112" s="5">
        <v>47040001</v>
      </c>
      <c r="W112" s="5" t="s">
        <v>28</v>
      </c>
    </row>
    <row r="113" spans="2:23" x14ac:dyDescent="0.25">
      <c r="B113" s="4">
        <v>50008120</v>
      </c>
      <c r="C113" s="4">
        <v>0</v>
      </c>
      <c r="D113" s="5">
        <v>21040001</v>
      </c>
      <c r="E113" s="4" t="s">
        <v>356</v>
      </c>
      <c r="F113" s="4">
        <v>1031</v>
      </c>
      <c r="G113" s="6">
        <v>40364</v>
      </c>
      <c r="H113" s="7">
        <v>19324</v>
      </c>
      <c r="I113" s="7">
        <v>0</v>
      </c>
      <c r="J113" s="7">
        <v>0</v>
      </c>
      <c r="K113" s="7">
        <v>0</v>
      </c>
      <c r="L113" s="7">
        <f t="shared" si="4"/>
        <v>19324</v>
      </c>
      <c r="M113" s="7">
        <v>-18358</v>
      </c>
      <c r="N113" s="7">
        <v>0</v>
      </c>
      <c r="O113" s="7">
        <v>0</v>
      </c>
      <c r="P113" s="7">
        <f t="shared" si="5"/>
        <v>-18358</v>
      </c>
      <c r="Q113" s="7">
        <f t="shared" si="6"/>
        <v>966</v>
      </c>
      <c r="R113" s="7">
        <f t="shared" si="7"/>
        <v>966</v>
      </c>
      <c r="S113" s="5" t="s">
        <v>313</v>
      </c>
      <c r="T113" s="5">
        <v>100401</v>
      </c>
      <c r="U113" s="5" t="s">
        <v>27</v>
      </c>
      <c r="V113" s="5">
        <v>47040001</v>
      </c>
      <c r="W113" s="5" t="s">
        <v>28</v>
      </c>
    </row>
    <row r="114" spans="2:23" x14ac:dyDescent="0.25">
      <c r="B114" s="4">
        <v>50008125</v>
      </c>
      <c r="C114" s="4">
        <v>0</v>
      </c>
      <c r="D114" s="5">
        <v>21040001</v>
      </c>
      <c r="E114" s="4" t="s">
        <v>357</v>
      </c>
      <c r="F114" s="4">
        <v>1031</v>
      </c>
      <c r="G114" s="6">
        <v>38429</v>
      </c>
      <c r="H114" s="7">
        <v>19440</v>
      </c>
      <c r="I114" s="7">
        <v>0</v>
      </c>
      <c r="J114" s="7">
        <v>0</v>
      </c>
      <c r="K114" s="7">
        <v>0</v>
      </c>
      <c r="L114" s="7">
        <f t="shared" si="4"/>
        <v>19440</v>
      </c>
      <c r="M114" s="7">
        <v>-18468</v>
      </c>
      <c r="N114" s="7">
        <v>0</v>
      </c>
      <c r="O114" s="7">
        <v>0</v>
      </c>
      <c r="P114" s="7">
        <f t="shared" si="5"/>
        <v>-18468</v>
      </c>
      <c r="Q114" s="7">
        <f t="shared" si="6"/>
        <v>972</v>
      </c>
      <c r="R114" s="7">
        <f t="shared" si="7"/>
        <v>972</v>
      </c>
      <c r="S114" s="5" t="s">
        <v>313</v>
      </c>
      <c r="T114" s="5">
        <v>100401</v>
      </c>
      <c r="U114" s="5" t="s">
        <v>27</v>
      </c>
      <c r="V114" s="5">
        <v>47040001</v>
      </c>
      <c r="W114" s="5" t="s">
        <v>28</v>
      </c>
    </row>
    <row r="115" spans="2:23" x14ac:dyDescent="0.25">
      <c r="B115" s="4">
        <v>50008133</v>
      </c>
      <c r="C115" s="4">
        <v>0</v>
      </c>
      <c r="D115" s="5">
        <v>21040001</v>
      </c>
      <c r="E115" s="4" t="s">
        <v>322</v>
      </c>
      <c r="F115" s="4">
        <v>1031</v>
      </c>
      <c r="G115" s="6">
        <v>38674</v>
      </c>
      <c r="H115" s="7">
        <v>19592</v>
      </c>
      <c r="I115" s="7">
        <v>0</v>
      </c>
      <c r="J115" s="7">
        <v>0</v>
      </c>
      <c r="K115" s="7">
        <v>0</v>
      </c>
      <c r="L115" s="7">
        <f t="shared" si="4"/>
        <v>19592</v>
      </c>
      <c r="M115" s="7">
        <v>-18613</v>
      </c>
      <c r="N115" s="7">
        <v>0</v>
      </c>
      <c r="O115" s="7">
        <v>0</v>
      </c>
      <c r="P115" s="7">
        <f t="shared" si="5"/>
        <v>-18613</v>
      </c>
      <c r="Q115" s="7">
        <f t="shared" si="6"/>
        <v>979</v>
      </c>
      <c r="R115" s="7">
        <f t="shared" si="7"/>
        <v>979</v>
      </c>
      <c r="S115" s="5" t="s">
        <v>313</v>
      </c>
      <c r="T115" s="5">
        <v>100401</v>
      </c>
      <c r="U115" s="5" t="s">
        <v>27</v>
      </c>
      <c r="V115" s="5">
        <v>47040001</v>
      </c>
      <c r="W115" s="5" t="s">
        <v>28</v>
      </c>
    </row>
    <row r="116" spans="2:23" x14ac:dyDescent="0.25">
      <c r="B116" s="4">
        <v>50008134</v>
      </c>
      <c r="C116" s="4">
        <v>0</v>
      </c>
      <c r="D116" s="5">
        <v>21040001</v>
      </c>
      <c r="E116" s="4" t="s">
        <v>338</v>
      </c>
      <c r="F116" s="4">
        <v>1031</v>
      </c>
      <c r="G116" s="6">
        <v>38589</v>
      </c>
      <c r="H116" s="7">
        <v>19600</v>
      </c>
      <c r="I116" s="7">
        <v>0</v>
      </c>
      <c r="J116" s="7">
        <v>0</v>
      </c>
      <c r="K116" s="7">
        <v>0</v>
      </c>
      <c r="L116" s="7">
        <f t="shared" si="4"/>
        <v>19600</v>
      </c>
      <c r="M116" s="7">
        <v>-18620</v>
      </c>
      <c r="N116" s="7">
        <v>0</v>
      </c>
      <c r="O116" s="7">
        <v>0</v>
      </c>
      <c r="P116" s="7">
        <f t="shared" si="5"/>
        <v>-18620</v>
      </c>
      <c r="Q116" s="7">
        <f t="shared" si="6"/>
        <v>980</v>
      </c>
      <c r="R116" s="7">
        <f t="shared" si="7"/>
        <v>980</v>
      </c>
      <c r="S116" s="5" t="s">
        <v>313</v>
      </c>
      <c r="T116" s="5">
        <v>100401</v>
      </c>
      <c r="U116" s="5" t="s">
        <v>27</v>
      </c>
      <c r="V116" s="5">
        <v>47040001</v>
      </c>
      <c r="W116" s="5" t="s">
        <v>28</v>
      </c>
    </row>
    <row r="117" spans="2:23" x14ac:dyDescent="0.25">
      <c r="B117" s="4">
        <v>50008140</v>
      </c>
      <c r="C117" s="4">
        <v>0</v>
      </c>
      <c r="D117" s="5">
        <v>21040001</v>
      </c>
      <c r="E117" s="4" t="s">
        <v>322</v>
      </c>
      <c r="F117" s="4">
        <v>1031</v>
      </c>
      <c r="G117" s="6">
        <v>38659</v>
      </c>
      <c r="H117" s="7">
        <v>19728</v>
      </c>
      <c r="I117" s="7">
        <v>0</v>
      </c>
      <c r="J117" s="7">
        <v>0</v>
      </c>
      <c r="K117" s="7">
        <v>0</v>
      </c>
      <c r="L117" s="7">
        <f t="shared" si="4"/>
        <v>19728</v>
      </c>
      <c r="M117" s="7">
        <v>-18742</v>
      </c>
      <c r="N117" s="7">
        <v>0</v>
      </c>
      <c r="O117" s="7">
        <v>0</v>
      </c>
      <c r="P117" s="7">
        <f t="shared" si="5"/>
        <v>-18742</v>
      </c>
      <c r="Q117" s="7">
        <f t="shared" si="6"/>
        <v>986</v>
      </c>
      <c r="R117" s="7">
        <f t="shared" si="7"/>
        <v>986</v>
      </c>
      <c r="S117" s="5" t="s">
        <v>313</v>
      </c>
      <c r="T117" s="5">
        <v>100401</v>
      </c>
      <c r="U117" s="5" t="s">
        <v>27</v>
      </c>
      <c r="V117" s="5">
        <v>47040001</v>
      </c>
      <c r="W117" s="5" t="s">
        <v>28</v>
      </c>
    </row>
    <row r="118" spans="2:23" x14ac:dyDescent="0.25">
      <c r="B118" s="4">
        <v>50008143</v>
      </c>
      <c r="C118" s="4">
        <v>0</v>
      </c>
      <c r="D118" s="5">
        <v>21040001</v>
      </c>
      <c r="E118" s="4" t="s">
        <v>322</v>
      </c>
      <c r="F118" s="4">
        <v>1031</v>
      </c>
      <c r="G118" s="6">
        <v>38597</v>
      </c>
      <c r="H118" s="7">
        <v>19881</v>
      </c>
      <c r="I118" s="7">
        <v>0</v>
      </c>
      <c r="J118" s="7">
        <v>0</v>
      </c>
      <c r="K118" s="7">
        <v>0</v>
      </c>
      <c r="L118" s="7">
        <f t="shared" si="4"/>
        <v>19881</v>
      </c>
      <c r="M118" s="7">
        <v>-18887</v>
      </c>
      <c r="N118" s="7">
        <v>0</v>
      </c>
      <c r="O118" s="7">
        <v>0</v>
      </c>
      <c r="P118" s="7">
        <f t="shared" si="5"/>
        <v>-18887</v>
      </c>
      <c r="Q118" s="7">
        <f t="shared" si="6"/>
        <v>994</v>
      </c>
      <c r="R118" s="7">
        <f t="shared" si="7"/>
        <v>994</v>
      </c>
      <c r="S118" s="5" t="s">
        <v>313</v>
      </c>
      <c r="T118" s="5">
        <v>100401</v>
      </c>
      <c r="U118" s="5" t="s">
        <v>27</v>
      </c>
      <c r="V118" s="5">
        <v>47040001</v>
      </c>
      <c r="W118" s="5" t="s">
        <v>28</v>
      </c>
    </row>
    <row r="119" spans="2:23" x14ac:dyDescent="0.25">
      <c r="B119" s="4">
        <v>50008148</v>
      </c>
      <c r="C119" s="4">
        <v>0</v>
      </c>
      <c r="D119" s="5">
        <v>21040001</v>
      </c>
      <c r="E119" s="4" t="s">
        <v>324</v>
      </c>
      <c r="F119" s="4">
        <v>1031</v>
      </c>
      <c r="G119" s="6">
        <v>38838</v>
      </c>
      <c r="H119" s="7">
        <v>19927</v>
      </c>
      <c r="I119" s="7">
        <v>0</v>
      </c>
      <c r="J119" s="7">
        <v>0</v>
      </c>
      <c r="K119" s="7">
        <v>0</v>
      </c>
      <c r="L119" s="7">
        <f t="shared" si="4"/>
        <v>19927</v>
      </c>
      <c r="M119" s="7">
        <v>-18931</v>
      </c>
      <c r="N119" s="7">
        <v>0</v>
      </c>
      <c r="O119" s="7">
        <v>0</v>
      </c>
      <c r="P119" s="7">
        <f t="shared" si="5"/>
        <v>-18931</v>
      </c>
      <c r="Q119" s="7">
        <f t="shared" si="6"/>
        <v>996</v>
      </c>
      <c r="R119" s="7">
        <f t="shared" si="7"/>
        <v>996</v>
      </c>
      <c r="S119" s="5" t="s">
        <v>313</v>
      </c>
      <c r="T119" s="5">
        <v>100401</v>
      </c>
      <c r="U119" s="5" t="s">
        <v>27</v>
      </c>
      <c r="V119" s="5">
        <v>47040001</v>
      </c>
      <c r="W119" s="5" t="s">
        <v>28</v>
      </c>
    </row>
    <row r="120" spans="2:23" x14ac:dyDescent="0.25">
      <c r="B120" s="4">
        <v>50008153</v>
      </c>
      <c r="C120" s="4">
        <v>0</v>
      </c>
      <c r="D120" s="5">
        <v>21040001</v>
      </c>
      <c r="E120" s="4" t="s">
        <v>355</v>
      </c>
      <c r="F120" s="4">
        <v>1031</v>
      </c>
      <c r="G120" s="6">
        <v>38551</v>
      </c>
      <c r="H120" s="7">
        <v>10000</v>
      </c>
      <c r="I120" s="7">
        <v>0</v>
      </c>
      <c r="J120" s="7">
        <v>0</v>
      </c>
      <c r="K120" s="7">
        <v>0</v>
      </c>
      <c r="L120" s="7">
        <f t="shared" si="4"/>
        <v>10000</v>
      </c>
      <c r="M120" s="7">
        <v>-9500</v>
      </c>
      <c r="N120" s="7">
        <v>0</v>
      </c>
      <c r="O120" s="7">
        <v>0</v>
      </c>
      <c r="P120" s="7">
        <f t="shared" si="5"/>
        <v>-9500</v>
      </c>
      <c r="Q120" s="7">
        <f t="shared" si="6"/>
        <v>500</v>
      </c>
      <c r="R120" s="7">
        <f t="shared" si="7"/>
        <v>500</v>
      </c>
      <c r="S120" s="5" t="s">
        <v>313</v>
      </c>
      <c r="T120" s="5">
        <v>100401</v>
      </c>
      <c r="U120" s="5" t="s">
        <v>27</v>
      </c>
      <c r="V120" s="5">
        <v>47040001</v>
      </c>
      <c r="W120" s="5" t="s">
        <v>28</v>
      </c>
    </row>
    <row r="121" spans="2:23" x14ac:dyDescent="0.25">
      <c r="B121" s="4">
        <v>50008196</v>
      </c>
      <c r="C121" s="4">
        <v>0</v>
      </c>
      <c r="D121" s="5">
        <v>21040001</v>
      </c>
      <c r="E121" s="4" t="s">
        <v>349</v>
      </c>
      <c r="F121" s="4">
        <v>1031</v>
      </c>
      <c r="G121" s="6">
        <v>38609</v>
      </c>
      <c r="H121" s="7">
        <v>21800</v>
      </c>
      <c r="I121" s="7">
        <v>0</v>
      </c>
      <c r="J121" s="7">
        <v>0</v>
      </c>
      <c r="K121" s="7">
        <v>0</v>
      </c>
      <c r="L121" s="7">
        <f t="shared" si="4"/>
        <v>21800</v>
      </c>
      <c r="M121" s="7">
        <v>-20710</v>
      </c>
      <c r="N121" s="7">
        <v>0</v>
      </c>
      <c r="O121" s="7">
        <v>0</v>
      </c>
      <c r="P121" s="7">
        <f t="shared" si="5"/>
        <v>-20710</v>
      </c>
      <c r="Q121" s="7">
        <f t="shared" si="6"/>
        <v>1090</v>
      </c>
      <c r="R121" s="7">
        <f t="shared" si="7"/>
        <v>1090</v>
      </c>
      <c r="S121" s="5" t="s">
        <v>313</v>
      </c>
      <c r="T121" s="5">
        <v>100401</v>
      </c>
      <c r="U121" s="5" t="s">
        <v>27</v>
      </c>
      <c r="V121" s="5">
        <v>47040001</v>
      </c>
      <c r="W121" s="5" t="s">
        <v>28</v>
      </c>
    </row>
    <row r="122" spans="2:23" x14ac:dyDescent="0.25">
      <c r="B122" s="4">
        <v>50008200</v>
      </c>
      <c r="C122" s="4">
        <v>0</v>
      </c>
      <c r="D122" s="5">
        <v>21040001</v>
      </c>
      <c r="E122" s="4" t="s">
        <v>358</v>
      </c>
      <c r="F122" s="4">
        <v>1031</v>
      </c>
      <c r="G122" s="6">
        <v>38535</v>
      </c>
      <c r="H122" s="7">
        <v>11969.45</v>
      </c>
      <c r="I122" s="7">
        <v>0</v>
      </c>
      <c r="J122" s="7">
        <v>0</v>
      </c>
      <c r="K122" s="7">
        <v>0</v>
      </c>
      <c r="L122" s="7">
        <f t="shared" si="4"/>
        <v>11969.45</v>
      </c>
      <c r="M122" s="7">
        <v>-11371.09</v>
      </c>
      <c r="N122" s="7">
        <v>0</v>
      </c>
      <c r="O122" s="7">
        <v>0</v>
      </c>
      <c r="P122" s="7">
        <f t="shared" si="5"/>
        <v>-11371.09</v>
      </c>
      <c r="Q122" s="7">
        <f t="shared" si="6"/>
        <v>598.36000000000058</v>
      </c>
      <c r="R122" s="7">
        <f t="shared" si="7"/>
        <v>598.36000000000058</v>
      </c>
      <c r="S122" s="5" t="s">
        <v>313</v>
      </c>
      <c r="T122" s="5">
        <v>100401</v>
      </c>
      <c r="U122" s="5" t="s">
        <v>27</v>
      </c>
      <c r="V122" s="5">
        <v>47040001</v>
      </c>
      <c r="W122" s="5" t="s">
        <v>28</v>
      </c>
    </row>
    <row r="123" spans="2:23" x14ac:dyDescent="0.25">
      <c r="B123" s="4">
        <v>50008269</v>
      </c>
      <c r="C123" s="4">
        <v>0</v>
      </c>
      <c r="D123" s="5">
        <v>21040001</v>
      </c>
      <c r="E123" s="4" t="s">
        <v>322</v>
      </c>
      <c r="F123" s="4">
        <v>1031</v>
      </c>
      <c r="G123" s="6">
        <v>38680</v>
      </c>
      <c r="H123" s="7">
        <v>24602</v>
      </c>
      <c r="I123" s="7">
        <v>0</v>
      </c>
      <c r="J123" s="7">
        <v>0</v>
      </c>
      <c r="K123" s="7">
        <v>0</v>
      </c>
      <c r="L123" s="7">
        <f t="shared" si="4"/>
        <v>24602</v>
      </c>
      <c r="M123" s="7">
        <v>-23372</v>
      </c>
      <c r="N123" s="7">
        <v>0</v>
      </c>
      <c r="O123" s="7">
        <v>0</v>
      </c>
      <c r="P123" s="7">
        <f t="shared" si="5"/>
        <v>-23372</v>
      </c>
      <c r="Q123" s="7">
        <f t="shared" si="6"/>
        <v>1230</v>
      </c>
      <c r="R123" s="7">
        <f t="shared" si="7"/>
        <v>1230</v>
      </c>
      <c r="S123" s="5" t="s">
        <v>313</v>
      </c>
      <c r="T123" s="5">
        <v>100401</v>
      </c>
      <c r="U123" s="5" t="s">
        <v>27</v>
      </c>
      <c r="V123" s="5">
        <v>47040001</v>
      </c>
      <c r="W123" s="5" t="s">
        <v>28</v>
      </c>
    </row>
    <row r="124" spans="2:23" x14ac:dyDescent="0.25">
      <c r="B124" s="4">
        <v>50008279</v>
      </c>
      <c r="C124" s="4">
        <v>0</v>
      </c>
      <c r="D124" s="5">
        <v>21040001</v>
      </c>
      <c r="E124" s="4" t="s">
        <v>359</v>
      </c>
      <c r="F124" s="4">
        <v>1031</v>
      </c>
      <c r="G124" s="6">
        <v>40421</v>
      </c>
      <c r="H124" s="7">
        <v>24893</v>
      </c>
      <c r="I124" s="7">
        <v>0</v>
      </c>
      <c r="J124" s="7">
        <v>0</v>
      </c>
      <c r="K124" s="7">
        <v>0</v>
      </c>
      <c r="L124" s="7">
        <f t="shared" si="4"/>
        <v>24893</v>
      </c>
      <c r="M124" s="7">
        <v>-23649</v>
      </c>
      <c r="N124" s="7">
        <v>0</v>
      </c>
      <c r="O124" s="7">
        <v>0</v>
      </c>
      <c r="P124" s="7">
        <f t="shared" si="5"/>
        <v>-23649</v>
      </c>
      <c r="Q124" s="7">
        <f t="shared" si="6"/>
        <v>1244</v>
      </c>
      <c r="R124" s="7">
        <f t="shared" si="7"/>
        <v>1244</v>
      </c>
      <c r="S124" s="5" t="s">
        <v>313</v>
      </c>
      <c r="T124" s="5">
        <v>100401</v>
      </c>
      <c r="U124" s="5" t="s">
        <v>27</v>
      </c>
      <c r="V124" s="5">
        <v>47040001</v>
      </c>
      <c r="W124" s="5" t="s">
        <v>28</v>
      </c>
    </row>
    <row r="125" spans="2:23" x14ac:dyDescent="0.25">
      <c r="B125" s="4">
        <v>50008296</v>
      </c>
      <c r="C125" s="4">
        <v>0</v>
      </c>
      <c r="D125" s="5">
        <v>21040001</v>
      </c>
      <c r="E125" s="4" t="s">
        <v>360</v>
      </c>
      <c r="F125" s="4">
        <v>1031</v>
      </c>
      <c r="G125" s="6">
        <v>40421</v>
      </c>
      <c r="H125" s="7">
        <v>25834</v>
      </c>
      <c r="I125" s="7">
        <v>0</v>
      </c>
      <c r="J125" s="7">
        <v>0</v>
      </c>
      <c r="K125" s="7">
        <v>0</v>
      </c>
      <c r="L125" s="7">
        <f t="shared" si="4"/>
        <v>25834</v>
      </c>
      <c r="M125" s="7">
        <v>-24543</v>
      </c>
      <c r="N125" s="7">
        <v>0</v>
      </c>
      <c r="O125" s="7">
        <v>0</v>
      </c>
      <c r="P125" s="7">
        <f t="shared" si="5"/>
        <v>-24543</v>
      </c>
      <c r="Q125" s="7">
        <f t="shared" si="6"/>
        <v>1291</v>
      </c>
      <c r="R125" s="7">
        <f t="shared" si="7"/>
        <v>1291</v>
      </c>
      <c r="S125" s="5" t="s">
        <v>313</v>
      </c>
      <c r="T125" s="5">
        <v>100401</v>
      </c>
      <c r="U125" s="5" t="s">
        <v>27</v>
      </c>
      <c r="V125" s="5">
        <v>47040001</v>
      </c>
      <c r="W125" s="5" t="s">
        <v>28</v>
      </c>
    </row>
    <row r="126" spans="2:23" x14ac:dyDescent="0.25">
      <c r="B126" s="4">
        <v>50008306</v>
      </c>
      <c r="C126" s="4">
        <v>0</v>
      </c>
      <c r="D126" s="5">
        <v>21040001</v>
      </c>
      <c r="E126" s="4" t="s">
        <v>321</v>
      </c>
      <c r="F126" s="4">
        <v>1031</v>
      </c>
      <c r="G126" s="6">
        <v>38500</v>
      </c>
      <c r="H126" s="7">
        <v>26287</v>
      </c>
      <c r="I126" s="7">
        <v>0</v>
      </c>
      <c r="J126" s="7">
        <v>0</v>
      </c>
      <c r="K126" s="7">
        <v>0</v>
      </c>
      <c r="L126" s="7">
        <f t="shared" si="4"/>
        <v>26287</v>
      </c>
      <c r="M126" s="7">
        <v>-24973</v>
      </c>
      <c r="N126" s="7">
        <v>0</v>
      </c>
      <c r="O126" s="7">
        <v>0</v>
      </c>
      <c r="P126" s="7">
        <f t="shared" si="5"/>
        <v>-24973</v>
      </c>
      <c r="Q126" s="7">
        <f t="shared" si="6"/>
        <v>1314</v>
      </c>
      <c r="R126" s="7">
        <f t="shared" si="7"/>
        <v>1314</v>
      </c>
      <c r="S126" s="5" t="s">
        <v>313</v>
      </c>
      <c r="T126" s="5">
        <v>100401</v>
      </c>
      <c r="U126" s="5" t="s">
        <v>27</v>
      </c>
      <c r="V126" s="5">
        <v>47040001</v>
      </c>
      <c r="W126" s="5" t="s">
        <v>28</v>
      </c>
    </row>
    <row r="127" spans="2:23" x14ac:dyDescent="0.25">
      <c r="B127" s="4">
        <v>50008353</v>
      </c>
      <c r="C127" s="4">
        <v>0</v>
      </c>
      <c r="D127" s="5">
        <v>21040001</v>
      </c>
      <c r="E127" s="4" t="s">
        <v>361</v>
      </c>
      <c r="F127" s="4">
        <v>1031</v>
      </c>
      <c r="G127" s="6">
        <v>38664</v>
      </c>
      <c r="H127" s="7">
        <v>28606</v>
      </c>
      <c r="I127" s="7">
        <v>0</v>
      </c>
      <c r="J127" s="7">
        <v>0</v>
      </c>
      <c r="K127" s="7">
        <v>0</v>
      </c>
      <c r="L127" s="7">
        <f t="shared" si="4"/>
        <v>28606</v>
      </c>
      <c r="M127" s="7">
        <v>-27176</v>
      </c>
      <c r="N127" s="7">
        <v>0</v>
      </c>
      <c r="O127" s="7">
        <v>0</v>
      </c>
      <c r="P127" s="7">
        <f t="shared" si="5"/>
        <v>-27176</v>
      </c>
      <c r="Q127" s="7">
        <f t="shared" si="6"/>
        <v>1430</v>
      </c>
      <c r="R127" s="7">
        <f t="shared" si="7"/>
        <v>1430</v>
      </c>
      <c r="S127" s="5" t="s">
        <v>313</v>
      </c>
      <c r="T127" s="5">
        <v>100401</v>
      </c>
      <c r="U127" s="5" t="s">
        <v>27</v>
      </c>
      <c r="V127" s="5">
        <v>47040001</v>
      </c>
      <c r="W127" s="5" t="s">
        <v>28</v>
      </c>
    </row>
    <row r="128" spans="2:23" x14ac:dyDescent="0.25">
      <c r="B128" s="4">
        <v>50008354</v>
      </c>
      <c r="C128" s="4">
        <v>0</v>
      </c>
      <c r="D128" s="5">
        <v>21040001</v>
      </c>
      <c r="E128" s="4" t="s">
        <v>362</v>
      </c>
      <c r="F128" s="4">
        <v>1031</v>
      </c>
      <c r="G128" s="6">
        <v>38602</v>
      </c>
      <c r="H128" s="7">
        <v>28750</v>
      </c>
      <c r="I128" s="7">
        <v>0</v>
      </c>
      <c r="J128" s="7">
        <v>0</v>
      </c>
      <c r="K128" s="7">
        <v>0</v>
      </c>
      <c r="L128" s="7">
        <f t="shared" si="4"/>
        <v>28750</v>
      </c>
      <c r="M128" s="7">
        <v>-27313</v>
      </c>
      <c r="N128" s="7">
        <v>0</v>
      </c>
      <c r="O128" s="7">
        <v>0</v>
      </c>
      <c r="P128" s="7">
        <f t="shared" si="5"/>
        <v>-27313</v>
      </c>
      <c r="Q128" s="7">
        <f t="shared" si="6"/>
        <v>1437</v>
      </c>
      <c r="R128" s="7">
        <f t="shared" si="7"/>
        <v>1437</v>
      </c>
      <c r="S128" s="5" t="s">
        <v>313</v>
      </c>
      <c r="T128" s="5">
        <v>100401</v>
      </c>
      <c r="U128" s="5" t="s">
        <v>27</v>
      </c>
      <c r="V128" s="5">
        <v>47040001</v>
      </c>
      <c r="W128" s="5" t="s">
        <v>28</v>
      </c>
    </row>
    <row r="129" spans="2:23" x14ac:dyDescent="0.25">
      <c r="B129" s="4">
        <v>50008373</v>
      </c>
      <c r="C129" s="4">
        <v>0</v>
      </c>
      <c r="D129" s="5">
        <v>21040001</v>
      </c>
      <c r="E129" s="4" t="s">
        <v>324</v>
      </c>
      <c r="F129" s="4">
        <v>1031</v>
      </c>
      <c r="G129" s="6">
        <v>39085</v>
      </c>
      <c r="H129" s="7">
        <v>29850</v>
      </c>
      <c r="I129" s="7">
        <v>0</v>
      </c>
      <c r="J129" s="7">
        <v>0</v>
      </c>
      <c r="K129" s="7">
        <v>0</v>
      </c>
      <c r="L129" s="7">
        <f t="shared" si="4"/>
        <v>29850</v>
      </c>
      <c r="M129" s="7">
        <v>-28358</v>
      </c>
      <c r="N129" s="7">
        <v>0</v>
      </c>
      <c r="O129" s="7">
        <v>0</v>
      </c>
      <c r="P129" s="7">
        <f t="shared" si="5"/>
        <v>-28358</v>
      </c>
      <c r="Q129" s="7">
        <f t="shared" si="6"/>
        <v>1492</v>
      </c>
      <c r="R129" s="7">
        <f t="shared" si="7"/>
        <v>1492</v>
      </c>
      <c r="S129" s="5" t="s">
        <v>313</v>
      </c>
      <c r="T129" s="5">
        <v>100401</v>
      </c>
      <c r="U129" s="5" t="s">
        <v>27</v>
      </c>
      <c r="V129" s="5">
        <v>47040001</v>
      </c>
      <c r="W129" s="5" t="s">
        <v>28</v>
      </c>
    </row>
    <row r="130" spans="2:23" x14ac:dyDescent="0.25">
      <c r="B130" s="4">
        <v>50008385</v>
      </c>
      <c r="C130" s="4">
        <v>0</v>
      </c>
      <c r="D130" s="5">
        <v>21040001</v>
      </c>
      <c r="E130" s="4" t="s">
        <v>322</v>
      </c>
      <c r="F130" s="4">
        <v>1031</v>
      </c>
      <c r="G130" s="6">
        <v>38440</v>
      </c>
      <c r="H130" s="7">
        <v>30434</v>
      </c>
      <c r="I130" s="7">
        <v>0</v>
      </c>
      <c r="J130" s="7">
        <v>0</v>
      </c>
      <c r="K130" s="7">
        <v>0</v>
      </c>
      <c r="L130" s="7">
        <f t="shared" si="4"/>
        <v>30434</v>
      </c>
      <c r="M130" s="7">
        <v>-28913</v>
      </c>
      <c r="N130" s="7">
        <v>0</v>
      </c>
      <c r="O130" s="7">
        <v>0</v>
      </c>
      <c r="P130" s="7">
        <f t="shared" si="5"/>
        <v>-28913</v>
      </c>
      <c r="Q130" s="7">
        <f t="shared" si="6"/>
        <v>1521</v>
      </c>
      <c r="R130" s="7">
        <f t="shared" si="7"/>
        <v>1521</v>
      </c>
      <c r="S130" s="5" t="s">
        <v>313</v>
      </c>
      <c r="T130" s="5">
        <v>100401</v>
      </c>
      <c r="U130" s="5" t="s">
        <v>27</v>
      </c>
      <c r="V130" s="5">
        <v>47040001</v>
      </c>
      <c r="W130" s="5" t="s">
        <v>28</v>
      </c>
    </row>
    <row r="131" spans="2:23" x14ac:dyDescent="0.25">
      <c r="B131" s="4">
        <v>50008402</v>
      </c>
      <c r="C131" s="4">
        <v>0</v>
      </c>
      <c r="D131" s="5">
        <v>21040001</v>
      </c>
      <c r="E131" s="4" t="s">
        <v>324</v>
      </c>
      <c r="F131" s="4">
        <v>1031</v>
      </c>
      <c r="G131" s="6">
        <v>38508</v>
      </c>
      <c r="H131" s="7">
        <v>31386</v>
      </c>
      <c r="I131" s="7">
        <v>0</v>
      </c>
      <c r="J131" s="7">
        <v>0</v>
      </c>
      <c r="K131" s="7">
        <v>0</v>
      </c>
      <c r="L131" s="7">
        <f t="shared" si="4"/>
        <v>31386</v>
      </c>
      <c r="M131" s="7">
        <v>-29817</v>
      </c>
      <c r="N131" s="7">
        <v>0</v>
      </c>
      <c r="O131" s="7">
        <v>0</v>
      </c>
      <c r="P131" s="7">
        <f t="shared" si="5"/>
        <v>-29817</v>
      </c>
      <c r="Q131" s="7">
        <f t="shared" si="6"/>
        <v>1569</v>
      </c>
      <c r="R131" s="7">
        <f t="shared" si="7"/>
        <v>1569</v>
      </c>
      <c r="S131" s="5" t="s">
        <v>313</v>
      </c>
      <c r="T131" s="5">
        <v>100401</v>
      </c>
      <c r="U131" s="5" t="s">
        <v>27</v>
      </c>
      <c r="V131" s="5">
        <v>47040001</v>
      </c>
      <c r="W131" s="5" t="s">
        <v>28</v>
      </c>
    </row>
    <row r="132" spans="2:23" x14ac:dyDescent="0.25">
      <c r="B132" s="4">
        <v>50008420</v>
      </c>
      <c r="C132" s="4">
        <v>0</v>
      </c>
      <c r="D132" s="5">
        <v>21040001</v>
      </c>
      <c r="E132" s="4" t="s">
        <v>362</v>
      </c>
      <c r="F132" s="4">
        <v>1031</v>
      </c>
      <c r="G132" s="6">
        <v>38386</v>
      </c>
      <c r="H132" s="7">
        <v>32250</v>
      </c>
      <c r="I132" s="7">
        <v>0</v>
      </c>
      <c r="J132" s="7">
        <v>0</v>
      </c>
      <c r="K132" s="7">
        <v>0</v>
      </c>
      <c r="L132" s="7">
        <f t="shared" ref="L132:L150" si="8">SUM(H132:K132)</f>
        <v>32250</v>
      </c>
      <c r="M132" s="7">
        <v>-30638</v>
      </c>
      <c r="N132" s="7">
        <v>0</v>
      </c>
      <c r="O132" s="7">
        <v>0</v>
      </c>
      <c r="P132" s="7">
        <f t="shared" ref="P132:P150" si="9">SUM(M132:O132)</f>
        <v>-30638</v>
      </c>
      <c r="Q132" s="7">
        <f t="shared" ref="Q132:Q150" si="10">H132+M132</f>
        <v>1612</v>
      </c>
      <c r="R132" s="7">
        <f t="shared" ref="R132:R150" si="11">L132+P132</f>
        <v>1612</v>
      </c>
      <c r="S132" s="5" t="s">
        <v>313</v>
      </c>
      <c r="T132" s="5">
        <v>100401</v>
      </c>
      <c r="U132" s="5" t="s">
        <v>27</v>
      </c>
      <c r="V132" s="5">
        <v>47040001</v>
      </c>
      <c r="W132" s="5" t="s">
        <v>28</v>
      </c>
    </row>
    <row r="133" spans="2:23" x14ac:dyDescent="0.25">
      <c r="B133" s="4">
        <v>50008483</v>
      </c>
      <c r="C133" s="4">
        <v>0</v>
      </c>
      <c r="D133" s="5">
        <v>21040001</v>
      </c>
      <c r="E133" s="4" t="s">
        <v>338</v>
      </c>
      <c r="F133" s="4">
        <v>1031</v>
      </c>
      <c r="G133" s="6">
        <v>38410</v>
      </c>
      <c r="H133" s="7">
        <v>36929</v>
      </c>
      <c r="I133" s="7">
        <v>0</v>
      </c>
      <c r="J133" s="7">
        <v>0</v>
      </c>
      <c r="K133" s="7">
        <v>0</v>
      </c>
      <c r="L133" s="7">
        <f t="shared" si="8"/>
        <v>36929</v>
      </c>
      <c r="M133" s="7">
        <v>-35083</v>
      </c>
      <c r="N133" s="7">
        <v>0</v>
      </c>
      <c r="O133" s="7">
        <v>0</v>
      </c>
      <c r="P133" s="7">
        <f t="shared" si="9"/>
        <v>-35083</v>
      </c>
      <c r="Q133" s="7">
        <f t="shared" si="10"/>
        <v>1846</v>
      </c>
      <c r="R133" s="7">
        <f t="shared" si="11"/>
        <v>1846</v>
      </c>
      <c r="S133" s="5" t="s">
        <v>313</v>
      </c>
      <c r="T133" s="5">
        <v>100401</v>
      </c>
      <c r="U133" s="5" t="s">
        <v>27</v>
      </c>
      <c r="V133" s="5">
        <v>47040001</v>
      </c>
      <c r="W133" s="5" t="s">
        <v>28</v>
      </c>
    </row>
    <row r="134" spans="2:23" x14ac:dyDescent="0.25">
      <c r="B134" s="4">
        <v>50008486</v>
      </c>
      <c r="C134" s="4">
        <v>0</v>
      </c>
      <c r="D134" s="5">
        <v>21040001</v>
      </c>
      <c r="E134" s="4" t="s">
        <v>352</v>
      </c>
      <c r="F134" s="4">
        <v>1031</v>
      </c>
      <c r="G134" s="6">
        <v>38599</v>
      </c>
      <c r="H134" s="7">
        <v>37105</v>
      </c>
      <c r="I134" s="7">
        <v>0</v>
      </c>
      <c r="J134" s="7">
        <v>0</v>
      </c>
      <c r="K134" s="7">
        <v>0</v>
      </c>
      <c r="L134" s="7">
        <f t="shared" si="8"/>
        <v>37105</v>
      </c>
      <c r="M134" s="7">
        <v>-35250</v>
      </c>
      <c r="N134" s="7">
        <v>0</v>
      </c>
      <c r="O134" s="7">
        <v>0</v>
      </c>
      <c r="P134" s="7">
        <f t="shared" si="9"/>
        <v>-35250</v>
      </c>
      <c r="Q134" s="7">
        <f t="shared" si="10"/>
        <v>1855</v>
      </c>
      <c r="R134" s="7">
        <f t="shared" si="11"/>
        <v>1855</v>
      </c>
      <c r="S134" s="5" t="s">
        <v>313</v>
      </c>
      <c r="T134" s="5">
        <v>100401</v>
      </c>
      <c r="U134" s="5" t="s">
        <v>27</v>
      </c>
      <c r="V134" s="5">
        <v>47040001</v>
      </c>
      <c r="W134" s="5" t="s">
        <v>28</v>
      </c>
    </row>
    <row r="135" spans="2:23" x14ac:dyDescent="0.25">
      <c r="B135" s="4">
        <v>50008505</v>
      </c>
      <c r="C135" s="4">
        <v>0</v>
      </c>
      <c r="D135" s="5">
        <v>21040001</v>
      </c>
      <c r="E135" s="4" t="s">
        <v>338</v>
      </c>
      <c r="F135" s="4">
        <v>1031</v>
      </c>
      <c r="G135" s="6">
        <v>38398</v>
      </c>
      <c r="H135" s="7">
        <v>38433</v>
      </c>
      <c r="I135" s="7">
        <v>0</v>
      </c>
      <c r="J135" s="7">
        <v>0</v>
      </c>
      <c r="K135" s="7">
        <v>0</v>
      </c>
      <c r="L135" s="7">
        <f t="shared" si="8"/>
        <v>38433</v>
      </c>
      <c r="M135" s="7">
        <v>-36512</v>
      </c>
      <c r="N135" s="7">
        <v>0</v>
      </c>
      <c r="O135" s="7">
        <v>0</v>
      </c>
      <c r="P135" s="7">
        <f t="shared" si="9"/>
        <v>-36512</v>
      </c>
      <c r="Q135" s="7">
        <f t="shared" si="10"/>
        <v>1921</v>
      </c>
      <c r="R135" s="7">
        <f t="shared" si="11"/>
        <v>1921</v>
      </c>
      <c r="S135" s="5" t="s">
        <v>313</v>
      </c>
      <c r="T135" s="5">
        <v>100401</v>
      </c>
      <c r="U135" s="5" t="s">
        <v>27</v>
      </c>
      <c r="V135" s="5">
        <v>47040001</v>
      </c>
      <c r="W135" s="5" t="s">
        <v>28</v>
      </c>
    </row>
    <row r="136" spans="2:23" x14ac:dyDescent="0.25">
      <c r="B136" s="4">
        <v>50008541</v>
      </c>
      <c r="C136" s="4">
        <v>0</v>
      </c>
      <c r="D136" s="5">
        <v>21040001</v>
      </c>
      <c r="E136" s="4" t="s">
        <v>333</v>
      </c>
      <c r="F136" s="4">
        <v>1031</v>
      </c>
      <c r="G136" s="6">
        <v>38574</v>
      </c>
      <c r="H136" s="7">
        <v>41458</v>
      </c>
      <c r="I136" s="7">
        <v>0</v>
      </c>
      <c r="J136" s="7">
        <v>0</v>
      </c>
      <c r="K136" s="7">
        <v>0</v>
      </c>
      <c r="L136" s="7">
        <f t="shared" si="8"/>
        <v>41458</v>
      </c>
      <c r="M136" s="7">
        <v>-39386</v>
      </c>
      <c r="N136" s="7">
        <v>0</v>
      </c>
      <c r="O136" s="7">
        <v>0</v>
      </c>
      <c r="P136" s="7">
        <f t="shared" si="9"/>
        <v>-39386</v>
      </c>
      <c r="Q136" s="7">
        <f t="shared" si="10"/>
        <v>2072</v>
      </c>
      <c r="R136" s="7">
        <f t="shared" si="11"/>
        <v>2072</v>
      </c>
      <c r="S136" s="5" t="s">
        <v>313</v>
      </c>
      <c r="T136" s="5">
        <v>100401</v>
      </c>
      <c r="U136" s="5" t="s">
        <v>27</v>
      </c>
      <c r="V136" s="5">
        <v>47040001</v>
      </c>
      <c r="W136" s="5" t="s">
        <v>28</v>
      </c>
    </row>
    <row r="137" spans="2:23" x14ac:dyDescent="0.25">
      <c r="B137" s="4">
        <v>50008545</v>
      </c>
      <c r="C137" s="4">
        <v>0</v>
      </c>
      <c r="D137" s="5">
        <v>21040001</v>
      </c>
      <c r="E137" s="4" t="s">
        <v>363</v>
      </c>
      <c r="F137" s="4">
        <v>1031</v>
      </c>
      <c r="G137" s="6">
        <v>40421</v>
      </c>
      <c r="H137" s="7">
        <v>41793</v>
      </c>
      <c r="I137" s="7">
        <v>0</v>
      </c>
      <c r="J137" s="7">
        <v>0</v>
      </c>
      <c r="K137" s="7">
        <v>0</v>
      </c>
      <c r="L137" s="7">
        <f t="shared" si="8"/>
        <v>41793</v>
      </c>
      <c r="M137" s="7">
        <v>-39704</v>
      </c>
      <c r="N137" s="7">
        <v>0</v>
      </c>
      <c r="O137" s="7">
        <v>0</v>
      </c>
      <c r="P137" s="7">
        <f t="shared" si="9"/>
        <v>-39704</v>
      </c>
      <c r="Q137" s="7">
        <f t="shared" si="10"/>
        <v>2089</v>
      </c>
      <c r="R137" s="7">
        <f t="shared" si="11"/>
        <v>2089</v>
      </c>
      <c r="S137" s="5" t="s">
        <v>313</v>
      </c>
      <c r="T137" s="5">
        <v>100401</v>
      </c>
      <c r="U137" s="5" t="s">
        <v>27</v>
      </c>
      <c r="V137" s="5">
        <v>47040001</v>
      </c>
      <c r="W137" s="5" t="s">
        <v>28</v>
      </c>
    </row>
    <row r="138" spans="2:23" x14ac:dyDescent="0.25">
      <c r="B138" s="4">
        <v>50008552</v>
      </c>
      <c r="C138" s="4">
        <v>0</v>
      </c>
      <c r="D138" s="5">
        <v>21040001</v>
      </c>
      <c r="E138" s="4" t="s">
        <v>314</v>
      </c>
      <c r="F138" s="4">
        <v>1031</v>
      </c>
      <c r="G138" s="6">
        <v>38574</v>
      </c>
      <c r="H138" s="7">
        <v>42685</v>
      </c>
      <c r="I138" s="7">
        <v>0</v>
      </c>
      <c r="J138" s="7">
        <v>0</v>
      </c>
      <c r="K138" s="7">
        <v>0</v>
      </c>
      <c r="L138" s="7">
        <f t="shared" si="8"/>
        <v>42685</v>
      </c>
      <c r="M138" s="7">
        <v>-40551</v>
      </c>
      <c r="N138" s="7">
        <v>0</v>
      </c>
      <c r="O138" s="7">
        <v>0</v>
      </c>
      <c r="P138" s="7">
        <f t="shared" si="9"/>
        <v>-40551</v>
      </c>
      <c r="Q138" s="7">
        <f t="shared" si="10"/>
        <v>2134</v>
      </c>
      <c r="R138" s="7">
        <f t="shared" si="11"/>
        <v>2134</v>
      </c>
      <c r="S138" s="5" t="s">
        <v>313</v>
      </c>
      <c r="T138" s="5">
        <v>100401</v>
      </c>
      <c r="U138" s="5" t="s">
        <v>27</v>
      </c>
      <c r="V138" s="5">
        <v>47040001</v>
      </c>
      <c r="W138" s="5" t="s">
        <v>28</v>
      </c>
    </row>
    <row r="139" spans="2:23" x14ac:dyDescent="0.25">
      <c r="B139" s="4">
        <v>50008573</v>
      </c>
      <c r="C139" s="4">
        <v>0</v>
      </c>
      <c r="D139" s="5">
        <v>21040001</v>
      </c>
      <c r="E139" s="4" t="s">
        <v>352</v>
      </c>
      <c r="F139" s="4">
        <v>1031</v>
      </c>
      <c r="G139" s="6">
        <v>38605</v>
      </c>
      <c r="H139" s="7">
        <v>45400</v>
      </c>
      <c r="I139" s="7">
        <v>0</v>
      </c>
      <c r="J139" s="7">
        <v>0</v>
      </c>
      <c r="K139" s="7">
        <v>0</v>
      </c>
      <c r="L139" s="7">
        <f t="shared" si="8"/>
        <v>45400</v>
      </c>
      <c r="M139" s="7">
        <v>-43130</v>
      </c>
      <c r="N139" s="7">
        <v>0</v>
      </c>
      <c r="O139" s="7">
        <v>0</v>
      </c>
      <c r="P139" s="7">
        <f t="shared" si="9"/>
        <v>-43130</v>
      </c>
      <c r="Q139" s="7">
        <f t="shared" si="10"/>
        <v>2270</v>
      </c>
      <c r="R139" s="7">
        <f t="shared" si="11"/>
        <v>2270</v>
      </c>
      <c r="S139" s="5" t="s">
        <v>313</v>
      </c>
      <c r="T139" s="5">
        <v>100401</v>
      </c>
      <c r="U139" s="5" t="s">
        <v>27</v>
      </c>
      <c r="V139" s="5">
        <v>47040001</v>
      </c>
      <c r="W139" s="5" t="s">
        <v>28</v>
      </c>
    </row>
    <row r="140" spans="2:23" x14ac:dyDescent="0.25">
      <c r="B140" s="4">
        <v>50008594</v>
      </c>
      <c r="C140" s="4">
        <v>0</v>
      </c>
      <c r="D140" s="5">
        <v>21040001</v>
      </c>
      <c r="E140" s="4" t="s">
        <v>349</v>
      </c>
      <c r="F140" s="4">
        <v>1031</v>
      </c>
      <c r="G140" s="6">
        <v>38583</v>
      </c>
      <c r="H140" s="7">
        <v>48621</v>
      </c>
      <c r="I140" s="7">
        <v>0</v>
      </c>
      <c r="J140" s="7">
        <v>0</v>
      </c>
      <c r="K140" s="7">
        <v>0</v>
      </c>
      <c r="L140" s="7">
        <f t="shared" si="8"/>
        <v>48621</v>
      </c>
      <c r="M140" s="7">
        <v>-46190</v>
      </c>
      <c r="N140" s="7">
        <v>0</v>
      </c>
      <c r="O140" s="7">
        <v>0</v>
      </c>
      <c r="P140" s="7">
        <f t="shared" si="9"/>
        <v>-46190</v>
      </c>
      <c r="Q140" s="7">
        <f t="shared" si="10"/>
        <v>2431</v>
      </c>
      <c r="R140" s="7">
        <f t="shared" si="11"/>
        <v>2431</v>
      </c>
      <c r="S140" s="5" t="s">
        <v>313</v>
      </c>
      <c r="T140" s="5">
        <v>100401</v>
      </c>
      <c r="U140" s="5" t="s">
        <v>27</v>
      </c>
      <c r="V140" s="5">
        <v>47040001</v>
      </c>
      <c r="W140" s="5" t="s">
        <v>28</v>
      </c>
    </row>
    <row r="141" spans="2:23" x14ac:dyDescent="0.25">
      <c r="B141" s="4">
        <v>50008619</v>
      </c>
      <c r="C141" s="4">
        <v>0</v>
      </c>
      <c r="D141" s="5">
        <v>21040001</v>
      </c>
      <c r="E141" s="4" t="s">
        <v>364</v>
      </c>
      <c r="F141" s="4">
        <v>1031</v>
      </c>
      <c r="G141" s="6">
        <v>40421</v>
      </c>
      <c r="H141" s="7">
        <v>52608</v>
      </c>
      <c r="I141" s="7">
        <v>0</v>
      </c>
      <c r="J141" s="7">
        <v>0</v>
      </c>
      <c r="K141" s="7">
        <v>0</v>
      </c>
      <c r="L141" s="7">
        <f t="shared" si="8"/>
        <v>52608</v>
      </c>
      <c r="M141" s="7">
        <v>-49978</v>
      </c>
      <c r="N141" s="7">
        <v>0</v>
      </c>
      <c r="O141" s="7">
        <v>0</v>
      </c>
      <c r="P141" s="7">
        <f t="shared" si="9"/>
        <v>-49978</v>
      </c>
      <c r="Q141" s="7">
        <f t="shared" si="10"/>
        <v>2630</v>
      </c>
      <c r="R141" s="7">
        <f t="shared" si="11"/>
        <v>2630</v>
      </c>
      <c r="S141" s="5" t="s">
        <v>313</v>
      </c>
      <c r="T141" s="5">
        <v>100401</v>
      </c>
      <c r="U141" s="5" t="s">
        <v>27</v>
      </c>
      <c r="V141" s="5">
        <v>47040001</v>
      </c>
      <c r="W141" s="5" t="s">
        <v>28</v>
      </c>
    </row>
    <row r="142" spans="2:23" x14ac:dyDescent="0.25">
      <c r="B142" s="4">
        <v>50008620</v>
      </c>
      <c r="C142" s="4">
        <v>0</v>
      </c>
      <c r="D142" s="5">
        <v>21040001</v>
      </c>
      <c r="E142" s="4" t="s">
        <v>343</v>
      </c>
      <c r="F142" s="4">
        <v>1031</v>
      </c>
      <c r="G142" s="6">
        <v>40421</v>
      </c>
      <c r="H142" s="7">
        <v>52733</v>
      </c>
      <c r="I142" s="7">
        <v>0</v>
      </c>
      <c r="J142" s="7">
        <v>0</v>
      </c>
      <c r="K142" s="7">
        <v>0</v>
      </c>
      <c r="L142" s="7">
        <f t="shared" si="8"/>
        <v>52733</v>
      </c>
      <c r="M142" s="7">
        <v>-50097</v>
      </c>
      <c r="N142" s="7">
        <v>0</v>
      </c>
      <c r="O142" s="7">
        <v>0</v>
      </c>
      <c r="P142" s="7">
        <f t="shared" si="9"/>
        <v>-50097</v>
      </c>
      <c r="Q142" s="7">
        <f t="shared" si="10"/>
        <v>2636</v>
      </c>
      <c r="R142" s="7">
        <f t="shared" si="11"/>
        <v>2636</v>
      </c>
      <c r="S142" s="5" t="s">
        <v>313</v>
      </c>
      <c r="T142" s="5">
        <v>100401</v>
      </c>
      <c r="U142" s="5" t="s">
        <v>27</v>
      </c>
      <c r="V142" s="5">
        <v>47040001</v>
      </c>
      <c r="W142" s="5" t="s">
        <v>28</v>
      </c>
    </row>
    <row r="143" spans="2:23" x14ac:dyDescent="0.25">
      <c r="B143" s="4">
        <v>50008630</v>
      </c>
      <c r="C143" s="4">
        <v>0</v>
      </c>
      <c r="D143" s="5">
        <v>21040001</v>
      </c>
      <c r="E143" s="4" t="s">
        <v>324</v>
      </c>
      <c r="F143" s="4">
        <v>1031</v>
      </c>
      <c r="G143" s="6">
        <v>38468</v>
      </c>
      <c r="H143" s="7">
        <v>53946</v>
      </c>
      <c r="I143" s="7">
        <v>0</v>
      </c>
      <c r="J143" s="7">
        <v>0</v>
      </c>
      <c r="K143" s="7">
        <v>0</v>
      </c>
      <c r="L143" s="7">
        <f t="shared" si="8"/>
        <v>53946</v>
      </c>
      <c r="M143" s="7">
        <v>-51249</v>
      </c>
      <c r="N143" s="7">
        <v>0</v>
      </c>
      <c r="O143" s="7">
        <v>0</v>
      </c>
      <c r="P143" s="7">
        <f t="shared" si="9"/>
        <v>-51249</v>
      </c>
      <c r="Q143" s="7">
        <f t="shared" si="10"/>
        <v>2697</v>
      </c>
      <c r="R143" s="7">
        <f t="shared" si="11"/>
        <v>2697</v>
      </c>
      <c r="S143" s="5" t="s">
        <v>313</v>
      </c>
      <c r="T143" s="5">
        <v>100401</v>
      </c>
      <c r="U143" s="5" t="s">
        <v>27</v>
      </c>
      <c r="V143" s="5">
        <v>47040001</v>
      </c>
      <c r="W143" s="5" t="s">
        <v>28</v>
      </c>
    </row>
    <row r="144" spans="2:23" x14ac:dyDescent="0.25">
      <c r="B144" s="4">
        <v>50008660</v>
      </c>
      <c r="C144" s="4">
        <v>0</v>
      </c>
      <c r="D144" s="5">
        <v>21040001</v>
      </c>
      <c r="E144" s="4" t="s">
        <v>336</v>
      </c>
      <c r="F144" s="4">
        <v>1031</v>
      </c>
      <c r="G144" s="6">
        <v>38862</v>
      </c>
      <c r="H144" s="7">
        <v>60000</v>
      </c>
      <c r="I144" s="7">
        <v>0</v>
      </c>
      <c r="J144" s="7">
        <v>0</v>
      </c>
      <c r="K144" s="7">
        <v>0</v>
      </c>
      <c r="L144" s="7">
        <f t="shared" si="8"/>
        <v>60000</v>
      </c>
      <c r="M144" s="7">
        <v>-57000</v>
      </c>
      <c r="N144" s="7">
        <v>0</v>
      </c>
      <c r="O144" s="7">
        <v>0</v>
      </c>
      <c r="P144" s="7">
        <f t="shared" si="9"/>
        <v>-57000</v>
      </c>
      <c r="Q144" s="7">
        <f t="shared" si="10"/>
        <v>3000</v>
      </c>
      <c r="R144" s="7">
        <f t="shared" si="11"/>
        <v>3000</v>
      </c>
      <c r="S144" s="5" t="s">
        <v>313</v>
      </c>
      <c r="T144" s="5">
        <v>100401</v>
      </c>
      <c r="U144" s="5" t="s">
        <v>27</v>
      </c>
      <c r="V144" s="5">
        <v>47040001</v>
      </c>
      <c r="W144" s="5" t="s">
        <v>28</v>
      </c>
    </row>
    <row r="145" spans="2:23" x14ac:dyDescent="0.25">
      <c r="B145" s="4">
        <v>50008691</v>
      </c>
      <c r="C145" s="4">
        <v>0</v>
      </c>
      <c r="D145" s="5">
        <v>21040001</v>
      </c>
      <c r="E145" s="4" t="s">
        <v>365</v>
      </c>
      <c r="F145" s="4">
        <v>1031</v>
      </c>
      <c r="G145" s="6">
        <v>40421</v>
      </c>
      <c r="H145" s="7">
        <v>67425</v>
      </c>
      <c r="I145" s="7">
        <v>0</v>
      </c>
      <c r="J145" s="7">
        <v>0</v>
      </c>
      <c r="K145" s="7">
        <v>0</v>
      </c>
      <c r="L145" s="7">
        <f t="shared" si="8"/>
        <v>67425</v>
      </c>
      <c r="M145" s="7">
        <v>-64054</v>
      </c>
      <c r="N145" s="7">
        <v>0</v>
      </c>
      <c r="O145" s="7">
        <v>0</v>
      </c>
      <c r="P145" s="7">
        <f t="shared" si="9"/>
        <v>-64054</v>
      </c>
      <c r="Q145" s="7">
        <f t="shared" si="10"/>
        <v>3371</v>
      </c>
      <c r="R145" s="7">
        <f t="shared" si="11"/>
        <v>3371</v>
      </c>
      <c r="S145" s="5" t="s">
        <v>313</v>
      </c>
      <c r="T145" s="5">
        <v>100401</v>
      </c>
      <c r="U145" s="5" t="s">
        <v>27</v>
      </c>
      <c r="V145" s="5">
        <v>47040001</v>
      </c>
      <c r="W145" s="5" t="s">
        <v>28</v>
      </c>
    </row>
    <row r="146" spans="2:23" x14ac:dyDescent="0.25">
      <c r="B146" s="4">
        <v>50008703</v>
      </c>
      <c r="C146" s="4">
        <v>0</v>
      </c>
      <c r="D146" s="5">
        <v>21040001</v>
      </c>
      <c r="E146" s="4" t="s">
        <v>314</v>
      </c>
      <c r="F146" s="4">
        <v>1031</v>
      </c>
      <c r="G146" s="6">
        <v>38250</v>
      </c>
      <c r="H146" s="7">
        <v>69087</v>
      </c>
      <c r="I146" s="7">
        <v>0</v>
      </c>
      <c r="J146" s="7">
        <v>0</v>
      </c>
      <c r="K146" s="7">
        <v>0</v>
      </c>
      <c r="L146" s="7">
        <f t="shared" si="8"/>
        <v>69087</v>
      </c>
      <c r="M146" s="7">
        <v>-65633</v>
      </c>
      <c r="N146" s="7">
        <v>0</v>
      </c>
      <c r="O146" s="7">
        <v>0</v>
      </c>
      <c r="P146" s="7">
        <f t="shared" si="9"/>
        <v>-65633</v>
      </c>
      <c r="Q146" s="7">
        <f t="shared" si="10"/>
        <v>3454</v>
      </c>
      <c r="R146" s="7">
        <f t="shared" si="11"/>
        <v>3454</v>
      </c>
      <c r="S146" s="5" t="s">
        <v>313</v>
      </c>
      <c r="T146" s="5">
        <v>100401</v>
      </c>
      <c r="U146" s="5" t="s">
        <v>27</v>
      </c>
      <c r="V146" s="5">
        <v>47040001</v>
      </c>
      <c r="W146" s="5" t="s">
        <v>28</v>
      </c>
    </row>
    <row r="147" spans="2:23" x14ac:dyDescent="0.25">
      <c r="B147" s="4">
        <v>50008711</v>
      </c>
      <c r="C147" s="4">
        <v>0</v>
      </c>
      <c r="D147" s="5">
        <v>21040001</v>
      </c>
      <c r="E147" s="4" t="s">
        <v>366</v>
      </c>
      <c r="F147" s="4">
        <v>1031</v>
      </c>
      <c r="G147" s="6">
        <v>40421</v>
      </c>
      <c r="H147" s="7">
        <v>71607</v>
      </c>
      <c r="I147" s="7">
        <v>0</v>
      </c>
      <c r="J147" s="7">
        <v>0</v>
      </c>
      <c r="K147" s="7">
        <v>0</v>
      </c>
      <c r="L147" s="7">
        <f t="shared" si="8"/>
        <v>71607</v>
      </c>
      <c r="M147" s="7">
        <v>-68027</v>
      </c>
      <c r="N147" s="7">
        <v>0</v>
      </c>
      <c r="O147" s="7">
        <v>0</v>
      </c>
      <c r="P147" s="7">
        <f t="shared" si="9"/>
        <v>-68027</v>
      </c>
      <c r="Q147" s="7">
        <f t="shared" si="10"/>
        <v>3580</v>
      </c>
      <c r="R147" s="7">
        <f t="shared" si="11"/>
        <v>3580</v>
      </c>
      <c r="S147" s="5" t="s">
        <v>313</v>
      </c>
      <c r="T147" s="5">
        <v>100401</v>
      </c>
      <c r="U147" s="5" t="s">
        <v>27</v>
      </c>
      <c r="V147" s="5">
        <v>47040001</v>
      </c>
      <c r="W147" s="5" t="s">
        <v>28</v>
      </c>
    </row>
    <row r="148" spans="2:23" x14ac:dyDescent="0.25">
      <c r="B148" s="4">
        <v>50008735</v>
      </c>
      <c r="C148" s="4">
        <v>0</v>
      </c>
      <c r="D148" s="5">
        <v>21040001</v>
      </c>
      <c r="E148" s="4" t="s">
        <v>367</v>
      </c>
      <c r="F148" s="4">
        <v>1031</v>
      </c>
      <c r="G148" s="6">
        <v>40421</v>
      </c>
      <c r="H148" s="7">
        <v>76999</v>
      </c>
      <c r="I148" s="7">
        <v>0</v>
      </c>
      <c r="J148" s="7">
        <v>0</v>
      </c>
      <c r="K148" s="7">
        <v>0</v>
      </c>
      <c r="L148" s="7">
        <f t="shared" si="8"/>
        <v>76999</v>
      </c>
      <c r="M148" s="7">
        <v>-73150</v>
      </c>
      <c r="N148" s="7">
        <v>0</v>
      </c>
      <c r="O148" s="7">
        <v>0</v>
      </c>
      <c r="P148" s="7">
        <f t="shared" si="9"/>
        <v>-73150</v>
      </c>
      <c r="Q148" s="7">
        <f t="shared" si="10"/>
        <v>3849</v>
      </c>
      <c r="R148" s="7">
        <f t="shared" si="11"/>
        <v>3849</v>
      </c>
      <c r="S148" s="5" t="s">
        <v>313</v>
      </c>
      <c r="T148" s="5">
        <v>100401</v>
      </c>
      <c r="U148" s="5" t="s">
        <v>27</v>
      </c>
      <c r="V148" s="5">
        <v>47040001</v>
      </c>
      <c r="W148" s="5" t="s">
        <v>28</v>
      </c>
    </row>
    <row r="149" spans="2:23" x14ac:dyDescent="0.25">
      <c r="B149" s="4">
        <v>50008736</v>
      </c>
      <c r="C149" s="4">
        <v>0</v>
      </c>
      <c r="D149" s="5">
        <v>21040001</v>
      </c>
      <c r="E149" s="4" t="s">
        <v>368</v>
      </c>
      <c r="F149" s="4">
        <v>1031</v>
      </c>
      <c r="G149" s="6">
        <v>38668</v>
      </c>
      <c r="H149" s="7">
        <v>77065</v>
      </c>
      <c r="I149" s="7">
        <v>0</v>
      </c>
      <c r="J149" s="7">
        <v>0</v>
      </c>
      <c r="K149" s="7">
        <v>0</v>
      </c>
      <c r="L149" s="7">
        <f t="shared" si="8"/>
        <v>77065</v>
      </c>
      <c r="M149" s="7">
        <v>-73212</v>
      </c>
      <c r="N149" s="7">
        <v>0</v>
      </c>
      <c r="O149" s="7">
        <v>0</v>
      </c>
      <c r="P149" s="7">
        <f t="shared" si="9"/>
        <v>-73212</v>
      </c>
      <c r="Q149" s="7">
        <f t="shared" si="10"/>
        <v>3853</v>
      </c>
      <c r="R149" s="7">
        <f t="shared" si="11"/>
        <v>3853</v>
      </c>
      <c r="S149" s="5" t="s">
        <v>313</v>
      </c>
      <c r="T149" s="5">
        <v>100401</v>
      </c>
      <c r="U149" s="5" t="s">
        <v>27</v>
      </c>
      <c r="V149" s="5">
        <v>47040001</v>
      </c>
      <c r="W149" s="5" t="s">
        <v>28</v>
      </c>
    </row>
    <row r="150" spans="2:23" x14ac:dyDescent="0.25">
      <c r="B150" s="4">
        <v>50008899</v>
      </c>
      <c r="C150" s="4">
        <v>0</v>
      </c>
      <c r="D150" s="5">
        <v>21040001</v>
      </c>
      <c r="E150" s="4" t="s">
        <v>369</v>
      </c>
      <c r="F150" s="4">
        <v>1031</v>
      </c>
      <c r="G150" s="6">
        <v>38899</v>
      </c>
      <c r="H150" s="7">
        <v>4096024</v>
      </c>
      <c r="I150" s="7">
        <v>0</v>
      </c>
      <c r="J150" s="7">
        <v>0</v>
      </c>
      <c r="K150" s="7">
        <v>0</v>
      </c>
      <c r="L150" s="7">
        <f t="shared" si="8"/>
        <v>4096024</v>
      </c>
      <c r="M150" s="7">
        <v>-3891223</v>
      </c>
      <c r="N150" s="7">
        <v>0</v>
      </c>
      <c r="O150" s="7">
        <v>0</v>
      </c>
      <c r="P150" s="7">
        <f t="shared" si="9"/>
        <v>-3891223</v>
      </c>
      <c r="Q150" s="7">
        <f t="shared" si="10"/>
        <v>204801</v>
      </c>
      <c r="R150" s="7">
        <f t="shared" si="11"/>
        <v>204801</v>
      </c>
      <c r="S150" s="5" t="s">
        <v>313</v>
      </c>
      <c r="T150" s="5">
        <v>100401</v>
      </c>
      <c r="U150" s="5" t="s">
        <v>27</v>
      </c>
      <c r="V150" s="5">
        <v>47040001</v>
      </c>
      <c r="W150" s="5" t="s">
        <v>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EB01-9014-4FC1-8332-8B106F4624BB}">
  <dimension ref="B1:W85"/>
  <sheetViews>
    <sheetView workbookViewId="0">
      <selection activeCell="H22" sqref="H22"/>
    </sheetView>
  </sheetViews>
  <sheetFormatPr defaultRowHeight="15" x14ac:dyDescent="0.25"/>
  <cols>
    <col min="2" max="2" width="9" bestFit="1" customWidth="1"/>
    <col min="3" max="3" width="10.42578125" bestFit="1" customWidth="1"/>
    <col min="5" max="5" width="42" customWidth="1"/>
    <col min="6" max="6" width="7" bestFit="1" customWidth="1"/>
    <col min="7" max="7" width="12.7109375" bestFit="1" customWidth="1"/>
    <col min="8" max="8" width="20.140625" bestFit="1" customWidth="1"/>
    <col min="9" max="9" width="15.5703125" bestFit="1" customWidth="1"/>
    <col min="10" max="10" width="17.85546875" bestFit="1" customWidth="1"/>
    <col min="11" max="11" width="15.5703125" bestFit="1" customWidth="1"/>
    <col min="12" max="12" width="19.85546875" bestFit="1" customWidth="1"/>
    <col min="13" max="13" width="18.85546875" customWidth="1"/>
    <col min="14" max="14" width="17.85546875" customWidth="1"/>
    <col min="15" max="15" width="14.5703125" customWidth="1"/>
    <col min="16" max="16" width="18.85546875" customWidth="1"/>
    <col min="17" max="17" width="28.140625" customWidth="1"/>
    <col min="18" max="18" width="29.140625" customWidth="1"/>
    <col min="19" max="19" width="16.42578125" customWidth="1"/>
    <col min="21" max="21" width="24.5703125" bestFit="1" customWidth="1"/>
  </cols>
  <sheetData>
    <row r="1" spans="2:23" x14ac:dyDescent="0.25">
      <c r="B1" s="1" t="s">
        <v>0</v>
      </c>
    </row>
    <row r="2" spans="2:23" x14ac:dyDescent="0.25">
      <c r="B2" s="2" t="s">
        <v>1</v>
      </c>
      <c r="C2" s="2" t="s">
        <v>2</v>
      </c>
      <c r="R2" t="s">
        <v>3</v>
      </c>
    </row>
    <row r="3" spans="2:23" x14ac:dyDescent="0.25"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tr">
        <f>C2</f>
        <v>31.03.2022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</row>
    <row r="4" spans="2:23" x14ac:dyDescent="0.25">
      <c r="B4" s="4">
        <v>51003571</v>
      </c>
      <c r="C4" s="4">
        <v>0</v>
      </c>
      <c r="D4" s="5">
        <v>21040011</v>
      </c>
      <c r="E4" s="4" t="s">
        <v>370</v>
      </c>
      <c r="F4" s="4">
        <v>1031</v>
      </c>
      <c r="G4" s="6">
        <v>38103</v>
      </c>
      <c r="H4" s="7">
        <v>937</v>
      </c>
      <c r="I4" s="7">
        <v>0</v>
      </c>
      <c r="J4" s="7">
        <v>0</v>
      </c>
      <c r="K4" s="7">
        <v>0</v>
      </c>
      <c r="L4" s="7">
        <f t="shared" ref="L4:L67" si="0">SUM(H4:K4)</f>
        <v>937</v>
      </c>
      <c r="M4" s="7">
        <v>-891</v>
      </c>
      <c r="N4" s="7">
        <v>0</v>
      </c>
      <c r="O4" s="7">
        <v>0</v>
      </c>
      <c r="P4" s="7">
        <f t="shared" ref="P4:P67" si="1">SUM(M4:O4)</f>
        <v>-891</v>
      </c>
      <c r="Q4" s="7">
        <f t="shared" ref="Q4:Q67" si="2">H4+M4</f>
        <v>46</v>
      </c>
      <c r="R4" s="7">
        <f t="shared" ref="R4:R67" si="3">L4+P4</f>
        <v>46</v>
      </c>
      <c r="S4" s="5" t="s">
        <v>313</v>
      </c>
      <c r="T4" s="5">
        <v>100401</v>
      </c>
      <c r="U4" s="5" t="s">
        <v>27</v>
      </c>
      <c r="V4" s="5">
        <v>47040001</v>
      </c>
      <c r="W4" s="5" t="s">
        <v>28</v>
      </c>
    </row>
    <row r="5" spans="2:23" x14ac:dyDescent="0.25">
      <c r="B5" s="4">
        <v>51003602</v>
      </c>
      <c r="C5" s="4">
        <v>0</v>
      </c>
      <c r="D5" s="5">
        <v>21040011</v>
      </c>
      <c r="E5" s="4" t="s">
        <v>371</v>
      </c>
      <c r="F5" s="4">
        <v>1031</v>
      </c>
      <c r="G5" s="6">
        <v>38497</v>
      </c>
      <c r="H5" s="7">
        <v>1279</v>
      </c>
      <c r="I5" s="7">
        <v>0</v>
      </c>
      <c r="J5" s="7">
        <v>0</v>
      </c>
      <c r="K5" s="7">
        <v>0</v>
      </c>
      <c r="L5" s="7">
        <f t="shared" si="0"/>
        <v>1279</v>
      </c>
      <c r="M5" s="7">
        <v>-1215</v>
      </c>
      <c r="N5" s="7">
        <v>0</v>
      </c>
      <c r="O5" s="7">
        <v>0</v>
      </c>
      <c r="P5" s="7">
        <f t="shared" si="1"/>
        <v>-1215</v>
      </c>
      <c r="Q5" s="7">
        <f t="shared" si="2"/>
        <v>64</v>
      </c>
      <c r="R5" s="7">
        <f t="shared" si="3"/>
        <v>64</v>
      </c>
      <c r="S5" s="5" t="s">
        <v>313</v>
      </c>
      <c r="T5" s="5">
        <v>100401</v>
      </c>
      <c r="U5" s="5" t="s">
        <v>27</v>
      </c>
      <c r="V5" s="5">
        <v>47040001</v>
      </c>
      <c r="W5" s="5" t="s">
        <v>28</v>
      </c>
    </row>
    <row r="6" spans="2:23" x14ac:dyDescent="0.25">
      <c r="B6" s="4">
        <v>51003626</v>
      </c>
      <c r="C6" s="4">
        <v>0</v>
      </c>
      <c r="D6" s="5">
        <v>21040011</v>
      </c>
      <c r="E6" s="4" t="s">
        <v>372</v>
      </c>
      <c r="F6" s="4">
        <v>1031</v>
      </c>
      <c r="G6" s="6">
        <v>38608</v>
      </c>
      <c r="H6" s="7">
        <v>1446</v>
      </c>
      <c r="I6" s="7">
        <v>0</v>
      </c>
      <c r="J6" s="7">
        <v>0</v>
      </c>
      <c r="K6" s="7">
        <v>0</v>
      </c>
      <c r="L6" s="7">
        <f t="shared" si="0"/>
        <v>1446</v>
      </c>
      <c r="M6" s="7">
        <v>-1373</v>
      </c>
      <c r="N6" s="7">
        <v>0</v>
      </c>
      <c r="O6" s="7">
        <v>0</v>
      </c>
      <c r="P6" s="7">
        <f t="shared" si="1"/>
        <v>-1373</v>
      </c>
      <c r="Q6" s="7">
        <f t="shared" si="2"/>
        <v>73</v>
      </c>
      <c r="R6" s="7">
        <f t="shared" si="3"/>
        <v>73</v>
      </c>
      <c r="S6" s="5" t="s">
        <v>313</v>
      </c>
      <c r="T6" s="5">
        <v>100401</v>
      </c>
      <c r="U6" s="5" t="s">
        <v>27</v>
      </c>
      <c r="V6" s="5">
        <v>47040001</v>
      </c>
      <c r="W6" s="5" t="s">
        <v>28</v>
      </c>
    </row>
    <row r="7" spans="2:23" x14ac:dyDescent="0.25">
      <c r="B7" s="4">
        <v>51003629</v>
      </c>
      <c r="C7" s="4">
        <v>0</v>
      </c>
      <c r="D7" s="5">
        <v>21040011</v>
      </c>
      <c r="E7" s="4" t="s">
        <v>373</v>
      </c>
      <c r="F7" s="4">
        <v>1031</v>
      </c>
      <c r="G7" s="6">
        <v>38817</v>
      </c>
      <c r="H7" s="7">
        <v>1450</v>
      </c>
      <c r="I7" s="7">
        <v>0</v>
      </c>
      <c r="J7" s="7">
        <v>0</v>
      </c>
      <c r="K7" s="7">
        <v>0</v>
      </c>
      <c r="L7" s="7">
        <f t="shared" si="0"/>
        <v>1450</v>
      </c>
      <c r="M7" s="7">
        <v>-1378</v>
      </c>
      <c r="N7" s="7">
        <v>0</v>
      </c>
      <c r="O7" s="7">
        <v>0</v>
      </c>
      <c r="P7" s="7">
        <f t="shared" si="1"/>
        <v>-1378</v>
      </c>
      <c r="Q7" s="7">
        <f t="shared" si="2"/>
        <v>72</v>
      </c>
      <c r="R7" s="7">
        <f t="shared" si="3"/>
        <v>72</v>
      </c>
      <c r="S7" s="5" t="s">
        <v>313</v>
      </c>
      <c r="T7" s="5">
        <v>100401</v>
      </c>
      <c r="U7" s="5" t="s">
        <v>27</v>
      </c>
      <c r="V7" s="5">
        <v>47040001</v>
      </c>
      <c r="W7" s="5" t="s">
        <v>28</v>
      </c>
    </row>
    <row r="8" spans="2:23" x14ac:dyDescent="0.25">
      <c r="B8" s="4">
        <v>51003643</v>
      </c>
      <c r="C8" s="4">
        <v>0</v>
      </c>
      <c r="D8" s="5">
        <v>21040011</v>
      </c>
      <c r="E8" s="4" t="s">
        <v>374</v>
      </c>
      <c r="F8" s="4">
        <v>1031</v>
      </c>
      <c r="G8" s="6">
        <v>39089</v>
      </c>
      <c r="H8" s="7">
        <v>1600</v>
      </c>
      <c r="I8" s="7">
        <v>0</v>
      </c>
      <c r="J8" s="7">
        <v>0</v>
      </c>
      <c r="K8" s="7">
        <v>0</v>
      </c>
      <c r="L8" s="7">
        <f t="shared" si="0"/>
        <v>1600</v>
      </c>
      <c r="M8" s="7">
        <v>-1520</v>
      </c>
      <c r="N8" s="7">
        <v>0</v>
      </c>
      <c r="O8" s="7">
        <v>0</v>
      </c>
      <c r="P8" s="7">
        <f t="shared" si="1"/>
        <v>-1520</v>
      </c>
      <c r="Q8" s="7">
        <f t="shared" si="2"/>
        <v>80</v>
      </c>
      <c r="R8" s="7">
        <f t="shared" si="3"/>
        <v>80</v>
      </c>
      <c r="S8" s="5" t="s">
        <v>313</v>
      </c>
      <c r="T8" s="5">
        <v>100401</v>
      </c>
      <c r="U8" s="5" t="s">
        <v>27</v>
      </c>
      <c r="V8" s="5">
        <v>47040001</v>
      </c>
      <c r="W8" s="5" t="s">
        <v>28</v>
      </c>
    </row>
    <row r="9" spans="2:23" x14ac:dyDescent="0.25">
      <c r="B9" s="4">
        <v>51003700</v>
      </c>
      <c r="C9" s="4">
        <v>0</v>
      </c>
      <c r="D9" s="5">
        <v>21040011</v>
      </c>
      <c r="E9" s="4" t="s">
        <v>342</v>
      </c>
      <c r="F9" s="4">
        <v>1031</v>
      </c>
      <c r="G9" s="6">
        <v>38489</v>
      </c>
      <c r="H9" s="7">
        <v>2175</v>
      </c>
      <c r="I9" s="7">
        <v>0</v>
      </c>
      <c r="J9" s="7">
        <v>0</v>
      </c>
      <c r="K9" s="7">
        <v>0</v>
      </c>
      <c r="L9" s="7">
        <f t="shared" si="0"/>
        <v>2175</v>
      </c>
      <c r="M9" s="7">
        <v>-2067</v>
      </c>
      <c r="N9" s="7">
        <v>0</v>
      </c>
      <c r="O9" s="7">
        <v>0</v>
      </c>
      <c r="P9" s="7">
        <f t="shared" si="1"/>
        <v>-2067</v>
      </c>
      <c r="Q9" s="7">
        <f t="shared" si="2"/>
        <v>108</v>
      </c>
      <c r="R9" s="7">
        <f t="shared" si="3"/>
        <v>108</v>
      </c>
      <c r="S9" s="5" t="s">
        <v>313</v>
      </c>
      <c r="T9" s="5">
        <v>100401</v>
      </c>
      <c r="U9" s="5" t="s">
        <v>27</v>
      </c>
      <c r="V9" s="5">
        <v>47040001</v>
      </c>
      <c r="W9" s="5" t="s">
        <v>28</v>
      </c>
    </row>
    <row r="10" spans="2:23" x14ac:dyDescent="0.25">
      <c r="B10" s="4">
        <v>51003723</v>
      </c>
      <c r="C10" s="4">
        <v>0</v>
      </c>
      <c r="D10" s="5">
        <v>21040011</v>
      </c>
      <c r="E10" s="4" t="s">
        <v>375</v>
      </c>
      <c r="F10" s="4">
        <v>1031</v>
      </c>
      <c r="G10" s="6">
        <v>38810</v>
      </c>
      <c r="H10" s="7">
        <v>2268</v>
      </c>
      <c r="I10" s="7">
        <v>0</v>
      </c>
      <c r="J10" s="7">
        <v>0</v>
      </c>
      <c r="K10" s="7">
        <v>0</v>
      </c>
      <c r="L10" s="7">
        <f t="shared" si="0"/>
        <v>2268</v>
      </c>
      <c r="M10" s="7">
        <v>-2154</v>
      </c>
      <c r="N10" s="7">
        <v>0</v>
      </c>
      <c r="O10" s="7">
        <v>0</v>
      </c>
      <c r="P10" s="7">
        <f t="shared" si="1"/>
        <v>-2154</v>
      </c>
      <c r="Q10" s="7">
        <f t="shared" si="2"/>
        <v>114</v>
      </c>
      <c r="R10" s="7">
        <f t="shared" si="3"/>
        <v>114</v>
      </c>
      <c r="S10" s="5" t="s">
        <v>313</v>
      </c>
      <c r="T10" s="5">
        <v>100401</v>
      </c>
      <c r="U10" s="5" t="s">
        <v>27</v>
      </c>
      <c r="V10" s="5">
        <v>47040001</v>
      </c>
      <c r="W10" s="5" t="s">
        <v>28</v>
      </c>
    </row>
    <row r="11" spans="2:23" x14ac:dyDescent="0.25">
      <c r="B11" s="4">
        <v>51003726</v>
      </c>
      <c r="C11" s="4">
        <v>0</v>
      </c>
      <c r="D11" s="5">
        <v>21040011</v>
      </c>
      <c r="E11" s="4" t="s">
        <v>375</v>
      </c>
      <c r="F11" s="4">
        <v>1031</v>
      </c>
      <c r="G11" s="6">
        <v>38580</v>
      </c>
      <c r="H11" s="7">
        <v>2299</v>
      </c>
      <c r="I11" s="7">
        <v>0</v>
      </c>
      <c r="J11" s="7">
        <v>0</v>
      </c>
      <c r="K11" s="7">
        <v>0</v>
      </c>
      <c r="L11" s="7">
        <f t="shared" si="0"/>
        <v>2299</v>
      </c>
      <c r="M11" s="7">
        <v>-2185</v>
      </c>
      <c r="N11" s="7">
        <v>0</v>
      </c>
      <c r="O11" s="7">
        <v>0</v>
      </c>
      <c r="P11" s="7">
        <f t="shared" si="1"/>
        <v>-2185</v>
      </c>
      <c r="Q11" s="7">
        <f t="shared" si="2"/>
        <v>114</v>
      </c>
      <c r="R11" s="7">
        <f t="shared" si="3"/>
        <v>114</v>
      </c>
      <c r="S11" s="5" t="s">
        <v>313</v>
      </c>
      <c r="T11" s="5">
        <v>100401</v>
      </c>
      <c r="U11" s="5" t="s">
        <v>27</v>
      </c>
      <c r="V11" s="5">
        <v>47040001</v>
      </c>
      <c r="W11" s="5" t="s">
        <v>28</v>
      </c>
    </row>
    <row r="12" spans="2:23" x14ac:dyDescent="0.25">
      <c r="B12" s="4">
        <v>51003758</v>
      </c>
      <c r="C12" s="4">
        <v>0</v>
      </c>
      <c r="D12" s="5">
        <v>21040011</v>
      </c>
      <c r="E12" s="4" t="s">
        <v>376</v>
      </c>
      <c r="F12" s="4">
        <v>1031</v>
      </c>
      <c r="G12" s="6">
        <v>38523</v>
      </c>
      <c r="H12" s="7">
        <v>2564</v>
      </c>
      <c r="I12" s="7">
        <v>0</v>
      </c>
      <c r="J12" s="7">
        <v>0</v>
      </c>
      <c r="K12" s="7">
        <v>0</v>
      </c>
      <c r="L12" s="7">
        <f t="shared" si="0"/>
        <v>2564</v>
      </c>
      <c r="M12" s="7">
        <v>-2436</v>
      </c>
      <c r="N12" s="7">
        <v>0</v>
      </c>
      <c r="O12" s="7">
        <v>0</v>
      </c>
      <c r="P12" s="7">
        <f t="shared" si="1"/>
        <v>-2436</v>
      </c>
      <c r="Q12" s="7">
        <f t="shared" si="2"/>
        <v>128</v>
      </c>
      <c r="R12" s="7">
        <f t="shared" si="3"/>
        <v>128</v>
      </c>
      <c r="S12" s="5" t="s">
        <v>313</v>
      </c>
      <c r="T12" s="5">
        <v>100401</v>
      </c>
      <c r="U12" s="5" t="s">
        <v>27</v>
      </c>
      <c r="V12" s="5">
        <v>47040001</v>
      </c>
      <c r="W12" s="5" t="s">
        <v>28</v>
      </c>
    </row>
    <row r="13" spans="2:23" x14ac:dyDescent="0.25">
      <c r="B13" s="4">
        <v>51003791</v>
      </c>
      <c r="C13" s="4">
        <v>0</v>
      </c>
      <c r="D13" s="5">
        <v>21040011</v>
      </c>
      <c r="E13" s="4" t="s">
        <v>377</v>
      </c>
      <c r="F13" s="4">
        <v>1031</v>
      </c>
      <c r="G13" s="6">
        <v>38415</v>
      </c>
      <c r="H13" s="7">
        <v>2786</v>
      </c>
      <c r="I13" s="7">
        <v>0</v>
      </c>
      <c r="J13" s="7">
        <v>0</v>
      </c>
      <c r="K13" s="7">
        <v>0</v>
      </c>
      <c r="L13" s="7">
        <f t="shared" si="0"/>
        <v>2786</v>
      </c>
      <c r="M13" s="7">
        <v>-2647</v>
      </c>
      <c r="N13" s="7">
        <v>0</v>
      </c>
      <c r="O13" s="7">
        <v>0</v>
      </c>
      <c r="P13" s="7">
        <f t="shared" si="1"/>
        <v>-2647</v>
      </c>
      <c r="Q13" s="7">
        <f t="shared" si="2"/>
        <v>139</v>
      </c>
      <c r="R13" s="7">
        <f t="shared" si="3"/>
        <v>139</v>
      </c>
      <c r="S13" s="5" t="s">
        <v>313</v>
      </c>
      <c r="T13" s="5">
        <v>100401</v>
      </c>
      <c r="U13" s="5" t="s">
        <v>27</v>
      </c>
      <c r="V13" s="5">
        <v>47040001</v>
      </c>
      <c r="W13" s="5" t="s">
        <v>28</v>
      </c>
    </row>
    <row r="14" spans="2:23" x14ac:dyDescent="0.25">
      <c r="B14" s="4">
        <v>51003845</v>
      </c>
      <c r="C14" s="4">
        <v>0</v>
      </c>
      <c r="D14" s="5">
        <v>21040011</v>
      </c>
      <c r="E14" s="4" t="s">
        <v>341</v>
      </c>
      <c r="F14" s="4">
        <v>1031</v>
      </c>
      <c r="G14" s="6">
        <v>38534</v>
      </c>
      <c r="H14" s="7">
        <v>3316</v>
      </c>
      <c r="I14" s="7">
        <v>0</v>
      </c>
      <c r="J14" s="7">
        <v>0</v>
      </c>
      <c r="K14" s="7">
        <v>0</v>
      </c>
      <c r="L14" s="7">
        <f t="shared" si="0"/>
        <v>3316</v>
      </c>
      <c r="M14" s="7">
        <v>-3150</v>
      </c>
      <c r="N14" s="7">
        <v>0</v>
      </c>
      <c r="O14" s="7">
        <v>0</v>
      </c>
      <c r="P14" s="7">
        <f t="shared" si="1"/>
        <v>-3150</v>
      </c>
      <c r="Q14" s="7">
        <f t="shared" si="2"/>
        <v>166</v>
      </c>
      <c r="R14" s="7">
        <f t="shared" si="3"/>
        <v>166</v>
      </c>
      <c r="S14" s="5" t="s">
        <v>313</v>
      </c>
      <c r="T14" s="5">
        <v>100401</v>
      </c>
      <c r="U14" s="5" t="s">
        <v>27</v>
      </c>
      <c r="V14" s="5">
        <v>47040001</v>
      </c>
      <c r="W14" s="5" t="s">
        <v>28</v>
      </c>
    </row>
    <row r="15" spans="2:23" x14ac:dyDescent="0.25">
      <c r="B15" s="4">
        <v>51003931</v>
      </c>
      <c r="C15" s="4">
        <v>0</v>
      </c>
      <c r="D15" s="5">
        <v>21040011</v>
      </c>
      <c r="E15" s="4" t="s">
        <v>370</v>
      </c>
      <c r="F15" s="4">
        <v>1031</v>
      </c>
      <c r="G15" s="6">
        <v>38253</v>
      </c>
      <c r="H15" s="7">
        <v>4039</v>
      </c>
      <c r="I15" s="7">
        <v>0</v>
      </c>
      <c r="J15" s="7">
        <v>0</v>
      </c>
      <c r="K15" s="7">
        <v>0</v>
      </c>
      <c r="L15" s="7">
        <f t="shared" si="0"/>
        <v>4039</v>
      </c>
      <c r="M15" s="7">
        <v>-3837</v>
      </c>
      <c r="N15" s="7">
        <v>0</v>
      </c>
      <c r="O15" s="7">
        <v>0</v>
      </c>
      <c r="P15" s="7">
        <f t="shared" si="1"/>
        <v>-3837</v>
      </c>
      <c r="Q15" s="7">
        <f t="shared" si="2"/>
        <v>202</v>
      </c>
      <c r="R15" s="7">
        <f t="shared" si="3"/>
        <v>202</v>
      </c>
      <c r="S15" s="5" t="s">
        <v>313</v>
      </c>
      <c r="T15" s="5">
        <v>100401</v>
      </c>
      <c r="U15" s="5" t="s">
        <v>27</v>
      </c>
      <c r="V15" s="5">
        <v>47040001</v>
      </c>
      <c r="W15" s="5" t="s">
        <v>28</v>
      </c>
    </row>
    <row r="16" spans="2:23" x14ac:dyDescent="0.25">
      <c r="B16" s="4">
        <v>51004034</v>
      </c>
      <c r="C16" s="4">
        <v>0</v>
      </c>
      <c r="D16" s="5">
        <v>21040011</v>
      </c>
      <c r="E16" s="4" t="s">
        <v>375</v>
      </c>
      <c r="F16" s="4">
        <v>1031</v>
      </c>
      <c r="G16" s="6">
        <v>38611</v>
      </c>
      <c r="H16" s="7">
        <v>5121</v>
      </c>
      <c r="I16" s="7">
        <v>0</v>
      </c>
      <c r="J16" s="7">
        <v>0</v>
      </c>
      <c r="K16" s="7">
        <v>0</v>
      </c>
      <c r="L16" s="7">
        <f t="shared" si="0"/>
        <v>5121</v>
      </c>
      <c r="M16" s="7">
        <v>-4865</v>
      </c>
      <c r="N16" s="7">
        <v>0</v>
      </c>
      <c r="O16" s="7">
        <v>0</v>
      </c>
      <c r="P16" s="7">
        <f t="shared" si="1"/>
        <v>-4865</v>
      </c>
      <c r="Q16" s="7">
        <f t="shared" si="2"/>
        <v>256</v>
      </c>
      <c r="R16" s="7">
        <f t="shared" si="3"/>
        <v>256</v>
      </c>
      <c r="S16" s="5" t="s">
        <v>313</v>
      </c>
      <c r="T16" s="5">
        <v>100401</v>
      </c>
      <c r="U16" s="5" t="s">
        <v>27</v>
      </c>
      <c r="V16" s="5">
        <v>47040001</v>
      </c>
      <c r="W16" s="5" t="s">
        <v>28</v>
      </c>
    </row>
    <row r="17" spans="2:23" x14ac:dyDescent="0.25">
      <c r="B17" s="4">
        <v>51004082</v>
      </c>
      <c r="C17" s="4">
        <v>0</v>
      </c>
      <c r="D17" s="5">
        <v>21040011</v>
      </c>
      <c r="E17" s="4" t="s">
        <v>378</v>
      </c>
      <c r="F17" s="4">
        <v>1031</v>
      </c>
      <c r="G17" s="6">
        <v>38491</v>
      </c>
      <c r="H17" s="7">
        <v>5651</v>
      </c>
      <c r="I17" s="7">
        <v>0</v>
      </c>
      <c r="J17" s="7">
        <v>0</v>
      </c>
      <c r="K17" s="7">
        <v>0</v>
      </c>
      <c r="L17" s="7">
        <f t="shared" si="0"/>
        <v>5651</v>
      </c>
      <c r="M17" s="7">
        <v>-5368</v>
      </c>
      <c r="N17" s="7">
        <v>0</v>
      </c>
      <c r="O17" s="7">
        <v>0</v>
      </c>
      <c r="P17" s="7">
        <f t="shared" si="1"/>
        <v>-5368</v>
      </c>
      <c r="Q17" s="7">
        <f t="shared" si="2"/>
        <v>283</v>
      </c>
      <c r="R17" s="7">
        <f t="shared" si="3"/>
        <v>283</v>
      </c>
      <c r="S17" s="5" t="s">
        <v>313</v>
      </c>
      <c r="T17" s="5">
        <v>100401</v>
      </c>
      <c r="U17" s="5" t="s">
        <v>27</v>
      </c>
      <c r="V17" s="5">
        <v>47040001</v>
      </c>
      <c r="W17" s="5" t="s">
        <v>28</v>
      </c>
    </row>
    <row r="18" spans="2:23" x14ac:dyDescent="0.25">
      <c r="B18" s="4">
        <v>51004083</v>
      </c>
      <c r="C18" s="4">
        <v>0</v>
      </c>
      <c r="D18" s="5">
        <v>21040011</v>
      </c>
      <c r="E18" s="4" t="s">
        <v>378</v>
      </c>
      <c r="F18" s="4">
        <v>1031</v>
      </c>
      <c r="G18" s="6">
        <v>38511</v>
      </c>
      <c r="H18" s="7">
        <v>5651</v>
      </c>
      <c r="I18" s="7">
        <v>0</v>
      </c>
      <c r="J18" s="7">
        <v>0</v>
      </c>
      <c r="K18" s="7">
        <v>0</v>
      </c>
      <c r="L18" s="7">
        <f t="shared" si="0"/>
        <v>5651</v>
      </c>
      <c r="M18" s="7">
        <v>-5368</v>
      </c>
      <c r="N18" s="7">
        <v>0</v>
      </c>
      <c r="O18" s="7">
        <v>0</v>
      </c>
      <c r="P18" s="7">
        <f t="shared" si="1"/>
        <v>-5368</v>
      </c>
      <c r="Q18" s="7">
        <f t="shared" si="2"/>
        <v>283</v>
      </c>
      <c r="R18" s="7">
        <f t="shared" si="3"/>
        <v>283</v>
      </c>
      <c r="S18" s="5" t="s">
        <v>313</v>
      </c>
      <c r="T18" s="5">
        <v>100401</v>
      </c>
      <c r="U18" s="5" t="s">
        <v>27</v>
      </c>
      <c r="V18" s="5">
        <v>47040001</v>
      </c>
      <c r="W18" s="5" t="s">
        <v>28</v>
      </c>
    </row>
    <row r="19" spans="2:23" x14ac:dyDescent="0.25">
      <c r="B19" s="4">
        <v>51004103</v>
      </c>
      <c r="C19" s="4">
        <v>0</v>
      </c>
      <c r="D19" s="5">
        <v>21040011</v>
      </c>
      <c r="E19" s="4" t="s">
        <v>379</v>
      </c>
      <c r="F19" s="4">
        <v>1031</v>
      </c>
      <c r="G19" s="6">
        <v>38933</v>
      </c>
      <c r="H19" s="7">
        <v>6020</v>
      </c>
      <c r="I19" s="7">
        <v>0</v>
      </c>
      <c r="J19" s="7">
        <v>0</v>
      </c>
      <c r="K19" s="7">
        <v>0</v>
      </c>
      <c r="L19" s="7">
        <f t="shared" si="0"/>
        <v>6020</v>
      </c>
      <c r="M19" s="7">
        <v>-5719</v>
      </c>
      <c r="N19" s="7">
        <v>0</v>
      </c>
      <c r="O19" s="7">
        <v>0</v>
      </c>
      <c r="P19" s="7">
        <f t="shared" si="1"/>
        <v>-5719</v>
      </c>
      <c r="Q19" s="7">
        <f t="shared" si="2"/>
        <v>301</v>
      </c>
      <c r="R19" s="7">
        <f t="shared" si="3"/>
        <v>301</v>
      </c>
      <c r="S19" s="5" t="s">
        <v>313</v>
      </c>
      <c r="T19" s="5">
        <v>100401</v>
      </c>
      <c r="U19" s="5" t="s">
        <v>27</v>
      </c>
      <c r="V19" s="5">
        <v>47040001</v>
      </c>
      <c r="W19" s="5" t="s">
        <v>28</v>
      </c>
    </row>
    <row r="20" spans="2:23" x14ac:dyDescent="0.25">
      <c r="B20" s="4">
        <v>51004139</v>
      </c>
      <c r="C20" s="4">
        <v>0</v>
      </c>
      <c r="D20" s="5">
        <v>21040011</v>
      </c>
      <c r="E20" s="4" t="s">
        <v>380</v>
      </c>
      <c r="F20" s="4">
        <v>1031</v>
      </c>
      <c r="G20" s="6">
        <v>38590</v>
      </c>
      <c r="H20" s="7">
        <v>6809</v>
      </c>
      <c r="I20" s="7">
        <v>0</v>
      </c>
      <c r="J20" s="7">
        <v>0</v>
      </c>
      <c r="K20" s="7">
        <v>0</v>
      </c>
      <c r="L20" s="7">
        <f t="shared" si="0"/>
        <v>6809</v>
      </c>
      <c r="M20" s="7">
        <v>-6469</v>
      </c>
      <c r="N20" s="7">
        <v>0</v>
      </c>
      <c r="O20" s="7">
        <v>0</v>
      </c>
      <c r="P20" s="7">
        <f t="shared" si="1"/>
        <v>-6469</v>
      </c>
      <c r="Q20" s="7">
        <f t="shared" si="2"/>
        <v>340</v>
      </c>
      <c r="R20" s="7">
        <f t="shared" si="3"/>
        <v>340</v>
      </c>
      <c r="S20" s="5" t="s">
        <v>313</v>
      </c>
      <c r="T20" s="5">
        <v>100401</v>
      </c>
      <c r="U20" s="5" t="s">
        <v>27</v>
      </c>
      <c r="V20" s="5">
        <v>47040001</v>
      </c>
      <c r="W20" s="5" t="s">
        <v>28</v>
      </c>
    </row>
    <row r="21" spans="2:23" x14ac:dyDescent="0.25">
      <c r="B21" s="4">
        <v>51004150</v>
      </c>
      <c r="C21" s="4">
        <v>0</v>
      </c>
      <c r="D21" s="5">
        <v>21040011</v>
      </c>
      <c r="E21" s="4" t="s">
        <v>375</v>
      </c>
      <c r="F21" s="4">
        <v>1031</v>
      </c>
      <c r="G21" s="6">
        <v>38539</v>
      </c>
      <c r="H21" s="7">
        <v>6989</v>
      </c>
      <c r="I21" s="7">
        <v>0</v>
      </c>
      <c r="J21" s="7">
        <v>0</v>
      </c>
      <c r="K21" s="7">
        <v>0</v>
      </c>
      <c r="L21" s="7">
        <f t="shared" si="0"/>
        <v>6989</v>
      </c>
      <c r="M21" s="7">
        <v>-6640</v>
      </c>
      <c r="N21" s="7">
        <v>0</v>
      </c>
      <c r="O21" s="7">
        <v>0</v>
      </c>
      <c r="P21" s="7">
        <f t="shared" si="1"/>
        <v>-6640</v>
      </c>
      <c r="Q21" s="7">
        <f t="shared" si="2"/>
        <v>349</v>
      </c>
      <c r="R21" s="7">
        <f t="shared" si="3"/>
        <v>349</v>
      </c>
      <c r="S21" s="5" t="s">
        <v>313</v>
      </c>
      <c r="T21" s="5">
        <v>100401</v>
      </c>
      <c r="U21" s="5" t="s">
        <v>27</v>
      </c>
      <c r="V21" s="5">
        <v>47040001</v>
      </c>
      <c r="W21" s="5" t="s">
        <v>28</v>
      </c>
    </row>
    <row r="22" spans="2:23" x14ac:dyDescent="0.25">
      <c r="B22" s="4">
        <v>51004172</v>
      </c>
      <c r="C22" s="4">
        <v>0</v>
      </c>
      <c r="D22" s="5">
        <v>21040011</v>
      </c>
      <c r="E22" s="4" t="s">
        <v>375</v>
      </c>
      <c r="F22" s="4">
        <v>1031</v>
      </c>
      <c r="G22" s="6">
        <v>38238</v>
      </c>
      <c r="H22" s="7">
        <v>7295</v>
      </c>
      <c r="I22" s="7">
        <v>0</v>
      </c>
      <c r="J22" s="7">
        <v>0</v>
      </c>
      <c r="K22" s="7">
        <v>0</v>
      </c>
      <c r="L22" s="7">
        <f t="shared" si="0"/>
        <v>7295</v>
      </c>
      <c r="M22" s="7">
        <v>-6930</v>
      </c>
      <c r="N22" s="7">
        <v>0</v>
      </c>
      <c r="O22" s="7">
        <v>0</v>
      </c>
      <c r="P22" s="7">
        <f t="shared" si="1"/>
        <v>-6930</v>
      </c>
      <c r="Q22" s="7">
        <f t="shared" si="2"/>
        <v>365</v>
      </c>
      <c r="R22" s="7">
        <f t="shared" si="3"/>
        <v>365</v>
      </c>
      <c r="S22" s="5" t="s">
        <v>313</v>
      </c>
      <c r="T22" s="5">
        <v>100401</v>
      </c>
      <c r="U22" s="5" t="s">
        <v>27</v>
      </c>
      <c r="V22" s="5">
        <v>47040001</v>
      </c>
      <c r="W22" s="5" t="s">
        <v>28</v>
      </c>
    </row>
    <row r="23" spans="2:23" x14ac:dyDescent="0.25">
      <c r="B23" s="4">
        <v>51004186</v>
      </c>
      <c r="C23" s="4">
        <v>0</v>
      </c>
      <c r="D23" s="5">
        <v>21040011</v>
      </c>
      <c r="E23" s="4" t="s">
        <v>381</v>
      </c>
      <c r="F23" s="4">
        <v>1031</v>
      </c>
      <c r="G23" s="6">
        <v>40421</v>
      </c>
      <c r="H23" s="7">
        <v>7524</v>
      </c>
      <c r="I23" s="7">
        <v>0</v>
      </c>
      <c r="J23" s="7">
        <v>0</v>
      </c>
      <c r="K23" s="7">
        <v>0</v>
      </c>
      <c r="L23" s="7">
        <f t="shared" si="0"/>
        <v>7524</v>
      </c>
      <c r="M23" s="7">
        <v>-7148</v>
      </c>
      <c r="N23" s="7">
        <v>0</v>
      </c>
      <c r="O23" s="7">
        <v>0</v>
      </c>
      <c r="P23" s="7">
        <f t="shared" si="1"/>
        <v>-7148</v>
      </c>
      <c r="Q23" s="7">
        <f t="shared" si="2"/>
        <v>376</v>
      </c>
      <c r="R23" s="7">
        <f t="shared" si="3"/>
        <v>376</v>
      </c>
      <c r="S23" s="5" t="s">
        <v>313</v>
      </c>
      <c r="T23" s="5">
        <v>100401</v>
      </c>
      <c r="U23" s="5" t="s">
        <v>27</v>
      </c>
      <c r="V23" s="5">
        <v>47040001</v>
      </c>
      <c r="W23" s="5" t="s">
        <v>28</v>
      </c>
    </row>
    <row r="24" spans="2:23" x14ac:dyDescent="0.25">
      <c r="B24" s="4">
        <v>51004187</v>
      </c>
      <c r="C24" s="4">
        <v>0</v>
      </c>
      <c r="D24" s="5">
        <v>21040011</v>
      </c>
      <c r="E24" s="4" t="s">
        <v>341</v>
      </c>
      <c r="F24" s="4">
        <v>1031</v>
      </c>
      <c r="G24" s="6">
        <v>38594</v>
      </c>
      <c r="H24" s="7">
        <v>7534</v>
      </c>
      <c r="I24" s="7">
        <v>0</v>
      </c>
      <c r="J24" s="7">
        <v>0</v>
      </c>
      <c r="K24" s="7">
        <v>0</v>
      </c>
      <c r="L24" s="7">
        <f t="shared" si="0"/>
        <v>7534</v>
      </c>
      <c r="M24" s="7">
        <v>-7158</v>
      </c>
      <c r="N24" s="7">
        <v>0</v>
      </c>
      <c r="O24" s="7">
        <v>0</v>
      </c>
      <c r="P24" s="7">
        <f t="shared" si="1"/>
        <v>-7158</v>
      </c>
      <c r="Q24" s="7">
        <f t="shared" si="2"/>
        <v>376</v>
      </c>
      <c r="R24" s="7">
        <f t="shared" si="3"/>
        <v>376</v>
      </c>
      <c r="S24" s="5" t="s">
        <v>313</v>
      </c>
      <c r="T24" s="5">
        <v>100401</v>
      </c>
      <c r="U24" s="5" t="s">
        <v>27</v>
      </c>
      <c r="V24" s="5">
        <v>47040001</v>
      </c>
      <c r="W24" s="5" t="s">
        <v>28</v>
      </c>
    </row>
    <row r="25" spans="2:23" x14ac:dyDescent="0.25">
      <c r="B25" s="4">
        <v>51004197</v>
      </c>
      <c r="C25" s="4">
        <v>0</v>
      </c>
      <c r="D25" s="5">
        <v>21040011</v>
      </c>
      <c r="E25" s="4" t="s">
        <v>382</v>
      </c>
      <c r="F25" s="4">
        <v>1031</v>
      </c>
      <c r="G25" s="6">
        <v>38590</v>
      </c>
      <c r="H25" s="7">
        <v>7782</v>
      </c>
      <c r="I25" s="7">
        <v>0</v>
      </c>
      <c r="J25" s="7">
        <v>0</v>
      </c>
      <c r="K25" s="7">
        <v>0</v>
      </c>
      <c r="L25" s="7">
        <f t="shared" si="0"/>
        <v>7782</v>
      </c>
      <c r="M25" s="7">
        <v>-7393</v>
      </c>
      <c r="N25" s="7">
        <v>0</v>
      </c>
      <c r="O25" s="7">
        <v>0</v>
      </c>
      <c r="P25" s="7">
        <f t="shared" si="1"/>
        <v>-7393</v>
      </c>
      <c r="Q25" s="7">
        <f t="shared" si="2"/>
        <v>389</v>
      </c>
      <c r="R25" s="7">
        <f t="shared" si="3"/>
        <v>389</v>
      </c>
      <c r="S25" s="5" t="s">
        <v>313</v>
      </c>
      <c r="T25" s="5">
        <v>100401</v>
      </c>
      <c r="U25" s="5" t="s">
        <v>27</v>
      </c>
      <c r="V25" s="5">
        <v>47040001</v>
      </c>
      <c r="W25" s="5" t="s">
        <v>28</v>
      </c>
    </row>
    <row r="26" spans="2:23" x14ac:dyDescent="0.25">
      <c r="B26" s="4">
        <v>51004222</v>
      </c>
      <c r="C26" s="4">
        <v>0</v>
      </c>
      <c r="D26" s="5">
        <v>21040011</v>
      </c>
      <c r="E26" s="4" t="s">
        <v>383</v>
      </c>
      <c r="F26" s="4">
        <v>1031</v>
      </c>
      <c r="G26" s="6">
        <v>39017</v>
      </c>
      <c r="H26" s="7">
        <v>8150</v>
      </c>
      <c r="I26" s="7">
        <v>0</v>
      </c>
      <c r="J26" s="7">
        <v>0</v>
      </c>
      <c r="K26" s="7">
        <v>0</v>
      </c>
      <c r="L26" s="7">
        <f t="shared" si="0"/>
        <v>8150</v>
      </c>
      <c r="M26" s="7">
        <v>-7743</v>
      </c>
      <c r="N26" s="7">
        <v>0</v>
      </c>
      <c r="O26" s="7">
        <v>0</v>
      </c>
      <c r="P26" s="7">
        <f t="shared" si="1"/>
        <v>-7743</v>
      </c>
      <c r="Q26" s="7">
        <f t="shared" si="2"/>
        <v>407</v>
      </c>
      <c r="R26" s="7">
        <f t="shared" si="3"/>
        <v>407</v>
      </c>
      <c r="S26" s="5" t="s">
        <v>313</v>
      </c>
      <c r="T26" s="5">
        <v>100401</v>
      </c>
      <c r="U26" s="5" t="s">
        <v>27</v>
      </c>
      <c r="V26" s="5">
        <v>47040001</v>
      </c>
      <c r="W26" s="5" t="s">
        <v>28</v>
      </c>
    </row>
    <row r="27" spans="2:23" x14ac:dyDescent="0.25">
      <c r="B27" s="4">
        <v>51004228</v>
      </c>
      <c r="C27" s="4">
        <v>0</v>
      </c>
      <c r="D27" s="5">
        <v>21040011</v>
      </c>
      <c r="E27" s="4" t="s">
        <v>384</v>
      </c>
      <c r="F27" s="4">
        <v>1031</v>
      </c>
      <c r="G27" s="6">
        <v>38507</v>
      </c>
      <c r="H27" s="7">
        <v>8233</v>
      </c>
      <c r="I27" s="7">
        <v>0</v>
      </c>
      <c r="J27" s="7">
        <v>0</v>
      </c>
      <c r="K27" s="7">
        <v>0</v>
      </c>
      <c r="L27" s="7">
        <f t="shared" si="0"/>
        <v>8233</v>
      </c>
      <c r="M27" s="7">
        <v>-7821</v>
      </c>
      <c r="N27" s="7">
        <v>0</v>
      </c>
      <c r="O27" s="7">
        <v>0</v>
      </c>
      <c r="P27" s="7">
        <f t="shared" si="1"/>
        <v>-7821</v>
      </c>
      <c r="Q27" s="7">
        <f t="shared" si="2"/>
        <v>412</v>
      </c>
      <c r="R27" s="7">
        <f t="shared" si="3"/>
        <v>412</v>
      </c>
      <c r="S27" s="5" t="s">
        <v>313</v>
      </c>
      <c r="T27" s="5">
        <v>100401</v>
      </c>
      <c r="U27" s="5" t="s">
        <v>27</v>
      </c>
      <c r="V27" s="5">
        <v>47040001</v>
      </c>
      <c r="W27" s="5" t="s">
        <v>28</v>
      </c>
    </row>
    <row r="28" spans="2:23" x14ac:dyDescent="0.25">
      <c r="B28" s="4">
        <v>51004249</v>
      </c>
      <c r="C28" s="4">
        <v>0</v>
      </c>
      <c r="D28" s="5">
        <v>21040011</v>
      </c>
      <c r="E28" s="4" t="s">
        <v>384</v>
      </c>
      <c r="F28" s="4">
        <v>1031</v>
      </c>
      <c r="G28" s="6">
        <v>38590</v>
      </c>
      <c r="H28" s="7">
        <v>8799</v>
      </c>
      <c r="I28" s="7">
        <v>0</v>
      </c>
      <c r="J28" s="7">
        <v>0</v>
      </c>
      <c r="K28" s="7">
        <v>0</v>
      </c>
      <c r="L28" s="7">
        <f t="shared" si="0"/>
        <v>8799</v>
      </c>
      <c r="M28" s="7">
        <v>-8358</v>
      </c>
      <c r="N28" s="7">
        <v>0</v>
      </c>
      <c r="O28" s="7">
        <v>0</v>
      </c>
      <c r="P28" s="7">
        <f t="shared" si="1"/>
        <v>-8358</v>
      </c>
      <c r="Q28" s="7">
        <f t="shared" si="2"/>
        <v>441</v>
      </c>
      <c r="R28" s="7">
        <f t="shared" si="3"/>
        <v>441</v>
      </c>
      <c r="S28" s="5" t="s">
        <v>313</v>
      </c>
      <c r="T28" s="5">
        <v>100401</v>
      </c>
      <c r="U28" s="5" t="s">
        <v>27</v>
      </c>
      <c r="V28" s="5">
        <v>47040001</v>
      </c>
      <c r="W28" s="5" t="s">
        <v>28</v>
      </c>
    </row>
    <row r="29" spans="2:23" x14ac:dyDescent="0.25">
      <c r="B29" s="4">
        <v>51004278</v>
      </c>
      <c r="C29" s="4">
        <v>0</v>
      </c>
      <c r="D29" s="5">
        <v>21040011</v>
      </c>
      <c r="E29" s="4" t="s">
        <v>336</v>
      </c>
      <c r="F29" s="4">
        <v>1031</v>
      </c>
      <c r="G29" s="6">
        <v>38513</v>
      </c>
      <c r="H29" s="7">
        <v>9550</v>
      </c>
      <c r="I29" s="7">
        <v>0</v>
      </c>
      <c r="J29" s="7">
        <v>0</v>
      </c>
      <c r="K29" s="7">
        <v>0</v>
      </c>
      <c r="L29" s="7">
        <f t="shared" si="0"/>
        <v>9550</v>
      </c>
      <c r="M29" s="7">
        <v>-9072</v>
      </c>
      <c r="N29" s="7">
        <v>0</v>
      </c>
      <c r="O29" s="7">
        <v>0</v>
      </c>
      <c r="P29" s="7">
        <f t="shared" si="1"/>
        <v>-9072</v>
      </c>
      <c r="Q29" s="7">
        <f t="shared" si="2"/>
        <v>478</v>
      </c>
      <c r="R29" s="7">
        <f t="shared" si="3"/>
        <v>478</v>
      </c>
      <c r="S29" s="5" t="s">
        <v>313</v>
      </c>
      <c r="T29" s="5">
        <v>100401</v>
      </c>
      <c r="U29" s="5" t="s">
        <v>27</v>
      </c>
      <c r="V29" s="5">
        <v>47040001</v>
      </c>
      <c r="W29" s="5" t="s">
        <v>28</v>
      </c>
    </row>
    <row r="30" spans="2:23" x14ac:dyDescent="0.25">
      <c r="B30" s="4">
        <v>51004279</v>
      </c>
      <c r="C30" s="4">
        <v>0</v>
      </c>
      <c r="D30" s="5">
        <v>21040011</v>
      </c>
      <c r="E30" s="4" t="s">
        <v>336</v>
      </c>
      <c r="F30" s="4">
        <v>1031</v>
      </c>
      <c r="G30" s="6">
        <v>38514</v>
      </c>
      <c r="H30" s="7">
        <v>9550</v>
      </c>
      <c r="I30" s="7">
        <v>0</v>
      </c>
      <c r="J30" s="7">
        <v>0</v>
      </c>
      <c r="K30" s="7">
        <v>0</v>
      </c>
      <c r="L30" s="7">
        <f t="shared" si="0"/>
        <v>9550</v>
      </c>
      <c r="M30" s="7">
        <v>-9073</v>
      </c>
      <c r="N30" s="7">
        <v>0</v>
      </c>
      <c r="O30" s="7">
        <v>0</v>
      </c>
      <c r="P30" s="7">
        <f t="shared" si="1"/>
        <v>-9073</v>
      </c>
      <c r="Q30" s="7">
        <f t="shared" si="2"/>
        <v>477</v>
      </c>
      <c r="R30" s="7">
        <f t="shared" si="3"/>
        <v>477</v>
      </c>
      <c r="S30" s="5" t="s">
        <v>313</v>
      </c>
      <c r="T30" s="5">
        <v>100401</v>
      </c>
      <c r="U30" s="5" t="s">
        <v>27</v>
      </c>
      <c r="V30" s="5">
        <v>47040001</v>
      </c>
      <c r="W30" s="5" t="s">
        <v>28</v>
      </c>
    </row>
    <row r="31" spans="2:23" x14ac:dyDescent="0.25">
      <c r="B31" s="4">
        <v>51004331</v>
      </c>
      <c r="C31" s="4">
        <v>0</v>
      </c>
      <c r="D31" s="5">
        <v>21040011</v>
      </c>
      <c r="E31" s="4" t="s">
        <v>336</v>
      </c>
      <c r="F31" s="4">
        <v>1031</v>
      </c>
      <c r="G31" s="6">
        <v>38507</v>
      </c>
      <c r="H31" s="7">
        <v>10788</v>
      </c>
      <c r="I31" s="7">
        <v>0</v>
      </c>
      <c r="J31" s="7">
        <v>0</v>
      </c>
      <c r="K31" s="7">
        <v>0</v>
      </c>
      <c r="L31" s="7">
        <f t="shared" si="0"/>
        <v>10788</v>
      </c>
      <c r="M31" s="7">
        <v>-10249</v>
      </c>
      <c r="N31" s="7">
        <v>0</v>
      </c>
      <c r="O31" s="7">
        <v>0</v>
      </c>
      <c r="P31" s="7">
        <f t="shared" si="1"/>
        <v>-10249</v>
      </c>
      <c r="Q31" s="7">
        <f t="shared" si="2"/>
        <v>539</v>
      </c>
      <c r="R31" s="7">
        <f t="shared" si="3"/>
        <v>539</v>
      </c>
      <c r="S31" s="5" t="s">
        <v>313</v>
      </c>
      <c r="T31" s="5">
        <v>100401</v>
      </c>
      <c r="U31" s="5" t="s">
        <v>27</v>
      </c>
      <c r="V31" s="5">
        <v>47040001</v>
      </c>
      <c r="W31" s="5" t="s">
        <v>28</v>
      </c>
    </row>
    <row r="32" spans="2:23" x14ac:dyDescent="0.25">
      <c r="B32" s="4">
        <v>51004352</v>
      </c>
      <c r="C32" s="4">
        <v>0</v>
      </c>
      <c r="D32" s="5">
        <v>21040011</v>
      </c>
      <c r="E32" s="4" t="s">
        <v>385</v>
      </c>
      <c r="F32" s="4">
        <v>1031</v>
      </c>
      <c r="G32" s="6">
        <v>38903</v>
      </c>
      <c r="H32" s="7">
        <v>11000</v>
      </c>
      <c r="I32" s="7">
        <v>0</v>
      </c>
      <c r="J32" s="7">
        <v>0</v>
      </c>
      <c r="K32" s="7">
        <v>0</v>
      </c>
      <c r="L32" s="7">
        <f t="shared" si="0"/>
        <v>11000</v>
      </c>
      <c r="M32" s="7">
        <v>-10450</v>
      </c>
      <c r="N32" s="7">
        <v>0</v>
      </c>
      <c r="O32" s="7">
        <v>0</v>
      </c>
      <c r="P32" s="7">
        <f t="shared" si="1"/>
        <v>-10450</v>
      </c>
      <c r="Q32" s="7">
        <f t="shared" si="2"/>
        <v>550</v>
      </c>
      <c r="R32" s="7">
        <f t="shared" si="3"/>
        <v>550</v>
      </c>
      <c r="S32" s="5" t="s">
        <v>313</v>
      </c>
      <c r="T32" s="5">
        <v>100401</v>
      </c>
      <c r="U32" s="5" t="s">
        <v>27</v>
      </c>
      <c r="V32" s="5">
        <v>47040001</v>
      </c>
      <c r="W32" s="5" t="s">
        <v>28</v>
      </c>
    </row>
    <row r="33" spans="2:23" x14ac:dyDescent="0.25">
      <c r="B33" s="4">
        <v>51004437</v>
      </c>
      <c r="C33" s="4">
        <v>0</v>
      </c>
      <c r="D33" s="5">
        <v>21040011</v>
      </c>
      <c r="E33" s="4" t="s">
        <v>336</v>
      </c>
      <c r="F33" s="4">
        <v>1031</v>
      </c>
      <c r="G33" s="6">
        <v>38508</v>
      </c>
      <c r="H33" s="7">
        <v>12026</v>
      </c>
      <c r="I33" s="7">
        <v>0</v>
      </c>
      <c r="J33" s="7">
        <v>0</v>
      </c>
      <c r="K33" s="7">
        <v>0</v>
      </c>
      <c r="L33" s="7">
        <f t="shared" si="0"/>
        <v>12026</v>
      </c>
      <c r="M33" s="7">
        <v>-11425</v>
      </c>
      <c r="N33" s="7">
        <v>0</v>
      </c>
      <c r="O33" s="7">
        <v>0</v>
      </c>
      <c r="P33" s="7">
        <f t="shared" si="1"/>
        <v>-11425</v>
      </c>
      <c r="Q33" s="7">
        <f t="shared" si="2"/>
        <v>601</v>
      </c>
      <c r="R33" s="7">
        <f t="shared" si="3"/>
        <v>601</v>
      </c>
      <c r="S33" s="5" t="s">
        <v>313</v>
      </c>
      <c r="T33" s="5">
        <v>100401</v>
      </c>
      <c r="U33" s="5" t="s">
        <v>27</v>
      </c>
      <c r="V33" s="5">
        <v>47040001</v>
      </c>
      <c r="W33" s="5" t="s">
        <v>28</v>
      </c>
    </row>
    <row r="34" spans="2:23" x14ac:dyDescent="0.25">
      <c r="B34" s="4">
        <v>51004438</v>
      </c>
      <c r="C34" s="4">
        <v>0</v>
      </c>
      <c r="D34" s="5">
        <v>21040011</v>
      </c>
      <c r="E34" s="4" t="s">
        <v>386</v>
      </c>
      <c r="F34" s="4">
        <v>1031</v>
      </c>
      <c r="G34" s="6">
        <v>40421</v>
      </c>
      <c r="H34" s="7">
        <v>12039</v>
      </c>
      <c r="I34" s="7">
        <v>0</v>
      </c>
      <c r="J34" s="7">
        <v>0</v>
      </c>
      <c r="K34" s="7">
        <v>0</v>
      </c>
      <c r="L34" s="7">
        <f t="shared" si="0"/>
        <v>12039</v>
      </c>
      <c r="M34" s="7">
        <v>-11438</v>
      </c>
      <c r="N34" s="7">
        <v>0</v>
      </c>
      <c r="O34" s="7">
        <v>0</v>
      </c>
      <c r="P34" s="7">
        <f t="shared" si="1"/>
        <v>-11438</v>
      </c>
      <c r="Q34" s="7">
        <f t="shared" si="2"/>
        <v>601</v>
      </c>
      <c r="R34" s="7">
        <f t="shared" si="3"/>
        <v>601</v>
      </c>
      <c r="S34" s="5" t="s">
        <v>313</v>
      </c>
      <c r="T34" s="5">
        <v>100401</v>
      </c>
      <c r="U34" s="5" t="s">
        <v>27</v>
      </c>
      <c r="V34" s="5">
        <v>47040001</v>
      </c>
      <c r="W34" s="5" t="s">
        <v>28</v>
      </c>
    </row>
    <row r="35" spans="2:23" x14ac:dyDescent="0.25">
      <c r="B35" s="4">
        <v>51004443</v>
      </c>
      <c r="C35" s="4">
        <v>0</v>
      </c>
      <c r="D35" s="5">
        <v>21040011</v>
      </c>
      <c r="E35" s="4" t="s">
        <v>387</v>
      </c>
      <c r="F35" s="4">
        <v>1031</v>
      </c>
      <c r="G35" s="6">
        <v>38535</v>
      </c>
      <c r="H35" s="7">
        <v>12115</v>
      </c>
      <c r="I35" s="7">
        <v>0</v>
      </c>
      <c r="J35" s="7">
        <v>0</v>
      </c>
      <c r="K35" s="7">
        <v>0</v>
      </c>
      <c r="L35" s="7">
        <f t="shared" si="0"/>
        <v>12115</v>
      </c>
      <c r="M35" s="7">
        <v>-11509</v>
      </c>
      <c r="N35" s="7">
        <v>0</v>
      </c>
      <c r="O35" s="7">
        <v>0</v>
      </c>
      <c r="P35" s="7">
        <f t="shared" si="1"/>
        <v>-11509</v>
      </c>
      <c r="Q35" s="7">
        <f t="shared" si="2"/>
        <v>606</v>
      </c>
      <c r="R35" s="7">
        <f t="shared" si="3"/>
        <v>606</v>
      </c>
      <c r="S35" s="5" t="s">
        <v>313</v>
      </c>
      <c r="T35" s="5">
        <v>100401</v>
      </c>
      <c r="U35" s="5" t="s">
        <v>27</v>
      </c>
      <c r="V35" s="5">
        <v>47040001</v>
      </c>
      <c r="W35" s="5" t="s">
        <v>28</v>
      </c>
    </row>
    <row r="36" spans="2:23" x14ac:dyDescent="0.25">
      <c r="B36" s="4">
        <v>51004491</v>
      </c>
      <c r="C36" s="4">
        <v>0</v>
      </c>
      <c r="D36" s="5">
        <v>21040011</v>
      </c>
      <c r="E36" s="4" t="s">
        <v>387</v>
      </c>
      <c r="F36" s="4">
        <v>1031</v>
      </c>
      <c r="G36" s="6">
        <v>38485</v>
      </c>
      <c r="H36" s="7">
        <v>13176</v>
      </c>
      <c r="I36" s="7">
        <v>0</v>
      </c>
      <c r="J36" s="7">
        <v>0</v>
      </c>
      <c r="K36" s="7">
        <v>0</v>
      </c>
      <c r="L36" s="7">
        <f t="shared" si="0"/>
        <v>13176</v>
      </c>
      <c r="M36" s="7">
        <v>-12517</v>
      </c>
      <c r="N36" s="7">
        <v>0</v>
      </c>
      <c r="O36" s="7">
        <v>0</v>
      </c>
      <c r="P36" s="7">
        <f t="shared" si="1"/>
        <v>-12517</v>
      </c>
      <c r="Q36" s="7">
        <f t="shared" si="2"/>
        <v>659</v>
      </c>
      <c r="R36" s="7">
        <f t="shared" si="3"/>
        <v>659</v>
      </c>
      <c r="S36" s="5" t="s">
        <v>313</v>
      </c>
      <c r="T36" s="5">
        <v>100401</v>
      </c>
      <c r="U36" s="5" t="s">
        <v>27</v>
      </c>
      <c r="V36" s="5">
        <v>47040001</v>
      </c>
      <c r="W36" s="5" t="s">
        <v>28</v>
      </c>
    </row>
    <row r="37" spans="2:23" x14ac:dyDescent="0.25">
      <c r="B37" s="4">
        <v>51004492</v>
      </c>
      <c r="C37" s="4">
        <v>0</v>
      </c>
      <c r="D37" s="5">
        <v>21040011</v>
      </c>
      <c r="E37" s="4" t="s">
        <v>387</v>
      </c>
      <c r="F37" s="4">
        <v>1031</v>
      </c>
      <c r="G37" s="6">
        <v>38799</v>
      </c>
      <c r="H37" s="7">
        <v>13200</v>
      </c>
      <c r="I37" s="7">
        <v>0</v>
      </c>
      <c r="J37" s="7">
        <v>0</v>
      </c>
      <c r="K37" s="7">
        <v>0</v>
      </c>
      <c r="L37" s="7">
        <f t="shared" si="0"/>
        <v>13200</v>
      </c>
      <c r="M37" s="7">
        <v>-12540</v>
      </c>
      <c r="N37" s="7">
        <v>0</v>
      </c>
      <c r="O37" s="7">
        <v>0</v>
      </c>
      <c r="P37" s="7">
        <f t="shared" si="1"/>
        <v>-12540</v>
      </c>
      <c r="Q37" s="7">
        <f t="shared" si="2"/>
        <v>660</v>
      </c>
      <c r="R37" s="7">
        <f t="shared" si="3"/>
        <v>660</v>
      </c>
      <c r="S37" s="5" t="s">
        <v>313</v>
      </c>
      <c r="T37" s="5">
        <v>100401</v>
      </c>
      <c r="U37" s="5" t="s">
        <v>27</v>
      </c>
      <c r="V37" s="5">
        <v>47040001</v>
      </c>
      <c r="W37" s="5" t="s">
        <v>28</v>
      </c>
    </row>
    <row r="38" spans="2:23" x14ac:dyDescent="0.25">
      <c r="B38" s="4">
        <v>51004566</v>
      </c>
      <c r="C38" s="4">
        <v>0</v>
      </c>
      <c r="D38" s="5">
        <v>21040011</v>
      </c>
      <c r="E38" s="4" t="s">
        <v>388</v>
      </c>
      <c r="F38" s="4">
        <v>1031</v>
      </c>
      <c r="G38" s="6">
        <v>40421</v>
      </c>
      <c r="H38" s="7">
        <v>14798</v>
      </c>
      <c r="I38" s="7">
        <v>0</v>
      </c>
      <c r="J38" s="7">
        <v>0</v>
      </c>
      <c r="K38" s="7">
        <v>0</v>
      </c>
      <c r="L38" s="7">
        <f t="shared" si="0"/>
        <v>14798</v>
      </c>
      <c r="M38" s="7">
        <v>-14059</v>
      </c>
      <c r="N38" s="7">
        <v>0</v>
      </c>
      <c r="O38" s="7">
        <v>0</v>
      </c>
      <c r="P38" s="7">
        <f t="shared" si="1"/>
        <v>-14059</v>
      </c>
      <c r="Q38" s="7">
        <f t="shared" si="2"/>
        <v>739</v>
      </c>
      <c r="R38" s="7">
        <f t="shared" si="3"/>
        <v>739</v>
      </c>
      <c r="S38" s="5" t="s">
        <v>313</v>
      </c>
      <c r="T38" s="5">
        <v>100401</v>
      </c>
      <c r="U38" s="5" t="s">
        <v>27</v>
      </c>
      <c r="V38" s="5">
        <v>47040001</v>
      </c>
      <c r="W38" s="5" t="s">
        <v>28</v>
      </c>
    </row>
    <row r="39" spans="2:23" x14ac:dyDescent="0.25">
      <c r="B39" s="4">
        <v>51004570</v>
      </c>
      <c r="C39" s="4">
        <v>0</v>
      </c>
      <c r="D39" s="5">
        <v>21040011</v>
      </c>
      <c r="E39" s="4" t="s">
        <v>389</v>
      </c>
      <c r="F39" s="4">
        <v>1031</v>
      </c>
      <c r="G39" s="6">
        <v>40367</v>
      </c>
      <c r="H39" s="7">
        <v>14869</v>
      </c>
      <c r="I39" s="7">
        <v>0</v>
      </c>
      <c r="J39" s="7">
        <v>0</v>
      </c>
      <c r="K39" s="7">
        <v>0</v>
      </c>
      <c r="L39" s="7">
        <f t="shared" si="0"/>
        <v>14869</v>
      </c>
      <c r="M39" s="7">
        <v>-14126</v>
      </c>
      <c r="N39" s="7">
        <v>0</v>
      </c>
      <c r="O39" s="7">
        <v>0</v>
      </c>
      <c r="P39" s="7">
        <f t="shared" si="1"/>
        <v>-14126</v>
      </c>
      <c r="Q39" s="7">
        <f t="shared" si="2"/>
        <v>743</v>
      </c>
      <c r="R39" s="7">
        <f t="shared" si="3"/>
        <v>743</v>
      </c>
      <c r="S39" s="5" t="s">
        <v>313</v>
      </c>
      <c r="T39" s="5">
        <v>100401</v>
      </c>
      <c r="U39" s="5" t="s">
        <v>27</v>
      </c>
      <c r="V39" s="5">
        <v>47040001</v>
      </c>
      <c r="W39" s="5" t="s">
        <v>28</v>
      </c>
    </row>
    <row r="40" spans="2:23" x14ac:dyDescent="0.25">
      <c r="B40" s="4">
        <v>51004571</v>
      </c>
      <c r="C40" s="4">
        <v>0</v>
      </c>
      <c r="D40" s="5">
        <v>21040011</v>
      </c>
      <c r="E40" s="4" t="s">
        <v>387</v>
      </c>
      <c r="F40" s="4">
        <v>1031</v>
      </c>
      <c r="G40" s="6">
        <v>38515</v>
      </c>
      <c r="H40" s="7">
        <v>14945</v>
      </c>
      <c r="I40" s="7">
        <v>0</v>
      </c>
      <c r="J40" s="7">
        <v>0</v>
      </c>
      <c r="K40" s="7">
        <v>0</v>
      </c>
      <c r="L40" s="7">
        <f t="shared" si="0"/>
        <v>14945</v>
      </c>
      <c r="M40" s="7">
        <v>-14197</v>
      </c>
      <c r="N40" s="7">
        <v>0</v>
      </c>
      <c r="O40" s="7">
        <v>0</v>
      </c>
      <c r="P40" s="7">
        <f t="shared" si="1"/>
        <v>-14197</v>
      </c>
      <c r="Q40" s="7">
        <f t="shared" si="2"/>
        <v>748</v>
      </c>
      <c r="R40" s="7">
        <f t="shared" si="3"/>
        <v>748</v>
      </c>
      <c r="S40" s="5" t="s">
        <v>313</v>
      </c>
      <c r="T40" s="5">
        <v>100401</v>
      </c>
      <c r="U40" s="5" t="s">
        <v>27</v>
      </c>
      <c r="V40" s="5">
        <v>47040001</v>
      </c>
      <c r="W40" s="5" t="s">
        <v>28</v>
      </c>
    </row>
    <row r="41" spans="2:23" x14ac:dyDescent="0.25">
      <c r="B41" s="4">
        <v>51004587</v>
      </c>
      <c r="C41" s="4">
        <v>0</v>
      </c>
      <c r="D41" s="5">
        <v>21040011</v>
      </c>
      <c r="E41" s="4" t="s">
        <v>390</v>
      </c>
      <c r="F41" s="4">
        <v>1031</v>
      </c>
      <c r="G41" s="6">
        <v>38564</v>
      </c>
      <c r="H41" s="7">
        <v>15235</v>
      </c>
      <c r="I41" s="7">
        <v>0</v>
      </c>
      <c r="J41" s="7">
        <v>0</v>
      </c>
      <c r="K41" s="7">
        <v>0</v>
      </c>
      <c r="L41" s="7">
        <f t="shared" si="0"/>
        <v>15235</v>
      </c>
      <c r="M41" s="7">
        <v>-14473</v>
      </c>
      <c r="N41" s="7">
        <v>0</v>
      </c>
      <c r="O41" s="7">
        <v>0</v>
      </c>
      <c r="P41" s="7">
        <f t="shared" si="1"/>
        <v>-14473</v>
      </c>
      <c r="Q41" s="7">
        <f t="shared" si="2"/>
        <v>762</v>
      </c>
      <c r="R41" s="7">
        <f t="shared" si="3"/>
        <v>762</v>
      </c>
      <c r="S41" s="5" t="s">
        <v>313</v>
      </c>
      <c r="T41" s="5">
        <v>100401</v>
      </c>
      <c r="U41" s="5" t="s">
        <v>27</v>
      </c>
      <c r="V41" s="5">
        <v>47040001</v>
      </c>
      <c r="W41" s="5" t="s">
        <v>28</v>
      </c>
    </row>
    <row r="42" spans="2:23" x14ac:dyDescent="0.25">
      <c r="B42" s="4">
        <v>51004603</v>
      </c>
      <c r="C42" s="4">
        <v>0</v>
      </c>
      <c r="D42" s="5">
        <v>21040011</v>
      </c>
      <c r="E42" s="4" t="s">
        <v>391</v>
      </c>
      <c r="F42" s="4">
        <v>1031</v>
      </c>
      <c r="G42" s="6">
        <v>39721</v>
      </c>
      <c r="H42" s="7">
        <v>15912</v>
      </c>
      <c r="I42" s="7">
        <v>0</v>
      </c>
      <c r="J42" s="7">
        <v>0</v>
      </c>
      <c r="K42" s="7">
        <v>0</v>
      </c>
      <c r="L42" s="7">
        <f t="shared" si="0"/>
        <v>15912</v>
      </c>
      <c r="M42" s="7">
        <v>-15116</v>
      </c>
      <c r="N42" s="7">
        <v>0</v>
      </c>
      <c r="O42" s="7">
        <v>0</v>
      </c>
      <c r="P42" s="7">
        <f t="shared" si="1"/>
        <v>-15116</v>
      </c>
      <c r="Q42" s="7">
        <f t="shared" si="2"/>
        <v>796</v>
      </c>
      <c r="R42" s="7">
        <f t="shared" si="3"/>
        <v>796</v>
      </c>
      <c r="S42" s="5" t="s">
        <v>313</v>
      </c>
      <c r="T42" s="5">
        <v>100401</v>
      </c>
      <c r="U42" s="5" t="s">
        <v>27</v>
      </c>
      <c r="V42" s="5">
        <v>47040001</v>
      </c>
      <c r="W42" s="5" t="s">
        <v>28</v>
      </c>
    </row>
    <row r="43" spans="2:23" x14ac:dyDescent="0.25">
      <c r="B43" s="4">
        <v>51004612</v>
      </c>
      <c r="C43" s="4">
        <v>0</v>
      </c>
      <c r="D43" s="5">
        <v>21040011</v>
      </c>
      <c r="E43" s="4" t="s">
        <v>392</v>
      </c>
      <c r="F43" s="4">
        <v>1031</v>
      </c>
      <c r="G43" s="6">
        <v>40421</v>
      </c>
      <c r="H43" s="7">
        <v>16115</v>
      </c>
      <c r="I43" s="7">
        <v>0</v>
      </c>
      <c r="J43" s="7">
        <v>0</v>
      </c>
      <c r="K43" s="7">
        <v>0</v>
      </c>
      <c r="L43" s="7">
        <f t="shared" si="0"/>
        <v>16115</v>
      </c>
      <c r="M43" s="7">
        <v>-15310</v>
      </c>
      <c r="N43" s="7">
        <v>0</v>
      </c>
      <c r="O43" s="7">
        <v>0</v>
      </c>
      <c r="P43" s="7">
        <f t="shared" si="1"/>
        <v>-15310</v>
      </c>
      <c r="Q43" s="7">
        <f t="shared" si="2"/>
        <v>805</v>
      </c>
      <c r="R43" s="7">
        <f t="shared" si="3"/>
        <v>805</v>
      </c>
      <c r="S43" s="5" t="s">
        <v>313</v>
      </c>
      <c r="T43" s="5">
        <v>100401</v>
      </c>
      <c r="U43" s="5" t="s">
        <v>27</v>
      </c>
      <c r="V43" s="5">
        <v>47040001</v>
      </c>
      <c r="W43" s="5" t="s">
        <v>28</v>
      </c>
    </row>
    <row r="44" spans="2:23" x14ac:dyDescent="0.25">
      <c r="B44" s="4">
        <v>51004620</v>
      </c>
      <c r="C44" s="4">
        <v>0</v>
      </c>
      <c r="D44" s="5">
        <v>21040011</v>
      </c>
      <c r="E44" s="4" t="s">
        <v>393</v>
      </c>
      <c r="F44" s="4">
        <v>1031</v>
      </c>
      <c r="G44" s="6">
        <v>40421</v>
      </c>
      <c r="H44" s="7">
        <v>16303</v>
      </c>
      <c r="I44" s="7">
        <v>0</v>
      </c>
      <c r="J44" s="7">
        <v>0</v>
      </c>
      <c r="K44" s="7">
        <v>0</v>
      </c>
      <c r="L44" s="7">
        <f t="shared" si="0"/>
        <v>16303</v>
      </c>
      <c r="M44" s="7">
        <v>-15488</v>
      </c>
      <c r="N44" s="7">
        <v>0</v>
      </c>
      <c r="O44" s="7">
        <v>0</v>
      </c>
      <c r="P44" s="7">
        <f t="shared" si="1"/>
        <v>-15488</v>
      </c>
      <c r="Q44" s="7">
        <f t="shared" si="2"/>
        <v>815</v>
      </c>
      <c r="R44" s="7">
        <f t="shared" si="3"/>
        <v>815</v>
      </c>
      <c r="S44" s="5" t="s">
        <v>313</v>
      </c>
      <c r="T44" s="5">
        <v>100401</v>
      </c>
      <c r="U44" s="5" t="s">
        <v>27</v>
      </c>
      <c r="V44" s="5">
        <v>47040001</v>
      </c>
      <c r="W44" s="5" t="s">
        <v>28</v>
      </c>
    </row>
    <row r="45" spans="2:23" x14ac:dyDescent="0.25">
      <c r="B45" s="4">
        <v>51004693</v>
      </c>
      <c r="C45" s="4">
        <v>0</v>
      </c>
      <c r="D45" s="5">
        <v>21040011</v>
      </c>
      <c r="E45" s="4" t="s">
        <v>394</v>
      </c>
      <c r="F45" s="4">
        <v>1031</v>
      </c>
      <c r="G45" s="6">
        <v>38703</v>
      </c>
      <c r="H45" s="7">
        <v>18500</v>
      </c>
      <c r="I45" s="7">
        <v>0</v>
      </c>
      <c r="J45" s="7">
        <v>0</v>
      </c>
      <c r="K45" s="7">
        <v>0</v>
      </c>
      <c r="L45" s="7">
        <f t="shared" si="0"/>
        <v>18500</v>
      </c>
      <c r="M45" s="7">
        <v>-17575</v>
      </c>
      <c r="N45" s="7">
        <v>0</v>
      </c>
      <c r="O45" s="7">
        <v>0</v>
      </c>
      <c r="P45" s="7">
        <f t="shared" si="1"/>
        <v>-17575</v>
      </c>
      <c r="Q45" s="7">
        <f t="shared" si="2"/>
        <v>925</v>
      </c>
      <c r="R45" s="7">
        <f t="shared" si="3"/>
        <v>925</v>
      </c>
      <c r="S45" s="5" t="s">
        <v>313</v>
      </c>
      <c r="T45" s="5">
        <v>100401</v>
      </c>
      <c r="U45" s="5" t="s">
        <v>27</v>
      </c>
      <c r="V45" s="5">
        <v>47040001</v>
      </c>
      <c r="W45" s="5" t="s">
        <v>28</v>
      </c>
    </row>
    <row r="46" spans="2:23" x14ac:dyDescent="0.25">
      <c r="B46" s="4">
        <v>51004765</v>
      </c>
      <c r="C46" s="4">
        <v>0</v>
      </c>
      <c r="D46" s="5">
        <v>21040011</v>
      </c>
      <c r="E46" s="4" t="s">
        <v>395</v>
      </c>
      <c r="F46" s="4">
        <v>1031</v>
      </c>
      <c r="G46" s="6">
        <v>40421</v>
      </c>
      <c r="H46" s="7">
        <v>21382</v>
      </c>
      <c r="I46" s="7">
        <v>0</v>
      </c>
      <c r="J46" s="7">
        <v>0</v>
      </c>
      <c r="K46" s="7">
        <v>0</v>
      </c>
      <c r="L46" s="7">
        <f t="shared" si="0"/>
        <v>21382</v>
      </c>
      <c r="M46" s="7">
        <v>-20313</v>
      </c>
      <c r="N46" s="7">
        <v>0</v>
      </c>
      <c r="O46" s="7">
        <v>0</v>
      </c>
      <c r="P46" s="7">
        <f t="shared" si="1"/>
        <v>-20313</v>
      </c>
      <c r="Q46" s="7">
        <f t="shared" si="2"/>
        <v>1069</v>
      </c>
      <c r="R46" s="7">
        <f t="shared" si="3"/>
        <v>1069</v>
      </c>
      <c r="S46" s="5" t="s">
        <v>313</v>
      </c>
      <c r="T46" s="5">
        <v>100401</v>
      </c>
      <c r="U46" s="5" t="s">
        <v>27</v>
      </c>
      <c r="V46" s="5">
        <v>47040001</v>
      </c>
      <c r="W46" s="5" t="s">
        <v>28</v>
      </c>
    </row>
    <row r="47" spans="2:23" x14ac:dyDescent="0.25">
      <c r="B47" s="4">
        <v>51004773</v>
      </c>
      <c r="C47" s="4">
        <v>0</v>
      </c>
      <c r="D47" s="5">
        <v>21040011</v>
      </c>
      <c r="E47" s="4" t="s">
        <v>396</v>
      </c>
      <c r="F47" s="4">
        <v>1031</v>
      </c>
      <c r="G47" s="6">
        <v>38517</v>
      </c>
      <c r="H47" s="7">
        <v>21798</v>
      </c>
      <c r="I47" s="7">
        <v>0</v>
      </c>
      <c r="J47" s="7">
        <v>0</v>
      </c>
      <c r="K47" s="7">
        <v>0</v>
      </c>
      <c r="L47" s="7">
        <f t="shared" si="0"/>
        <v>21798</v>
      </c>
      <c r="M47" s="7">
        <v>-20708</v>
      </c>
      <c r="N47" s="7">
        <v>0</v>
      </c>
      <c r="O47" s="7">
        <v>0</v>
      </c>
      <c r="P47" s="7">
        <f t="shared" si="1"/>
        <v>-20708</v>
      </c>
      <c r="Q47" s="7">
        <f t="shared" si="2"/>
        <v>1090</v>
      </c>
      <c r="R47" s="7">
        <f t="shared" si="3"/>
        <v>1090</v>
      </c>
      <c r="S47" s="5" t="s">
        <v>313</v>
      </c>
      <c r="T47" s="5">
        <v>100401</v>
      </c>
      <c r="U47" s="5" t="s">
        <v>27</v>
      </c>
      <c r="V47" s="5">
        <v>47040001</v>
      </c>
      <c r="W47" s="5" t="s">
        <v>28</v>
      </c>
    </row>
    <row r="48" spans="2:23" x14ac:dyDescent="0.25">
      <c r="B48" s="4">
        <v>51004774</v>
      </c>
      <c r="C48" s="4">
        <v>0</v>
      </c>
      <c r="D48" s="5">
        <v>21040011</v>
      </c>
      <c r="E48" s="4" t="s">
        <v>397</v>
      </c>
      <c r="F48" s="4">
        <v>1031</v>
      </c>
      <c r="G48" s="6">
        <v>38511</v>
      </c>
      <c r="H48" s="7">
        <v>21798</v>
      </c>
      <c r="I48" s="7">
        <v>0</v>
      </c>
      <c r="J48" s="7">
        <v>0</v>
      </c>
      <c r="K48" s="7">
        <v>0</v>
      </c>
      <c r="L48" s="7">
        <f t="shared" si="0"/>
        <v>21798</v>
      </c>
      <c r="M48" s="7">
        <v>-20708</v>
      </c>
      <c r="N48" s="7">
        <v>0</v>
      </c>
      <c r="O48" s="7">
        <v>0</v>
      </c>
      <c r="P48" s="7">
        <f t="shared" si="1"/>
        <v>-20708</v>
      </c>
      <c r="Q48" s="7">
        <f t="shared" si="2"/>
        <v>1090</v>
      </c>
      <c r="R48" s="7">
        <f t="shared" si="3"/>
        <v>1090</v>
      </c>
      <c r="S48" s="5" t="s">
        <v>313</v>
      </c>
      <c r="T48" s="5">
        <v>100401</v>
      </c>
      <c r="U48" s="5" t="s">
        <v>27</v>
      </c>
      <c r="V48" s="5">
        <v>47040001</v>
      </c>
      <c r="W48" s="5" t="s">
        <v>28</v>
      </c>
    </row>
    <row r="49" spans="2:23" x14ac:dyDescent="0.25">
      <c r="B49" s="4">
        <v>51004780</v>
      </c>
      <c r="C49" s="4">
        <v>0</v>
      </c>
      <c r="D49" s="5">
        <v>21040011</v>
      </c>
      <c r="E49" s="4" t="s">
        <v>398</v>
      </c>
      <c r="F49" s="4">
        <v>1031</v>
      </c>
      <c r="G49" s="6">
        <v>38496</v>
      </c>
      <c r="H49" s="7">
        <v>22107</v>
      </c>
      <c r="I49" s="7">
        <v>0</v>
      </c>
      <c r="J49" s="7">
        <v>0</v>
      </c>
      <c r="K49" s="7">
        <v>0</v>
      </c>
      <c r="L49" s="7">
        <f t="shared" si="0"/>
        <v>22107</v>
      </c>
      <c r="M49" s="7">
        <v>-21002</v>
      </c>
      <c r="N49" s="7">
        <v>0</v>
      </c>
      <c r="O49" s="7">
        <v>0</v>
      </c>
      <c r="P49" s="7">
        <f t="shared" si="1"/>
        <v>-21002</v>
      </c>
      <c r="Q49" s="7">
        <f t="shared" si="2"/>
        <v>1105</v>
      </c>
      <c r="R49" s="7">
        <f t="shared" si="3"/>
        <v>1105</v>
      </c>
      <c r="S49" s="5" t="s">
        <v>313</v>
      </c>
      <c r="T49" s="5">
        <v>100401</v>
      </c>
      <c r="U49" s="5" t="s">
        <v>27</v>
      </c>
      <c r="V49" s="5">
        <v>47040001</v>
      </c>
      <c r="W49" s="5" t="s">
        <v>28</v>
      </c>
    </row>
    <row r="50" spans="2:23" x14ac:dyDescent="0.25">
      <c r="B50" s="4">
        <v>51004800</v>
      </c>
      <c r="C50" s="4">
        <v>0</v>
      </c>
      <c r="D50" s="5">
        <v>21040011</v>
      </c>
      <c r="E50" s="4" t="s">
        <v>399</v>
      </c>
      <c r="F50" s="4">
        <v>1031</v>
      </c>
      <c r="G50" s="6">
        <v>38825</v>
      </c>
      <c r="H50" s="7">
        <v>7808.33</v>
      </c>
      <c r="I50" s="7">
        <v>0</v>
      </c>
      <c r="J50" s="7">
        <v>0</v>
      </c>
      <c r="K50" s="7">
        <v>0</v>
      </c>
      <c r="L50" s="7">
        <f t="shared" si="0"/>
        <v>7808.33</v>
      </c>
      <c r="M50" s="7">
        <v>-7418</v>
      </c>
      <c r="N50" s="7">
        <v>0</v>
      </c>
      <c r="O50" s="7">
        <v>0</v>
      </c>
      <c r="P50" s="7">
        <f t="shared" si="1"/>
        <v>-7418</v>
      </c>
      <c r="Q50" s="7">
        <f t="shared" si="2"/>
        <v>390.32999999999993</v>
      </c>
      <c r="R50" s="7">
        <f t="shared" si="3"/>
        <v>390.32999999999993</v>
      </c>
      <c r="S50" s="5" t="s">
        <v>313</v>
      </c>
      <c r="T50" s="5">
        <v>100401</v>
      </c>
      <c r="U50" s="5" t="s">
        <v>27</v>
      </c>
      <c r="V50" s="5">
        <v>47040001</v>
      </c>
      <c r="W50" s="5" t="s">
        <v>28</v>
      </c>
    </row>
    <row r="51" spans="2:23" x14ac:dyDescent="0.25">
      <c r="B51" s="4">
        <v>51004825</v>
      </c>
      <c r="C51" s="4">
        <v>0</v>
      </c>
      <c r="D51" s="5">
        <v>21040011</v>
      </c>
      <c r="E51" s="4" t="s">
        <v>400</v>
      </c>
      <c r="F51" s="4">
        <v>1031</v>
      </c>
      <c r="G51" s="6">
        <v>39021</v>
      </c>
      <c r="H51" s="7">
        <v>24456</v>
      </c>
      <c r="I51" s="7">
        <v>0</v>
      </c>
      <c r="J51" s="7">
        <v>0</v>
      </c>
      <c r="K51" s="7">
        <v>0</v>
      </c>
      <c r="L51" s="7">
        <f t="shared" si="0"/>
        <v>24456</v>
      </c>
      <c r="M51" s="7">
        <v>-23233</v>
      </c>
      <c r="N51" s="7">
        <v>0</v>
      </c>
      <c r="O51" s="7">
        <v>0</v>
      </c>
      <c r="P51" s="7">
        <f t="shared" si="1"/>
        <v>-23233</v>
      </c>
      <c r="Q51" s="7">
        <f t="shared" si="2"/>
        <v>1223</v>
      </c>
      <c r="R51" s="7">
        <f t="shared" si="3"/>
        <v>1223</v>
      </c>
      <c r="S51" s="5" t="s">
        <v>313</v>
      </c>
      <c r="T51" s="5">
        <v>100401</v>
      </c>
      <c r="U51" s="5" t="s">
        <v>27</v>
      </c>
      <c r="V51" s="5">
        <v>47040001</v>
      </c>
      <c r="W51" s="5" t="s">
        <v>28</v>
      </c>
    </row>
    <row r="52" spans="2:23" x14ac:dyDescent="0.25">
      <c r="B52" s="4">
        <v>51004829</v>
      </c>
      <c r="C52" s="4">
        <v>0</v>
      </c>
      <c r="D52" s="5">
        <v>21040011</v>
      </c>
      <c r="E52" s="4" t="s">
        <v>387</v>
      </c>
      <c r="F52" s="4">
        <v>1031</v>
      </c>
      <c r="G52" s="6">
        <v>38238</v>
      </c>
      <c r="H52" s="7">
        <v>24760</v>
      </c>
      <c r="I52" s="7">
        <v>0</v>
      </c>
      <c r="J52" s="7">
        <v>0</v>
      </c>
      <c r="K52" s="7">
        <v>0</v>
      </c>
      <c r="L52" s="7">
        <f t="shared" si="0"/>
        <v>24760</v>
      </c>
      <c r="M52" s="7">
        <v>-23523</v>
      </c>
      <c r="N52" s="7">
        <v>0</v>
      </c>
      <c r="O52" s="7">
        <v>0</v>
      </c>
      <c r="P52" s="7">
        <f t="shared" si="1"/>
        <v>-23523</v>
      </c>
      <c r="Q52" s="7">
        <f t="shared" si="2"/>
        <v>1237</v>
      </c>
      <c r="R52" s="7">
        <f t="shared" si="3"/>
        <v>1237</v>
      </c>
      <c r="S52" s="5" t="s">
        <v>313</v>
      </c>
      <c r="T52" s="5">
        <v>100401</v>
      </c>
      <c r="U52" s="5" t="s">
        <v>27</v>
      </c>
      <c r="V52" s="5">
        <v>47040001</v>
      </c>
      <c r="W52" s="5" t="s">
        <v>28</v>
      </c>
    </row>
    <row r="53" spans="2:23" x14ac:dyDescent="0.25">
      <c r="B53" s="4">
        <v>51004891</v>
      </c>
      <c r="C53" s="4">
        <v>0</v>
      </c>
      <c r="D53" s="5">
        <v>21040011</v>
      </c>
      <c r="E53" s="4" t="s">
        <v>400</v>
      </c>
      <c r="F53" s="4">
        <v>1031</v>
      </c>
      <c r="G53" s="6">
        <v>38925</v>
      </c>
      <c r="H53" s="7">
        <v>27918</v>
      </c>
      <c r="I53" s="7">
        <v>0</v>
      </c>
      <c r="J53" s="7">
        <v>0</v>
      </c>
      <c r="K53" s="7">
        <v>0</v>
      </c>
      <c r="L53" s="7">
        <f t="shared" si="0"/>
        <v>27918</v>
      </c>
      <c r="M53" s="7">
        <v>-26522</v>
      </c>
      <c r="N53" s="7">
        <v>0</v>
      </c>
      <c r="O53" s="7">
        <v>0</v>
      </c>
      <c r="P53" s="7">
        <f t="shared" si="1"/>
        <v>-26522</v>
      </c>
      <c r="Q53" s="7">
        <f t="shared" si="2"/>
        <v>1396</v>
      </c>
      <c r="R53" s="7">
        <f t="shared" si="3"/>
        <v>1396</v>
      </c>
      <c r="S53" s="5" t="s">
        <v>313</v>
      </c>
      <c r="T53" s="5">
        <v>100401</v>
      </c>
      <c r="U53" s="5" t="s">
        <v>27</v>
      </c>
      <c r="V53" s="5">
        <v>47040001</v>
      </c>
      <c r="W53" s="5" t="s">
        <v>28</v>
      </c>
    </row>
    <row r="54" spans="2:23" x14ac:dyDescent="0.25">
      <c r="B54" s="4">
        <v>51004913</v>
      </c>
      <c r="C54" s="4">
        <v>0</v>
      </c>
      <c r="D54" s="5">
        <v>21040011</v>
      </c>
      <c r="E54" s="4" t="s">
        <v>401</v>
      </c>
      <c r="F54" s="4">
        <v>1033</v>
      </c>
      <c r="G54" s="6">
        <v>40149</v>
      </c>
      <c r="H54" s="7">
        <v>29765</v>
      </c>
      <c r="I54" s="7">
        <v>0</v>
      </c>
      <c r="J54" s="7">
        <v>0</v>
      </c>
      <c r="K54" s="7">
        <v>0</v>
      </c>
      <c r="L54" s="7">
        <f t="shared" si="0"/>
        <v>29765</v>
      </c>
      <c r="M54" s="7">
        <v>-28277</v>
      </c>
      <c r="N54" s="7">
        <v>0</v>
      </c>
      <c r="O54" s="7">
        <v>0</v>
      </c>
      <c r="P54" s="7">
        <f t="shared" si="1"/>
        <v>-28277</v>
      </c>
      <c r="Q54" s="7">
        <f t="shared" si="2"/>
        <v>1488</v>
      </c>
      <c r="R54" s="7">
        <f t="shared" si="3"/>
        <v>1488</v>
      </c>
      <c r="S54" s="5" t="s">
        <v>313</v>
      </c>
      <c r="T54" s="5">
        <v>100403</v>
      </c>
      <c r="U54" s="5" t="s">
        <v>34</v>
      </c>
      <c r="V54" s="5">
        <v>47040001</v>
      </c>
      <c r="W54" s="5" t="s">
        <v>28</v>
      </c>
    </row>
    <row r="55" spans="2:23" x14ac:dyDescent="0.25">
      <c r="B55" s="4">
        <v>51004918</v>
      </c>
      <c r="C55" s="4">
        <v>0</v>
      </c>
      <c r="D55" s="5">
        <v>21040011</v>
      </c>
      <c r="E55" s="4" t="s">
        <v>402</v>
      </c>
      <c r="F55" s="4">
        <v>1031</v>
      </c>
      <c r="G55" s="6">
        <v>40421</v>
      </c>
      <c r="H55" s="7">
        <v>30348</v>
      </c>
      <c r="I55" s="7">
        <v>0</v>
      </c>
      <c r="J55" s="7">
        <v>0</v>
      </c>
      <c r="K55" s="7">
        <v>0</v>
      </c>
      <c r="L55" s="7">
        <f t="shared" si="0"/>
        <v>30348</v>
      </c>
      <c r="M55" s="7">
        <v>-28831</v>
      </c>
      <c r="N55" s="7">
        <v>0</v>
      </c>
      <c r="O55" s="7">
        <v>0</v>
      </c>
      <c r="P55" s="7">
        <f t="shared" si="1"/>
        <v>-28831</v>
      </c>
      <c r="Q55" s="7">
        <f t="shared" si="2"/>
        <v>1517</v>
      </c>
      <c r="R55" s="7">
        <f t="shared" si="3"/>
        <v>1517</v>
      </c>
      <c r="S55" s="5" t="s">
        <v>313</v>
      </c>
      <c r="T55" s="5">
        <v>100401</v>
      </c>
      <c r="U55" s="5" t="s">
        <v>27</v>
      </c>
      <c r="V55" s="5">
        <v>47040001</v>
      </c>
      <c r="W55" s="5" t="s">
        <v>28</v>
      </c>
    </row>
    <row r="56" spans="2:23" x14ac:dyDescent="0.25">
      <c r="B56" s="4">
        <v>51004927</v>
      </c>
      <c r="C56" s="4">
        <v>0</v>
      </c>
      <c r="D56" s="5">
        <v>21040011</v>
      </c>
      <c r="E56" s="4" t="s">
        <v>375</v>
      </c>
      <c r="F56" s="4">
        <v>1031</v>
      </c>
      <c r="G56" s="6">
        <v>38884</v>
      </c>
      <c r="H56" s="7">
        <v>31304</v>
      </c>
      <c r="I56" s="7">
        <v>0</v>
      </c>
      <c r="J56" s="7">
        <v>0</v>
      </c>
      <c r="K56" s="7">
        <v>0</v>
      </c>
      <c r="L56" s="7">
        <f t="shared" si="0"/>
        <v>31304</v>
      </c>
      <c r="M56" s="7">
        <v>-29739</v>
      </c>
      <c r="N56" s="7">
        <v>0</v>
      </c>
      <c r="O56" s="7">
        <v>0</v>
      </c>
      <c r="P56" s="7">
        <f t="shared" si="1"/>
        <v>-29739</v>
      </c>
      <c r="Q56" s="7">
        <f t="shared" si="2"/>
        <v>1565</v>
      </c>
      <c r="R56" s="7">
        <f t="shared" si="3"/>
        <v>1565</v>
      </c>
      <c r="S56" s="5" t="s">
        <v>313</v>
      </c>
      <c r="T56" s="5">
        <v>100401</v>
      </c>
      <c r="U56" s="5" t="s">
        <v>27</v>
      </c>
      <c r="V56" s="5">
        <v>47040001</v>
      </c>
      <c r="W56" s="5" t="s">
        <v>28</v>
      </c>
    </row>
    <row r="57" spans="2:23" x14ac:dyDescent="0.25">
      <c r="B57" s="4">
        <v>51004931</v>
      </c>
      <c r="C57" s="4">
        <v>0</v>
      </c>
      <c r="D57" s="5">
        <v>21040011</v>
      </c>
      <c r="E57" s="4" t="s">
        <v>403</v>
      </c>
      <c r="F57" s="4">
        <v>1031</v>
      </c>
      <c r="G57" s="6">
        <v>41347</v>
      </c>
      <c r="H57" s="7">
        <v>31614</v>
      </c>
      <c r="I57" s="7">
        <v>0</v>
      </c>
      <c r="J57" s="7">
        <v>0</v>
      </c>
      <c r="K57" s="7">
        <v>0</v>
      </c>
      <c r="L57" s="7">
        <f t="shared" si="0"/>
        <v>31614</v>
      </c>
      <c r="M57" s="7">
        <v>-30034</v>
      </c>
      <c r="N57" s="7">
        <v>0</v>
      </c>
      <c r="O57" s="7">
        <v>0</v>
      </c>
      <c r="P57" s="7">
        <f t="shared" si="1"/>
        <v>-30034</v>
      </c>
      <c r="Q57" s="7">
        <f t="shared" si="2"/>
        <v>1580</v>
      </c>
      <c r="R57" s="7">
        <f t="shared" si="3"/>
        <v>1580</v>
      </c>
      <c r="S57" s="5" t="s">
        <v>313</v>
      </c>
      <c r="T57" s="5">
        <v>100401</v>
      </c>
      <c r="U57" s="5" t="s">
        <v>27</v>
      </c>
      <c r="V57" s="5">
        <v>47040001</v>
      </c>
      <c r="W57" s="5" t="s">
        <v>28</v>
      </c>
    </row>
    <row r="58" spans="2:23" x14ac:dyDescent="0.25">
      <c r="B58" s="4">
        <v>51004939</v>
      </c>
      <c r="C58" s="4">
        <v>0</v>
      </c>
      <c r="D58" s="5">
        <v>21040011</v>
      </c>
      <c r="E58" s="4" t="s">
        <v>404</v>
      </c>
      <c r="F58" s="4">
        <v>1031</v>
      </c>
      <c r="G58" s="6">
        <v>40421</v>
      </c>
      <c r="H58" s="7">
        <v>32134</v>
      </c>
      <c r="I58" s="7">
        <v>0</v>
      </c>
      <c r="J58" s="7">
        <v>0</v>
      </c>
      <c r="K58" s="7">
        <v>0</v>
      </c>
      <c r="L58" s="7">
        <f t="shared" si="0"/>
        <v>32134</v>
      </c>
      <c r="M58" s="7">
        <v>-30528</v>
      </c>
      <c r="N58" s="7">
        <v>0</v>
      </c>
      <c r="O58" s="7">
        <v>0</v>
      </c>
      <c r="P58" s="7">
        <f t="shared" si="1"/>
        <v>-30528</v>
      </c>
      <c r="Q58" s="7">
        <f t="shared" si="2"/>
        <v>1606</v>
      </c>
      <c r="R58" s="7">
        <f t="shared" si="3"/>
        <v>1606</v>
      </c>
      <c r="S58" s="5" t="s">
        <v>313</v>
      </c>
      <c r="T58" s="5">
        <v>100401</v>
      </c>
      <c r="U58" s="5" t="s">
        <v>27</v>
      </c>
      <c r="V58" s="5">
        <v>47040001</v>
      </c>
      <c r="W58" s="5" t="s">
        <v>28</v>
      </c>
    </row>
    <row r="59" spans="2:23" x14ac:dyDescent="0.25">
      <c r="B59" s="4">
        <v>51004945</v>
      </c>
      <c r="C59" s="4">
        <v>0</v>
      </c>
      <c r="D59" s="5">
        <v>21040011</v>
      </c>
      <c r="E59" s="4" t="s">
        <v>379</v>
      </c>
      <c r="F59" s="4">
        <v>1031</v>
      </c>
      <c r="G59" s="6">
        <v>38808</v>
      </c>
      <c r="H59" s="7">
        <v>21680</v>
      </c>
      <c r="I59" s="7">
        <v>0</v>
      </c>
      <c r="J59" s="7">
        <v>0</v>
      </c>
      <c r="K59" s="7">
        <v>0</v>
      </c>
      <c r="L59" s="7">
        <f t="shared" si="0"/>
        <v>21680</v>
      </c>
      <c r="M59" s="7">
        <v>-20596</v>
      </c>
      <c r="N59" s="7">
        <v>0</v>
      </c>
      <c r="O59" s="7">
        <v>0</v>
      </c>
      <c r="P59" s="7">
        <f t="shared" si="1"/>
        <v>-20596</v>
      </c>
      <c r="Q59" s="7">
        <f t="shared" si="2"/>
        <v>1084</v>
      </c>
      <c r="R59" s="7">
        <f t="shared" si="3"/>
        <v>1084</v>
      </c>
      <c r="S59" s="5" t="s">
        <v>313</v>
      </c>
      <c r="T59" s="5">
        <v>100401</v>
      </c>
      <c r="U59" s="5" t="s">
        <v>27</v>
      </c>
      <c r="V59" s="5">
        <v>47040001</v>
      </c>
      <c r="W59" s="5" t="s">
        <v>28</v>
      </c>
    </row>
    <row r="60" spans="2:23" x14ac:dyDescent="0.25">
      <c r="B60" s="4">
        <v>51004948</v>
      </c>
      <c r="C60" s="4">
        <v>0</v>
      </c>
      <c r="D60" s="5">
        <v>21040011</v>
      </c>
      <c r="E60" s="4" t="s">
        <v>405</v>
      </c>
      <c r="F60" s="4">
        <v>1031</v>
      </c>
      <c r="G60" s="6">
        <v>39101</v>
      </c>
      <c r="H60" s="7">
        <v>32578</v>
      </c>
      <c r="I60" s="7">
        <v>0</v>
      </c>
      <c r="J60" s="7">
        <v>0</v>
      </c>
      <c r="K60" s="7">
        <v>0</v>
      </c>
      <c r="L60" s="7">
        <f t="shared" si="0"/>
        <v>32578</v>
      </c>
      <c r="M60" s="7">
        <v>-30949</v>
      </c>
      <c r="N60" s="7">
        <v>0</v>
      </c>
      <c r="O60" s="7">
        <v>0</v>
      </c>
      <c r="P60" s="7">
        <f t="shared" si="1"/>
        <v>-30949</v>
      </c>
      <c r="Q60" s="7">
        <f t="shared" si="2"/>
        <v>1629</v>
      </c>
      <c r="R60" s="7">
        <f t="shared" si="3"/>
        <v>1629</v>
      </c>
      <c r="S60" s="5" t="s">
        <v>313</v>
      </c>
      <c r="T60" s="5">
        <v>100401</v>
      </c>
      <c r="U60" s="5" t="s">
        <v>27</v>
      </c>
      <c r="V60" s="5">
        <v>47040001</v>
      </c>
      <c r="W60" s="5" t="s">
        <v>28</v>
      </c>
    </row>
    <row r="61" spans="2:23" x14ac:dyDescent="0.25">
      <c r="B61" s="4">
        <v>51004968</v>
      </c>
      <c r="C61" s="4">
        <v>0</v>
      </c>
      <c r="D61" s="5">
        <v>21040011</v>
      </c>
      <c r="E61" s="4" t="s">
        <v>406</v>
      </c>
      <c r="F61" s="4">
        <v>1031</v>
      </c>
      <c r="G61" s="6">
        <v>40421</v>
      </c>
      <c r="H61" s="7">
        <v>34612</v>
      </c>
      <c r="I61" s="7">
        <v>0</v>
      </c>
      <c r="J61" s="7">
        <v>0</v>
      </c>
      <c r="K61" s="7">
        <v>0</v>
      </c>
      <c r="L61" s="7">
        <f t="shared" si="0"/>
        <v>34612</v>
      </c>
      <c r="M61" s="7">
        <v>-32882</v>
      </c>
      <c r="N61" s="7">
        <v>0</v>
      </c>
      <c r="O61" s="7">
        <v>0</v>
      </c>
      <c r="P61" s="7">
        <f t="shared" si="1"/>
        <v>-32882</v>
      </c>
      <c r="Q61" s="7">
        <f t="shared" si="2"/>
        <v>1730</v>
      </c>
      <c r="R61" s="7">
        <f t="shared" si="3"/>
        <v>1730</v>
      </c>
      <c r="S61" s="5" t="s">
        <v>313</v>
      </c>
      <c r="T61" s="5">
        <v>100401</v>
      </c>
      <c r="U61" s="5" t="s">
        <v>27</v>
      </c>
      <c r="V61" s="5">
        <v>47040001</v>
      </c>
      <c r="W61" s="5" t="s">
        <v>28</v>
      </c>
    </row>
    <row r="62" spans="2:23" x14ac:dyDescent="0.25">
      <c r="B62" s="4">
        <v>51004977</v>
      </c>
      <c r="C62" s="4">
        <v>0</v>
      </c>
      <c r="D62" s="5">
        <v>21040011</v>
      </c>
      <c r="E62" s="4" t="s">
        <v>407</v>
      </c>
      <c r="F62" s="4">
        <v>1033</v>
      </c>
      <c r="G62" s="6">
        <v>40927</v>
      </c>
      <c r="H62" s="7">
        <v>35200</v>
      </c>
      <c r="I62" s="7">
        <v>0</v>
      </c>
      <c r="J62" s="7">
        <v>0</v>
      </c>
      <c r="K62" s="7">
        <v>0</v>
      </c>
      <c r="L62" s="7">
        <f t="shared" si="0"/>
        <v>35200</v>
      </c>
      <c r="M62" s="7">
        <v>-33440</v>
      </c>
      <c r="N62" s="7">
        <v>0</v>
      </c>
      <c r="O62" s="7">
        <v>0</v>
      </c>
      <c r="P62" s="7">
        <f t="shared" si="1"/>
        <v>-33440</v>
      </c>
      <c r="Q62" s="7">
        <f t="shared" si="2"/>
        <v>1760</v>
      </c>
      <c r="R62" s="7">
        <f t="shared" si="3"/>
        <v>1760</v>
      </c>
      <c r="S62" s="5" t="s">
        <v>313</v>
      </c>
      <c r="T62" s="5">
        <v>100403</v>
      </c>
      <c r="U62" s="5" t="s">
        <v>34</v>
      </c>
      <c r="V62" s="5">
        <v>47040001</v>
      </c>
      <c r="W62" s="5" t="s">
        <v>28</v>
      </c>
    </row>
    <row r="63" spans="2:23" x14ac:dyDescent="0.25">
      <c r="B63" s="4">
        <v>51005086</v>
      </c>
      <c r="C63" s="4">
        <v>0</v>
      </c>
      <c r="D63" s="5">
        <v>21040011</v>
      </c>
      <c r="E63" s="4" t="s">
        <v>408</v>
      </c>
      <c r="F63" s="4">
        <v>1031</v>
      </c>
      <c r="G63" s="6">
        <v>39105</v>
      </c>
      <c r="H63" s="7">
        <v>47775</v>
      </c>
      <c r="I63" s="7">
        <v>0</v>
      </c>
      <c r="J63" s="7">
        <v>0</v>
      </c>
      <c r="K63" s="7">
        <v>0</v>
      </c>
      <c r="L63" s="7">
        <f t="shared" si="0"/>
        <v>47775</v>
      </c>
      <c r="M63" s="7">
        <v>-45387</v>
      </c>
      <c r="N63" s="7">
        <v>0</v>
      </c>
      <c r="O63" s="7">
        <v>0</v>
      </c>
      <c r="P63" s="7">
        <f t="shared" si="1"/>
        <v>-45387</v>
      </c>
      <c r="Q63" s="7">
        <f t="shared" si="2"/>
        <v>2388</v>
      </c>
      <c r="R63" s="7">
        <f t="shared" si="3"/>
        <v>2388</v>
      </c>
      <c r="S63" s="5" t="s">
        <v>313</v>
      </c>
      <c r="T63" s="5">
        <v>100401</v>
      </c>
      <c r="U63" s="5" t="s">
        <v>27</v>
      </c>
      <c r="V63" s="5">
        <v>47040001</v>
      </c>
      <c r="W63" s="5" t="s">
        <v>28</v>
      </c>
    </row>
    <row r="64" spans="2:23" x14ac:dyDescent="0.25">
      <c r="B64" s="4">
        <v>51005105</v>
      </c>
      <c r="C64" s="4">
        <v>0</v>
      </c>
      <c r="D64" s="5">
        <v>21040011</v>
      </c>
      <c r="E64" s="4" t="s">
        <v>409</v>
      </c>
      <c r="F64" s="4">
        <v>1031</v>
      </c>
      <c r="G64" s="6">
        <v>40149</v>
      </c>
      <c r="H64" s="7">
        <v>51786</v>
      </c>
      <c r="I64" s="7">
        <v>0</v>
      </c>
      <c r="J64" s="7">
        <v>0</v>
      </c>
      <c r="K64" s="7">
        <v>0</v>
      </c>
      <c r="L64" s="7">
        <f t="shared" si="0"/>
        <v>51786</v>
      </c>
      <c r="M64" s="7">
        <v>-49197</v>
      </c>
      <c r="N64" s="7">
        <v>0</v>
      </c>
      <c r="O64" s="7">
        <v>0</v>
      </c>
      <c r="P64" s="7">
        <f t="shared" si="1"/>
        <v>-49197</v>
      </c>
      <c r="Q64" s="7">
        <f t="shared" si="2"/>
        <v>2589</v>
      </c>
      <c r="R64" s="7">
        <f t="shared" si="3"/>
        <v>2589</v>
      </c>
      <c r="S64" s="5" t="s">
        <v>313</v>
      </c>
      <c r="T64" s="5">
        <v>100401</v>
      </c>
      <c r="U64" s="5" t="s">
        <v>27</v>
      </c>
      <c r="V64" s="5">
        <v>47040001</v>
      </c>
      <c r="W64" s="5" t="s">
        <v>28</v>
      </c>
    </row>
    <row r="65" spans="2:23" x14ac:dyDescent="0.25">
      <c r="B65" s="4">
        <v>51005108</v>
      </c>
      <c r="C65" s="4">
        <v>0</v>
      </c>
      <c r="D65" s="5">
        <v>21040011</v>
      </c>
      <c r="E65" s="4" t="s">
        <v>410</v>
      </c>
      <c r="F65" s="4">
        <v>1031</v>
      </c>
      <c r="G65" s="6">
        <v>38955</v>
      </c>
      <c r="H65" s="7">
        <v>52416</v>
      </c>
      <c r="I65" s="7">
        <v>0</v>
      </c>
      <c r="J65" s="7">
        <v>0</v>
      </c>
      <c r="K65" s="7">
        <v>0</v>
      </c>
      <c r="L65" s="7">
        <f t="shared" si="0"/>
        <v>52416</v>
      </c>
      <c r="M65" s="7">
        <v>-49795</v>
      </c>
      <c r="N65" s="7">
        <v>0</v>
      </c>
      <c r="O65" s="7">
        <v>0</v>
      </c>
      <c r="P65" s="7">
        <f t="shared" si="1"/>
        <v>-49795</v>
      </c>
      <c r="Q65" s="7">
        <f t="shared" si="2"/>
        <v>2621</v>
      </c>
      <c r="R65" s="7">
        <f t="shared" si="3"/>
        <v>2621</v>
      </c>
      <c r="S65" s="5" t="s">
        <v>313</v>
      </c>
      <c r="T65" s="5">
        <v>100401</v>
      </c>
      <c r="U65" s="5" t="s">
        <v>27</v>
      </c>
      <c r="V65" s="5">
        <v>47040001</v>
      </c>
      <c r="W65" s="5" t="s">
        <v>28</v>
      </c>
    </row>
    <row r="66" spans="2:23" x14ac:dyDescent="0.25">
      <c r="B66" s="4">
        <v>51005144</v>
      </c>
      <c r="C66" s="4">
        <v>0</v>
      </c>
      <c r="D66" s="5">
        <v>21040011</v>
      </c>
      <c r="E66" s="4" t="s">
        <v>411</v>
      </c>
      <c r="F66" s="4">
        <v>1031</v>
      </c>
      <c r="G66" s="6">
        <v>38604</v>
      </c>
      <c r="H66" s="7">
        <v>57833</v>
      </c>
      <c r="I66" s="7">
        <v>0</v>
      </c>
      <c r="J66" s="7">
        <v>0</v>
      </c>
      <c r="K66" s="7">
        <v>0</v>
      </c>
      <c r="L66" s="7">
        <f t="shared" si="0"/>
        <v>57833</v>
      </c>
      <c r="M66" s="7">
        <v>-54941</v>
      </c>
      <c r="N66" s="7">
        <v>0</v>
      </c>
      <c r="O66" s="7">
        <v>0</v>
      </c>
      <c r="P66" s="7">
        <f t="shared" si="1"/>
        <v>-54941</v>
      </c>
      <c r="Q66" s="7">
        <f t="shared" si="2"/>
        <v>2892</v>
      </c>
      <c r="R66" s="7">
        <f t="shared" si="3"/>
        <v>2892</v>
      </c>
      <c r="S66" s="5" t="s">
        <v>313</v>
      </c>
      <c r="T66" s="5">
        <v>100401</v>
      </c>
      <c r="U66" s="5" t="s">
        <v>27</v>
      </c>
      <c r="V66" s="5">
        <v>47040001</v>
      </c>
      <c r="W66" s="5" t="s">
        <v>28</v>
      </c>
    </row>
    <row r="67" spans="2:23" x14ac:dyDescent="0.25">
      <c r="B67" s="4">
        <v>51005167</v>
      </c>
      <c r="C67" s="4">
        <v>0</v>
      </c>
      <c r="D67" s="5">
        <v>21040011</v>
      </c>
      <c r="E67" s="4" t="s">
        <v>387</v>
      </c>
      <c r="F67" s="4">
        <v>1031</v>
      </c>
      <c r="G67" s="6">
        <v>38549</v>
      </c>
      <c r="H67" s="7">
        <v>60210</v>
      </c>
      <c r="I67" s="7">
        <v>0</v>
      </c>
      <c r="J67" s="7">
        <v>0</v>
      </c>
      <c r="K67" s="7">
        <v>0</v>
      </c>
      <c r="L67" s="7">
        <f t="shared" si="0"/>
        <v>60210</v>
      </c>
      <c r="M67" s="7">
        <v>-57199</v>
      </c>
      <c r="N67" s="7">
        <v>0</v>
      </c>
      <c r="O67" s="7">
        <v>0</v>
      </c>
      <c r="P67" s="7">
        <f t="shared" si="1"/>
        <v>-57199</v>
      </c>
      <c r="Q67" s="7">
        <f t="shared" si="2"/>
        <v>3011</v>
      </c>
      <c r="R67" s="7">
        <f t="shared" si="3"/>
        <v>3011</v>
      </c>
      <c r="S67" s="5" t="s">
        <v>313</v>
      </c>
      <c r="T67" s="5">
        <v>100401</v>
      </c>
      <c r="U67" s="5" t="s">
        <v>27</v>
      </c>
      <c r="V67" s="5">
        <v>47040001</v>
      </c>
      <c r="W67" s="5" t="s">
        <v>28</v>
      </c>
    </row>
    <row r="68" spans="2:23" x14ac:dyDescent="0.25">
      <c r="B68" s="4">
        <v>51005190</v>
      </c>
      <c r="C68" s="4">
        <v>0</v>
      </c>
      <c r="D68" s="5">
        <v>21040011</v>
      </c>
      <c r="E68" s="4" t="s">
        <v>412</v>
      </c>
      <c r="F68" s="4">
        <v>1031</v>
      </c>
      <c r="G68" s="6">
        <v>39079</v>
      </c>
      <c r="H68" s="7">
        <v>65520</v>
      </c>
      <c r="I68" s="7">
        <v>0</v>
      </c>
      <c r="J68" s="7">
        <v>0</v>
      </c>
      <c r="K68" s="7">
        <v>0</v>
      </c>
      <c r="L68" s="7">
        <f t="shared" ref="L68:L85" si="4">SUM(H68:K68)</f>
        <v>65520</v>
      </c>
      <c r="M68" s="7">
        <v>-62244</v>
      </c>
      <c r="N68" s="7">
        <v>0</v>
      </c>
      <c r="O68" s="7">
        <v>0</v>
      </c>
      <c r="P68" s="7">
        <f t="shared" ref="P68:P85" si="5">SUM(M68:O68)</f>
        <v>-62244</v>
      </c>
      <c r="Q68" s="7">
        <f t="shared" ref="Q68:Q85" si="6">H68+M68</f>
        <v>3276</v>
      </c>
      <c r="R68" s="7">
        <f t="shared" ref="R68:R85" si="7">L68+P68</f>
        <v>3276</v>
      </c>
      <c r="S68" s="5" t="s">
        <v>313</v>
      </c>
      <c r="T68" s="5">
        <v>100401</v>
      </c>
      <c r="U68" s="5" t="s">
        <v>27</v>
      </c>
      <c r="V68" s="5">
        <v>47040001</v>
      </c>
      <c r="W68" s="5" t="s">
        <v>28</v>
      </c>
    </row>
    <row r="69" spans="2:23" x14ac:dyDescent="0.25">
      <c r="B69" s="4">
        <v>51005264</v>
      </c>
      <c r="C69" s="4">
        <v>0</v>
      </c>
      <c r="D69" s="5">
        <v>21040011</v>
      </c>
      <c r="E69" s="4" t="s">
        <v>413</v>
      </c>
      <c r="F69" s="4">
        <v>1031</v>
      </c>
      <c r="G69" s="6">
        <v>38671</v>
      </c>
      <c r="H69" s="7">
        <v>88748</v>
      </c>
      <c r="I69" s="7">
        <v>0</v>
      </c>
      <c r="J69" s="7">
        <v>0</v>
      </c>
      <c r="K69" s="7">
        <v>0</v>
      </c>
      <c r="L69" s="7">
        <f t="shared" si="4"/>
        <v>88748</v>
      </c>
      <c r="M69" s="7">
        <v>-84311</v>
      </c>
      <c r="N69" s="7">
        <v>0</v>
      </c>
      <c r="O69" s="7">
        <v>0</v>
      </c>
      <c r="P69" s="7">
        <f t="shared" si="5"/>
        <v>-84311</v>
      </c>
      <c r="Q69" s="7">
        <f t="shared" si="6"/>
        <v>4437</v>
      </c>
      <c r="R69" s="7">
        <f t="shared" si="7"/>
        <v>4437</v>
      </c>
      <c r="S69" s="5" t="s">
        <v>313</v>
      </c>
      <c r="T69" s="5">
        <v>100401</v>
      </c>
      <c r="U69" s="5" t="s">
        <v>27</v>
      </c>
      <c r="V69" s="5">
        <v>47040001</v>
      </c>
      <c r="W69" s="5" t="s">
        <v>28</v>
      </c>
    </row>
    <row r="70" spans="2:23" x14ac:dyDescent="0.25">
      <c r="B70" s="4">
        <v>51005266</v>
      </c>
      <c r="C70" s="4">
        <v>0</v>
      </c>
      <c r="D70" s="5">
        <v>21040011</v>
      </c>
      <c r="E70" s="4" t="s">
        <v>414</v>
      </c>
      <c r="F70" s="4">
        <v>1031</v>
      </c>
      <c r="G70" s="6">
        <v>38932</v>
      </c>
      <c r="H70" s="7">
        <v>89440</v>
      </c>
      <c r="I70" s="7">
        <v>0</v>
      </c>
      <c r="J70" s="7">
        <v>0</v>
      </c>
      <c r="K70" s="7">
        <v>0</v>
      </c>
      <c r="L70" s="7">
        <f t="shared" si="4"/>
        <v>89440</v>
      </c>
      <c r="M70" s="7">
        <v>-84968</v>
      </c>
      <c r="N70" s="7">
        <v>0</v>
      </c>
      <c r="O70" s="7">
        <v>0</v>
      </c>
      <c r="P70" s="7">
        <f t="shared" si="5"/>
        <v>-84968</v>
      </c>
      <c r="Q70" s="7">
        <f t="shared" si="6"/>
        <v>4472</v>
      </c>
      <c r="R70" s="7">
        <f t="shared" si="7"/>
        <v>4472</v>
      </c>
      <c r="S70" s="5" t="s">
        <v>313</v>
      </c>
      <c r="T70" s="5">
        <v>100401</v>
      </c>
      <c r="U70" s="5" t="s">
        <v>27</v>
      </c>
      <c r="V70" s="5">
        <v>47040001</v>
      </c>
      <c r="W70" s="5" t="s">
        <v>28</v>
      </c>
    </row>
    <row r="71" spans="2:23" x14ac:dyDescent="0.25">
      <c r="B71" s="4">
        <v>51005294</v>
      </c>
      <c r="C71" s="4">
        <v>0</v>
      </c>
      <c r="D71" s="5">
        <v>21040011</v>
      </c>
      <c r="E71" s="4" t="s">
        <v>415</v>
      </c>
      <c r="F71" s="4">
        <v>1031</v>
      </c>
      <c r="G71" s="6">
        <v>40421</v>
      </c>
      <c r="H71" s="7">
        <v>100811</v>
      </c>
      <c r="I71" s="7">
        <v>0</v>
      </c>
      <c r="J71" s="7">
        <v>0</v>
      </c>
      <c r="K71" s="7">
        <v>0</v>
      </c>
      <c r="L71" s="7">
        <f t="shared" si="4"/>
        <v>100811</v>
      </c>
      <c r="M71" s="7">
        <v>-95771</v>
      </c>
      <c r="N71" s="7">
        <v>0</v>
      </c>
      <c r="O71" s="7">
        <v>0</v>
      </c>
      <c r="P71" s="7">
        <f t="shared" si="5"/>
        <v>-95771</v>
      </c>
      <c r="Q71" s="7">
        <f t="shared" si="6"/>
        <v>5040</v>
      </c>
      <c r="R71" s="7">
        <f t="shared" si="7"/>
        <v>5040</v>
      </c>
      <c r="S71" s="5" t="s">
        <v>313</v>
      </c>
      <c r="T71" s="5">
        <v>100401</v>
      </c>
      <c r="U71" s="5" t="s">
        <v>27</v>
      </c>
      <c r="V71" s="5">
        <v>47040001</v>
      </c>
      <c r="W71" s="5" t="s">
        <v>28</v>
      </c>
    </row>
    <row r="72" spans="2:23" x14ac:dyDescent="0.25">
      <c r="B72" s="4">
        <v>51005346</v>
      </c>
      <c r="C72" s="4">
        <v>0</v>
      </c>
      <c r="D72" s="5">
        <v>21040011</v>
      </c>
      <c r="E72" s="4" t="s">
        <v>413</v>
      </c>
      <c r="F72" s="4">
        <v>1031</v>
      </c>
      <c r="G72" s="6">
        <v>38651</v>
      </c>
      <c r="H72" s="7">
        <v>134376</v>
      </c>
      <c r="I72" s="7">
        <v>0</v>
      </c>
      <c r="J72" s="7">
        <v>0</v>
      </c>
      <c r="K72" s="7">
        <v>0</v>
      </c>
      <c r="L72" s="7">
        <f t="shared" si="4"/>
        <v>134376</v>
      </c>
      <c r="M72" s="7">
        <v>-127658</v>
      </c>
      <c r="N72" s="7">
        <v>0</v>
      </c>
      <c r="O72" s="7">
        <v>0</v>
      </c>
      <c r="P72" s="7">
        <f t="shared" si="5"/>
        <v>-127658</v>
      </c>
      <c r="Q72" s="7">
        <f t="shared" si="6"/>
        <v>6718</v>
      </c>
      <c r="R72" s="7">
        <f t="shared" si="7"/>
        <v>6718</v>
      </c>
      <c r="S72" s="5" t="s">
        <v>313</v>
      </c>
      <c r="T72" s="5">
        <v>100401</v>
      </c>
      <c r="U72" s="5" t="s">
        <v>27</v>
      </c>
      <c r="V72" s="5">
        <v>47040001</v>
      </c>
      <c r="W72" s="5" t="s">
        <v>28</v>
      </c>
    </row>
    <row r="73" spans="2:23" x14ac:dyDescent="0.25">
      <c r="B73" s="4">
        <v>51005357</v>
      </c>
      <c r="C73" s="4">
        <v>0</v>
      </c>
      <c r="D73" s="5">
        <v>21040011</v>
      </c>
      <c r="E73" s="4" t="s">
        <v>416</v>
      </c>
      <c r="F73" s="4">
        <v>1031</v>
      </c>
      <c r="G73" s="6">
        <v>39107</v>
      </c>
      <c r="H73" s="7">
        <v>143126</v>
      </c>
      <c r="I73" s="7">
        <v>0</v>
      </c>
      <c r="J73" s="7">
        <v>0</v>
      </c>
      <c r="K73" s="7">
        <v>0</v>
      </c>
      <c r="L73" s="7">
        <f t="shared" si="4"/>
        <v>143126</v>
      </c>
      <c r="M73" s="7">
        <v>-135970</v>
      </c>
      <c r="N73" s="7">
        <v>0</v>
      </c>
      <c r="O73" s="7">
        <v>0</v>
      </c>
      <c r="P73" s="7">
        <f t="shared" si="5"/>
        <v>-135970</v>
      </c>
      <c r="Q73" s="7">
        <f t="shared" si="6"/>
        <v>7156</v>
      </c>
      <c r="R73" s="7">
        <f t="shared" si="7"/>
        <v>7156</v>
      </c>
      <c r="S73" s="5" t="s">
        <v>313</v>
      </c>
      <c r="T73" s="5">
        <v>100401</v>
      </c>
      <c r="U73" s="5" t="s">
        <v>27</v>
      </c>
      <c r="V73" s="5">
        <v>47040001</v>
      </c>
      <c r="W73" s="5" t="s">
        <v>28</v>
      </c>
    </row>
    <row r="74" spans="2:23" x14ac:dyDescent="0.25">
      <c r="B74" s="4">
        <v>51005371</v>
      </c>
      <c r="C74" s="4">
        <v>0</v>
      </c>
      <c r="D74" s="5">
        <v>21040011</v>
      </c>
      <c r="E74" s="4" t="s">
        <v>417</v>
      </c>
      <c r="F74" s="4">
        <v>1031</v>
      </c>
      <c r="G74" s="6">
        <v>41176</v>
      </c>
      <c r="H74" s="7">
        <v>159001</v>
      </c>
      <c r="I74" s="7">
        <v>0</v>
      </c>
      <c r="J74" s="7">
        <v>0</v>
      </c>
      <c r="K74" s="7">
        <v>0</v>
      </c>
      <c r="L74" s="7">
        <f t="shared" si="4"/>
        <v>159001</v>
      </c>
      <c r="M74" s="7">
        <v>-151051</v>
      </c>
      <c r="N74" s="7">
        <v>0</v>
      </c>
      <c r="O74" s="7">
        <v>0</v>
      </c>
      <c r="P74" s="7">
        <f t="shared" si="5"/>
        <v>-151051</v>
      </c>
      <c r="Q74" s="7">
        <f t="shared" si="6"/>
        <v>7950</v>
      </c>
      <c r="R74" s="7">
        <f t="shared" si="7"/>
        <v>7950</v>
      </c>
      <c r="S74" s="5" t="s">
        <v>313</v>
      </c>
      <c r="T74" s="5">
        <v>100401</v>
      </c>
      <c r="U74" s="5" t="s">
        <v>27</v>
      </c>
      <c r="V74" s="5">
        <v>47040001</v>
      </c>
      <c r="W74" s="5" t="s">
        <v>28</v>
      </c>
    </row>
    <row r="75" spans="2:23" x14ac:dyDescent="0.25">
      <c r="B75" s="4">
        <v>51005391</v>
      </c>
      <c r="C75" s="4">
        <v>0</v>
      </c>
      <c r="D75" s="5">
        <v>21040011</v>
      </c>
      <c r="E75" s="4" t="s">
        <v>387</v>
      </c>
      <c r="F75" s="4">
        <v>1031</v>
      </c>
      <c r="G75" s="6">
        <v>38882</v>
      </c>
      <c r="H75" s="7">
        <v>181699</v>
      </c>
      <c r="I75" s="7">
        <v>0</v>
      </c>
      <c r="J75" s="7">
        <v>0</v>
      </c>
      <c r="K75" s="7">
        <v>0</v>
      </c>
      <c r="L75" s="7">
        <f t="shared" si="4"/>
        <v>181699</v>
      </c>
      <c r="M75" s="7">
        <v>-172614</v>
      </c>
      <c r="N75" s="7">
        <v>0</v>
      </c>
      <c r="O75" s="7">
        <v>0</v>
      </c>
      <c r="P75" s="7">
        <f t="shared" si="5"/>
        <v>-172614</v>
      </c>
      <c r="Q75" s="7">
        <f t="shared" si="6"/>
        <v>9085</v>
      </c>
      <c r="R75" s="7">
        <f t="shared" si="7"/>
        <v>9085</v>
      </c>
      <c r="S75" s="5" t="s">
        <v>313</v>
      </c>
      <c r="T75" s="5">
        <v>100401</v>
      </c>
      <c r="U75" s="5" t="s">
        <v>27</v>
      </c>
      <c r="V75" s="5">
        <v>47040001</v>
      </c>
      <c r="W75" s="5" t="s">
        <v>28</v>
      </c>
    </row>
    <row r="76" spans="2:23" x14ac:dyDescent="0.25">
      <c r="B76" s="4">
        <v>51005406</v>
      </c>
      <c r="C76" s="4">
        <v>0</v>
      </c>
      <c r="D76" s="5">
        <v>21040011</v>
      </c>
      <c r="E76" s="4" t="s">
        <v>413</v>
      </c>
      <c r="F76" s="4">
        <v>1031</v>
      </c>
      <c r="G76" s="6">
        <v>38637</v>
      </c>
      <c r="H76" s="7">
        <v>210971</v>
      </c>
      <c r="I76" s="7">
        <v>0</v>
      </c>
      <c r="J76" s="7">
        <v>0</v>
      </c>
      <c r="K76" s="7">
        <v>0</v>
      </c>
      <c r="L76" s="7">
        <f t="shared" si="4"/>
        <v>210971</v>
      </c>
      <c r="M76" s="7">
        <v>-200423</v>
      </c>
      <c r="N76" s="7">
        <v>0</v>
      </c>
      <c r="O76" s="7">
        <v>0</v>
      </c>
      <c r="P76" s="7">
        <f t="shared" si="5"/>
        <v>-200423</v>
      </c>
      <c r="Q76" s="7">
        <f t="shared" si="6"/>
        <v>10548</v>
      </c>
      <c r="R76" s="7">
        <f t="shared" si="7"/>
        <v>10548</v>
      </c>
      <c r="S76" s="5" t="s">
        <v>313</v>
      </c>
      <c r="T76" s="5">
        <v>100401</v>
      </c>
      <c r="U76" s="5" t="s">
        <v>27</v>
      </c>
      <c r="V76" s="5">
        <v>47040001</v>
      </c>
      <c r="W76" s="5" t="s">
        <v>28</v>
      </c>
    </row>
    <row r="77" spans="2:23" x14ac:dyDescent="0.25">
      <c r="B77" s="4">
        <v>51005432</v>
      </c>
      <c r="C77" s="4">
        <v>0</v>
      </c>
      <c r="D77" s="5">
        <v>21040011</v>
      </c>
      <c r="E77" s="4" t="s">
        <v>418</v>
      </c>
      <c r="F77" s="4">
        <v>1031</v>
      </c>
      <c r="G77" s="6">
        <v>38419</v>
      </c>
      <c r="H77" s="7">
        <v>317284</v>
      </c>
      <c r="I77" s="7">
        <v>0</v>
      </c>
      <c r="J77" s="7">
        <v>0</v>
      </c>
      <c r="K77" s="7">
        <v>0</v>
      </c>
      <c r="L77" s="7">
        <f t="shared" si="4"/>
        <v>317284</v>
      </c>
      <c r="M77" s="7">
        <v>-301421</v>
      </c>
      <c r="N77" s="7">
        <v>0</v>
      </c>
      <c r="O77" s="7">
        <v>0</v>
      </c>
      <c r="P77" s="7">
        <f t="shared" si="5"/>
        <v>-301421</v>
      </c>
      <c r="Q77" s="7">
        <f t="shared" si="6"/>
        <v>15863</v>
      </c>
      <c r="R77" s="7">
        <f t="shared" si="7"/>
        <v>15863</v>
      </c>
      <c r="S77" s="5" t="s">
        <v>313</v>
      </c>
      <c r="T77" s="5">
        <v>100401</v>
      </c>
      <c r="U77" s="5" t="s">
        <v>27</v>
      </c>
      <c r="V77" s="5">
        <v>47040001</v>
      </c>
      <c r="W77" s="5" t="s">
        <v>28</v>
      </c>
    </row>
    <row r="78" spans="2:23" x14ac:dyDescent="0.25">
      <c r="B78" s="4">
        <v>51005459</v>
      </c>
      <c r="C78" s="4">
        <v>0</v>
      </c>
      <c r="D78" s="5">
        <v>21040011</v>
      </c>
      <c r="E78" s="4" t="s">
        <v>419</v>
      </c>
      <c r="F78" s="4">
        <v>1031</v>
      </c>
      <c r="G78" s="6">
        <v>39044</v>
      </c>
      <c r="H78" s="7">
        <v>545220</v>
      </c>
      <c r="I78" s="7">
        <v>0</v>
      </c>
      <c r="J78" s="7">
        <v>0</v>
      </c>
      <c r="K78" s="7">
        <v>0</v>
      </c>
      <c r="L78" s="7">
        <f t="shared" si="4"/>
        <v>545220</v>
      </c>
      <c r="M78" s="7">
        <v>-517959</v>
      </c>
      <c r="N78" s="7">
        <v>0</v>
      </c>
      <c r="O78" s="7">
        <v>0</v>
      </c>
      <c r="P78" s="7">
        <f t="shared" si="5"/>
        <v>-517959</v>
      </c>
      <c r="Q78" s="7">
        <f t="shared" si="6"/>
        <v>27261</v>
      </c>
      <c r="R78" s="7">
        <f t="shared" si="7"/>
        <v>27261</v>
      </c>
      <c r="S78" s="5" t="s">
        <v>313</v>
      </c>
      <c r="T78" s="5">
        <v>100401</v>
      </c>
      <c r="U78" s="5" t="s">
        <v>27</v>
      </c>
      <c r="V78" s="5">
        <v>47040001</v>
      </c>
      <c r="W78" s="5" t="s">
        <v>28</v>
      </c>
    </row>
    <row r="79" spans="2:23" x14ac:dyDescent="0.25">
      <c r="B79" s="4">
        <v>51005470</v>
      </c>
      <c r="C79" s="4">
        <v>0</v>
      </c>
      <c r="D79" s="5">
        <v>21040011</v>
      </c>
      <c r="E79" s="4" t="s">
        <v>420</v>
      </c>
      <c r="F79" s="4">
        <v>1031</v>
      </c>
      <c r="G79" s="6">
        <v>38671</v>
      </c>
      <c r="H79" s="7">
        <v>946000</v>
      </c>
      <c r="I79" s="7">
        <v>0</v>
      </c>
      <c r="J79" s="7">
        <v>0</v>
      </c>
      <c r="K79" s="7">
        <v>0</v>
      </c>
      <c r="L79" s="7">
        <f t="shared" si="4"/>
        <v>946000</v>
      </c>
      <c r="M79" s="7">
        <v>-898700</v>
      </c>
      <c r="N79" s="7">
        <v>0</v>
      </c>
      <c r="O79" s="7">
        <v>0</v>
      </c>
      <c r="P79" s="7">
        <f t="shared" si="5"/>
        <v>-898700</v>
      </c>
      <c r="Q79" s="7">
        <f t="shared" si="6"/>
        <v>47300</v>
      </c>
      <c r="R79" s="7">
        <f t="shared" si="7"/>
        <v>47300</v>
      </c>
      <c r="S79" s="5" t="s">
        <v>313</v>
      </c>
      <c r="T79" s="5">
        <v>100401</v>
      </c>
      <c r="U79" s="5" t="s">
        <v>27</v>
      </c>
      <c r="V79" s="5">
        <v>47040001</v>
      </c>
      <c r="W79" s="5" t="s">
        <v>28</v>
      </c>
    </row>
    <row r="80" spans="2:23" x14ac:dyDescent="0.25">
      <c r="B80" s="4">
        <v>51005481</v>
      </c>
      <c r="C80" s="4">
        <v>0</v>
      </c>
      <c r="D80" s="5">
        <v>21040011</v>
      </c>
      <c r="E80" s="4" t="s">
        <v>420</v>
      </c>
      <c r="F80" s="4">
        <v>1031</v>
      </c>
      <c r="G80" s="6">
        <v>38672</v>
      </c>
      <c r="H80" s="7">
        <v>1655500</v>
      </c>
      <c r="I80" s="7">
        <v>0</v>
      </c>
      <c r="J80" s="7">
        <v>0</v>
      </c>
      <c r="K80" s="7">
        <v>0</v>
      </c>
      <c r="L80" s="7">
        <f t="shared" si="4"/>
        <v>1655500</v>
      </c>
      <c r="M80" s="7">
        <v>-1572725</v>
      </c>
      <c r="N80" s="7">
        <v>0</v>
      </c>
      <c r="O80" s="7">
        <v>0</v>
      </c>
      <c r="P80" s="7">
        <f t="shared" si="5"/>
        <v>-1572725</v>
      </c>
      <c r="Q80" s="7">
        <f t="shared" si="6"/>
        <v>82775</v>
      </c>
      <c r="R80" s="7">
        <f t="shared" si="7"/>
        <v>82775</v>
      </c>
      <c r="S80" s="5" t="s">
        <v>313</v>
      </c>
      <c r="T80" s="5">
        <v>100401</v>
      </c>
      <c r="U80" s="5" t="s">
        <v>27</v>
      </c>
      <c r="V80" s="5">
        <v>47040001</v>
      </c>
      <c r="W80" s="5" t="s">
        <v>28</v>
      </c>
    </row>
    <row r="81" spans="2:23" x14ac:dyDescent="0.25">
      <c r="B81" s="4">
        <v>51005679</v>
      </c>
      <c r="C81" s="4">
        <v>0</v>
      </c>
      <c r="D81" s="5">
        <v>21040011</v>
      </c>
      <c r="E81" s="4" t="s">
        <v>421</v>
      </c>
      <c r="F81" s="4">
        <v>1031</v>
      </c>
      <c r="G81" s="6">
        <v>43107</v>
      </c>
      <c r="H81" s="7">
        <v>32441.88</v>
      </c>
      <c r="I81" s="7">
        <v>0</v>
      </c>
      <c r="J81" s="7">
        <v>0</v>
      </c>
      <c r="K81" s="7">
        <v>0</v>
      </c>
      <c r="L81" s="7">
        <f t="shared" si="4"/>
        <v>32441.88</v>
      </c>
      <c r="M81" s="7">
        <v>-19910.88</v>
      </c>
      <c r="N81" s="7">
        <v>-6164</v>
      </c>
      <c r="O81" s="7">
        <v>0</v>
      </c>
      <c r="P81" s="7">
        <f t="shared" si="5"/>
        <v>-26074.880000000001</v>
      </c>
      <c r="Q81" s="7">
        <f t="shared" si="6"/>
        <v>12531</v>
      </c>
      <c r="R81" s="7">
        <f t="shared" si="7"/>
        <v>6367</v>
      </c>
      <c r="S81" s="5" t="s">
        <v>313</v>
      </c>
      <c r="T81" s="5">
        <v>100401</v>
      </c>
      <c r="U81" s="5" t="s">
        <v>27</v>
      </c>
      <c r="V81" s="5">
        <v>47040001</v>
      </c>
      <c r="W81" s="5" t="s">
        <v>28</v>
      </c>
    </row>
    <row r="82" spans="2:23" x14ac:dyDescent="0.25">
      <c r="B82" s="4">
        <v>51005687</v>
      </c>
      <c r="C82" s="4">
        <v>0</v>
      </c>
      <c r="D82" s="5">
        <v>21040011</v>
      </c>
      <c r="E82" s="4" t="s">
        <v>422</v>
      </c>
      <c r="F82" s="4">
        <v>1031</v>
      </c>
      <c r="G82" s="6">
        <v>43549</v>
      </c>
      <c r="H82" s="7">
        <v>4400</v>
      </c>
      <c r="I82" s="7">
        <v>0</v>
      </c>
      <c r="J82" s="7">
        <v>0</v>
      </c>
      <c r="K82" s="7">
        <v>0</v>
      </c>
      <c r="L82" s="7">
        <f t="shared" si="4"/>
        <v>4400</v>
      </c>
      <c r="M82" s="7">
        <v>-4399</v>
      </c>
      <c r="N82" s="7">
        <v>0</v>
      </c>
      <c r="O82" s="7">
        <v>0</v>
      </c>
      <c r="P82" s="7">
        <f t="shared" si="5"/>
        <v>-4399</v>
      </c>
      <c r="Q82" s="7">
        <f t="shared" si="6"/>
        <v>1</v>
      </c>
      <c r="R82" s="7">
        <f t="shared" si="7"/>
        <v>1</v>
      </c>
      <c r="S82" s="5" t="s">
        <v>313</v>
      </c>
      <c r="T82" s="5">
        <v>100401</v>
      </c>
      <c r="U82" s="5" t="s">
        <v>27</v>
      </c>
      <c r="V82" s="5">
        <v>47040001</v>
      </c>
      <c r="W82" s="5" t="s">
        <v>28</v>
      </c>
    </row>
    <row r="83" spans="2:23" x14ac:dyDescent="0.25">
      <c r="B83" s="4">
        <v>51005688</v>
      </c>
      <c r="C83" s="4">
        <v>0</v>
      </c>
      <c r="D83" s="5">
        <v>21040011</v>
      </c>
      <c r="E83" s="4" t="s">
        <v>423</v>
      </c>
      <c r="F83" s="4">
        <v>1031</v>
      </c>
      <c r="G83" s="6">
        <v>43549</v>
      </c>
      <c r="H83" s="7">
        <v>51500</v>
      </c>
      <c r="I83" s="7">
        <v>0</v>
      </c>
      <c r="J83" s="7">
        <v>0</v>
      </c>
      <c r="K83" s="7">
        <v>0</v>
      </c>
      <c r="L83" s="7">
        <f t="shared" si="4"/>
        <v>51500</v>
      </c>
      <c r="M83" s="7">
        <v>-19758</v>
      </c>
      <c r="N83" s="7">
        <v>-9785</v>
      </c>
      <c r="O83" s="7">
        <v>0</v>
      </c>
      <c r="P83" s="7">
        <f t="shared" si="5"/>
        <v>-29543</v>
      </c>
      <c r="Q83" s="7">
        <f t="shared" si="6"/>
        <v>31742</v>
      </c>
      <c r="R83" s="7">
        <f t="shared" si="7"/>
        <v>21957</v>
      </c>
      <c r="S83" s="5" t="s">
        <v>313</v>
      </c>
      <c r="T83" s="5">
        <v>100401</v>
      </c>
      <c r="U83" s="5" t="s">
        <v>27</v>
      </c>
      <c r="V83" s="5">
        <v>47040001</v>
      </c>
      <c r="W83" s="5" t="s">
        <v>28</v>
      </c>
    </row>
    <row r="84" spans="2:23" x14ac:dyDescent="0.25">
      <c r="B84" s="4">
        <v>51005689</v>
      </c>
      <c r="C84" s="4">
        <v>0</v>
      </c>
      <c r="D84" s="5">
        <v>21040011</v>
      </c>
      <c r="E84" s="4" t="s">
        <v>424</v>
      </c>
      <c r="F84" s="4">
        <v>1031</v>
      </c>
      <c r="G84" s="6">
        <v>43549</v>
      </c>
      <c r="H84" s="7">
        <v>10037</v>
      </c>
      <c r="I84" s="7">
        <v>0</v>
      </c>
      <c r="J84" s="7">
        <v>0</v>
      </c>
      <c r="K84" s="7">
        <v>0</v>
      </c>
      <c r="L84" s="7">
        <f t="shared" si="4"/>
        <v>10037</v>
      </c>
      <c r="M84" s="7">
        <v>-3851</v>
      </c>
      <c r="N84" s="7">
        <v>-1907</v>
      </c>
      <c r="O84" s="7">
        <v>0</v>
      </c>
      <c r="P84" s="7">
        <f t="shared" si="5"/>
        <v>-5758</v>
      </c>
      <c r="Q84" s="7">
        <f t="shared" si="6"/>
        <v>6186</v>
      </c>
      <c r="R84" s="7">
        <f t="shared" si="7"/>
        <v>4279</v>
      </c>
      <c r="S84" s="5" t="s">
        <v>313</v>
      </c>
      <c r="T84" s="5">
        <v>100401</v>
      </c>
      <c r="U84" s="5" t="s">
        <v>27</v>
      </c>
      <c r="V84" s="5">
        <v>47040001</v>
      </c>
      <c r="W84" s="5" t="s">
        <v>28</v>
      </c>
    </row>
    <row r="85" spans="2:23" x14ac:dyDescent="0.25">
      <c r="B85" s="4">
        <v>51005690</v>
      </c>
      <c r="C85" s="4">
        <v>0</v>
      </c>
      <c r="D85" s="5">
        <v>21040011</v>
      </c>
      <c r="E85" s="4" t="s">
        <v>425</v>
      </c>
      <c r="F85" s="4">
        <v>1031</v>
      </c>
      <c r="G85" s="6">
        <v>43549</v>
      </c>
      <c r="H85" s="7">
        <v>6385</v>
      </c>
      <c r="I85" s="7">
        <v>0</v>
      </c>
      <c r="J85" s="7">
        <v>0</v>
      </c>
      <c r="K85" s="7">
        <v>0</v>
      </c>
      <c r="L85" s="7">
        <f t="shared" si="4"/>
        <v>6385</v>
      </c>
      <c r="M85" s="7">
        <v>-2449</v>
      </c>
      <c r="N85" s="7">
        <v>-1213</v>
      </c>
      <c r="O85" s="7">
        <v>0</v>
      </c>
      <c r="P85" s="7">
        <f t="shared" si="5"/>
        <v>-3662</v>
      </c>
      <c r="Q85" s="7">
        <f t="shared" si="6"/>
        <v>3936</v>
      </c>
      <c r="R85" s="7">
        <f t="shared" si="7"/>
        <v>2723</v>
      </c>
      <c r="S85" s="5" t="s">
        <v>313</v>
      </c>
      <c r="T85" s="5">
        <v>100401</v>
      </c>
      <c r="U85" s="5" t="s">
        <v>27</v>
      </c>
      <c r="V85" s="5">
        <v>47040001</v>
      </c>
      <c r="W85" s="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Land</vt:lpstr>
      <vt:lpstr>Lease_Land</vt:lpstr>
      <vt:lpstr>Buildings</vt:lpstr>
      <vt:lpstr>Main_Buildings</vt:lpstr>
      <vt:lpstr>Weighbridge</vt:lpstr>
      <vt:lpstr>Plant_Machinery</vt:lpstr>
      <vt:lpstr>Electric_installation</vt:lpstr>
      <vt:lpstr>Furnitures_&amp;_Fixtures</vt:lpstr>
      <vt:lpstr>Office_equipments</vt:lpstr>
      <vt:lpstr>Computers_&amp;_softwares</vt:lpstr>
      <vt:lpstr>Computer_&amp;_Accessories</vt:lpstr>
      <vt:lpstr>Vehicles</vt:lpstr>
      <vt:lpstr>Building_Sheet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Arup Banerjee</dc:creator>
  <cp:lastModifiedBy>Arup Banerjee</cp:lastModifiedBy>
  <dcterms:created xsi:type="dcterms:W3CDTF">2022-05-20T11:58:48Z</dcterms:created>
  <dcterms:modified xsi:type="dcterms:W3CDTF">2022-05-20T12:21:10Z</dcterms:modified>
</cp:coreProperties>
</file>