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chin Pandey\Arun Tomar\VIS(2022-23)-PL089-074-127_printing_1653977428\VIS(2022-23)-PL089-074-127\"/>
    </mc:Choice>
  </mc:AlternateContent>
  <xr:revisionPtr revIDLastSave="0" documentId="13_ncr:1_{5A07E123-F601-48EC-BE89-769DB876063C}" xr6:coauthVersionLast="47" xr6:coauthVersionMax="47" xr10:uidLastSave="{00000000-0000-0000-0000-000000000000}"/>
  <bookViews>
    <workbookView xWindow="-120" yWindow="-120" windowWidth="21840" windowHeight="13140" xr2:uid="{2D1BC771-1943-4635-AD18-8A4305324F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15" i="1"/>
  <c r="H15" i="1"/>
  <c r="F10" i="1"/>
  <c r="H10" i="1"/>
  <c r="E23" i="1"/>
  <c r="E22" i="1"/>
  <c r="I9" i="1"/>
  <c r="G9" i="1"/>
  <c r="E19" i="1" s="1"/>
  <c r="E21" i="1" s="1"/>
  <c r="F21" i="1" l="1"/>
  <c r="F22" i="1" s="1"/>
  <c r="F23" i="1" l="1"/>
  <c r="E24" i="1" s="1"/>
</calcChain>
</file>

<file path=xl/sharedStrings.xml><?xml version="1.0" encoding="utf-8"?>
<sst xmlns="http://schemas.openxmlformats.org/spreadsheetml/2006/main" count="63" uniqueCount="55">
  <si>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 </t>
    </r>
  </si>
  <si>
    <t>VALUATION COMPUTATION OF BUILT-UP DWELLING UNIT</t>
  </si>
  <si>
    <t>Particulars</t>
  </si>
  <si>
    <t>Govt. Circle/ Guideline Value</t>
  </si>
  <si>
    <r>
      <t>a.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 </t>
    </r>
  </si>
  <si>
    <t>Built-up Unit Value</t>
  </si>
  <si>
    <t>Rate range</t>
  </si>
  <si>
    <r>
      <t xml:space="preserve">Rs.11,160/- per </t>
    </r>
    <r>
      <rPr>
        <sz val="10"/>
        <color theme="1"/>
        <rFont val="Arial"/>
        <family val="2"/>
      </rPr>
      <t xml:space="preserve">  sq.mtr</t>
    </r>
  </si>
  <si>
    <r>
      <t>Rs.16,000/- per</t>
    </r>
    <r>
      <rPr>
        <sz val="10"/>
        <color theme="1"/>
        <rFont val="Arial"/>
        <family val="2"/>
      </rPr>
      <t xml:space="preserve"> sq.ft</t>
    </r>
  </si>
  <si>
    <t>Rate adopted</t>
  </si>
  <si>
    <r>
      <t xml:space="preserve">Rs.11,160/- per </t>
    </r>
    <r>
      <rPr>
        <sz val="10"/>
        <color theme="1"/>
        <rFont val="Arial"/>
        <family val="2"/>
      </rPr>
      <t>sq.mtr</t>
    </r>
  </si>
  <si>
    <r>
      <t xml:space="preserve"> </t>
    </r>
    <r>
      <rPr>
        <sz val="11"/>
        <color theme="1"/>
        <rFont val="Arial"/>
        <family val="2"/>
      </rPr>
      <t>Rs.16,000/- per</t>
    </r>
    <r>
      <rPr>
        <sz val="10"/>
        <color theme="1"/>
        <rFont val="Arial"/>
        <family val="2"/>
      </rPr>
      <t xml:space="preserve"> sq.ft</t>
    </r>
  </si>
  <si>
    <t>Covered Area</t>
  </si>
  <si>
    <r>
      <t xml:space="preserve">840 </t>
    </r>
    <r>
      <rPr>
        <sz val="10"/>
        <color theme="1"/>
        <rFont val="Arial"/>
        <family val="2"/>
      </rPr>
      <t>sq.ft (78 sq. mtr)</t>
    </r>
  </si>
  <si>
    <r>
      <t xml:space="preserve">840 </t>
    </r>
    <r>
      <rPr>
        <sz val="10"/>
        <color theme="1"/>
        <rFont val="Arial"/>
        <family val="2"/>
      </rPr>
      <t>sq.ft</t>
    </r>
  </si>
  <si>
    <t>Class of construction</t>
  </si>
  <si>
    <t>Class C construction (Simple/ Average)</t>
  </si>
  <si>
    <t>Valuation Calculation</t>
  </si>
  <si>
    <r>
      <t xml:space="preserve">78 </t>
    </r>
    <r>
      <rPr>
        <sz val="10"/>
        <color theme="1"/>
        <rFont val="Arial"/>
        <family val="2"/>
      </rPr>
      <t xml:space="preserve">sq.mtr </t>
    </r>
    <r>
      <rPr>
        <sz val="11"/>
        <color theme="1"/>
        <rFont val="Arial"/>
        <family val="2"/>
      </rPr>
      <t xml:space="preserve">X Rs.11,160/- per </t>
    </r>
    <r>
      <rPr>
        <sz val="10"/>
        <color theme="1"/>
        <rFont val="Arial"/>
        <family val="2"/>
      </rPr>
      <t>sq.mtr</t>
    </r>
  </si>
  <si>
    <t>Total Value</t>
  </si>
  <si>
    <r>
      <t>b.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 </t>
    </r>
  </si>
  <si>
    <t>Depreciation percentage</t>
  </si>
  <si>
    <t>(assuming salvage value % per year)</t>
  </si>
  <si>
    <t>NA</t>
  </si>
  <si>
    <t>(Above replacement rate is calculated after deducting the prescribed depreciation)</t>
  </si>
  <si>
    <r>
      <t>c.</t>
    </r>
    <r>
      <rPr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> </t>
    </r>
  </si>
  <si>
    <t>Age Factor</t>
  </si>
  <si>
    <t>2000 onwards</t>
  </si>
  <si>
    <t>Construction older than 15 years and above</t>
  </si>
  <si>
    <r>
      <t>d.</t>
    </r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 </t>
    </r>
  </si>
  <si>
    <t>Structure Type/ Condition</t>
  </si>
  <si>
    <t>Pucca (1.0)</t>
  </si>
  <si>
    <r>
      <t>RCC load bearing structure</t>
    </r>
    <r>
      <rPr>
        <sz val="11"/>
        <color theme="1"/>
        <rFont val="Arial"/>
        <family val="2"/>
      </rPr>
      <t>/ Good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</si>
  <si>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 </t>
    </r>
  </si>
  <si>
    <t>Built-up Unit Value (A)</t>
  </si>
  <si>
    <t>FMV</t>
  </si>
  <si>
    <t>CONSOLIDATED VALUATION ASSESSMENT OF THE ASSET</t>
  </si>
  <si>
    <t>S.No.</t>
  </si>
  <si>
    <r>
      <t xml:space="preserve">Indicative &amp; Estimated Prospective </t>
    </r>
    <r>
      <rPr>
        <sz val="11"/>
        <color rgb="FF000000"/>
        <rFont val="Arial"/>
        <family val="2"/>
      </rPr>
      <t>Fair Market Value</t>
    </r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</si>
  <si>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 </t>
    </r>
  </si>
  <si>
    <t>Additional Aesthetic Works Value (B)</t>
  </si>
  <si>
    <t>---</t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</si>
  <si>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 </t>
    </r>
  </si>
  <si>
    <t>Total Add (A+B)</t>
  </si>
  <si>
    <r>
      <t xml:space="preserve">Expected Realizable Value </t>
    </r>
    <r>
      <rPr>
        <b/>
        <sz val="10"/>
        <color theme="1"/>
        <rFont val="Arial"/>
        <family val="2"/>
      </rPr>
      <t>(@ ~15% less)</t>
    </r>
  </si>
  <si>
    <r>
      <t xml:space="preserve">Expected Distress Sale Value </t>
    </r>
    <r>
      <rPr>
        <b/>
        <sz val="10"/>
        <color theme="1"/>
        <rFont val="Arial"/>
        <family val="2"/>
      </rPr>
      <t>(@ ~25% less)</t>
    </r>
  </si>
  <si>
    <t>Percentage difference between Circle Rate and Fair Market Value</t>
  </si>
  <si>
    <r>
      <t xml:space="preserve">840 </t>
    </r>
    <r>
      <rPr>
        <sz val="10"/>
        <color theme="1"/>
        <rFont val="Arial"/>
        <family val="2"/>
      </rPr>
      <t xml:space="preserve">sq.ft </t>
    </r>
    <r>
      <rPr>
        <sz val="11"/>
        <color theme="1"/>
        <rFont val="Arial"/>
        <family val="2"/>
      </rPr>
      <t xml:space="preserve">X Rs.16,000/- per </t>
    </r>
    <r>
      <rPr>
        <sz val="10"/>
        <color theme="1"/>
        <rFont val="Arial"/>
        <family val="2"/>
      </rPr>
      <t>sq.ft</t>
    </r>
  </si>
  <si>
    <t>%</t>
  </si>
  <si>
    <r>
      <t xml:space="preserve">value in </t>
    </r>
    <r>
      <rPr>
        <b/>
        <sz val="11"/>
        <color rgb="FF000000"/>
        <rFont val="Arial"/>
        <family val="2"/>
      </rPr>
      <t xml:space="preserve"> sq.mt.</t>
    </r>
    <r>
      <rPr>
        <sz val="11"/>
        <color rgb="FF000000"/>
        <rFont val="Arial"/>
        <family val="2"/>
      </rPr>
      <t xml:space="preserve"> or </t>
    </r>
    <r>
      <rPr>
        <b/>
        <sz val="11"/>
        <color rgb="FF000000"/>
        <rFont val="Arial"/>
        <family val="2"/>
      </rPr>
      <t>per sq.mt.</t>
    </r>
  </si>
  <si>
    <r>
      <t xml:space="preserve">value in </t>
    </r>
    <r>
      <rPr>
        <b/>
        <sz val="11"/>
        <color rgb="FF000000"/>
        <rFont val="Arial"/>
        <family val="2"/>
      </rPr>
      <t xml:space="preserve"> sq.ft.</t>
    </r>
    <r>
      <rPr>
        <sz val="11"/>
        <color rgb="FF000000"/>
        <rFont val="Arial"/>
        <family val="2"/>
      </rPr>
      <t xml:space="preserve"> or </t>
    </r>
    <r>
      <rPr>
        <b/>
        <sz val="11"/>
        <color rgb="FF000000"/>
        <rFont val="Arial"/>
        <family val="2"/>
      </rPr>
      <t>per sq.ft.</t>
    </r>
  </si>
  <si>
    <t>Area not Verified</t>
  </si>
  <si>
    <t>Class C construction
(Simple/ Average)</t>
  </si>
  <si>
    <t>Legend</t>
  </si>
  <si>
    <t>FORMULA ENABLED Excel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</si>
</sst>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2E6A-5517-4CB2-B4F1-0E80A66F5039}">
  <dimension ref="C1:I24"/>
  <sheetViews>
    <sheetView tabSelected="1" zoomScale="85" zoomScaleNormal="85" workbookViewId="0">
      <selection activeCell="F21" sqref="F21"/>
    </sheetView>
  </sheetViews>
  <sheetFormatPr defaultRowHeight="15" x14ac:dyDescent="0.25"/>
  <cols>
    <col min="1" max="2" width="9.140625" style="1"/>
    <col min="3" max="3" width="6.42578125" style="1" bestFit="1" customWidth="1"/>
    <col min="4" max="4" width="20.7109375" style="1" customWidth="1"/>
    <col min="5" max="5" width="27.28515625" style="1" customWidth="1"/>
    <col min="6" max="6" width="26.42578125" style="1" customWidth="1"/>
    <col min="7" max="7" width="28.7109375" style="2" bestFit="1" customWidth="1"/>
    <col min="8" max="8" width="27.5703125" style="1" bestFit="1" customWidth="1"/>
    <col min="9" max="9" width="28.7109375" style="1" bestFit="1" customWidth="1"/>
    <col min="10" max="10" width="17" style="1" bestFit="1" customWidth="1"/>
    <col min="11" max="16384" width="9.140625" style="1"/>
  </cols>
  <sheetData>
    <row r="1" spans="3:9" ht="30" customHeight="1" x14ac:dyDescent="0.25">
      <c r="F1" s="34" t="s">
        <v>54</v>
      </c>
      <c r="G1" s="34"/>
    </row>
    <row r="3" spans="3:9" ht="15" customHeight="1" x14ac:dyDescent="0.25">
      <c r="C3" s="40">
        <v>1</v>
      </c>
      <c r="D3" s="36" t="s">
        <v>1</v>
      </c>
      <c r="E3" s="37"/>
      <c r="F3" s="37"/>
      <c r="G3" s="37"/>
      <c r="H3" s="37"/>
      <c r="I3" s="38"/>
    </row>
    <row r="4" spans="3:9" ht="30" x14ac:dyDescent="0.25">
      <c r="C4" s="4"/>
      <c r="D4" s="5" t="s">
        <v>2</v>
      </c>
      <c r="E4" s="5"/>
      <c r="F4" s="6" t="s">
        <v>3</v>
      </c>
      <c r="G4" s="7" t="s">
        <v>49</v>
      </c>
      <c r="H4" s="8" t="s">
        <v>35</v>
      </c>
      <c r="I4" s="7" t="s">
        <v>50</v>
      </c>
    </row>
    <row r="5" spans="3:9" x14ac:dyDescent="0.25">
      <c r="C5" s="9" t="s">
        <v>4</v>
      </c>
      <c r="D5" s="10" t="s">
        <v>5</v>
      </c>
      <c r="E5" s="11" t="s">
        <v>6</v>
      </c>
      <c r="F5" s="12" t="s">
        <v>7</v>
      </c>
      <c r="G5" s="13"/>
      <c r="H5" s="12" t="s">
        <v>8</v>
      </c>
      <c r="I5" s="12"/>
    </row>
    <row r="6" spans="3:9" x14ac:dyDescent="0.25">
      <c r="C6" s="9"/>
      <c r="D6" s="10"/>
      <c r="E6" s="11" t="s">
        <v>9</v>
      </c>
      <c r="F6" s="12" t="s">
        <v>10</v>
      </c>
      <c r="G6" s="13">
        <v>11160</v>
      </c>
      <c r="H6" s="14" t="s">
        <v>11</v>
      </c>
      <c r="I6" s="12">
        <v>16000</v>
      </c>
    </row>
    <row r="7" spans="3:9" x14ac:dyDescent="0.25">
      <c r="C7" s="9"/>
      <c r="D7" s="10"/>
      <c r="E7" s="11" t="s">
        <v>12</v>
      </c>
      <c r="F7" s="15" t="s">
        <v>13</v>
      </c>
      <c r="G7" s="35">
        <v>78</v>
      </c>
      <c r="H7" s="15" t="s">
        <v>14</v>
      </c>
      <c r="I7" s="15">
        <v>840</v>
      </c>
    </row>
    <row r="8" spans="3:9" ht="28.5" x14ac:dyDescent="0.25">
      <c r="C8" s="9"/>
      <c r="D8" s="10"/>
      <c r="E8" s="11" t="s">
        <v>15</v>
      </c>
      <c r="F8" s="12" t="s">
        <v>16</v>
      </c>
      <c r="G8" s="13"/>
      <c r="H8" s="12" t="s">
        <v>52</v>
      </c>
      <c r="I8" s="12"/>
    </row>
    <row r="9" spans="3:9" ht="28.5" x14ac:dyDescent="0.25">
      <c r="C9" s="9"/>
      <c r="D9" s="10"/>
      <c r="E9" s="11" t="s">
        <v>17</v>
      </c>
      <c r="F9" s="12" t="s">
        <v>18</v>
      </c>
      <c r="G9" s="16">
        <f>G6*G7</f>
        <v>870480</v>
      </c>
      <c r="H9" s="12" t="s">
        <v>47</v>
      </c>
      <c r="I9" s="17">
        <f>I7*I6</f>
        <v>13440000</v>
      </c>
    </row>
    <row r="10" spans="3:9" x14ac:dyDescent="0.25">
      <c r="C10" s="9"/>
      <c r="D10" s="10"/>
      <c r="E10" s="18" t="s">
        <v>19</v>
      </c>
      <c r="F10" s="19" t="str">
        <f>"Rs "&amp;G9</f>
        <v>Rs 870480</v>
      </c>
      <c r="G10" s="20"/>
      <c r="H10" s="19" t="str">
        <f>"Rs "&amp;I9</f>
        <v>Rs 13440000</v>
      </c>
      <c r="I10" s="21"/>
    </row>
    <row r="11" spans="3:9" x14ac:dyDescent="0.25">
      <c r="C11" s="9" t="s">
        <v>20</v>
      </c>
      <c r="D11" s="10" t="s">
        <v>21</v>
      </c>
      <c r="E11" s="10"/>
      <c r="F11" s="22" t="s">
        <v>23</v>
      </c>
      <c r="G11" s="13"/>
      <c r="H11" s="12" t="s">
        <v>23</v>
      </c>
      <c r="I11" s="12"/>
    </row>
    <row r="12" spans="3:9" ht="38.25" x14ac:dyDescent="0.25">
      <c r="C12" s="9"/>
      <c r="D12" s="23" t="s">
        <v>22</v>
      </c>
      <c r="E12" s="23"/>
      <c r="F12" s="22"/>
      <c r="G12" s="13"/>
      <c r="H12" s="14" t="s">
        <v>24</v>
      </c>
      <c r="I12" s="12"/>
    </row>
    <row r="13" spans="3:9" ht="28.5" x14ac:dyDescent="0.25">
      <c r="C13" s="24" t="s">
        <v>25</v>
      </c>
      <c r="D13" s="10" t="s">
        <v>26</v>
      </c>
      <c r="E13" s="10"/>
      <c r="F13" s="12" t="s">
        <v>27</v>
      </c>
      <c r="G13" s="13"/>
      <c r="H13" s="12" t="s">
        <v>28</v>
      </c>
      <c r="I13" s="12"/>
    </row>
    <row r="14" spans="3:9" ht="28.5" x14ac:dyDescent="0.25">
      <c r="C14" s="24" t="s">
        <v>29</v>
      </c>
      <c r="D14" s="25" t="s">
        <v>30</v>
      </c>
      <c r="E14" s="25"/>
      <c r="F14" s="12" t="s">
        <v>31</v>
      </c>
      <c r="G14" s="13"/>
      <c r="H14" s="14" t="s">
        <v>32</v>
      </c>
      <c r="I14" s="12"/>
    </row>
    <row r="15" spans="3:9" x14ac:dyDescent="0.25">
      <c r="C15" s="24" t="s">
        <v>33</v>
      </c>
      <c r="D15" s="10" t="s">
        <v>34</v>
      </c>
      <c r="E15" s="10"/>
      <c r="F15" s="26" t="str">
        <f>F10</f>
        <v>Rs 870480</v>
      </c>
      <c r="G15" s="20"/>
      <c r="H15" s="26" t="str">
        <f>H10</f>
        <v>Rs 13440000</v>
      </c>
      <c r="I15" s="21"/>
    </row>
    <row r="17" spans="3:8" ht="15" customHeight="1" x14ac:dyDescent="0.25">
      <c r="C17" s="40">
        <v>1</v>
      </c>
      <c r="D17" s="36" t="s">
        <v>36</v>
      </c>
      <c r="E17" s="37"/>
      <c r="F17" s="37"/>
    </row>
    <row r="18" spans="3:8" ht="44.25" x14ac:dyDescent="0.25">
      <c r="C18" s="27" t="s">
        <v>37</v>
      </c>
      <c r="D18" s="28" t="s">
        <v>2</v>
      </c>
      <c r="E18" s="27" t="s">
        <v>3</v>
      </c>
      <c r="F18" s="27" t="s">
        <v>38</v>
      </c>
      <c r="H18" s="39" t="s">
        <v>53</v>
      </c>
    </row>
    <row r="19" spans="3:8" ht="30" x14ac:dyDescent="0.25">
      <c r="C19" s="21" t="s">
        <v>0</v>
      </c>
      <c r="D19" s="29" t="s">
        <v>34</v>
      </c>
      <c r="E19" s="30">
        <f>G9</f>
        <v>870480</v>
      </c>
      <c r="F19" s="30">
        <f>I9</f>
        <v>13440000</v>
      </c>
      <c r="H19" s="33" t="s">
        <v>51</v>
      </c>
    </row>
    <row r="20" spans="3:8" ht="30" x14ac:dyDescent="0.25">
      <c r="C20" s="21" t="s">
        <v>39</v>
      </c>
      <c r="D20" s="29" t="s">
        <v>40</v>
      </c>
      <c r="E20" s="30" t="s">
        <v>41</v>
      </c>
      <c r="F20" s="30" t="s">
        <v>41</v>
      </c>
    </row>
    <row r="21" spans="3:8" ht="30" x14ac:dyDescent="0.25">
      <c r="C21" s="21" t="s">
        <v>42</v>
      </c>
      <c r="D21" s="31" t="s">
        <v>43</v>
      </c>
      <c r="E21" s="17">
        <f>E19</f>
        <v>870480</v>
      </c>
      <c r="F21" s="17">
        <f>F19</f>
        <v>13440000</v>
      </c>
    </row>
    <row r="22" spans="3:8" ht="42.75" x14ac:dyDescent="0.25">
      <c r="C22" s="21" t="s">
        <v>0</v>
      </c>
      <c r="D22" s="31" t="s">
        <v>44</v>
      </c>
      <c r="E22" s="30">
        <f>G22*E21</f>
        <v>739908</v>
      </c>
      <c r="F22" s="30">
        <f>G22*F21</f>
        <v>11424000</v>
      </c>
      <c r="G22" s="3">
        <v>0.85</v>
      </c>
    </row>
    <row r="23" spans="3:8" ht="42.75" x14ac:dyDescent="0.25">
      <c r="C23" s="21" t="s">
        <v>39</v>
      </c>
      <c r="D23" s="31" t="s">
        <v>45</v>
      </c>
      <c r="E23" s="30">
        <f>G23*E21</f>
        <v>652860</v>
      </c>
      <c r="F23" s="30">
        <f>G23*F21</f>
        <v>10080000</v>
      </c>
      <c r="G23" s="3">
        <v>0.75</v>
      </c>
    </row>
    <row r="24" spans="3:8" ht="75" x14ac:dyDescent="0.25">
      <c r="C24" s="21" t="s">
        <v>42</v>
      </c>
      <c r="D24" s="31" t="s">
        <v>46</v>
      </c>
      <c r="E24" s="32">
        <f>((F23-E23)/F23)*100</f>
        <v>93.523214285714289</v>
      </c>
      <c r="F24" s="32"/>
      <c r="G24" s="3" t="s">
        <v>48</v>
      </c>
    </row>
  </sheetData>
  <mergeCells count="14">
    <mergeCell ref="F1:G1"/>
    <mergeCell ref="D3:I3"/>
    <mergeCell ref="D4:E4"/>
    <mergeCell ref="C5:C10"/>
    <mergeCell ref="D5:D10"/>
    <mergeCell ref="C11:C12"/>
    <mergeCell ref="D11:E11"/>
    <mergeCell ref="D12:E12"/>
    <mergeCell ref="F11:F12"/>
    <mergeCell ref="D13:E13"/>
    <mergeCell ref="D14:E14"/>
    <mergeCell ref="D15:E15"/>
    <mergeCell ref="D17:F17"/>
    <mergeCell ref="E24:F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2022-06-01T12:04:02Z</dcterms:created>
  <dcterms:modified xsi:type="dcterms:W3CDTF">2022-06-02T06:09:42Z</dcterms:modified>
</cp:coreProperties>
</file>