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arendra Data\Data\Desktops latest\Desktop\"/>
    </mc:Choice>
  </mc:AlternateContent>
  <xr:revisionPtr revIDLastSave="0" documentId="13_ncr:1_{BBE551C9-3F4E-4E8A-A1C8-38F4808F08E4}" xr6:coauthVersionLast="36" xr6:coauthVersionMax="36" xr10:uidLastSave="{00000000-0000-0000-0000-000000000000}"/>
  <bookViews>
    <workbookView xWindow="0" yWindow="0" windowWidth="23805" windowHeight="9420" xr2:uid="{00000000-000D-0000-FFFF-FFFF00000000}"/>
  </bookViews>
  <sheets>
    <sheet name="INVOICES-DMS SERVER" sheetId="1" r:id="rId1"/>
  </sheets>
  <definedNames>
    <definedName name="_xlnm._FilterDatabase" localSheetId="0" hidden="1">'INVOICES-DMS SERVER'!$A$6:$J$51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J24" i="1"/>
  <c r="J23" i="1"/>
  <c r="J19" i="1"/>
  <c r="J41" i="1"/>
  <c r="J18" i="1"/>
  <c r="J17" i="1"/>
  <c r="J16" i="1"/>
  <c r="J15" i="1"/>
  <c r="J14" i="1"/>
  <c r="J7" i="1"/>
  <c r="J13" i="1"/>
  <c r="J10" i="1"/>
  <c r="J9" i="1"/>
  <c r="J27" i="1"/>
  <c r="J8" i="1"/>
  <c r="J25" i="1"/>
  <c r="J31" i="1"/>
  <c r="J50" i="1"/>
  <c r="J49" i="1"/>
  <c r="J48" i="1"/>
  <c r="J37" i="1"/>
  <c r="J36" i="1"/>
  <c r="J35" i="1"/>
  <c r="J34" i="1"/>
  <c r="J33" i="1"/>
  <c r="J21" i="1"/>
  <c r="J20" i="1"/>
  <c r="J47" i="1"/>
  <c r="J30" i="1"/>
  <c r="J29" i="1"/>
  <c r="J46" i="1"/>
  <c r="J28" i="1"/>
  <c r="J26" i="1"/>
  <c r="J44" i="1"/>
  <c r="J43" i="1"/>
  <c r="J42" i="1"/>
  <c r="J12" i="1"/>
  <c r="J11" i="1"/>
  <c r="J40" i="1"/>
  <c r="J39" i="1"/>
  <c r="J38" i="1"/>
  <c r="J45" i="1"/>
  <c r="F22" i="1" l="1"/>
  <c r="I32" i="1"/>
  <c r="I51" i="1" s="1"/>
  <c r="H32" i="1"/>
  <c r="H51" i="1" s="1"/>
  <c r="F32" i="1"/>
  <c r="F51" i="1" l="1"/>
  <c r="J22" i="1"/>
  <c r="J32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J51" i="1" l="1"/>
</calcChain>
</file>

<file path=xl/sharedStrings.xml><?xml version="1.0" encoding="utf-8"?>
<sst xmlns="http://schemas.openxmlformats.org/spreadsheetml/2006/main" count="73" uniqueCount="16">
  <si>
    <t>INOX AIR PRODUCTS PVT.LTD.-MODINAGAR-SEGMENT-4090</t>
  </si>
  <si>
    <t>S. Nos.</t>
  </si>
  <si>
    <t>Vendor Name</t>
  </si>
  <si>
    <t>B.NOS.</t>
  </si>
  <si>
    <t>DATE</t>
  </si>
  <si>
    <t>BASIC VALUE</t>
  </si>
  <si>
    <t>IGST</t>
  </si>
  <si>
    <t>CGST</t>
  </si>
  <si>
    <t>SGST</t>
  </si>
  <si>
    <t>Total</t>
  </si>
  <si>
    <t>LINDE INDIA LTD.-LUCKNOW</t>
  </si>
  <si>
    <t>LINDE INDIA LTD-KOLKATA</t>
  </si>
  <si>
    <t>TOTAL</t>
  </si>
  <si>
    <t>INVOICES OF PLANT AND MACHINERY</t>
  </si>
  <si>
    <t>Remaks</t>
  </si>
  <si>
    <t>Import material duty payment separately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</si>
</sst>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0"/>
      <name val="Courier"/>
      <family val="3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164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>
      <alignment vertical="center"/>
    </xf>
    <xf numFmtId="164" fontId="1" fillId="0" borderId="1" xfId="1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>
      <alignment vertical="center"/>
    </xf>
    <xf numFmtId="164" fontId="4" fillId="0" borderId="3" xfId="1" applyFont="1" applyFill="1" applyBorder="1" applyAlignment="1">
      <alignment horizontal="right" wrapText="1"/>
    </xf>
    <xf numFmtId="164" fontId="1" fillId="0" borderId="3" xfId="1" applyFont="1" applyFill="1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14" fontId="1" fillId="0" borderId="5" xfId="0" applyNumberFormat="1" applyFont="1" applyFill="1" applyBorder="1">
      <alignment vertical="center"/>
    </xf>
    <xf numFmtId="164" fontId="1" fillId="0" borderId="5" xfId="1" applyFont="1" applyFill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1" applyFont="1" applyBorder="1">
      <alignment vertical="center"/>
    </xf>
    <xf numFmtId="0" fontId="1" fillId="0" borderId="8" xfId="0" applyFont="1" applyBorder="1">
      <alignment vertical="center"/>
    </xf>
    <xf numFmtId="164" fontId="1" fillId="0" borderId="9" xfId="1" applyFont="1" applyFill="1" applyBorder="1">
      <alignment vertical="center"/>
    </xf>
    <xf numFmtId="164" fontId="1" fillId="0" borderId="10" xfId="1" applyFont="1" applyFill="1" applyBorder="1">
      <alignment vertical="center"/>
    </xf>
    <xf numFmtId="164" fontId="1" fillId="0" borderId="11" xfId="1" applyFont="1" applyFill="1" applyBorder="1">
      <alignment vertical="center"/>
    </xf>
    <xf numFmtId="164" fontId="1" fillId="0" borderId="12" xfId="1" applyFont="1" applyBorder="1">
      <alignment vertical="center"/>
    </xf>
    <xf numFmtId="0" fontId="1" fillId="0" borderId="1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1"/>
  <sheetViews>
    <sheetView tabSelected="1" workbookViewId="0">
      <selection activeCell="K37" sqref="K37"/>
    </sheetView>
  </sheetViews>
  <sheetFormatPr defaultRowHeight="12.75" x14ac:dyDescent="0.15"/>
  <cols>
    <col min="1" max="1" width="7.625" style="1" bestFit="1" customWidth="1"/>
    <col min="2" max="2" width="7.375" style="1" bestFit="1" customWidth="1"/>
    <col min="3" max="3" width="42.25" style="1" bestFit="1" customWidth="1"/>
    <col min="4" max="4" width="9.625" style="3" bestFit="1" customWidth="1"/>
    <col min="5" max="5" width="8.875" style="1" bestFit="1" customWidth="1"/>
    <col min="6" max="6" width="13.25" style="1" bestFit="1" customWidth="1"/>
    <col min="7" max="7" width="7.875" style="1" customWidth="1"/>
    <col min="8" max="9" width="12.25" style="1" bestFit="1" customWidth="1"/>
    <col min="10" max="10" width="14.125" style="1" bestFit="1" customWidth="1"/>
    <col min="11" max="11" width="15.375" style="4" customWidth="1"/>
    <col min="12" max="16384" width="9" style="4"/>
  </cols>
  <sheetData>
    <row r="4" spans="1:11" x14ac:dyDescent="0.15">
      <c r="C4" s="2" t="s">
        <v>0</v>
      </c>
    </row>
    <row r="5" spans="1:11" ht="13.5" thickBot="1" x14ac:dyDescent="0.2">
      <c r="C5" s="2" t="s">
        <v>13</v>
      </c>
    </row>
    <row r="6" spans="1:11" ht="13.5" thickBot="1" x14ac:dyDescent="0.2">
      <c r="B6" s="14" t="s">
        <v>1</v>
      </c>
      <c r="C6" s="14" t="s">
        <v>2</v>
      </c>
      <c r="D6" s="15" t="s">
        <v>3</v>
      </c>
      <c r="E6" s="16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25" t="s">
        <v>9</v>
      </c>
      <c r="K6" s="5" t="s">
        <v>14</v>
      </c>
    </row>
    <row r="7" spans="1:11" ht="25.5" x14ac:dyDescent="0.25">
      <c r="A7" s="4"/>
      <c r="B7" s="9">
        <v>1</v>
      </c>
      <c r="C7" s="9" t="s">
        <v>11</v>
      </c>
      <c r="D7" s="10">
        <v>2510035664</v>
      </c>
      <c r="E7" s="11">
        <v>43138</v>
      </c>
      <c r="F7" s="12">
        <v>6290000</v>
      </c>
      <c r="G7" s="13">
        <v>0</v>
      </c>
      <c r="H7" s="13">
        <v>0</v>
      </c>
      <c r="I7" s="13">
        <v>0</v>
      </c>
      <c r="J7" s="26">
        <f t="shared" ref="J7:J50" si="0">F7+G7+H7+I7</f>
        <v>6290000</v>
      </c>
      <c r="K7" s="30" t="s">
        <v>15</v>
      </c>
    </row>
    <row r="8" spans="1:11" ht="25.5" x14ac:dyDescent="0.15">
      <c r="A8" s="4"/>
      <c r="B8" s="5">
        <f t="shared" ref="B8:B14" si="1">B7+1</f>
        <v>2</v>
      </c>
      <c r="C8" s="5" t="s">
        <v>11</v>
      </c>
      <c r="D8" s="6">
        <v>2510003495</v>
      </c>
      <c r="E8" s="7">
        <v>43205</v>
      </c>
      <c r="F8" s="8">
        <v>150000000</v>
      </c>
      <c r="G8" s="8">
        <v>0</v>
      </c>
      <c r="H8" s="8"/>
      <c r="I8" s="8"/>
      <c r="J8" s="27">
        <f t="shared" si="0"/>
        <v>150000000</v>
      </c>
      <c r="K8" s="30" t="s">
        <v>15</v>
      </c>
    </row>
    <row r="9" spans="1:11" ht="25.5" x14ac:dyDescent="0.15">
      <c r="A9" s="4"/>
      <c r="B9" s="5">
        <f t="shared" si="1"/>
        <v>3</v>
      </c>
      <c r="C9" s="5" t="s">
        <v>11</v>
      </c>
      <c r="D9" s="6">
        <v>2510011707</v>
      </c>
      <c r="E9" s="7">
        <v>43271</v>
      </c>
      <c r="F9" s="8">
        <v>78007000</v>
      </c>
      <c r="G9" s="8">
        <v>0</v>
      </c>
      <c r="H9" s="8"/>
      <c r="I9" s="8"/>
      <c r="J9" s="27">
        <f t="shared" si="0"/>
        <v>78007000</v>
      </c>
      <c r="K9" s="30" t="s">
        <v>15</v>
      </c>
    </row>
    <row r="10" spans="1:11" ht="25.5" x14ac:dyDescent="0.15">
      <c r="A10" s="4"/>
      <c r="B10" s="5">
        <f t="shared" si="1"/>
        <v>4</v>
      </c>
      <c r="C10" s="5" t="s">
        <v>11</v>
      </c>
      <c r="D10" s="6">
        <v>2510022799</v>
      </c>
      <c r="E10" s="7">
        <v>43348</v>
      </c>
      <c r="F10" s="8">
        <v>43663000</v>
      </c>
      <c r="G10" s="8">
        <v>0</v>
      </c>
      <c r="H10" s="8"/>
      <c r="I10" s="8"/>
      <c r="J10" s="27">
        <f t="shared" si="0"/>
        <v>43663000</v>
      </c>
      <c r="K10" s="30" t="s">
        <v>15</v>
      </c>
    </row>
    <row r="11" spans="1:11" x14ac:dyDescent="0.15">
      <c r="A11" s="4"/>
      <c r="B11" s="5">
        <f t="shared" si="1"/>
        <v>5</v>
      </c>
      <c r="C11" s="5" t="s">
        <v>10</v>
      </c>
      <c r="D11" s="6">
        <v>2410000001</v>
      </c>
      <c r="E11" s="7">
        <v>43388</v>
      </c>
      <c r="F11" s="8">
        <v>10050000</v>
      </c>
      <c r="G11" s="8"/>
      <c r="H11" s="8">
        <v>1407000</v>
      </c>
      <c r="I11" s="8">
        <v>1407000</v>
      </c>
      <c r="J11" s="27">
        <f t="shared" si="0"/>
        <v>12864000</v>
      </c>
      <c r="K11" s="5"/>
    </row>
    <row r="12" spans="1:11" x14ac:dyDescent="0.15">
      <c r="A12" s="4"/>
      <c r="B12" s="5">
        <f t="shared" si="1"/>
        <v>6</v>
      </c>
      <c r="C12" s="5" t="s">
        <v>10</v>
      </c>
      <c r="D12" s="6">
        <v>2410000002</v>
      </c>
      <c r="E12" s="7">
        <v>43388</v>
      </c>
      <c r="F12" s="8">
        <v>47161501</v>
      </c>
      <c r="G12" s="8"/>
      <c r="H12" s="8">
        <v>4244535</v>
      </c>
      <c r="I12" s="8">
        <v>4244535</v>
      </c>
      <c r="J12" s="27">
        <f t="shared" si="0"/>
        <v>55650571</v>
      </c>
      <c r="K12" s="5"/>
    </row>
    <row r="13" spans="1:11" ht="25.5" x14ac:dyDescent="0.15">
      <c r="A13" s="4"/>
      <c r="B13" s="5">
        <f t="shared" si="1"/>
        <v>7</v>
      </c>
      <c r="C13" s="5" t="s">
        <v>11</v>
      </c>
      <c r="D13" s="6">
        <v>2510034783</v>
      </c>
      <c r="E13" s="7">
        <v>43432</v>
      </c>
      <c r="F13" s="8">
        <v>889000</v>
      </c>
      <c r="G13" s="8">
        <v>0</v>
      </c>
      <c r="H13" s="8"/>
      <c r="I13" s="8"/>
      <c r="J13" s="27">
        <f t="shared" si="0"/>
        <v>889000</v>
      </c>
      <c r="K13" s="30" t="s">
        <v>15</v>
      </c>
    </row>
    <row r="14" spans="1:11" ht="25.5" x14ac:dyDescent="0.15">
      <c r="A14" s="4"/>
      <c r="B14" s="5">
        <f t="shared" si="1"/>
        <v>8</v>
      </c>
      <c r="C14" s="5" t="s">
        <v>11</v>
      </c>
      <c r="D14" s="6">
        <v>2510036108</v>
      </c>
      <c r="E14" s="7">
        <v>43440</v>
      </c>
      <c r="F14" s="8">
        <v>470000</v>
      </c>
      <c r="G14" s="8">
        <v>0</v>
      </c>
      <c r="H14" s="8"/>
      <c r="I14" s="8"/>
      <c r="J14" s="27">
        <f t="shared" si="0"/>
        <v>470000</v>
      </c>
      <c r="K14" s="30" t="s">
        <v>15</v>
      </c>
    </row>
    <row r="15" spans="1:11" ht="25.5" x14ac:dyDescent="0.15">
      <c r="A15" s="4"/>
      <c r="B15" s="5">
        <f t="shared" ref="B15:B50" si="2">B14+1</f>
        <v>9</v>
      </c>
      <c r="C15" s="5" t="s">
        <v>11</v>
      </c>
      <c r="D15" s="6">
        <v>2510038028</v>
      </c>
      <c r="E15" s="7">
        <v>43454</v>
      </c>
      <c r="F15" s="8">
        <v>3109699</v>
      </c>
      <c r="G15" s="8">
        <v>0</v>
      </c>
      <c r="H15" s="8"/>
      <c r="I15" s="8"/>
      <c r="J15" s="27">
        <f t="shared" si="0"/>
        <v>3109699</v>
      </c>
      <c r="K15" s="30" t="s">
        <v>15</v>
      </c>
    </row>
    <row r="16" spans="1:11" ht="25.5" x14ac:dyDescent="0.15">
      <c r="A16" s="4"/>
      <c r="B16" s="5">
        <f t="shared" si="2"/>
        <v>10</v>
      </c>
      <c r="C16" s="5" t="s">
        <v>11</v>
      </c>
      <c r="D16" s="6">
        <v>2510038153</v>
      </c>
      <c r="E16" s="7">
        <v>43455</v>
      </c>
      <c r="F16" s="8">
        <v>4000000</v>
      </c>
      <c r="G16" s="8">
        <v>0</v>
      </c>
      <c r="H16" s="8"/>
      <c r="I16" s="8"/>
      <c r="J16" s="27">
        <f t="shared" si="0"/>
        <v>4000000</v>
      </c>
      <c r="K16" s="30" t="s">
        <v>15</v>
      </c>
    </row>
    <row r="17" spans="1:11" ht="25.5" x14ac:dyDescent="0.15">
      <c r="A17" s="4"/>
      <c r="B17" s="5">
        <f t="shared" si="2"/>
        <v>11</v>
      </c>
      <c r="C17" s="5" t="s">
        <v>11</v>
      </c>
      <c r="D17" s="6">
        <v>2510038929</v>
      </c>
      <c r="E17" s="7">
        <v>43460</v>
      </c>
      <c r="F17" s="8">
        <v>330000</v>
      </c>
      <c r="G17" s="8">
        <v>0</v>
      </c>
      <c r="H17" s="8"/>
      <c r="I17" s="8"/>
      <c r="J17" s="27">
        <f t="shared" si="0"/>
        <v>330000</v>
      </c>
      <c r="K17" s="30" t="s">
        <v>15</v>
      </c>
    </row>
    <row r="18" spans="1:11" ht="25.5" x14ac:dyDescent="0.15">
      <c r="A18" s="4"/>
      <c r="B18" s="5">
        <f t="shared" si="2"/>
        <v>12</v>
      </c>
      <c r="C18" s="5" t="s">
        <v>11</v>
      </c>
      <c r="D18" s="6">
        <v>2510041909</v>
      </c>
      <c r="E18" s="7">
        <v>43480</v>
      </c>
      <c r="F18" s="8">
        <v>12126900</v>
      </c>
      <c r="G18" s="8">
        <v>0</v>
      </c>
      <c r="H18" s="8"/>
      <c r="I18" s="8"/>
      <c r="J18" s="27">
        <f t="shared" si="0"/>
        <v>12126900</v>
      </c>
      <c r="K18" s="30" t="s">
        <v>15</v>
      </c>
    </row>
    <row r="19" spans="1:11" ht="25.5" x14ac:dyDescent="0.15">
      <c r="A19" s="4"/>
      <c r="B19" s="5">
        <f t="shared" si="2"/>
        <v>13</v>
      </c>
      <c r="C19" s="5" t="s">
        <v>11</v>
      </c>
      <c r="D19" s="6">
        <v>2510044042</v>
      </c>
      <c r="E19" s="7">
        <v>43494</v>
      </c>
      <c r="F19" s="8">
        <v>300000</v>
      </c>
      <c r="G19" s="8">
        <v>0</v>
      </c>
      <c r="H19" s="8"/>
      <c r="I19" s="8"/>
      <c r="J19" s="27">
        <f t="shared" si="0"/>
        <v>300000</v>
      </c>
      <c r="K19" s="30" t="s">
        <v>15</v>
      </c>
    </row>
    <row r="20" spans="1:11" x14ac:dyDescent="0.15">
      <c r="A20" s="4"/>
      <c r="B20" s="5">
        <f t="shared" si="2"/>
        <v>14</v>
      </c>
      <c r="C20" s="5" t="s">
        <v>10</v>
      </c>
      <c r="D20" s="6">
        <v>2410000016</v>
      </c>
      <c r="E20" s="7">
        <v>43497</v>
      </c>
      <c r="F20" s="8">
        <v>13553294</v>
      </c>
      <c r="G20" s="8"/>
      <c r="H20" s="8">
        <v>1219796</v>
      </c>
      <c r="I20" s="8">
        <v>1219796</v>
      </c>
      <c r="J20" s="27">
        <f t="shared" si="0"/>
        <v>15992886</v>
      </c>
      <c r="K20" s="5"/>
    </row>
    <row r="21" spans="1:11" x14ac:dyDescent="0.15">
      <c r="A21" s="4"/>
      <c r="B21" s="5">
        <f t="shared" si="2"/>
        <v>15</v>
      </c>
      <c r="C21" s="5" t="s">
        <v>10</v>
      </c>
      <c r="D21" s="6">
        <v>2410000017</v>
      </c>
      <c r="E21" s="7">
        <v>43497</v>
      </c>
      <c r="F21" s="8">
        <v>26200000</v>
      </c>
      <c r="G21" s="8"/>
      <c r="H21" s="8">
        <v>2358000</v>
      </c>
      <c r="I21" s="8">
        <v>2358000</v>
      </c>
      <c r="J21" s="27">
        <f t="shared" si="0"/>
        <v>30916000</v>
      </c>
      <c r="K21" s="5"/>
    </row>
    <row r="22" spans="1:11" x14ac:dyDescent="0.15">
      <c r="A22" s="4"/>
      <c r="B22" s="5">
        <f t="shared" si="2"/>
        <v>16</v>
      </c>
      <c r="C22" s="5" t="s">
        <v>10</v>
      </c>
      <c r="D22" s="6">
        <v>2410000018</v>
      </c>
      <c r="E22" s="7">
        <v>43497</v>
      </c>
      <c r="F22" s="8">
        <f>55769230-46769230</f>
        <v>9000000</v>
      </c>
      <c r="G22" s="8"/>
      <c r="H22" s="8">
        <v>810000</v>
      </c>
      <c r="I22" s="8">
        <v>810000</v>
      </c>
      <c r="J22" s="27">
        <f t="shared" si="0"/>
        <v>10620000</v>
      </c>
      <c r="K22" s="5"/>
    </row>
    <row r="23" spans="1:11" ht="12" customHeight="1" x14ac:dyDescent="0.15">
      <c r="A23" s="4"/>
      <c r="B23" s="5">
        <f t="shared" si="2"/>
        <v>17</v>
      </c>
      <c r="C23" s="5" t="s">
        <v>11</v>
      </c>
      <c r="D23" s="6">
        <v>2510045389</v>
      </c>
      <c r="E23" s="7">
        <v>43500</v>
      </c>
      <c r="F23" s="8">
        <v>5454290</v>
      </c>
      <c r="G23" s="8">
        <v>0</v>
      </c>
      <c r="H23" s="8"/>
      <c r="I23" s="8"/>
      <c r="J23" s="27">
        <f t="shared" si="0"/>
        <v>5454290</v>
      </c>
      <c r="K23" s="30" t="s">
        <v>15</v>
      </c>
    </row>
    <row r="24" spans="1:11" ht="25.5" x14ac:dyDescent="0.15">
      <c r="A24" s="4"/>
      <c r="B24" s="5">
        <f t="shared" si="2"/>
        <v>18</v>
      </c>
      <c r="C24" s="5" t="s">
        <v>11</v>
      </c>
      <c r="D24" s="6">
        <v>2510046624</v>
      </c>
      <c r="E24" s="7">
        <v>43500</v>
      </c>
      <c r="F24" s="8">
        <v>601140</v>
      </c>
      <c r="G24" s="8">
        <v>0</v>
      </c>
      <c r="H24" s="8"/>
      <c r="I24" s="8"/>
      <c r="J24" s="27">
        <f t="shared" si="0"/>
        <v>601140</v>
      </c>
      <c r="K24" s="30" t="s">
        <v>15</v>
      </c>
    </row>
    <row r="25" spans="1:11" ht="25.5" x14ac:dyDescent="0.15">
      <c r="A25" s="4"/>
      <c r="B25" s="5">
        <f t="shared" si="2"/>
        <v>19</v>
      </c>
      <c r="C25" s="5" t="s">
        <v>11</v>
      </c>
      <c r="D25" s="6">
        <v>2510003411</v>
      </c>
      <c r="E25" s="7">
        <v>43573</v>
      </c>
      <c r="F25" s="8">
        <v>1800000</v>
      </c>
      <c r="G25" s="8">
        <v>0</v>
      </c>
      <c r="H25" s="8"/>
      <c r="I25" s="8"/>
      <c r="J25" s="27">
        <f t="shared" si="0"/>
        <v>1800000</v>
      </c>
      <c r="K25" s="30" t="s">
        <v>15</v>
      </c>
    </row>
    <row r="26" spans="1:11" x14ac:dyDescent="0.15">
      <c r="A26" s="4"/>
      <c r="B26" s="5">
        <f t="shared" si="2"/>
        <v>20</v>
      </c>
      <c r="C26" s="5" t="s">
        <v>10</v>
      </c>
      <c r="D26" s="6">
        <v>2410000006</v>
      </c>
      <c r="E26" s="7">
        <v>43609</v>
      </c>
      <c r="F26" s="8">
        <v>13500000</v>
      </c>
      <c r="G26" s="8"/>
      <c r="H26" s="8">
        <v>1215000</v>
      </c>
      <c r="I26" s="8">
        <v>1215000</v>
      </c>
      <c r="J26" s="27">
        <f t="shared" si="0"/>
        <v>15930000</v>
      </c>
      <c r="K26" s="5"/>
    </row>
    <row r="27" spans="1:11" x14ac:dyDescent="0.15">
      <c r="A27" s="4"/>
      <c r="B27" s="5">
        <f t="shared" si="2"/>
        <v>21</v>
      </c>
      <c r="C27" s="5" t="s">
        <v>11</v>
      </c>
      <c r="D27" s="6">
        <v>2510010958</v>
      </c>
      <c r="E27" s="7">
        <v>43619</v>
      </c>
      <c r="F27" s="8">
        <v>1866500</v>
      </c>
      <c r="G27" s="8">
        <v>0</v>
      </c>
      <c r="H27" s="8"/>
      <c r="I27" s="8"/>
      <c r="J27" s="27">
        <f t="shared" si="0"/>
        <v>1866500</v>
      </c>
      <c r="K27" s="5"/>
    </row>
    <row r="28" spans="1:11" x14ac:dyDescent="0.15">
      <c r="A28" s="4"/>
      <c r="B28" s="5">
        <f t="shared" si="2"/>
        <v>22</v>
      </c>
      <c r="C28" s="5" t="s">
        <v>10</v>
      </c>
      <c r="D28" s="6">
        <v>2410000009</v>
      </c>
      <c r="E28" s="7">
        <v>43643</v>
      </c>
      <c r="F28" s="8">
        <v>12640000</v>
      </c>
      <c r="G28" s="8"/>
      <c r="H28" s="8">
        <v>1137600</v>
      </c>
      <c r="I28" s="8">
        <v>1137600</v>
      </c>
      <c r="J28" s="27">
        <f t="shared" si="0"/>
        <v>14915200</v>
      </c>
      <c r="K28" s="5"/>
    </row>
    <row r="29" spans="1:11" x14ac:dyDescent="0.15">
      <c r="A29" s="4"/>
      <c r="B29" s="5">
        <f t="shared" si="2"/>
        <v>23</v>
      </c>
      <c r="C29" s="5" t="s">
        <v>10</v>
      </c>
      <c r="D29" s="6">
        <v>2410000013</v>
      </c>
      <c r="E29" s="7">
        <v>43676</v>
      </c>
      <c r="F29" s="8">
        <v>10277301</v>
      </c>
      <c r="G29" s="8"/>
      <c r="H29" s="8">
        <v>924957.09</v>
      </c>
      <c r="I29" s="8">
        <v>924957.09</v>
      </c>
      <c r="J29" s="27">
        <f t="shared" si="0"/>
        <v>12127215.18</v>
      </c>
      <c r="K29" s="5"/>
    </row>
    <row r="30" spans="1:11" x14ac:dyDescent="0.15">
      <c r="A30" s="4"/>
      <c r="B30" s="5">
        <f t="shared" si="2"/>
        <v>24</v>
      </c>
      <c r="C30" s="5" t="s">
        <v>10</v>
      </c>
      <c r="D30" s="6">
        <v>2410000014</v>
      </c>
      <c r="E30" s="7">
        <v>43676</v>
      </c>
      <c r="F30" s="8">
        <v>1000000</v>
      </c>
      <c r="G30" s="8"/>
      <c r="H30" s="8">
        <v>60000</v>
      </c>
      <c r="I30" s="8">
        <v>60000</v>
      </c>
      <c r="J30" s="27">
        <f t="shared" si="0"/>
        <v>1120000</v>
      </c>
      <c r="K30" s="5"/>
    </row>
    <row r="31" spans="1:11" ht="25.5" x14ac:dyDescent="0.15">
      <c r="A31" s="4"/>
      <c r="B31" s="5">
        <f t="shared" si="2"/>
        <v>25</v>
      </c>
      <c r="C31" s="5" t="s">
        <v>11</v>
      </c>
      <c r="D31" s="6">
        <v>2510020302</v>
      </c>
      <c r="E31" s="7">
        <v>43689</v>
      </c>
      <c r="F31" s="8">
        <v>324000</v>
      </c>
      <c r="G31" s="8">
        <v>0</v>
      </c>
      <c r="H31" s="8"/>
      <c r="I31" s="8"/>
      <c r="J31" s="27">
        <f t="shared" si="0"/>
        <v>324000</v>
      </c>
      <c r="K31" s="30" t="s">
        <v>15</v>
      </c>
    </row>
    <row r="32" spans="1:11" x14ac:dyDescent="0.15">
      <c r="A32" s="4"/>
      <c r="B32" s="5">
        <f t="shared" si="2"/>
        <v>26</v>
      </c>
      <c r="C32" s="5" t="s">
        <v>10</v>
      </c>
      <c r="D32" s="6">
        <v>2410000016</v>
      </c>
      <c r="E32" s="7">
        <v>43691</v>
      </c>
      <c r="F32" s="8">
        <f>27833294-13553294</f>
        <v>14280000</v>
      </c>
      <c r="G32" s="8"/>
      <c r="H32" s="8">
        <f>2504996-1219796</f>
        <v>1285200</v>
      </c>
      <c r="I32" s="8">
        <f>2504996-1219796</f>
        <v>1285200</v>
      </c>
      <c r="J32" s="27">
        <f t="shared" si="0"/>
        <v>16850400</v>
      </c>
      <c r="K32" s="5"/>
    </row>
    <row r="33" spans="1:11" x14ac:dyDescent="0.15">
      <c r="A33" s="4"/>
      <c r="B33" s="5">
        <f t="shared" si="2"/>
        <v>27</v>
      </c>
      <c r="C33" s="5" t="s">
        <v>10</v>
      </c>
      <c r="D33" s="6">
        <v>2410000018</v>
      </c>
      <c r="E33" s="7">
        <v>43704</v>
      </c>
      <c r="F33" s="8">
        <v>46769230</v>
      </c>
      <c r="G33" s="8"/>
      <c r="H33" s="8">
        <v>4209231</v>
      </c>
      <c r="I33" s="8">
        <v>4209231</v>
      </c>
      <c r="J33" s="27">
        <f t="shared" si="0"/>
        <v>55187692</v>
      </c>
      <c r="K33" s="5"/>
    </row>
    <row r="34" spans="1:11" x14ac:dyDescent="0.15">
      <c r="A34" s="4"/>
      <c r="B34" s="5">
        <f t="shared" si="2"/>
        <v>28</v>
      </c>
      <c r="C34" s="5" t="s">
        <v>10</v>
      </c>
      <c r="D34" s="6">
        <v>2410000019</v>
      </c>
      <c r="E34" s="7">
        <v>43704</v>
      </c>
      <c r="F34" s="8">
        <v>2000000</v>
      </c>
      <c r="G34" s="8"/>
      <c r="H34" s="8">
        <v>120000</v>
      </c>
      <c r="I34" s="8">
        <v>120000</v>
      </c>
      <c r="J34" s="27">
        <f t="shared" si="0"/>
        <v>2240000</v>
      </c>
      <c r="K34" s="5"/>
    </row>
    <row r="35" spans="1:11" x14ac:dyDescent="0.15">
      <c r="A35" s="4"/>
      <c r="B35" s="5">
        <f t="shared" si="2"/>
        <v>29</v>
      </c>
      <c r="C35" s="5" t="s">
        <v>10</v>
      </c>
      <c r="D35" s="6">
        <v>2410000023</v>
      </c>
      <c r="E35" s="7">
        <v>43741</v>
      </c>
      <c r="F35" s="8">
        <v>21965272.995200001</v>
      </c>
      <c r="G35" s="8"/>
      <c r="H35" s="8">
        <v>1976874.58</v>
      </c>
      <c r="I35" s="8">
        <v>1976874.58</v>
      </c>
      <c r="J35" s="27">
        <f t="shared" si="0"/>
        <v>25919022.155199997</v>
      </c>
      <c r="K35" s="5"/>
    </row>
    <row r="36" spans="1:11" x14ac:dyDescent="0.15">
      <c r="A36" s="4"/>
      <c r="B36" s="5">
        <f t="shared" si="2"/>
        <v>30</v>
      </c>
      <c r="C36" s="5" t="s">
        <v>10</v>
      </c>
      <c r="D36" s="6">
        <v>2410000024</v>
      </c>
      <c r="E36" s="7">
        <v>43741</v>
      </c>
      <c r="F36" s="8">
        <v>1000000</v>
      </c>
      <c r="G36" s="8"/>
      <c r="H36" s="8">
        <v>60000</v>
      </c>
      <c r="I36" s="8">
        <v>60000</v>
      </c>
      <c r="J36" s="27">
        <f t="shared" si="0"/>
        <v>1120000</v>
      </c>
      <c r="K36" s="5"/>
    </row>
    <row r="37" spans="1:11" x14ac:dyDescent="0.15">
      <c r="A37" s="4"/>
      <c r="B37" s="5">
        <f t="shared" si="2"/>
        <v>31</v>
      </c>
      <c r="C37" s="5" t="s">
        <v>10</v>
      </c>
      <c r="D37" s="6">
        <v>2410000025</v>
      </c>
      <c r="E37" s="7">
        <v>43741</v>
      </c>
      <c r="F37" s="8">
        <v>3900000</v>
      </c>
      <c r="G37" s="8"/>
      <c r="H37" s="8">
        <v>351000</v>
      </c>
      <c r="I37" s="8">
        <v>351000</v>
      </c>
      <c r="J37" s="27">
        <f t="shared" si="0"/>
        <v>4602000</v>
      </c>
      <c r="K37" s="5"/>
    </row>
    <row r="38" spans="1:11" x14ac:dyDescent="0.15">
      <c r="A38" s="4"/>
      <c r="B38" s="5">
        <f t="shared" si="2"/>
        <v>32</v>
      </c>
      <c r="C38" s="5" t="s">
        <v>10</v>
      </c>
      <c r="D38" s="6">
        <v>2410000029</v>
      </c>
      <c r="E38" s="7">
        <v>43771</v>
      </c>
      <c r="F38" s="8">
        <v>10450000</v>
      </c>
      <c r="G38" s="8"/>
      <c r="H38" s="8">
        <v>940500</v>
      </c>
      <c r="I38" s="8">
        <v>940500</v>
      </c>
      <c r="J38" s="27">
        <f t="shared" si="0"/>
        <v>12331000</v>
      </c>
      <c r="K38" s="5"/>
    </row>
    <row r="39" spans="1:11" x14ac:dyDescent="0.15">
      <c r="A39" s="4"/>
      <c r="B39" s="5">
        <f t="shared" si="2"/>
        <v>33</v>
      </c>
      <c r="C39" s="5" t="s">
        <v>10</v>
      </c>
      <c r="D39" s="6">
        <v>2410000033</v>
      </c>
      <c r="E39" s="7">
        <v>43809</v>
      </c>
      <c r="F39" s="8">
        <v>20471280</v>
      </c>
      <c r="G39" s="8">
        <v>0</v>
      </c>
      <c r="H39" s="8">
        <v>1842415.2</v>
      </c>
      <c r="I39" s="8">
        <v>1842415.2</v>
      </c>
      <c r="J39" s="27">
        <f t="shared" si="0"/>
        <v>24156110.399999999</v>
      </c>
      <c r="K39" s="5"/>
    </row>
    <row r="40" spans="1:11" x14ac:dyDescent="0.15">
      <c r="A40" s="4"/>
      <c r="B40" s="5">
        <f t="shared" si="2"/>
        <v>34</v>
      </c>
      <c r="C40" s="5" t="s">
        <v>10</v>
      </c>
      <c r="D40" s="6">
        <v>2410000034</v>
      </c>
      <c r="E40" s="7">
        <v>43819</v>
      </c>
      <c r="F40" s="8">
        <v>11690000</v>
      </c>
      <c r="G40" s="8">
        <v>0</v>
      </c>
      <c r="H40" s="8">
        <v>1052100</v>
      </c>
      <c r="I40" s="8">
        <v>1052100</v>
      </c>
      <c r="J40" s="27">
        <f t="shared" si="0"/>
        <v>13794200</v>
      </c>
      <c r="K40" s="5"/>
    </row>
    <row r="41" spans="1:11" ht="25.5" x14ac:dyDescent="0.15">
      <c r="A41" s="4"/>
      <c r="B41" s="5">
        <f t="shared" si="2"/>
        <v>35</v>
      </c>
      <c r="C41" s="5" t="s">
        <v>11</v>
      </c>
      <c r="D41" s="6">
        <v>2510042472</v>
      </c>
      <c r="E41" s="7">
        <v>43840</v>
      </c>
      <c r="F41" s="8">
        <v>78000</v>
      </c>
      <c r="G41" s="8">
        <v>0</v>
      </c>
      <c r="H41" s="8">
        <v>0</v>
      </c>
      <c r="I41" s="8">
        <v>0</v>
      </c>
      <c r="J41" s="27">
        <f t="shared" si="0"/>
        <v>78000</v>
      </c>
      <c r="K41" s="30" t="s">
        <v>15</v>
      </c>
    </row>
    <row r="42" spans="1:11" x14ac:dyDescent="0.15">
      <c r="A42" s="4"/>
      <c r="B42" s="5">
        <f t="shared" si="2"/>
        <v>36</v>
      </c>
      <c r="C42" s="5" t="s">
        <v>10</v>
      </c>
      <c r="D42" s="6">
        <v>2410000003</v>
      </c>
      <c r="E42" s="7">
        <v>43970</v>
      </c>
      <c r="F42" s="8">
        <v>30155670</v>
      </c>
      <c r="G42" s="8">
        <v>0</v>
      </c>
      <c r="H42" s="8">
        <v>2714010.3</v>
      </c>
      <c r="I42" s="8">
        <v>2714010.3</v>
      </c>
      <c r="J42" s="27">
        <f t="shared" si="0"/>
        <v>35583690.600000001</v>
      </c>
      <c r="K42" s="5"/>
    </row>
    <row r="43" spans="1:11" x14ac:dyDescent="0.15">
      <c r="A43" s="4"/>
      <c r="B43" s="5">
        <f t="shared" si="2"/>
        <v>37</v>
      </c>
      <c r="C43" s="5" t="s">
        <v>10</v>
      </c>
      <c r="D43" s="6">
        <v>2410000004</v>
      </c>
      <c r="E43" s="7">
        <v>43970</v>
      </c>
      <c r="F43" s="8">
        <v>1000000</v>
      </c>
      <c r="G43" s="8"/>
      <c r="H43" s="8">
        <v>140000</v>
      </c>
      <c r="I43" s="8">
        <v>140000</v>
      </c>
      <c r="J43" s="27">
        <f t="shared" si="0"/>
        <v>1280000</v>
      </c>
      <c r="K43" s="5"/>
    </row>
    <row r="44" spans="1:11" x14ac:dyDescent="0.15">
      <c r="A44" s="4"/>
      <c r="B44" s="5">
        <f t="shared" si="2"/>
        <v>38</v>
      </c>
      <c r="C44" s="5" t="s">
        <v>10</v>
      </c>
      <c r="D44" s="6">
        <v>2410000005</v>
      </c>
      <c r="E44" s="7">
        <v>43971</v>
      </c>
      <c r="F44" s="8">
        <v>11050000</v>
      </c>
      <c r="G44" s="8">
        <v>0</v>
      </c>
      <c r="H44" s="8">
        <v>994500</v>
      </c>
      <c r="I44" s="8">
        <v>994500</v>
      </c>
      <c r="J44" s="27">
        <f t="shared" si="0"/>
        <v>13039000</v>
      </c>
      <c r="K44" s="5"/>
    </row>
    <row r="45" spans="1:11" x14ac:dyDescent="0.15">
      <c r="A45" s="4"/>
      <c r="B45" s="5">
        <f t="shared" si="2"/>
        <v>39</v>
      </c>
      <c r="C45" s="5" t="s">
        <v>10</v>
      </c>
      <c r="D45" s="6">
        <v>2410000011</v>
      </c>
      <c r="E45" s="7">
        <v>44022</v>
      </c>
      <c r="F45" s="8">
        <v>4334405</v>
      </c>
      <c r="G45" s="8">
        <v>0</v>
      </c>
      <c r="H45" s="8">
        <v>390096.45</v>
      </c>
      <c r="I45" s="8">
        <v>390096.45</v>
      </c>
      <c r="J45" s="27">
        <f t="shared" si="0"/>
        <v>5114597.9000000004</v>
      </c>
      <c r="K45" s="5"/>
    </row>
    <row r="46" spans="1:11" x14ac:dyDescent="0.15">
      <c r="A46" s="4"/>
      <c r="B46" s="5">
        <f t="shared" si="2"/>
        <v>40</v>
      </c>
      <c r="C46" s="5" t="s">
        <v>10</v>
      </c>
      <c r="D46" s="6">
        <v>2410000012</v>
      </c>
      <c r="E46" s="7">
        <v>44026</v>
      </c>
      <c r="F46" s="8">
        <v>13690823.859999999</v>
      </c>
      <c r="G46" s="8">
        <v>0</v>
      </c>
      <c r="H46" s="8">
        <v>1232174.07</v>
      </c>
      <c r="I46" s="8">
        <v>1232174.07</v>
      </c>
      <c r="J46" s="27">
        <f t="shared" si="0"/>
        <v>16155172</v>
      </c>
      <c r="K46" s="5"/>
    </row>
    <row r="47" spans="1:11" x14ac:dyDescent="0.15">
      <c r="A47" s="4"/>
      <c r="B47" s="5">
        <f t="shared" si="2"/>
        <v>41</v>
      </c>
      <c r="C47" s="5" t="s">
        <v>10</v>
      </c>
      <c r="D47" s="6">
        <v>2410000014</v>
      </c>
      <c r="E47" s="7">
        <v>44027</v>
      </c>
      <c r="F47" s="8">
        <v>4070000</v>
      </c>
      <c r="G47" s="8">
        <v>0</v>
      </c>
      <c r="H47" s="8">
        <v>366300</v>
      </c>
      <c r="I47" s="8">
        <v>366300</v>
      </c>
      <c r="J47" s="27">
        <f t="shared" si="0"/>
        <v>4802600</v>
      </c>
      <c r="K47" s="5"/>
    </row>
    <row r="48" spans="1:11" x14ac:dyDescent="0.15">
      <c r="A48" s="4"/>
      <c r="B48" s="5">
        <f t="shared" si="2"/>
        <v>42</v>
      </c>
      <c r="C48" s="5" t="s">
        <v>10</v>
      </c>
      <c r="D48" s="6">
        <v>2410000028</v>
      </c>
      <c r="E48" s="7">
        <v>44121</v>
      </c>
      <c r="F48" s="8">
        <v>2965000</v>
      </c>
      <c r="G48" s="8"/>
      <c r="H48" s="8">
        <v>266850</v>
      </c>
      <c r="I48" s="8">
        <v>266850</v>
      </c>
      <c r="J48" s="27">
        <f t="shared" si="0"/>
        <v>3498700</v>
      </c>
      <c r="K48" s="5"/>
    </row>
    <row r="49" spans="1:11" x14ac:dyDescent="0.15">
      <c r="A49" s="4"/>
      <c r="B49" s="5">
        <f t="shared" si="2"/>
        <v>43</v>
      </c>
      <c r="C49" s="5" t="s">
        <v>10</v>
      </c>
      <c r="D49" s="6">
        <v>2410000031</v>
      </c>
      <c r="E49" s="7">
        <v>44133</v>
      </c>
      <c r="F49" s="8">
        <v>5940000</v>
      </c>
      <c r="G49" s="8"/>
      <c r="H49" s="8">
        <v>534600</v>
      </c>
      <c r="I49" s="8">
        <v>534600</v>
      </c>
      <c r="J49" s="27">
        <f t="shared" si="0"/>
        <v>7009200</v>
      </c>
      <c r="K49" s="5"/>
    </row>
    <row r="50" spans="1:11" ht="13.5" thickBot="1" x14ac:dyDescent="0.2">
      <c r="A50" s="4"/>
      <c r="B50" s="5">
        <f t="shared" si="2"/>
        <v>44</v>
      </c>
      <c r="C50" s="17" t="s">
        <v>10</v>
      </c>
      <c r="D50" s="18">
        <v>373543651</v>
      </c>
      <c r="E50" s="19">
        <v>44163</v>
      </c>
      <c r="F50" s="20">
        <v>2386216</v>
      </c>
      <c r="G50" s="20"/>
      <c r="H50" s="20">
        <v>214759.44</v>
      </c>
      <c r="I50" s="20">
        <v>214759.44</v>
      </c>
      <c r="J50" s="28">
        <f t="shared" si="0"/>
        <v>2815734.88</v>
      </c>
      <c r="K50" s="5"/>
    </row>
    <row r="51" spans="1:11" ht="13.5" thickBot="1" x14ac:dyDescent="0.2">
      <c r="B51" s="21"/>
      <c r="C51" s="22"/>
      <c r="D51" s="23" t="s">
        <v>12</v>
      </c>
      <c r="E51" s="22"/>
      <c r="F51" s="24">
        <f>SUM(F7:F50)</f>
        <v>660809522.85520005</v>
      </c>
      <c r="G51" s="24">
        <f>SUM(G7:G50)</f>
        <v>0</v>
      </c>
      <c r="H51" s="24">
        <f>SUM(H7:H50)</f>
        <v>32067499.130000003</v>
      </c>
      <c r="I51" s="24">
        <f>SUM(I7:I50)</f>
        <v>32067499.130000003</v>
      </c>
      <c r="J51" s="29">
        <f>SUM(J7:J50)</f>
        <v>724944521.11520004</v>
      </c>
      <c r="K51" s="5"/>
    </row>
  </sheetData>
  <sortState ref="A9:K52">
    <sortCondition ref="E9:E52"/>
  </sortState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INVOICES-DMS SERVER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Narendra Sharma</cp:lastModifiedBy>
  <cp:lastPrinted>2022-06-11T07:01:40Z</cp:lastPrinted>
  <dcterms:created xsi:type="dcterms:W3CDTF">2022-06-11T06:00:34Z</dcterms:created>
  <dcterms:modified xsi:type="dcterms:W3CDTF">2022-06-11T07:43:32Z</dcterms:modified>
</cp:coreProperties>
</file>