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92.168.1.100\Resource Personal\Resource Personal-Tejas Bharadwaj\Tejas Files\Reviewed Files\Rahul\VIS(2022-23)-PL193-146-278 Downtown\Review file\"/>
    </mc:Choice>
  </mc:AlternateContent>
  <xr:revisionPtr revIDLastSave="0" documentId="13_ncr:1_{71D6B988-9AEC-49BE-8456-045D87F9CE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16" i="1" s="1"/>
  <c r="R7" i="1"/>
  <c r="R8" i="1"/>
  <c r="R9" i="1"/>
  <c r="R10" i="1"/>
  <c r="R11" i="1"/>
  <c r="R12" i="1"/>
  <c r="R13" i="1"/>
  <c r="R14" i="1"/>
  <c r="R15" i="1"/>
  <c r="R4" i="1"/>
  <c r="Q5" i="1"/>
  <c r="Q6" i="1"/>
  <c r="Q16" i="1" s="1"/>
  <c r="Q7" i="1"/>
  <c r="Q8" i="1"/>
  <c r="Q9" i="1"/>
  <c r="Q10" i="1"/>
  <c r="Q11" i="1"/>
  <c r="Q12" i="1"/>
  <c r="Q13" i="1"/>
  <c r="Q14" i="1"/>
  <c r="Q15" i="1"/>
  <c r="Q4" i="1"/>
  <c r="J15" i="1"/>
  <c r="J14" i="1"/>
  <c r="J13" i="1"/>
  <c r="G16" i="1"/>
  <c r="H16" i="1"/>
  <c r="I16" i="1"/>
  <c r="F16" i="1"/>
</calcChain>
</file>

<file path=xl/sharedStrings.xml><?xml version="1.0" encoding="utf-8"?>
<sst xmlns="http://schemas.openxmlformats.org/spreadsheetml/2006/main" count="49" uniqueCount="20">
  <si>
    <t>No. of Units</t>
  </si>
  <si>
    <t>A</t>
  </si>
  <si>
    <t>Lower Ground</t>
  </si>
  <si>
    <t>Ground Floor</t>
  </si>
  <si>
    <t>First Floor</t>
  </si>
  <si>
    <t>Second Floor</t>
  </si>
  <si>
    <t>Third Floor</t>
  </si>
  <si>
    <t>Forth Floor</t>
  </si>
  <si>
    <t>Fifth Floor</t>
  </si>
  <si>
    <t>Total</t>
  </si>
  <si>
    <t>M/s Downtown Project Tie Up (Commercial Area Description)</t>
  </si>
  <si>
    <t>M/s Downtown Project Tie Up (Residential Area Description)</t>
  </si>
  <si>
    <t xml:space="preserve">Floor </t>
  </si>
  <si>
    <t>Type</t>
  </si>
  <si>
    <t>3 BHK</t>
  </si>
  <si>
    <t>GRAND TOTAL</t>
  </si>
  <si>
    <t xml:space="preserve">Amount @ Rs.5500 per Sq. ft. </t>
  </si>
  <si>
    <t xml:space="preserve">Amount @ Rs.6500 per Sq. ft. </t>
  </si>
  <si>
    <t>Fourth Floor</t>
  </si>
  <si>
    <t>Carpet Area (Sq. 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</si>
</sst>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43" fontId="0" fillId="0" borderId="1" xfId="1" applyFont="1" applyBorder="1"/>
    <xf numFmtId="43" fontId="1" fillId="0" borderId="1" xfId="1" applyFont="1" applyBorder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4" fontId="0" fillId="0" borderId="3" xfId="0" applyNumberFormat="1" applyBorder="1"/>
    <xf numFmtId="44" fontId="2" fillId="4" borderId="3" xfId="0" applyNumberFormat="1" applyFont="1" applyFill="1" applyBorder="1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center"/>
    </xf>
    <xf numFmtId="44" fontId="2" fillId="2" borderId="3" xfId="0" applyNumberFormat="1" applyFont="1" applyFill="1" applyBorder="1"/>
    <xf numFmtId="0" fontId="0" fillId="0" borderId="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R17"/>
  <sheetViews>
    <sheetView tabSelected="1" workbookViewId="0">
      <selection activeCell="M3" sqref="M3:R16"/>
    </sheetView>
  </sheetViews>
  <sheetFormatPr defaultRowHeight="15" x14ac:dyDescent="0.25"/>
  <cols>
    <col min="5" max="5" width="13.5703125" bestFit="1" customWidth="1"/>
    <col min="6" max="6" width="12.7109375" bestFit="1" customWidth="1"/>
    <col min="7" max="7" width="12.28515625" customWidth="1"/>
    <col min="8" max="9" width="11.5703125" bestFit="1" customWidth="1"/>
    <col min="13" max="13" width="12.140625" bestFit="1" customWidth="1"/>
    <col min="15" max="15" width="12.28515625" customWidth="1"/>
    <col min="16" max="16" width="9.28515625" bestFit="1" customWidth="1"/>
    <col min="17" max="18" width="16.85546875" bestFit="1" customWidth="1"/>
  </cols>
  <sheetData>
    <row r="2" spans="4:18" ht="15.75" thickBot="1" x14ac:dyDescent="0.3"/>
    <row r="3" spans="4:18" ht="46.5" thickTop="1" thickBot="1" x14ac:dyDescent="0.3">
      <c r="D3" s="12" t="s">
        <v>10</v>
      </c>
      <c r="E3" s="13"/>
      <c r="F3" s="13"/>
      <c r="G3" s="13"/>
      <c r="H3" s="13"/>
      <c r="I3" s="13"/>
      <c r="M3" s="15" t="s">
        <v>12</v>
      </c>
      <c r="N3" s="15" t="s">
        <v>13</v>
      </c>
      <c r="O3" s="15" t="s">
        <v>19</v>
      </c>
      <c r="P3" s="15" t="s">
        <v>0</v>
      </c>
      <c r="Q3" s="15" t="s">
        <v>16</v>
      </c>
      <c r="R3" s="15" t="s">
        <v>17</v>
      </c>
    </row>
    <row r="4" spans="4:18" ht="16.5" thickTop="1" thickBot="1" x14ac:dyDescent="0.3">
      <c r="D4" s="5"/>
      <c r="E4" s="5"/>
      <c r="F4" s="5"/>
      <c r="G4" s="6"/>
      <c r="H4" s="5"/>
      <c r="I4" s="6"/>
      <c r="M4" s="14" t="s">
        <v>6</v>
      </c>
      <c r="N4" s="14" t="s">
        <v>14</v>
      </c>
      <c r="O4" s="18">
        <v>1525</v>
      </c>
      <c r="P4" s="18">
        <v>1</v>
      </c>
      <c r="Q4" s="14">
        <f>O4*P4*5500</f>
        <v>8387500</v>
      </c>
      <c r="R4" s="14">
        <f>O4*P4*6500</f>
        <v>9912500</v>
      </c>
    </row>
    <row r="5" spans="4:18" ht="16.5" thickTop="1" thickBot="1" x14ac:dyDescent="0.3">
      <c r="D5" s="4" t="s">
        <v>1</v>
      </c>
      <c r="E5" s="3" t="s">
        <v>2</v>
      </c>
      <c r="F5" s="2">
        <v>6</v>
      </c>
      <c r="G5" s="2">
        <v>6</v>
      </c>
      <c r="H5" s="2">
        <v>6</v>
      </c>
      <c r="I5" s="10">
        <v>1669.37</v>
      </c>
      <c r="M5" s="14" t="s">
        <v>6</v>
      </c>
      <c r="N5" s="14" t="s">
        <v>14</v>
      </c>
      <c r="O5" s="18">
        <v>1683</v>
      </c>
      <c r="P5" s="18">
        <v>1</v>
      </c>
      <c r="Q5" s="14">
        <f t="shared" ref="Q5:Q15" si="0">O5*P5*5500</f>
        <v>9256500</v>
      </c>
      <c r="R5" s="14">
        <f t="shared" ref="R5:R15" si="1">O5*P5*6500</f>
        <v>10939500</v>
      </c>
    </row>
    <row r="6" spans="4:18" ht="16.5" thickTop="1" thickBot="1" x14ac:dyDescent="0.3">
      <c r="D6" s="4" t="s">
        <v>1</v>
      </c>
      <c r="E6" s="2" t="s">
        <v>3</v>
      </c>
      <c r="F6" s="2">
        <v>15</v>
      </c>
      <c r="G6" s="2">
        <v>15</v>
      </c>
      <c r="H6" s="2">
        <v>15</v>
      </c>
      <c r="I6" s="10">
        <v>8746.42</v>
      </c>
      <c r="M6" s="14" t="s">
        <v>6</v>
      </c>
      <c r="N6" s="14" t="s">
        <v>14</v>
      </c>
      <c r="O6" s="18">
        <v>1454</v>
      </c>
      <c r="P6" s="18">
        <v>1</v>
      </c>
      <c r="Q6" s="14">
        <f t="shared" si="0"/>
        <v>7997000</v>
      </c>
      <c r="R6" s="14">
        <f t="shared" si="1"/>
        <v>9451000</v>
      </c>
    </row>
    <row r="7" spans="4:18" ht="16.5" thickTop="1" thickBot="1" x14ac:dyDescent="0.3">
      <c r="D7" s="4" t="s">
        <v>1</v>
      </c>
      <c r="E7" s="2" t="s">
        <v>4</v>
      </c>
      <c r="F7" s="2">
        <v>15</v>
      </c>
      <c r="G7" s="2">
        <v>15</v>
      </c>
      <c r="H7" s="2">
        <v>15</v>
      </c>
      <c r="I7" s="10">
        <v>8606.06</v>
      </c>
      <c r="M7" s="14" t="s">
        <v>6</v>
      </c>
      <c r="N7" s="14" t="s">
        <v>14</v>
      </c>
      <c r="O7" s="18">
        <v>1496</v>
      </c>
      <c r="P7" s="18">
        <v>1</v>
      </c>
      <c r="Q7" s="14">
        <f t="shared" si="0"/>
        <v>8228000</v>
      </c>
      <c r="R7" s="14">
        <f t="shared" si="1"/>
        <v>9724000</v>
      </c>
    </row>
    <row r="8" spans="4:18" ht="16.5" thickTop="1" thickBot="1" x14ac:dyDescent="0.3">
      <c r="D8" s="4" t="s">
        <v>1</v>
      </c>
      <c r="E8" s="2" t="s">
        <v>5</v>
      </c>
      <c r="F8" s="2">
        <v>15</v>
      </c>
      <c r="G8" s="2">
        <v>15</v>
      </c>
      <c r="H8" s="2">
        <v>15</v>
      </c>
      <c r="I8" s="10">
        <v>8606.06</v>
      </c>
      <c r="M8" s="14" t="s">
        <v>6</v>
      </c>
      <c r="N8" s="14" t="s">
        <v>14</v>
      </c>
      <c r="O8" s="18">
        <v>1626</v>
      </c>
      <c r="P8" s="18">
        <v>1</v>
      </c>
      <c r="Q8" s="14">
        <f t="shared" si="0"/>
        <v>8943000</v>
      </c>
      <c r="R8" s="14">
        <f t="shared" si="1"/>
        <v>10569000</v>
      </c>
    </row>
    <row r="9" spans="4:18" ht="16.5" thickTop="1" thickBot="1" x14ac:dyDescent="0.3">
      <c r="D9" s="4"/>
      <c r="E9" s="1" t="s">
        <v>9</v>
      </c>
      <c r="F9" s="1">
        <v>51</v>
      </c>
      <c r="G9" s="1">
        <v>51</v>
      </c>
      <c r="H9" s="1">
        <v>51</v>
      </c>
      <c r="I9" s="11">
        <v>27627.91</v>
      </c>
      <c r="M9" s="14" t="s">
        <v>18</v>
      </c>
      <c r="N9" s="14" t="s">
        <v>14</v>
      </c>
      <c r="O9" s="18">
        <v>1476</v>
      </c>
      <c r="P9" s="18">
        <v>1</v>
      </c>
      <c r="Q9" s="14">
        <f t="shared" si="0"/>
        <v>8118000</v>
      </c>
      <c r="R9" s="14">
        <f t="shared" si="1"/>
        <v>9594000</v>
      </c>
    </row>
    <row r="10" spans="4:18" ht="16.5" thickTop="1" thickBot="1" x14ac:dyDescent="0.3">
      <c r="D10" s="7"/>
      <c r="E10" s="8"/>
      <c r="F10" s="8"/>
      <c r="G10" s="8"/>
      <c r="H10" s="8"/>
      <c r="I10" s="9"/>
      <c r="M10" s="14" t="s">
        <v>18</v>
      </c>
      <c r="N10" s="14" t="s">
        <v>14</v>
      </c>
      <c r="O10" s="18">
        <v>1553</v>
      </c>
      <c r="P10" s="18">
        <v>1</v>
      </c>
      <c r="Q10" s="14">
        <f t="shared" si="0"/>
        <v>8541500</v>
      </c>
      <c r="R10" s="14">
        <f t="shared" si="1"/>
        <v>10094500</v>
      </c>
    </row>
    <row r="11" spans="4:18" ht="16.5" thickTop="1" thickBot="1" x14ac:dyDescent="0.3">
      <c r="D11" s="12" t="s">
        <v>11</v>
      </c>
      <c r="E11" s="13"/>
      <c r="F11" s="13"/>
      <c r="G11" s="13"/>
      <c r="H11" s="13"/>
      <c r="I11" s="13"/>
      <c r="M11" s="14" t="s">
        <v>18</v>
      </c>
      <c r="N11" s="14" t="s">
        <v>14</v>
      </c>
      <c r="O11" s="18">
        <v>1480</v>
      </c>
      <c r="P11" s="18">
        <v>1</v>
      </c>
      <c r="Q11" s="14">
        <f t="shared" si="0"/>
        <v>8140000</v>
      </c>
      <c r="R11" s="14">
        <f t="shared" si="1"/>
        <v>9620000</v>
      </c>
    </row>
    <row r="12" spans="4:18" ht="16.5" thickTop="1" thickBot="1" x14ac:dyDescent="0.3">
      <c r="D12" s="5"/>
      <c r="E12" s="5"/>
      <c r="F12" s="5"/>
      <c r="G12" s="5"/>
      <c r="H12" s="5"/>
      <c r="I12" s="6"/>
      <c r="M12" s="14" t="s">
        <v>8</v>
      </c>
      <c r="N12" s="14" t="s">
        <v>14</v>
      </c>
      <c r="O12" s="18">
        <v>1553</v>
      </c>
      <c r="P12" s="18">
        <v>1</v>
      </c>
      <c r="Q12" s="14">
        <f t="shared" si="0"/>
        <v>8541500</v>
      </c>
      <c r="R12" s="14">
        <f t="shared" si="1"/>
        <v>10094500</v>
      </c>
    </row>
    <row r="13" spans="4:18" ht="16.5" thickTop="1" thickBot="1" x14ac:dyDescent="0.3">
      <c r="D13" s="4" t="s">
        <v>1</v>
      </c>
      <c r="E13" s="2" t="s">
        <v>6</v>
      </c>
      <c r="F13" s="2">
        <v>5</v>
      </c>
      <c r="G13" s="2">
        <v>5</v>
      </c>
      <c r="H13" s="2">
        <v>5</v>
      </c>
      <c r="I13" s="10">
        <v>7784</v>
      </c>
      <c r="J13">
        <f>I13/5</f>
        <v>1556.8</v>
      </c>
      <c r="M13" s="14" t="s">
        <v>8</v>
      </c>
      <c r="N13" s="14" t="s">
        <v>14</v>
      </c>
      <c r="O13" s="18">
        <v>1670</v>
      </c>
      <c r="P13" s="18">
        <v>1</v>
      </c>
      <c r="Q13" s="14">
        <f t="shared" si="0"/>
        <v>9185000</v>
      </c>
      <c r="R13" s="14">
        <f t="shared" si="1"/>
        <v>10855000</v>
      </c>
    </row>
    <row r="14" spans="4:18" ht="16.5" thickTop="1" thickBot="1" x14ac:dyDescent="0.3">
      <c r="D14" s="4" t="s">
        <v>1</v>
      </c>
      <c r="E14" s="2" t="s">
        <v>7</v>
      </c>
      <c r="F14" s="2">
        <v>3</v>
      </c>
      <c r="G14" s="2">
        <v>3</v>
      </c>
      <c r="H14" s="2">
        <v>3</v>
      </c>
      <c r="I14" s="10">
        <v>4509</v>
      </c>
      <c r="J14">
        <f>I14/3</f>
        <v>1503</v>
      </c>
      <c r="M14" s="14" t="s">
        <v>8</v>
      </c>
      <c r="N14" s="14" t="s">
        <v>14</v>
      </c>
      <c r="O14" s="18">
        <v>1553</v>
      </c>
      <c r="P14" s="18">
        <v>1</v>
      </c>
      <c r="Q14" s="14">
        <f t="shared" si="0"/>
        <v>8541500</v>
      </c>
      <c r="R14" s="14">
        <f t="shared" si="1"/>
        <v>10094500</v>
      </c>
    </row>
    <row r="15" spans="4:18" ht="16.5" thickTop="1" thickBot="1" x14ac:dyDescent="0.3">
      <c r="D15" s="4" t="s">
        <v>1</v>
      </c>
      <c r="E15" s="2" t="s">
        <v>8</v>
      </c>
      <c r="F15" s="2">
        <v>4</v>
      </c>
      <c r="G15" s="2">
        <v>4</v>
      </c>
      <c r="H15" s="2">
        <v>4</v>
      </c>
      <c r="I15" s="10">
        <v>6256</v>
      </c>
      <c r="J15">
        <f>I15/4</f>
        <v>1564</v>
      </c>
      <c r="M15" s="14" t="s">
        <v>8</v>
      </c>
      <c r="N15" s="14" t="s">
        <v>14</v>
      </c>
      <c r="O15" s="18">
        <v>1480</v>
      </c>
      <c r="P15" s="18">
        <v>1</v>
      </c>
      <c r="Q15" s="14">
        <f t="shared" si="0"/>
        <v>8140000</v>
      </c>
      <c r="R15" s="14">
        <f t="shared" si="1"/>
        <v>9620000</v>
      </c>
    </row>
    <row r="16" spans="4:18" ht="16.5" thickTop="1" thickBot="1" x14ac:dyDescent="0.3">
      <c r="D16" s="4"/>
      <c r="E16" s="1" t="s">
        <v>9</v>
      </c>
      <c r="F16" s="1">
        <f>SUM(F13:F15)</f>
        <v>12</v>
      </c>
      <c r="G16" s="1">
        <f t="shared" ref="G16:I16" si="2">SUM(G13:G15)</f>
        <v>12</v>
      </c>
      <c r="H16" s="1">
        <f t="shared" si="2"/>
        <v>12</v>
      </c>
      <c r="I16" s="11">
        <f t="shared" si="2"/>
        <v>18549</v>
      </c>
      <c r="M16" s="16" t="s">
        <v>15</v>
      </c>
      <c r="N16" s="16"/>
      <c r="O16" s="16"/>
      <c r="P16" s="16"/>
      <c r="Q16" s="17">
        <f>SUM(Q4:Q15)</f>
        <v>102019500</v>
      </c>
      <c r="R16" s="17">
        <f>SUM(R4:R15)</f>
        <v>120568500</v>
      </c>
    </row>
    <row r="17" ht="15.75" thickTop="1" x14ac:dyDescent="0.25"/>
  </sheetData>
  <mergeCells count="3">
    <mergeCell ref="D3:I3"/>
    <mergeCell ref="D11:I11"/>
    <mergeCell ref="M16:P16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Sharma</dc:creator>
  <cp:lastModifiedBy>Tejas Bharadwaj</cp:lastModifiedBy>
  <dcterms:created xsi:type="dcterms:W3CDTF">2022-07-29T11:54:21Z</dcterms:created>
  <dcterms:modified xsi:type="dcterms:W3CDTF">2022-08-04T13:14:10Z</dcterms:modified>
</cp:coreProperties>
</file>