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D:\NH-6\Outstanding\"/>
    </mc:Choice>
  </mc:AlternateContent>
  <xr:revisionPtr revIDLastSave="0" documentId="13_ncr:1_{9A4095A6-A8B6-4005-A6F1-502BD1AA80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Actual" sheetId="1" r:id="rId1"/>
  </sheets>
  <definedNames>
    <definedName name="_xlnm.Print_Area" localSheetId="0">Actual!$A$1:$I$12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11" i="1" l="1"/>
  <c r="F8" i="1" l="1"/>
  <c r="F9" i="1"/>
  <c r="F10" i="1"/>
  <c r="F7" i="1"/>
  <c r="H7" i="1" l="1"/>
  <c r="H10" i="1" l="1"/>
  <c r="H8" i="1"/>
  <c r="H9" i="1"/>
  <c r="H11" i="1" l="1"/>
  <c r="C11" i="1" s="1"/>
  <c r="F11" i="1"/>
  <c r="C8" i="1" l="1"/>
  <c r="C9" i="1"/>
  <c r="C10" i="1"/>
  <c r="C7" i="1"/>
  <c r="G11" i="1"/>
  <c r="D11" i="1"/>
  <c r="E11" i="1" l="1"/>
</calcChain>
</file>

<file path=xl/sharedStrings.xml><?xml version="1.0" encoding="utf-8"?>
<sst xmlns="http://schemas.openxmlformats.org/spreadsheetml/2006/main" count="19" uniqueCount="19">
  <si>
    <t>Total</t>
  </si>
  <si>
    <t>SBI</t>
  </si>
  <si>
    <t>UCO Bank</t>
  </si>
  <si>
    <t xml:space="preserve">   Banks/FI</t>
  </si>
  <si>
    <t xml:space="preserve"> Total TL – Part A</t>
  </si>
  <si>
    <t>ARCIL</t>
  </si>
  <si>
    <t xml:space="preserve">PNB </t>
  </si>
  <si>
    <t>Part-A O/s</t>
  </si>
  <si>
    <t>Part-A Repaid</t>
  </si>
  <si>
    <t>Surat Hazira NH-6 Tollway Pvt Ltd</t>
  </si>
  <si>
    <t xml:space="preserve"> CRPS/NCD</t>
  </si>
  <si>
    <t>Total Debt O/s (A)</t>
  </si>
  <si>
    <t>1. Debt Outstanding Postion</t>
  </si>
  <si>
    <t>% Exposure</t>
  </si>
  <si>
    <t>Debt Outstanding as on 30.06.2022</t>
  </si>
  <si>
    <t>As on 30 June 2022</t>
  </si>
  <si>
    <t>Interest Overdue</t>
  </si>
  <si>
    <t>Interest Overdue Apr'22-June'22</t>
  </si>
  <si>
    <t>Principal Outstanding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</si>
</sst>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rgb="FFFFFFFF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F79BD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21">
    <xf numFmtId="0" fontId="0" fillId="0" borderId="0" xfId="0"/>
    <xf numFmtId="0" fontId="2" fillId="0" borderId="1" xfId="0" applyFont="1" applyBorder="1" applyAlignment="1">
      <alignment horizontal="left" wrapText="1" readingOrder="1"/>
    </xf>
    <xf numFmtId="4" fontId="2" fillId="0" borderId="1" xfId="0" applyNumberFormat="1" applyFont="1" applyBorder="1" applyAlignment="1">
      <alignment horizontal="center" vertical="center" wrapText="1" readingOrder="1"/>
    </xf>
    <xf numFmtId="4" fontId="3" fillId="0" borderId="1" xfId="0" applyNumberFormat="1" applyFont="1" applyBorder="1" applyAlignment="1">
      <alignment horizontal="center" wrapText="1" readingOrder="1"/>
    </xf>
    <xf numFmtId="4" fontId="3" fillId="0" borderId="1" xfId="0" applyNumberFormat="1" applyFont="1" applyBorder="1" applyAlignment="1">
      <alignment horizontal="center" vertical="center" wrapText="1" readingOrder="1"/>
    </xf>
    <xf numFmtId="0" fontId="1" fillId="2" borderId="3" xfId="0" applyFont="1" applyFill="1" applyBorder="1" applyAlignment="1">
      <alignment horizontal="center" vertical="center" wrapText="1" readingOrder="1"/>
    </xf>
    <xf numFmtId="0" fontId="4" fillId="3" borderId="2" xfId="0" applyFont="1" applyFill="1" applyBorder="1"/>
    <xf numFmtId="0" fontId="5" fillId="0" borderId="0" xfId="0" applyFont="1"/>
    <xf numFmtId="4" fontId="0" fillId="0" borderId="0" xfId="0" applyNumberFormat="1"/>
    <xf numFmtId="0" fontId="2" fillId="0" borderId="1" xfId="0" applyFont="1" applyFill="1" applyBorder="1" applyAlignment="1">
      <alignment horizontal="left" wrapText="1" readingOrder="1"/>
    </xf>
    <xf numFmtId="4" fontId="3" fillId="0" borderId="1" xfId="0" applyNumberFormat="1" applyFont="1" applyFill="1" applyBorder="1" applyAlignment="1">
      <alignment horizontal="center" vertical="center" wrapText="1" readingOrder="1"/>
    </xf>
    <xf numFmtId="4" fontId="3" fillId="0" borderId="1" xfId="0" applyNumberFormat="1" applyFont="1" applyFill="1" applyBorder="1" applyAlignment="1">
      <alignment horizontal="center" wrapText="1" readingOrder="1"/>
    </xf>
    <xf numFmtId="0" fontId="4" fillId="3" borderId="4" xfId="0" applyFont="1" applyFill="1" applyBorder="1"/>
    <xf numFmtId="10" fontId="2" fillId="0" borderId="1" xfId="1" applyNumberFormat="1" applyFont="1" applyBorder="1" applyAlignment="1">
      <alignment horizontal="center" wrapText="1" readingOrder="1"/>
    </xf>
    <xf numFmtId="0" fontId="5" fillId="0" borderId="0" xfId="0" applyFont="1" applyFill="1" applyBorder="1" applyAlignment="1"/>
    <xf numFmtId="0" fontId="1" fillId="2" borderId="6" xfId="0" applyFont="1" applyFill="1" applyBorder="1" applyAlignment="1">
      <alignment horizontal="center" vertical="center" wrapText="1" readingOrder="1"/>
    </xf>
    <xf numFmtId="4" fontId="3" fillId="0" borderId="3" xfId="0" applyNumberFormat="1" applyFont="1" applyBorder="1" applyAlignment="1">
      <alignment horizontal="center" vertical="center" wrapText="1" readingOrder="1"/>
    </xf>
    <xf numFmtId="0" fontId="5" fillId="5" borderId="2" xfId="0" applyFont="1" applyFill="1" applyBorder="1" applyAlignment="1"/>
    <xf numFmtId="0" fontId="5" fillId="5" borderId="2" xfId="0" applyFont="1" applyFill="1" applyBorder="1" applyAlignment="1">
      <alignment wrapText="1"/>
    </xf>
    <xf numFmtId="0" fontId="5" fillId="4" borderId="4" xfId="0" applyFont="1" applyFill="1" applyBorder="1" applyAlignment="1">
      <alignment horizontal="center"/>
    </xf>
    <xf numFmtId="0" fontId="5" fillId="4" borderId="5" xfId="0" applyFont="1" applyFill="1" applyBorder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11"/>
  <sheetViews>
    <sheetView showGridLines="0" tabSelected="1" zoomScale="80" zoomScaleNormal="80" workbookViewId="0">
      <selection activeCell="D6" sqref="D6"/>
    </sheetView>
  </sheetViews>
  <sheetFormatPr defaultRowHeight="15" x14ac:dyDescent="0.25"/>
  <cols>
    <col min="2" max="2" width="16.7109375" customWidth="1"/>
    <col min="3" max="3" width="12.28515625" bestFit="1" customWidth="1"/>
    <col min="4" max="4" width="13.85546875" customWidth="1"/>
    <col min="5" max="5" width="11.28515625" customWidth="1"/>
    <col min="6" max="6" width="11.85546875" customWidth="1"/>
    <col min="7" max="7" width="12" bestFit="1" customWidth="1"/>
    <col min="8" max="8" width="12.140625" customWidth="1"/>
    <col min="9" max="9" width="18.140625" customWidth="1"/>
    <col min="10" max="10" width="11.42578125" customWidth="1"/>
  </cols>
  <sheetData>
    <row r="1" spans="2:12" x14ac:dyDescent="0.25">
      <c r="B1" s="7" t="s">
        <v>9</v>
      </c>
      <c r="C1" s="7"/>
    </row>
    <row r="2" spans="2:12" x14ac:dyDescent="0.25">
      <c r="B2" s="7" t="s">
        <v>14</v>
      </c>
      <c r="C2" s="7"/>
    </row>
    <row r="4" spans="2:12" x14ac:dyDescent="0.25">
      <c r="B4" s="7" t="s">
        <v>12</v>
      </c>
      <c r="C4" s="7"/>
    </row>
    <row r="5" spans="2:12" ht="15.75" x14ac:dyDescent="0.25">
      <c r="B5" s="6" t="s">
        <v>15</v>
      </c>
      <c r="C5" s="12"/>
      <c r="D5" s="19" t="s">
        <v>18</v>
      </c>
      <c r="E5" s="20"/>
      <c r="F5" s="20"/>
      <c r="G5" s="20"/>
      <c r="H5" s="20"/>
      <c r="I5" s="17" t="s">
        <v>16</v>
      </c>
      <c r="J5" s="14"/>
    </row>
    <row r="6" spans="2:12" ht="45.75" customHeight="1" thickBot="1" x14ac:dyDescent="0.3">
      <c r="B6" s="5" t="s">
        <v>3</v>
      </c>
      <c r="C6" s="5" t="s">
        <v>13</v>
      </c>
      <c r="D6" s="5" t="s">
        <v>4</v>
      </c>
      <c r="E6" s="5" t="s">
        <v>8</v>
      </c>
      <c r="F6" s="5" t="s">
        <v>7</v>
      </c>
      <c r="G6" s="5" t="s">
        <v>10</v>
      </c>
      <c r="H6" s="15" t="s">
        <v>11</v>
      </c>
      <c r="I6" s="18" t="s">
        <v>17</v>
      </c>
    </row>
    <row r="7" spans="2:12" ht="16.5" thickBot="1" x14ac:dyDescent="0.3">
      <c r="B7" s="1" t="s">
        <v>5</v>
      </c>
      <c r="C7" s="13">
        <f>H7/$H$11</f>
        <v>0.53988916009725174</v>
      </c>
      <c r="D7" s="3">
        <v>677.62000000000012</v>
      </c>
      <c r="E7" s="4">
        <v>147.35422138547432</v>
      </c>
      <c r="F7" s="4">
        <f>D7-E7</f>
        <v>530.26577861452574</v>
      </c>
      <c r="G7" s="3">
        <v>613.07999999999993</v>
      </c>
      <c r="H7" s="4">
        <f>F7+G7</f>
        <v>1143.3457786145257</v>
      </c>
      <c r="I7" s="16">
        <v>8.8931448</v>
      </c>
      <c r="K7" s="8"/>
      <c r="L7" s="8"/>
    </row>
    <row r="8" spans="2:12" ht="16.5" thickBot="1" x14ac:dyDescent="0.3">
      <c r="B8" s="9" t="s">
        <v>6</v>
      </c>
      <c r="C8" s="13">
        <f t="shared" ref="C8:C11" si="0">H8/$H$11</f>
        <v>0.22009710373487457</v>
      </c>
      <c r="D8" s="10">
        <v>276.42</v>
      </c>
      <c r="E8" s="10">
        <v>60.401189081806564</v>
      </c>
      <c r="F8" s="4">
        <f t="shared" ref="F8:F10" si="1">D8-E8</f>
        <v>216.01881091819345</v>
      </c>
      <c r="G8" s="11">
        <v>250.09</v>
      </c>
      <c r="H8" s="10">
        <f>F8+G8</f>
        <v>466.10881091819346</v>
      </c>
      <c r="I8" s="10">
        <v>3.6225510999999999</v>
      </c>
      <c r="K8" s="8"/>
      <c r="L8" s="8"/>
    </row>
    <row r="9" spans="2:12" ht="16.5" thickBot="1" x14ac:dyDescent="0.3">
      <c r="B9" s="1" t="s">
        <v>1</v>
      </c>
      <c r="C9" s="13">
        <f t="shared" si="0"/>
        <v>0.15725583025524253</v>
      </c>
      <c r="D9" s="4">
        <v>197.91</v>
      </c>
      <c r="E9" s="4">
        <v>43.942773351355122</v>
      </c>
      <c r="F9" s="4">
        <f t="shared" si="1"/>
        <v>153.96722664864487</v>
      </c>
      <c r="G9" s="3">
        <v>179.06</v>
      </c>
      <c r="H9" s="4">
        <f>F9+G9</f>
        <v>333.02722664864484</v>
      </c>
      <c r="I9" s="4">
        <v>2.5814552000000002</v>
      </c>
      <c r="K9" s="8"/>
      <c r="L9" s="8"/>
    </row>
    <row r="10" spans="2:12" ht="16.5" thickBot="1" x14ac:dyDescent="0.3">
      <c r="B10" s="1" t="s">
        <v>2</v>
      </c>
      <c r="C10" s="13">
        <f t="shared" si="0"/>
        <v>8.2757905912631075E-2</v>
      </c>
      <c r="D10" s="4">
        <v>103.85</v>
      </c>
      <c r="E10" s="4">
        <v>22.550133039269522</v>
      </c>
      <c r="F10" s="4">
        <f t="shared" si="1"/>
        <v>81.299866960730469</v>
      </c>
      <c r="G10" s="3">
        <v>93.96</v>
      </c>
      <c r="H10" s="4">
        <f>F10+G10</f>
        <v>175.25986696073045</v>
      </c>
      <c r="I10" s="4">
        <v>1.3632184000000001</v>
      </c>
      <c r="K10" s="8"/>
      <c r="L10" s="8"/>
    </row>
    <row r="11" spans="2:12" ht="16.5" thickBot="1" x14ac:dyDescent="0.3">
      <c r="B11" s="1" t="s">
        <v>0</v>
      </c>
      <c r="C11" s="13">
        <f t="shared" si="0"/>
        <v>1</v>
      </c>
      <c r="D11" s="2">
        <f t="shared" ref="D11:H11" si="2">SUM(D7:D10)</f>
        <v>1255.8000000000002</v>
      </c>
      <c r="E11" s="2">
        <f t="shared" si="2"/>
        <v>274.24831685790554</v>
      </c>
      <c r="F11" s="2">
        <f t="shared" si="2"/>
        <v>981.55168314209459</v>
      </c>
      <c r="G11" s="2">
        <f t="shared" si="2"/>
        <v>1136.19</v>
      </c>
      <c r="H11" s="2">
        <f t="shared" si="2"/>
        <v>2117.7416831420946</v>
      </c>
      <c r="I11" s="2">
        <f t="shared" ref="I11" si="3">SUM(I7:I10)</f>
        <v>16.460369500000002</v>
      </c>
      <c r="L11" s="8"/>
    </row>
  </sheetData>
  <mergeCells count="1">
    <mergeCell ref="D5:H5"/>
  </mergeCells>
  <pageMargins left="3.937007874015748E-2" right="3.937007874015748E-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Actual</vt:lpstr>
      <vt:lpstr>Actual!Print_Area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Varun Kumar</dc:creator>
  <cp:lastModifiedBy>Varun Kumar</cp:lastModifiedBy>
  <cp:lastPrinted>2022-05-19T09:40:03Z</cp:lastPrinted>
  <dcterms:created xsi:type="dcterms:W3CDTF">2015-06-05T18:17:20Z</dcterms:created>
  <dcterms:modified xsi:type="dcterms:W3CDTF">2022-07-13T09:04:24Z</dcterms:modified>
</cp:coreProperties>
</file>