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D:\NH-6\OTS Proposal\00 KPMG\KCA\RKA\Info\"/>
    </mc:Choice>
  </mc:AlternateContent>
  <xr:revisionPtr revIDLastSave="0" documentId="13_ncr:1_{666D85AD-070A-4B3B-8931-7ADD8D5FCB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ADT Past &amp; Growth" sheetId="2" r:id="rId1"/>
    <sheet name="Segmentation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3" l="1"/>
  <c r="H12" i="3"/>
  <c r="H11" i="3"/>
  <c r="H10" i="3"/>
  <c r="H5" i="3"/>
  <c r="H6" i="3"/>
  <c r="H7" i="3"/>
  <c r="H4" i="3"/>
  <c r="L8" i="2" l="1"/>
  <c r="K8" i="2"/>
  <c r="J8" i="2"/>
  <c r="I8" i="2"/>
  <c r="F8" i="2"/>
  <c r="E8" i="2"/>
  <c r="D8" i="2"/>
  <c r="C8" i="2"/>
  <c r="L7" i="2"/>
  <c r="K7" i="2"/>
  <c r="J7" i="2"/>
  <c r="I7" i="2"/>
  <c r="F7" i="2"/>
  <c r="E7" i="2"/>
  <c r="D7" i="2"/>
  <c r="C7" i="2"/>
  <c r="L6" i="2"/>
  <c r="K6" i="2"/>
  <c r="J6" i="2"/>
  <c r="I6" i="2"/>
  <c r="F6" i="2"/>
  <c r="E6" i="2"/>
  <c r="D6" i="2"/>
  <c r="C6" i="2"/>
  <c r="L5" i="2"/>
  <c r="K5" i="2"/>
  <c r="J5" i="2"/>
  <c r="I5" i="2"/>
  <c r="F5" i="2"/>
  <c r="E5" i="2"/>
  <c r="D5" i="2"/>
  <c r="C5" i="2"/>
  <c r="L4" i="2"/>
  <c r="K4" i="2"/>
  <c r="J4" i="2"/>
  <c r="I4" i="2"/>
  <c r="F4" i="2"/>
  <c r="E4" i="2"/>
  <c r="D4" i="2"/>
  <c r="C4" i="2"/>
</calcChain>
</file>

<file path=xl/sharedStrings.xml><?xml version="1.0" encoding="utf-8"?>
<sst xmlns="http://schemas.openxmlformats.org/spreadsheetml/2006/main" count="47" uniqueCount="23">
  <si>
    <t>Mandal</t>
  </si>
  <si>
    <t>CJV</t>
  </si>
  <si>
    <t>LCV/MB</t>
  </si>
  <si>
    <t>Bus/Tr</t>
  </si>
  <si>
    <t>MAV</t>
  </si>
  <si>
    <t>Bhatia</t>
  </si>
  <si>
    <t>FY16</t>
  </si>
  <si>
    <t>FY17</t>
  </si>
  <si>
    <t>FY18</t>
  </si>
  <si>
    <t>FY19</t>
  </si>
  <si>
    <t>FY20</t>
  </si>
  <si>
    <t>FY22</t>
  </si>
  <si>
    <t>FY21</t>
  </si>
  <si>
    <t>TPI</t>
  </si>
  <si>
    <t>SJ</t>
  </si>
  <si>
    <t>RJ</t>
  </si>
  <si>
    <t>MP</t>
  </si>
  <si>
    <t>Local</t>
  </si>
  <si>
    <t>Exempt</t>
  </si>
  <si>
    <t>TPII</t>
  </si>
  <si>
    <t xml:space="preserve">AADT </t>
  </si>
  <si>
    <t>Revenue in Rs. Crore</t>
  </si>
  <si>
    <t>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</si>
</sst>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0" fontId="0" fillId="0" borderId="0" xfId="1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" fontId="0" fillId="0" borderId="1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DUSNH6\KPMG%20Queries\16102020\Elasticity%20&amp;%20Growth%20Analysis_NH6%20-%20Cop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Veh Reg Data"/>
      <sheetName val="Population Data"/>
      <sheetName val="GSDP Data"/>
      <sheetName val="Data for Analysis"/>
      <sheetName val="Future Population"/>
      <sheetName val="Future Projections"/>
      <sheetName val="Elasticity Calculation"/>
      <sheetName val="Final Traffic Growth Rates"/>
      <sheetName val="TPI"/>
      <sheetName val="TPII"/>
      <sheetName val="Sheet1"/>
      <sheetName val="CASE Socio Eco"/>
      <sheetName val="Elasticity veh re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Q2">
            <v>8879.5316917787459</v>
          </cell>
          <cell r="R2">
            <v>1223.388891697846</v>
          </cell>
          <cell r="S2">
            <v>595.68175455893754</v>
          </cell>
          <cell r="T2">
            <v>2606.6064861630771</v>
          </cell>
          <cell r="X2">
            <v>3445.3068653722985</v>
          </cell>
          <cell r="Y2">
            <v>599.42116872282327</v>
          </cell>
          <cell r="Z2">
            <v>1364.7945688812486</v>
          </cell>
          <cell r="AA2">
            <v>3171.0130060336401</v>
          </cell>
        </row>
        <row r="3">
          <cell r="Q3">
            <v>10352.510878489325</v>
          </cell>
          <cell r="R3">
            <v>908.93290119533174</v>
          </cell>
          <cell r="S3">
            <v>522.98812297320353</v>
          </cell>
          <cell r="T3">
            <v>1976.3083083202382</v>
          </cell>
          <cell r="X3">
            <v>4222.6880861156724</v>
          </cell>
          <cell r="Y3">
            <v>597.01695792208864</v>
          </cell>
          <cell r="Z3">
            <v>1435.0757988741163</v>
          </cell>
          <cell r="AA3">
            <v>3583.1983895245153</v>
          </cell>
        </row>
        <row r="4">
          <cell r="Q4">
            <v>11409.172036610342</v>
          </cell>
          <cell r="R4">
            <v>802.17278545826946</v>
          </cell>
          <cell r="S4">
            <v>606.12323988735272</v>
          </cell>
          <cell r="T4">
            <v>2327.4050563236046</v>
          </cell>
          <cell r="X4">
            <v>4912.1030977982591</v>
          </cell>
          <cell r="Y4">
            <v>534.46637864823344</v>
          </cell>
          <cell r="Z4">
            <v>1561.8673003072199</v>
          </cell>
          <cell r="AA4">
            <v>3489.0842165898616</v>
          </cell>
        </row>
        <row r="5">
          <cell r="Q5">
            <v>12242.614573732717</v>
          </cell>
          <cell r="R5">
            <v>701.78744239631339</v>
          </cell>
          <cell r="S5">
            <v>516.72942268305167</v>
          </cell>
          <cell r="T5">
            <v>2389.4454621095751</v>
          </cell>
          <cell r="X5">
            <v>5255.8282130056323</v>
          </cell>
          <cell r="Y5">
            <v>480.67295826932929</v>
          </cell>
          <cell r="Z5">
            <v>1579.2354326676907</v>
          </cell>
          <cell r="AA5">
            <v>3781.8783090117763</v>
          </cell>
        </row>
        <row r="6">
          <cell r="Q6">
            <v>10643.189707699914</v>
          </cell>
          <cell r="R6">
            <v>633.17079780002484</v>
          </cell>
          <cell r="S6">
            <v>496.19573291311332</v>
          </cell>
          <cell r="T6">
            <v>2331.1964003213448</v>
          </cell>
          <cell r="X6">
            <v>5138.2192930416513</v>
          </cell>
          <cell r="Y6">
            <v>442.74976826103074</v>
          </cell>
          <cell r="Z6">
            <v>1429.2294926461502</v>
          </cell>
          <cell r="AA6">
            <v>3311.9586268693615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E5FF2-BAD4-4DB8-8C51-27EF996C7B5B}">
  <dimension ref="B2:O11"/>
  <sheetViews>
    <sheetView showGridLines="0" tabSelected="1" zoomScale="96" zoomScaleNormal="96" workbookViewId="0">
      <selection activeCell="C15" sqref="C15"/>
    </sheetView>
  </sheetViews>
  <sheetFormatPr defaultColWidth="9.140625" defaultRowHeight="15" x14ac:dyDescent="0.25"/>
  <cols>
    <col min="1" max="1" width="9.140625" style="3"/>
    <col min="2" max="2" width="19.140625" style="3" customWidth="1"/>
    <col min="3" max="6" width="9.140625" style="3"/>
    <col min="7" max="7" width="5.28515625" style="3" customWidth="1"/>
    <col min="8" max="8" width="14.42578125" style="3" customWidth="1"/>
    <col min="9" max="12" width="9.140625" style="3"/>
    <col min="13" max="13" width="13" style="3" bestFit="1" customWidth="1"/>
    <col min="14" max="14" width="21" style="3" customWidth="1"/>
    <col min="15" max="16384" width="9.140625" style="3"/>
  </cols>
  <sheetData>
    <row r="2" spans="2:15" x14ac:dyDescent="0.25">
      <c r="B2" s="13" t="s">
        <v>20</v>
      </c>
      <c r="N2" s="13" t="s">
        <v>21</v>
      </c>
    </row>
    <row r="3" spans="2:15" s="4" customFormat="1" x14ac:dyDescent="0.25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/>
      <c r="H3" s="5" t="s">
        <v>5</v>
      </c>
      <c r="I3" s="5" t="s">
        <v>1</v>
      </c>
      <c r="J3" s="5" t="s">
        <v>2</v>
      </c>
      <c r="K3" s="5" t="s">
        <v>3</v>
      </c>
      <c r="L3" s="5" t="s">
        <v>4</v>
      </c>
      <c r="N3" s="5" t="s">
        <v>22</v>
      </c>
      <c r="O3" s="6"/>
    </row>
    <row r="4" spans="2:15" x14ac:dyDescent="0.25">
      <c r="B4" s="5" t="s">
        <v>6</v>
      </c>
      <c r="C4" s="7">
        <f>'[1]Elasticity Calculation'!X2</f>
        <v>3445.3068653722985</v>
      </c>
      <c r="D4" s="7">
        <f>'[1]Elasticity Calculation'!Y2</f>
        <v>599.42116872282327</v>
      </c>
      <c r="E4" s="7">
        <f>'[1]Elasticity Calculation'!Z2</f>
        <v>1364.7945688812486</v>
      </c>
      <c r="F4" s="7">
        <f>'[1]Elasticity Calculation'!AA2</f>
        <v>3171.0130060336401</v>
      </c>
      <c r="G4" s="7"/>
      <c r="H4" s="5" t="s">
        <v>6</v>
      </c>
      <c r="I4" s="7">
        <f>'[1]Elasticity Calculation'!Q2</f>
        <v>8879.5316917787459</v>
      </c>
      <c r="J4" s="7">
        <f>'[1]Elasticity Calculation'!R2</f>
        <v>1223.388891697846</v>
      </c>
      <c r="K4" s="7">
        <f>'[1]Elasticity Calculation'!S2</f>
        <v>595.68175455893754</v>
      </c>
      <c r="L4" s="7">
        <f>'[1]Elasticity Calculation'!T2</f>
        <v>2606.6064861630771</v>
      </c>
      <c r="N4" s="1">
        <v>2016</v>
      </c>
      <c r="O4" s="14">
        <v>73.675746399999994</v>
      </c>
    </row>
    <row r="5" spans="2:15" x14ac:dyDescent="0.25">
      <c r="B5" s="5" t="s">
        <v>7</v>
      </c>
      <c r="C5" s="7">
        <f>'[1]Elasticity Calculation'!X3</f>
        <v>4222.6880861156724</v>
      </c>
      <c r="D5" s="7">
        <f>'[1]Elasticity Calculation'!Y3</f>
        <v>597.01695792208864</v>
      </c>
      <c r="E5" s="7">
        <f>'[1]Elasticity Calculation'!Z3</f>
        <v>1435.0757988741163</v>
      </c>
      <c r="F5" s="7">
        <f>'[1]Elasticity Calculation'!AA3</f>
        <v>3583.1983895245153</v>
      </c>
      <c r="G5" s="7"/>
      <c r="H5" s="5" t="s">
        <v>7</v>
      </c>
      <c r="I5" s="7">
        <f>'[1]Elasticity Calculation'!Q3</f>
        <v>10352.510878489325</v>
      </c>
      <c r="J5" s="7">
        <f>'[1]Elasticity Calculation'!R3</f>
        <v>908.93290119533174</v>
      </c>
      <c r="K5" s="7">
        <f>'[1]Elasticity Calculation'!S3</f>
        <v>522.98812297320353</v>
      </c>
      <c r="L5" s="7">
        <f>'[1]Elasticity Calculation'!T3</f>
        <v>1976.3083083202382</v>
      </c>
      <c r="N5" s="1">
        <v>2017</v>
      </c>
      <c r="O5" s="14">
        <v>127.679585</v>
      </c>
    </row>
    <row r="6" spans="2:15" x14ac:dyDescent="0.25">
      <c r="B6" s="5" t="s">
        <v>8</v>
      </c>
      <c r="C6" s="7">
        <f>'[1]Elasticity Calculation'!X4</f>
        <v>4912.1030977982591</v>
      </c>
      <c r="D6" s="7">
        <f>'[1]Elasticity Calculation'!Y4</f>
        <v>534.46637864823344</v>
      </c>
      <c r="E6" s="7">
        <f>'[1]Elasticity Calculation'!Z4</f>
        <v>1561.8673003072199</v>
      </c>
      <c r="F6" s="7">
        <f>'[1]Elasticity Calculation'!AA4</f>
        <v>3489.0842165898616</v>
      </c>
      <c r="G6" s="7"/>
      <c r="H6" s="5" t="s">
        <v>8</v>
      </c>
      <c r="I6" s="7">
        <f>'[1]Elasticity Calculation'!Q4</f>
        <v>11409.172036610342</v>
      </c>
      <c r="J6" s="7">
        <f>'[1]Elasticity Calculation'!R4</f>
        <v>802.17278545826946</v>
      </c>
      <c r="K6" s="7">
        <f>'[1]Elasticity Calculation'!S4</f>
        <v>606.12323988735272</v>
      </c>
      <c r="L6" s="7">
        <f>'[1]Elasticity Calculation'!T4</f>
        <v>2327.4050563236046</v>
      </c>
      <c r="N6" s="1">
        <v>2018</v>
      </c>
      <c r="O6" s="14">
        <v>151.74471299999999</v>
      </c>
    </row>
    <row r="7" spans="2:15" x14ac:dyDescent="0.25">
      <c r="B7" s="5" t="s">
        <v>9</v>
      </c>
      <c r="C7" s="7">
        <f>'[1]Elasticity Calculation'!X5</f>
        <v>5255.8282130056323</v>
      </c>
      <c r="D7" s="7">
        <f>'[1]Elasticity Calculation'!Y5</f>
        <v>480.67295826932929</v>
      </c>
      <c r="E7" s="7">
        <f>'[1]Elasticity Calculation'!Z5</f>
        <v>1579.2354326676907</v>
      </c>
      <c r="F7" s="7">
        <f>'[1]Elasticity Calculation'!AA5</f>
        <v>3781.8783090117763</v>
      </c>
      <c r="G7" s="7"/>
      <c r="H7" s="5" t="s">
        <v>9</v>
      </c>
      <c r="I7" s="7">
        <f>'[1]Elasticity Calculation'!Q5</f>
        <v>12242.614573732717</v>
      </c>
      <c r="J7" s="7">
        <f>'[1]Elasticity Calculation'!R5</f>
        <v>701.78744239631339</v>
      </c>
      <c r="K7" s="7">
        <f>'[1]Elasticity Calculation'!S5</f>
        <v>516.72942268305167</v>
      </c>
      <c r="L7" s="7">
        <f>'[1]Elasticity Calculation'!T5</f>
        <v>2389.4454621095751</v>
      </c>
      <c r="N7" s="1">
        <v>2019</v>
      </c>
      <c r="O7" s="14">
        <v>169.18450949999999</v>
      </c>
    </row>
    <row r="8" spans="2:15" x14ac:dyDescent="0.25">
      <c r="B8" s="5" t="s">
        <v>10</v>
      </c>
      <c r="C8" s="7">
        <f>'[1]Elasticity Calculation'!X6</f>
        <v>5138.2192930416513</v>
      </c>
      <c r="D8" s="7">
        <f>'[1]Elasticity Calculation'!Y6</f>
        <v>442.74976826103074</v>
      </c>
      <c r="E8" s="7">
        <f>'[1]Elasticity Calculation'!Z6</f>
        <v>1429.2294926461502</v>
      </c>
      <c r="F8" s="7">
        <f>'[1]Elasticity Calculation'!AA6</f>
        <v>3311.9586268693615</v>
      </c>
      <c r="G8" s="7"/>
      <c r="H8" s="5" t="s">
        <v>10</v>
      </c>
      <c r="I8" s="7">
        <f>'[1]Elasticity Calculation'!Q6</f>
        <v>10643.189707699914</v>
      </c>
      <c r="J8" s="7">
        <f>'[1]Elasticity Calculation'!R6</f>
        <v>633.17079780002484</v>
      </c>
      <c r="K8" s="7">
        <f>'[1]Elasticity Calculation'!S6</f>
        <v>496.19573291311332</v>
      </c>
      <c r="L8" s="7">
        <f>'[1]Elasticity Calculation'!T6</f>
        <v>2331.1964003213448</v>
      </c>
      <c r="N8" s="1">
        <v>2020</v>
      </c>
      <c r="O8" s="14">
        <v>162.15392919999999</v>
      </c>
    </row>
    <row r="9" spans="2:15" x14ac:dyDescent="0.25">
      <c r="B9" s="1" t="s">
        <v>12</v>
      </c>
      <c r="C9" s="2">
        <v>5158</v>
      </c>
      <c r="D9" s="2">
        <v>437</v>
      </c>
      <c r="E9" s="2">
        <v>1313</v>
      </c>
      <c r="F9" s="2">
        <v>3345</v>
      </c>
      <c r="G9" s="2"/>
      <c r="H9" s="1" t="s">
        <v>12</v>
      </c>
      <c r="I9" s="2">
        <v>7386</v>
      </c>
      <c r="J9" s="2">
        <v>438</v>
      </c>
      <c r="K9" s="2">
        <v>472</v>
      </c>
      <c r="L9" s="2">
        <v>2496</v>
      </c>
      <c r="N9" s="1">
        <v>2021</v>
      </c>
      <c r="O9" s="14">
        <v>170.78160500000001</v>
      </c>
    </row>
    <row r="10" spans="2:15" x14ac:dyDescent="0.25">
      <c r="B10" s="1" t="s">
        <v>11</v>
      </c>
      <c r="C10" s="2">
        <v>5392</v>
      </c>
      <c r="D10" s="2">
        <v>333</v>
      </c>
      <c r="E10" s="2">
        <v>1258</v>
      </c>
      <c r="F10" s="2">
        <v>3140</v>
      </c>
      <c r="G10" s="2"/>
      <c r="H10" s="1" t="s">
        <v>11</v>
      </c>
      <c r="I10" s="2">
        <v>7078</v>
      </c>
      <c r="J10" s="2">
        <v>499</v>
      </c>
      <c r="K10" s="2">
        <v>575</v>
      </c>
      <c r="L10" s="2">
        <v>2715</v>
      </c>
      <c r="N10" s="1">
        <v>2022</v>
      </c>
      <c r="O10" s="14">
        <v>185.28</v>
      </c>
    </row>
    <row r="11" spans="2:15" x14ac:dyDescent="0.25">
      <c r="B11" s="12"/>
    </row>
  </sheetData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5F0AA-099D-4339-B440-EE9107DB534E}">
  <dimension ref="B3:H13"/>
  <sheetViews>
    <sheetView workbookViewId="0">
      <selection activeCell="C21" sqref="C21"/>
    </sheetView>
  </sheetViews>
  <sheetFormatPr defaultRowHeight="15" x14ac:dyDescent="0.25"/>
  <sheetData>
    <row r="3" spans="2:8" x14ac:dyDescent="0.25">
      <c r="B3" s="8" t="s">
        <v>13</v>
      </c>
      <c r="C3" s="8" t="s">
        <v>14</v>
      </c>
      <c r="D3" s="8" t="s">
        <v>15</v>
      </c>
      <c r="E3" s="8" t="s">
        <v>16</v>
      </c>
      <c r="F3" s="8" t="s">
        <v>17</v>
      </c>
      <c r="G3" s="8" t="s">
        <v>18</v>
      </c>
      <c r="H3" s="8"/>
    </row>
    <row r="4" spans="2:8" x14ac:dyDescent="0.25">
      <c r="B4" s="9" t="s">
        <v>1</v>
      </c>
      <c r="C4" s="10">
        <v>0.22500000000000001</v>
      </c>
      <c r="D4" s="10">
        <v>0.3</v>
      </c>
      <c r="E4" s="10">
        <v>0.27</v>
      </c>
      <c r="F4" s="10">
        <v>1.4999999999999999E-2</v>
      </c>
      <c r="G4" s="10">
        <v>0.19</v>
      </c>
      <c r="H4" s="11">
        <f>SUM(C4:G4)</f>
        <v>1</v>
      </c>
    </row>
    <row r="5" spans="2:8" x14ac:dyDescent="0.25">
      <c r="B5" s="9" t="s">
        <v>2</v>
      </c>
      <c r="C5" s="10">
        <v>0.30198323216403822</v>
      </c>
      <c r="D5" s="10">
        <v>0.62750662413537239</v>
      </c>
      <c r="E5" s="10">
        <v>7.7248472215801181E-4</v>
      </c>
      <c r="F5" s="9"/>
      <c r="G5" s="10">
        <v>6.9995153885817285E-2</v>
      </c>
      <c r="H5" s="11">
        <f t="shared" ref="H5:H7" si="0">SUM(C5:G5)</f>
        <v>1.0002574949073859</v>
      </c>
    </row>
    <row r="6" spans="2:8" x14ac:dyDescent="0.25">
      <c r="B6" s="9" t="s">
        <v>3</v>
      </c>
      <c r="C6" s="10">
        <v>0.39008365479761392</v>
      </c>
      <c r="D6" s="10">
        <v>0.56534510237175473</v>
      </c>
      <c r="E6" s="9"/>
      <c r="F6" s="9"/>
      <c r="G6" s="10">
        <v>4.4571242830631123E-2</v>
      </c>
      <c r="H6" s="11">
        <f t="shared" si="0"/>
        <v>0.99999999999999978</v>
      </c>
    </row>
    <row r="7" spans="2:8" x14ac:dyDescent="0.25">
      <c r="B7" s="9" t="s">
        <v>4</v>
      </c>
      <c r="C7" s="10">
        <v>0.84038632487157738</v>
      </c>
      <c r="D7" s="10">
        <v>0.14218972127297144</v>
      </c>
      <c r="E7" s="9"/>
      <c r="F7" s="9"/>
      <c r="G7" s="10">
        <v>1.7423953855451434E-2</v>
      </c>
      <c r="H7" s="11">
        <f t="shared" si="0"/>
        <v>1.0000000000000002</v>
      </c>
    </row>
    <row r="9" spans="2:8" x14ac:dyDescent="0.25">
      <c r="B9" s="8" t="s">
        <v>19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/>
    </row>
    <row r="10" spans="2:8" x14ac:dyDescent="0.25">
      <c r="B10" s="9" t="s">
        <v>1</v>
      </c>
      <c r="C10" s="10">
        <v>0.28499999999999998</v>
      </c>
      <c r="D10" s="10">
        <v>0.3</v>
      </c>
      <c r="E10" s="10">
        <v>0.33</v>
      </c>
      <c r="F10" s="10">
        <v>1.4999999999999999E-2</v>
      </c>
      <c r="G10" s="10">
        <v>7.0000000000000007E-2</v>
      </c>
      <c r="H10" s="11">
        <f>SUM(C10:G10)</f>
        <v>1</v>
      </c>
    </row>
    <row r="11" spans="2:8" x14ac:dyDescent="0.25">
      <c r="B11" s="9" t="s">
        <v>2</v>
      </c>
      <c r="C11" s="10">
        <v>0.23524186262865432</v>
      </c>
      <c r="D11" s="10">
        <v>0.71165103262102802</v>
      </c>
      <c r="E11" s="10">
        <v>7.0062020927534312E-3</v>
      </c>
      <c r="F11" s="9"/>
      <c r="G11" s="10">
        <v>4.6100902657564037E-2</v>
      </c>
      <c r="H11" s="11">
        <f t="shared" ref="H11:H13" si="1">SUM(C11:G11)</f>
        <v>0.99999999999999978</v>
      </c>
    </row>
    <row r="12" spans="2:8" x14ac:dyDescent="0.25">
      <c r="B12" s="9" t="s">
        <v>3</v>
      </c>
      <c r="C12" s="10">
        <v>0.33265605239345908</v>
      </c>
      <c r="D12" s="10">
        <v>0.6508993786458882</v>
      </c>
      <c r="E12" s="10">
        <v>4.1341144382010947E-3</v>
      </c>
      <c r="F12" s="9"/>
      <c r="G12" s="10">
        <v>1.2310454522451669E-2</v>
      </c>
      <c r="H12" s="11">
        <f t="shared" si="1"/>
        <v>1</v>
      </c>
    </row>
    <row r="13" spans="2:8" x14ac:dyDescent="0.25">
      <c r="B13" s="9" t="s">
        <v>4</v>
      </c>
      <c r="C13" s="10">
        <v>0.46566745843558466</v>
      </c>
      <c r="D13" s="10">
        <v>0.52593604336294053</v>
      </c>
      <c r="E13" s="10">
        <v>1.3346474135197735E-3</v>
      </c>
      <c r="F13" s="9"/>
      <c r="G13" s="10">
        <v>7.061850787954964E-3</v>
      </c>
      <c r="H13" s="11">
        <f t="shared" si="1"/>
        <v>0.99999999999999989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AADT Past &amp; Growth</vt:lpstr>
      <vt:lpstr>Segmentation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DEVANG SATISH DESHMUKH</dc:creator>
  <cp:lastModifiedBy>Varun Kumar</cp:lastModifiedBy>
  <dcterms:created xsi:type="dcterms:W3CDTF">2015-06-05T18:17:20Z</dcterms:created>
  <dcterms:modified xsi:type="dcterms:W3CDTF">2022-07-15T12:04:26Z</dcterms:modified>
</cp:coreProperties>
</file>