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\\192.168.1.100\Resource Personal\Resource Personal-Tejas Bharadwaj\Tejas Files\Reviewed Files\Gaurav Sharma\VIS (2022-23) PL-351-273-499, Ms. Sobha City\Review\"/>
    </mc:Choice>
  </mc:AlternateContent>
  <xr:revisionPtr revIDLastSave="0" documentId="8_{38DF44BD-42C3-4259-95D6-3B846F1B4090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Phase 3" sheetId="1" r:id="rId1"/>
    <sheet name="Phase 4" sheetId="2" r:id="rId2"/>
  </sheets>
  <externalReferences>
    <externalReference r:id="rId3"/>
  </externalReferences>
  <definedNames>
    <definedName name="_xlnm._FilterDatabase" localSheetId="0" hidden="1">'Phase 3'!$A$2:$L$98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6" i="2" l="1"/>
  <c r="U6" i="2"/>
  <c r="S6" i="2"/>
  <c r="L2" i="2"/>
  <c r="N2" i="2"/>
  <c r="O2" i="2"/>
  <c r="A3" i="2"/>
  <c r="L3" i="2"/>
  <c r="N3" i="2"/>
  <c r="O3" i="2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L4" i="2"/>
  <c r="N4" i="2"/>
  <c r="O4" i="2"/>
  <c r="R4" i="2"/>
  <c r="R7" i="2" s="1"/>
  <c r="S4" i="2"/>
  <c r="L5" i="2"/>
  <c r="N5" i="2"/>
  <c r="O5" i="2"/>
  <c r="R5" i="2"/>
  <c r="S5" i="2"/>
  <c r="L6" i="2"/>
  <c r="N6" i="2"/>
  <c r="T5" i="2" s="1"/>
  <c r="O6" i="2"/>
  <c r="U5" i="2" s="1"/>
  <c r="S7" i="2"/>
  <c r="L7" i="2"/>
  <c r="N7" i="2"/>
  <c r="O7" i="2"/>
  <c r="L8" i="2"/>
  <c r="N8" i="2"/>
  <c r="O8" i="2"/>
  <c r="L9" i="2"/>
  <c r="N9" i="2"/>
  <c r="O9" i="2"/>
  <c r="L10" i="2"/>
  <c r="N10" i="2"/>
  <c r="O10" i="2"/>
  <c r="L11" i="2"/>
  <c r="N11" i="2"/>
  <c r="O11" i="2"/>
  <c r="L12" i="2"/>
  <c r="N12" i="2"/>
  <c r="O12" i="2"/>
  <c r="L13" i="2"/>
  <c r="N13" i="2"/>
  <c r="O13" i="2"/>
  <c r="L14" i="2"/>
  <c r="N14" i="2"/>
  <c r="O14" i="2"/>
  <c r="L15" i="2"/>
  <c r="N15" i="2"/>
  <c r="O15" i="2"/>
  <c r="L16" i="2"/>
  <c r="N16" i="2"/>
  <c r="O16" i="2"/>
  <c r="L17" i="2"/>
  <c r="N17" i="2"/>
  <c r="O17" i="2"/>
  <c r="L18" i="2"/>
  <c r="N18" i="2"/>
  <c r="O18" i="2"/>
  <c r="L19" i="2"/>
  <c r="N19" i="2"/>
  <c r="O19" i="2"/>
  <c r="L20" i="2"/>
  <c r="N20" i="2"/>
  <c r="O20" i="2"/>
  <c r="L21" i="2"/>
  <c r="N21" i="2"/>
  <c r="O21" i="2"/>
  <c r="L22" i="2"/>
  <c r="N22" i="2"/>
  <c r="O22" i="2"/>
  <c r="L23" i="2"/>
  <c r="N23" i="2"/>
  <c r="O23" i="2"/>
  <c r="L24" i="2"/>
  <c r="N24" i="2"/>
  <c r="O24" i="2"/>
  <c r="L25" i="2"/>
  <c r="N25" i="2"/>
  <c r="O25" i="2"/>
  <c r="L26" i="2"/>
  <c r="N26" i="2"/>
  <c r="O26" i="2"/>
  <c r="L27" i="2"/>
  <c r="N27" i="2"/>
  <c r="O27" i="2"/>
  <c r="L28" i="2"/>
  <c r="N28" i="2"/>
  <c r="O28" i="2"/>
  <c r="L29" i="2"/>
  <c r="N29" i="2"/>
  <c r="O29" i="2"/>
  <c r="L30" i="2"/>
  <c r="N30" i="2"/>
  <c r="O30" i="2"/>
  <c r="L31" i="2"/>
  <c r="N31" i="2"/>
  <c r="O31" i="2"/>
  <c r="L32" i="2"/>
  <c r="N32" i="2"/>
  <c r="O32" i="2"/>
  <c r="L33" i="2"/>
  <c r="N33" i="2"/>
  <c r="O33" i="2"/>
  <c r="L34" i="2"/>
  <c r="N34" i="2"/>
  <c r="O34" i="2"/>
  <c r="L35" i="2"/>
  <c r="N35" i="2"/>
  <c r="O35" i="2"/>
  <c r="L36" i="2"/>
  <c r="N36" i="2"/>
  <c r="O36" i="2"/>
  <c r="L37" i="2"/>
  <c r="N37" i="2"/>
  <c r="O37" i="2"/>
  <c r="L38" i="2"/>
  <c r="N38" i="2"/>
  <c r="O38" i="2"/>
  <c r="L39" i="2"/>
  <c r="N39" i="2"/>
  <c r="O39" i="2"/>
  <c r="L40" i="2"/>
  <c r="N40" i="2"/>
  <c r="O40" i="2"/>
  <c r="L41" i="2"/>
  <c r="N41" i="2"/>
  <c r="O41" i="2"/>
  <c r="L42" i="2"/>
  <c r="N42" i="2"/>
  <c r="O42" i="2"/>
  <c r="L43" i="2"/>
  <c r="N43" i="2"/>
  <c r="O43" i="2"/>
  <c r="L44" i="2"/>
  <c r="N44" i="2"/>
  <c r="O44" i="2"/>
  <c r="L45" i="2"/>
  <c r="N45" i="2"/>
  <c r="O45" i="2"/>
  <c r="L46" i="2"/>
  <c r="N46" i="2"/>
  <c r="O46" i="2"/>
  <c r="L47" i="2"/>
  <c r="N47" i="2"/>
  <c r="O47" i="2"/>
  <c r="L48" i="2"/>
  <c r="N48" i="2"/>
  <c r="O48" i="2"/>
  <c r="L49" i="2"/>
  <c r="N49" i="2"/>
  <c r="O49" i="2"/>
  <c r="L50" i="2"/>
  <c r="N50" i="2"/>
  <c r="O50" i="2"/>
  <c r="L51" i="2"/>
  <c r="N51" i="2"/>
  <c r="O51" i="2"/>
  <c r="L52" i="2"/>
  <c r="N52" i="2"/>
  <c r="O52" i="2"/>
  <c r="L53" i="2"/>
  <c r="N53" i="2"/>
  <c r="O53" i="2"/>
  <c r="L54" i="2"/>
  <c r="N54" i="2"/>
  <c r="O54" i="2"/>
  <c r="L55" i="2"/>
  <c r="N55" i="2"/>
  <c r="O55" i="2"/>
  <c r="L56" i="2"/>
  <c r="N56" i="2"/>
  <c r="O56" i="2"/>
  <c r="L57" i="2"/>
  <c r="N57" i="2"/>
  <c r="O57" i="2"/>
  <c r="L58" i="2"/>
  <c r="N58" i="2"/>
  <c r="O58" i="2"/>
  <c r="L59" i="2"/>
  <c r="N59" i="2"/>
  <c r="O59" i="2"/>
  <c r="L60" i="2"/>
  <c r="N60" i="2"/>
  <c r="O60" i="2"/>
  <c r="L61" i="2"/>
  <c r="N61" i="2"/>
  <c r="O61" i="2"/>
  <c r="L62" i="2"/>
  <c r="N62" i="2"/>
  <c r="O62" i="2"/>
  <c r="L63" i="2"/>
  <c r="N63" i="2"/>
  <c r="O63" i="2"/>
  <c r="L64" i="2"/>
  <c r="N64" i="2"/>
  <c r="O64" i="2"/>
  <c r="L65" i="2"/>
  <c r="N65" i="2"/>
  <c r="O65" i="2"/>
  <c r="L66" i="2"/>
  <c r="N66" i="2"/>
  <c r="O66" i="2"/>
  <c r="L67" i="2"/>
  <c r="N67" i="2"/>
  <c r="O67" i="2"/>
  <c r="L68" i="2"/>
  <c r="N68" i="2"/>
  <c r="O68" i="2"/>
  <c r="L69" i="2"/>
  <c r="N69" i="2"/>
  <c r="O69" i="2"/>
  <c r="L70" i="2"/>
  <c r="N70" i="2"/>
  <c r="O70" i="2"/>
  <c r="L71" i="2"/>
  <c r="N71" i="2"/>
  <c r="O71" i="2"/>
  <c r="L72" i="2"/>
  <c r="N72" i="2"/>
  <c r="O72" i="2"/>
  <c r="L73" i="2"/>
  <c r="N73" i="2"/>
  <c r="O73" i="2"/>
  <c r="L74" i="2"/>
  <c r="N74" i="2"/>
  <c r="O74" i="2"/>
  <c r="L75" i="2"/>
  <c r="N75" i="2"/>
  <c r="O75" i="2"/>
  <c r="L76" i="2"/>
  <c r="N76" i="2"/>
  <c r="O76" i="2"/>
  <c r="L77" i="2"/>
  <c r="N77" i="2"/>
  <c r="O77" i="2"/>
  <c r="L78" i="2"/>
  <c r="N78" i="2"/>
  <c r="O78" i="2"/>
  <c r="L79" i="2"/>
  <c r="N79" i="2"/>
  <c r="O79" i="2"/>
  <c r="L80" i="2"/>
  <c r="N80" i="2"/>
  <c r="O80" i="2"/>
  <c r="L81" i="2"/>
  <c r="N81" i="2"/>
  <c r="O81" i="2"/>
  <c r="L82" i="2"/>
  <c r="N82" i="2"/>
  <c r="O82" i="2"/>
  <c r="L83" i="2"/>
  <c r="N83" i="2"/>
  <c r="O83" i="2"/>
  <c r="L84" i="2"/>
  <c r="N84" i="2"/>
  <c r="O84" i="2"/>
  <c r="L85" i="2"/>
  <c r="N85" i="2"/>
  <c r="O85" i="2"/>
  <c r="L86" i="2"/>
  <c r="N86" i="2"/>
  <c r="O86" i="2"/>
  <c r="L87" i="2"/>
  <c r="N87" i="2"/>
  <c r="O87" i="2"/>
  <c r="L88" i="2"/>
  <c r="N88" i="2"/>
  <c r="O88" i="2"/>
  <c r="L89" i="2"/>
  <c r="N89" i="2"/>
  <c r="O89" i="2"/>
  <c r="L90" i="2"/>
  <c r="N90" i="2"/>
  <c r="O90" i="2"/>
  <c r="L91" i="2"/>
  <c r="N91" i="2"/>
  <c r="O91" i="2"/>
  <c r="L92" i="2"/>
  <c r="N92" i="2"/>
  <c r="O92" i="2"/>
  <c r="L93" i="2"/>
  <c r="N93" i="2"/>
  <c r="O93" i="2"/>
  <c r="L94" i="2"/>
  <c r="N94" i="2"/>
  <c r="O94" i="2"/>
  <c r="L95" i="2"/>
  <c r="N95" i="2"/>
  <c r="O95" i="2"/>
  <c r="L96" i="2"/>
  <c r="N96" i="2"/>
  <c r="O96" i="2"/>
  <c r="L97" i="2"/>
  <c r="N97" i="2"/>
  <c r="O97" i="2"/>
  <c r="L98" i="2"/>
  <c r="N98" i="2"/>
  <c r="O98" i="2"/>
  <c r="L99" i="2"/>
  <c r="N99" i="2"/>
  <c r="O99" i="2"/>
  <c r="L100" i="2"/>
  <c r="N100" i="2"/>
  <c r="O100" i="2"/>
  <c r="L101" i="2"/>
  <c r="N101" i="2"/>
  <c r="O101" i="2"/>
  <c r="L102" i="2"/>
  <c r="N102" i="2"/>
  <c r="O102" i="2"/>
  <c r="L103" i="2"/>
  <c r="N103" i="2"/>
  <c r="O103" i="2"/>
  <c r="L104" i="2"/>
  <c r="N104" i="2"/>
  <c r="O104" i="2"/>
  <c r="L105" i="2"/>
  <c r="N105" i="2"/>
  <c r="O105" i="2"/>
  <c r="L106" i="2"/>
  <c r="N106" i="2"/>
  <c r="O106" i="2"/>
  <c r="L107" i="2"/>
  <c r="N107" i="2"/>
  <c r="O107" i="2"/>
  <c r="L108" i="2"/>
  <c r="N108" i="2"/>
  <c r="O108" i="2"/>
  <c r="L109" i="2"/>
  <c r="N109" i="2"/>
  <c r="O109" i="2"/>
  <c r="L110" i="2"/>
  <c r="N110" i="2"/>
  <c r="O110" i="2"/>
  <c r="L111" i="2"/>
  <c r="N111" i="2"/>
  <c r="O111" i="2"/>
  <c r="L112" i="2"/>
  <c r="N112" i="2"/>
  <c r="O112" i="2"/>
  <c r="L113" i="2"/>
  <c r="N113" i="2"/>
  <c r="O113" i="2"/>
  <c r="L114" i="2"/>
  <c r="N114" i="2"/>
  <c r="O114" i="2"/>
  <c r="L115" i="2"/>
  <c r="N115" i="2"/>
  <c r="O115" i="2"/>
  <c r="L116" i="2"/>
  <c r="N116" i="2"/>
  <c r="O116" i="2"/>
  <c r="L117" i="2"/>
  <c r="N117" i="2"/>
  <c r="O117" i="2"/>
  <c r="L118" i="2"/>
  <c r="N118" i="2"/>
  <c r="O118" i="2"/>
  <c r="L119" i="2"/>
  <c r="N119" i="2"/>
  <c r="O119" i="2"/>
  <c r="L120" i="2"/>
  <c r="N120" i="2"/>
  <c r="O120" i="2"/>
  <c r="L121" i="2"/>
  <c r="N121" i="2"/>
  <c r="O121" i="2"/>
  <c r="L122" i="2"/>
  <c r="N122" i="2"/>
  <c r="O122" i="2"/>
  <c r="L123" i="2"/>
  <c r="N123" i="2"/>
  <c r="O123" i="2"/>
  <c r="L124" i="2"/>
  <c r="N124" i="2"/>
  <c r="O124" i="2"/>
  <c r="L125" i="2"/>
  <c r="N125" i="2"/>
  <c r="O125" i="2"/>
  <c r="L126" i="2"/>
  <c r="N126" i="2"/>
  <c r="O126" i="2"/>
  <c r="L127" i="2"/>
  <c r="N127" i="2"/>
  <c r="O127" i="2"/>
  <c r="L128" i="2"/>
  <c r="N128" i="2"/>
  <c r="O128" i="2"/>
  <c r="L129" i="2"/>
  <c r="N129" i="2"/>
  <c r="O129" i="2"/>
  <c r="L130" i="2"/>
  <c r="N130" i="2"/>
  <c r="O130" i="2"/>
  <c r="L131" i="2"/>
  <c r="N131" i="2"/>
  <c r="O131" i="2"/>
  <c r="L132" i="2"/>
  <c r="N132" i="2"/>
  <c r="O132" i="2"/>
  <c r="L133" i="2"/>
  <c r="N133" i="2"/>
  <c r="O133" i="2"/>
  <c r="L134" i="2"/>
  <c r="N134" i="2"/>
  <c r="O134" i="2"/>
  <c r="L135" i="2"/>
  <c r="N135" i="2"/>
  <c r="O135" i="2"/>
  <c r="L136" i="2"/>
  <c r="N136" i="2"/>
  <c r="O136" i="2"/>
  <c r="L137" i="2"/>
  <c r="N137" i="2"/>
  <c r="O137" i="2"/>
  <c r="L138" i="2"/>
  <c r="N138" i="2"/>
  <c r="O138" i="2"/>
  <c r="L139" i="2"/>
  <c r="N139" i="2"/>
  <c r="O139" i="2"/>
  <c r="L140" i="2"/>
  <c r="N140" i="2"/>
  <c r="O140" i="2"/>
  <c r="L141" i="2"/>
  <c r="N141" i="2"/>
  <c r="O141" i="2"/>
  <c r="L142" i="2"/>
  <c r="N142" i="2"/>
  <c r="O142" i="2"/>
  <c r="L143" i="2"/>
  <c r="N143" i="2"/>
  <c r="O143" i="2"/>
  <c r="L144" i="2"/>
  <c r="N144" i="2"/>
  <c r="O144" i="2"/>
  <c r="L145" i="2"/>
  <c r="N145" i="2"/>
  <c r="O145" i="2"/>
  <c r="L146" i="2"/>
  <c r="N146" i="2"/>
  <c r="O146" i="2"/>
  <c r="U4" i="2" s="1"/>
  <c r="L147" i="2"/>
  <c r="N147" i="2"/>
  <c r="O147" i="2"/>
  <c r="L148" i="2"/>
  <c r="N148" i="2"/>
  <c r="O148" i="2"/>
  <c r="L149" i="2"/>
  <c r="N149" i="2"/>
  <c r="O149" i="2"/>
  <c r="L150" i="2"/>
  <c r="N150" i="2"/>
  <c r="O150" i="2"/>
  <c r="L151" i="2"/>
  <c r="N151" i="2"/>
  <c r="O151" i="2"/>
  <c r="L152" i="2"/>
  <c r="N152" i="2"/>
  <c r="O152" i="2"/>
  <c r="L153" i="2"/>
  <c r="N153" i="2"/>
  <c r="O153" i="2"/>
  <c r="L154" i="2"/>
  <c r="N154" i="2"/>
  <c r="O154" i="2"/>
  <c r="L155" i="2"/>
  <c r="N155" i="2"/>
  <c r="O155" i="2"/>
  <c r="L156" i="2"/>
  <c r="N156" i="2"/>
  <c r="O156" i="2"/>
  <c r="L157" i="2"/>
  <c r="N157" i="2"/>
  <c r="O157" i="2"/>
  <c r="L158" i="2"/>
  <c r="N158" i="2"/>
  <c r="O158" i="2"/>
  <c r="L159" i="2"/>
  <c r="N159" i="2"/>
  <c r="O159" i="2"/>
  <c r="L160" i="2"/>
  <c r="N160" i="2"/>
  <c r="O160" i="2"/>
  <c r="L161" i="2"/>
  <c r="N161" i="2"/>
  <c r="O161" i="2"/>
  <c r="L162" i="2"/>
  <c r="N162" i="2"/>
  <c r="O162" i="2"/>
  <c r="L163" i="2"/>
  <c r="N163" i="2"/>
  <c r="O163" i="2"/>
  <c r="L164" i="2"/>
  <c r="N164" i="2"/>
  <c r="O164" i="2"/>
  <c r="L165" i="2"/>
  <c r="N165" i="2"/>
  <c r="O165" i="2"/>
  <c r="L166" i="2"/>
  <c r="L290" i="2" s="1"/>
  <c r="N166" i="2"/>
  <c r="O166" i="2"/>
  <c r="L167" i="2"/>
  <c r="N167" i="2"/>
  <c r="O167" i="2"/>
  <c r="L168" i="2"/>
  <c r="N168" i="2"/>
  <c r="O168" i="2"/>
  <c r="L169" i="2"/>
  <c r="N169" i="2"/>
  <c r="O169" i="2"/>
  <c r="L170" i="2"/>
  <c r="N170" i="2"/>
  <c r="O170" i="2"/>
  <c r="L171" i="2"/>
  <c r="N171" i="2"/>
  <c r="O171" i="2"/>
  <c r="L172" i="2"/>
  <c r="N172" i="2"/>
  <c r="O172" i="2"/>
  <c r="L173" i="2"/>
  <c r="N173" i="2"/>
  <c r="N290" i="2" s="1"/>
  <c r="P290" i="2" s="1"/>
  <c r="O173" i="2"/>
  <c r="L174" i="2"/>
  <c r="N174" i="2"/>
  <c r="O174" i="2"/>
  <c r="L175" i="2"/>
  <c r="N175" i="2"/>
  <c r="O175" i="2"/>
  <c r="L176" i="2"/>
  <c r="N176" i="2"/>
  <c r="O176" i="2"/>
  <c r="L177" i="2"/>
  <c r="N177" i="2"/>
  <c r="O177" i="2"/>
  <c r="L178" i="2"/>
  <c r="N178" i="2"/>
  <c r="O178" i="2"/>
  <c r="L179" i="2"/>
  <c r="N179" i="2"/>
  <c r="O179" i="2"/>
  <c r="L180" i="2"/>
  <c r="N180" i="2"/>
  <c r="O180" i="2"/>
  <c r="L181" i="2"/>
  <c r="N181" i="2"/>
  <c r="O181" i="2"/>
  <c r="L182" i="2"/>
  <c r="N182" i="2"/>
  <c r="O182" i="2"/>
  <c r="L183" i="2"/>
  <c r="N183" i="2"/>
  <c r="O183" i="2"/>
  <c r="L184" i="2"/>
  <c r="N184" i="2"/>
  <c r="O184" i="2"/>
  <c r="L185" i="2"/>
  <c r="N185" i="2"/>
  <c r="O185" i="2"/>
  <c r="L186" i="2"/>
  <c r="N186" i="2"/>
  <c r="O186" i="2"/>
  <c r="L187" i="2"/>
  <c r="N187" i="2"/>
  <c r="O187" i="2"/>
  <c r="L188" i="2"/>
  <c r="N188" i="2"/>
  <c r="O188" i="2"/>
  <c r="L189" i="2"/>
  <c r="N189" i="2"/>
  <c r="O189" i="2"/>
  <c r="L190" i="2"/>
  <c r="N190" i="2"/>
  <c r="O190" i="2"/>
  <c r="L191" i="2"/>
  <c r="N191" i="2"/>
  <c r="O191" i="2"/>
  <c r="L192" i="2"/>
  <c r="N192" i="2"/>
  <c r="O192" i="2"/>
  <c r="L193" i="2"/>
  <c r="N193" i="2"/>
  <c r="O193" i="2"/>
  <c r="L194" i="2"/>
  <c r="N194" i="2"/>
  <c r="O194" i="2"/>
  <c r="L195" i="2"/>
  <c r="N195" i="2"/>
  <c r="O195" i="2"/>
  <c r="L196" i="2"/>
  <c r="N196" i="2"/>
  <c r="O196" i="2"/>
  <c r="L197" i="2"/>
  <c r="N197" i="2"/>
  <c r="O197" i="2"/>
  <c r="L198" i="2"/>
  <c r="N198" i="2"/>
  <c r="O198" i="2"/>
  <c r="L199" i="2"/>
  <c r="N199" i="2"/>
  <c r="O199" i="2"/>
  <c r="L200" i="2"/>
  <c r="N200" i="2"/>
  <c r="O200" i="2"/>
  <c r="L201" i="2"/>
  <c r="N201" i="2"/>
  <c r="O201" i="2"/>
  <c r="L202" i="2"/>
  <c r="N202" i="2"/>
  <c r="O202" i="2"/>
  <c r="L203" i="2"/>
  <c r="N203" i="2"/>
  <c r="O203" i="2"/>
  <c r="L204" i="2"/>
  <c r="N204" i="2"/>
  <c r="O204" i="2"/>
  <c r="L205" i="2"/>
  <c r="N205" i="2"/>
  <c r="O205" i="2"/>
  <c r="L206" i="2"/>
  <c r="N206" i="2"/>
  <c r="O206" i="2"/>
  <c r="L207" i="2"/>
  <c r="N207" i="2"/>
  <c r="O207" i="2"/>
  <c r="L208" i="2"/>
  <c r="N208" i="2"/>
  <c r="O208" i="2"/>
  <c r="L209" i="2"/>
  <c r="N209" i="2"/>
  <c r="O209" i="2"/>
  <c r="L210" i="2"/>
  <c r="N210" i="2"/>
  <c r="O210" i="2"/>
  <c r="L211" i="2"/>
  <c r="N211" i="2"/>
  <c r="O211" i="2"/>
  <c r="L212" i="2"/>
  <c r="N212" i="2"/>
  <c r="O212" i="2"/>
  <c r="L213" i="2"/>
  <c r="N213" i="2"/>
  <c r="O213" i="2"/>
  <c r="L214" i="2"/>
  <c r="N214" i="2"/>
  <c r="O214" i="2"/>
  <c r="L215" i="2"/>
  <c r="N215" i="2"/>
  <c r="O215" i="2"/>
  <c r="L216" i="2"/>
  <c r="N216" i="2"/>
  <c r="O216" i="2"/>
  <c r="L217" i="2"/>
  <c r="N217" i="2"/>
  <c r="O217" i="2"/>
  <c r="L218" i="2"/>
  <c r="N218" i="2"/>
  <c r="O218" i="2"/>
  <c r="L219" i="2"/>
  <c r="N219" i="2"/>
  <c r="O219" i="2"/>
  <c r="L220" i="2"/>
  <c r="N220" i="2"/>
  <c r="O220" i="2"/>
  <c r="L221" i="2"/>
  <c r="N221" i="2"/>
  <c r="O221" i="2"/>
  <c r="L222" i="2"/>
  <c r="N222" i="2"/>
  <c r="O222" i="2"/>
  <c r="L223" i="2"/>
  <c r="N223" i="2"/>
  <c r="O223" i="2"/>
  <c r="L224" i="2"/>
  <c r="N224" i="2"/>
  <c r="O224" i="2"/>
  <c r="L225" i="2"/>
  <c r="N225" i="2"/>
  <c r="O225" i="2"/>
  <c r="L226" i="2"/>
  <c r="N226" i="2"/>
  <c r="O226" i="2"/>
  <c r="L227" i="2"/>
  <c r="N227" i="2"/>
  <c r="O227" i="2"/>
  <c r="L228" i="2"/>
  <c r="N228" i="2"/>
  <c r="O228" i="2"/>
  <c r="L229" i="2"/>
  <c r="N229" i="2"/>
  <c r="O229" i="2"/>
  <c r="L230" i="2"/>
  <c r="N230" i="2"/>
  <c r="O230" i="2"/>
  <c r="L231" i="2"/>
  <c r="N231" i="2"/>
  <c r="O231" i="2"/>
  <c r="L232" i="2"/>
  <c r="N232" i="2"/>
  <c r="O232" i="2"/>
  <c r="L233" i="2"/>
  <c r="N233" i="2"/>
  <c r="O233" i="2"/>
  <c r="L234" i="2"/>
  <c r="N234" i="2"/>
  <c r="O234" i="2"/>
  <c r="L235" i="2"/>
  <c r="N235" i="2"/>
  <c r="O235" i="2"/>
  <c r="L236" i="2"/>
  <c r="N236" i="2"/>
  <c r="O236" i="2"/>
  <c r="L237" i="2"/>
  <c r="N237" i="2"/>
  <c r="O237" i="2"/>
  <c r="L238" i="2"/>
  <c r="N238" i="2"/>
  <c r="O238" i="2"/>
  <c r="L239" i="2"/>
  <c r="N239" i="2"/>
  <c r="O239" i="2"/>
  <c r="L240" i="2"/>
  <c r="N240" i="2"/>
  <c r="O240" i="2"/>
  <c r="L241" i="2"/>
  <c r="N241" i="2"/>
  <c r="O241" i="2"/>
  <c r="L242" i="2"/>
  <c r="N242" i="2"/>
  <c r="O242" i="2"/>
  <c r="L243" i="2"/>
  <c r="N243" i="2"/>
  <c r="O243" i="2"/>
  <c r="L244" i="2"/>
  <c r="N244" i="2"/>
  <c r="O244" i="2"/>
  <c r="L245" i="2"/>
  <c r="N245" i="2"/>
  <c r="O245" i="2"/>
  <c r="L246" i="2"/>
  <c r="N246" i="2"/>
  <c r="O246" i="2"/>
  <c r="L247" i="2"/>
  <c r="N247" i="2"/>
  <c r="O247" i="2"/>
  <c r="L248" i="2"/>
  <c r="N248" i="2"/>
  <c r="O248" i="2"/>
  <c r="L249" i="2"/>
  <c r="N249" i="2"/>
  <c r="O249" i="2"/>
  <c r="L250" i="2"/>
  <c r="N250" i="2"/>
  <c r="O250" i="2"/>
  <c r="L251" i="2"/>
  <c r="N251" i="2"/>
  <c r="O251" i="2"/>
  <c r="L252" i="2"/>
  <c r="N252" i="2"/>
  <c r="O252" i="2"/>
  <c r="L253" i="2"/>
  <c r="N253" i="2"/>
  <c r="O253" i="2"/>
  <c r="L254" i="2"/>
  <c r="N254" i="2"/>
  <c r="O254" i="2"/>
  <c r="L255" i="2"/>
  <c r="N255" i="2"/>
  <c r="O255" i="2"/>
  <c r="L256" i="2"/>
  <c r="N256" i="2"/>
  <c r="O256" i="2"/>
  <c r="L257" i="2"/>
  <c r="N257" i="2"/>
  <c r="O257" i="2"/>
  <c r="L258" i="2"/>
  <c r="N258" i="2"/>
  <c r="O258" i="2"/>
  <c r="L259" i="2"/>
  <c r="N259" i="2"/>
  <c r="O259" i="2"/>
  <c r="L260" i="2"/>
  <c r="N260" i="2"/>
  <c r="O260" i="2"/>
  <c r="L261" i="2"/>
  <c r="N261" i="2"/>
  <c r="O261" i="2"/>
  <c r="L262" i="2"/>
  <c r="N262" i="2"/>
  <c r="O262" i="2"/>
  <c r="L263" i="2"/>
  <c r="N263" i="2"/>
  <c r="O263" i="2"/>
  <c r="L264" i="2"/>
  <c r="N264" i="2"/>
  <c r="O264" i="2"/>
  <c r="L265" i="2"/>
  <c r="N265" i="2"/>
  <c r="O265" i="2"/>
  <c r="L266" i="2"/>
  <c r="N266" i="2"/>
  <c r="O266" i="2"/>
  <c r="L267" i="2"/>
  <c r="N267" i="2"/>
  <c r="O267" i="2"/>
  <c r="L268" i="2"/>
  <c r="N268" i="2"/>
  <c r="O268" i="2"/>
  <c r="L269" i="2"/>
  <c r="N269" i="2"/>
  <c r="O269" i="2"/>
  <c r="L270" i="2"/>
  <c r="N270" i="2"/>
  <c r="O270" i="2"/>
  <c r="L271" i="2"/>
  <c r="N271" i="2"/>
  <c r="O271" i="2"/>
  <c r="L272" i="2"/>
  <c r="N272" i="2"/>
  <c r="O272" i="2"/>
  <c r="L273" i="2"/>
  <c r="N273" i="2"/>
  <c r="O273" i="2"/>
  <c r="L274" i="2"/>
  <c r="N274" i="2"/>
  <c r="O274" i="2"/>
  <c r="L275" i="2"/>
  <c r="N275" i="2"/>
  <c r="O275" i="2"/>
  <c r="L276" i="2"/>
  <c r="N276" i="2"/>
  <c r="O276" i="2"/>
  <c r="L277" i="2"/>
  <c r="N277" i="2"/>
  <c r="O277" i="2"/>
  <c r="L278" i="2"/>
  <c r="N278" i="2"/>
  <c r="O278" i="2"/>
  <c r="L279" i="2"/>
  <c r="N279" i="2"/>
  <c r="O279" i="2"/>
  <c r="L280" i="2"/>
  <c r="N280" i="2"/>
  <c r="O280" i="2"/>
  <c r="L281" i="2"/>
  <c r="N281" i="2"/>
  <c r="O281" i="2"/>
  <c r="L282" i="2"/>
  <c r="N282" i="2"/>
  <c r="O282" i="2"/>
  <c r="L283" i="2"/>
  <c r="N283" i="2"/>
  <c r="O283" i="2"/>
  <c r="L284" i="2"/>
  <c r="N284" i="2"/>
  <c r="O284" i="2"/>
  <c r="L285" i="2"/>
  <c r="N285" i="2"/>
  <c r="O285" i="2"/>
  <c r="L286" i="2"/>
  <c r="N286" i="2"/>
  <c r="O286" i="2"/>
  <c r="L287" i="2"/>
  <c r="N287" i="2"/>
  <c r="O287" i="2"/>
  <c r="L288" i="2"/>
  <c r="N288" i="2"/>
  <c r="O288" i="2"/>
  <c r="L289" i="2"/>
  <c r="N289" i="2"/>
  <c r="O289" i="2"/>
  <c r="M290" i="2"/>
  <c r="O290" i="2"/>
  <c r="U7" i="2" l="1"/>
  <c r="T4" i="2"/>
  <c r="T7" i="2" s="1"/>
  <c r="N99" i="1"/>
  <c r="N98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3" i="1"/>
  <c r="M4" i="1"/>
  <c r="M5" i="1"/>
  <c r="M99" i="1" s="1"/>
  <c r="M102" i="1" s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3" i="1"/>
  <c r="O20" i="1"/>
  <c r="O98" i="1" l="1"/>
  <c r="L99" i="1" l="1"/>
  <c r="K4" i="1" l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3" i="1"/>
  <c r="K99" i="1" l="1"/>
  <c r="P98" i="1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</calcChain>
</file>

<file path=xl/sharedStrings.xml><?xml version="1.0" encoding="utf-8"?>
<sst xmlns="http://schemas.openxmlformats.org/spreadsheetml/2006/main" count="2429" uniqueCount="441">
  <si>
    <t>Apartment
No.</t>
  </si>
  <si>
    <t>Type</t>
  </si>
  <si>
    <t>Tower</t>
  </si>
  <si>
    <t>Phase</t>
  </si>
  <si>
    <t>Floor</t>
  </si>
  <si>
    <t>Unit No</t>
  </si>
  <si>
    <t>Unit Type</t>
  </si>
  <si>
    <t>Tower 
Type</t>
  </si>
  <si>
    <t>01</t>
  </si>
  <si>
    <t>3 BHK</t>
  </si>
  <si>
    <t>02</t>
  </si>
  <si>
    <t>03</t>
  </si>
  <si>
    <t>04</t>
  </si>
  <si>
    <t>05</t>
  </si>
  <si>
    <t>06</t>
  </si>
  <si>
    <t>07</t>
  </si>
  <si>
    <t>08</t>
  </si>
  <si>
    <t>09</t>
  </si>
  <si>
    <t>C4-011e1</t>
  </si>
  <si>
    <t>e1</t>
  </si>
  <si>
    <t>C4</t>
  </si>
  <si>
    <t>3 BHK with Utility Room</t>
  </si>
  <si>
    <t>C</t>
  </si>
  <si>
    <t>C4-012d1</t>
  </si>
  <si>
    <t>d1</t>
  </si>
  <si>
    <t>C4-013d1</t>
  </si>
  <si>
    <t>C4-014e1</t>
  </si>
  <si>
    <t>C4-021e</t>
  </si>
  <si>
    <t>e</t>
  </si>
  <si>
    <t>C4-022d</t>
  </si>
  <si>
    <t>d</t>
  </si>
  <si>
    <t>C4-023d</t>
  </si>
  <si>
    <t>C4-024e</t>
  </si>
  <si>
    <t>C4-031e</t>
  </si>
  <si>
    <t>C4-032d</t>
  </si>
  <si>
    <t>C4-033d</t>
  </si>
  <si>
    <t>C4-034e</t>
  </si>
  <si>
    <t>C4-041e</t>
  </si>
  <si>
    <t>C4-042d</t>
  </si>
  <si>
    <t>C4-043d</t>
  </si>
  <si>
    <t>C4-044e</t>
  </si>
  <si>
    <t>C4-051e</t>
  </si>
  <si>
    <t>C4-052d</t>
  </si>
  <si>
    <t>C4-053d</t>
  </si>
  <si>
    <t>C4-054e</t>
  </si>
  <si>
    <t>C4-061e</t>
  </si>
  <si>
    <t>C4-062d</t>
  </si>
  <si>
    <t>C4-063d</t>
  </si>
  <si>
    <t>C4-064e</t>
  </si>
  <si>
    <t>C4-071e</t>
  </si>
  <si>
    <t>C4-072d</t>
  </si>
  <si>
    <t>C4-073d</t>
  </si>
  <si>
    <t>C4-074e</t>
  </si>
  <si>
    <t>C4-081e</t>
  </si>
  <si>
    <t>C4-082d</t>
  </si>
  <si>
    <t>C4-083d</t>
  </si>
  <si>
    <t>C4-084e</t>
  </si>
  <si>
    <t>C4-091e</t>
  </si>
  <si>
    <t>C4-092d</t>
  </si>
  <si>
    <t>C4-093d</t>
  </si>
  <si>
    <t>C4-094e</t>
  </si>
  <si>
    <t>C4-101e</t>
  </si>
  <si>
    <t>C4-102d</t>
  </si>
  <si>
    <t>C4-103d</t>
  </si>
  <si>
    <t>C4-104e</t>
  </si>
  <si>
    <t>C4-111e</t>
  </si>
  <si>
    <t>C4-112d</t>
  </si>
  <si>
    <t>C4-113d</t>
  </si>
  <si>
    <t>C4-114e</t>
  </si>
  <si>
    <t>C4-121e</t>
  </si>
  <si>
    <t>C4-122d</t>
  </si>
  <si>
    <t>C4-123d</t>
  </si>
  <si>
    <t>C4-124e</t>
  </si>
  <si>
    <t>C4-141e</t>
  </si>
  <si>
    <t>C4-142d</t>
  </si>
  <si>
    <t>C4-143d</t>
  </si>
  <si>
    <t>C4-144e</t>
  </si>
  <si>
    <t>C4-151e</t>
  </si>
  <si>
    <t>C4-152d</t>
  </si>
  <si>
    <t>C4-153d</t>
  </si>
  <si>
    <t>C4-154e</t>
  </si>
  <si>
    <t>C4-161e</t>
  </si>
  <si>
    <t>C4-162d</t>
  </si>
  <si>
    <t>C4-163d</t>
  </si>
  <si>
    <t>C4-164e</t>
  </si>
  <si>
    <t>C4-171e</t>
  </si>
  <si>
    <t>C4-172d</t>
  </si>
  <si>
    <t>C4-173d</t>
  </si>
  <si>
    <t>C4-174e</t>
  </si>
  <si>
    <t>C4-181e</t>
  </si>
  <si>
    <t>C4-182d</t>
  </si>
  <si>
    <t>C4-183d</t>
  </si>
  <si>
    <t>C4-184e</t>
  </si>
  <si>
    <t>C4-191e</t>
  </si>
  <si>
    <t>C4-192d</t>
  </si>
  <si>
    <t>C4-193d</t>
  </si>
  <si>
    <t>C4-194e</t>
  </si>
  <si>
    <t>C4-201e</t>
  </si>
  <si>
    <t>C4-202d</t>
  </si>
  <si>
    <t>C4-203d</t>
  </si>
  <si>
    <t>C4-204e</t>
  </si>
  <si>
    <t>C4-211e</t>
  </si>
  <si>
    <t>C4-212d</t>
  </si>
  <si>
    <t>C4-213d</t>
  </si>
  <si>
    <t>C4-214e</t>
  </si>
  <si>
    <t>C4-221e</t>
  </si>
  <si>
    <t>C4-222d</t>
  </si>
  <si>
    <t>C4-223d</t>
  </si>
  <si>
    <t>C4-224e</t>
  </si>
  <si>
    <t>C4-231e</t>
  </si>
  <si>
    <t>C4-232d</t>
  </si>
  <si>
    <t>C4-233d</t>
  </si>
  <si>
    <t>C4-234e</t>
  </si>
  <si>
    <t>C4-241e</t>
  </si>
  <si>
    <t>C4-242d</t>
  </si>
  <si>
    <t>C4-243d</t>
  </si>
  <si>
    <t>C4-244e</t>
  </si>
  <si>
    <t>C4-251e</t>
  </si>
  <si>
    <t>C4-252d</t>
  </si>
  <si>
    <t>C4-253d</t>
  </si>
  <si>
    <t>C4-254e</t>
  </si>
  <si>
    <t>Carpet Area (Sq. ft)</t>
  </si>
  <si>
    <t>Carpet Area (Sq. mtr.)</t>
  </si>
  <si>
    <t>Sr.
No.</t>
  </si>
  <si>
    <t>SBA
(sft)
(Sq. ft.)</t>
  </si>
  <si>
    <t>Total</t>
  </si>
  <si>
    <t>Market Value @ Rs,9,500/- per sq. ft. (INR)</t>
  </si>
  <si>
    <t>Market Value @ Rs.10,500/- per sq. ft. (INR)</t>
  </si>
  <si>
    <t>Sobha City, Gurgaon (Phase-III)</t>
  </si>
  <si>
    <t>Premium</t>
  </si>
  <si>
    <t>A</t>
  </si>
  <si>
    <t>A4</t>
  </si>
  <si>
    <t>b</t>
  </si>
  <si>
    <t>A4-194b</t>
  </si>
  <si>
    <t>Standard</t>
  </si>
  <si>
    <t>2 BHK</t>
  </si>
  <si>
    <t>a</t>
  </si>
  <si>
    <t>A4-193a</t>
  </si>
  <si>
    <t>A4-192a</t>
  </si>
  <si>
    <t>Premium +</t>
  </si>
  <si>
    <t>A4-191b</t>
  </si>
  <si>
    <t>A4-184b</t>
  </si>
  <si>
    <t>A4-183a</t>
  </si>
  <si>
    <t>A4-182a</t>
  </si>
  <si>
    <t>A4-181b</t>
  </si>
  <si>
    <t>A4-174b</t>
  </si>
  <si>
    <t>A4-173a</t>
  </si>
  <si>
    <t>A4-172a</t>
  </si>
  <si>
    <t>A4-171b</t>
  </si>
  <si>
    <t>A4-164b</t>
  </si>
  <si>
    <t>A4-163a</t>
  </si>
  <si>
    <t>A4-162a</t>
  </si>
  <si>
    <t>A4-161b</t>
  </si>
  <si>
    <t>A4-154b</t>
  </si>
  <si>
    <t>A4-153a</t>
  </si>
  <si>
    <t>A4-152a</t>
  </si>
  <si>
    <t>A4-151b</t>
  </si>
  <si>
    <t>A4-144b</t>
  </si>
  <si>
    <t>A4-143a</t>
  </si>
  <si>
    <t>A4-142a</t>
  </si>
  <si>
    <t>A4-141b</t>
  </si>
  <si>
    <t>A4-124b</t>
  </si>
  <si>
    <t>A4-123a</t>
  </si>
  <si>
    <t>A4-122a</t>
  </si>
  <si>
    <t>A4-121b</t>
  </si>
  <si>
    <t>A4-114b</t>
  </si>
  <si>
    <t>A4-113a</t>
  </si>
  <si>
    <t>A4-112a</t>
  </si>
  <si>
    <t>A4-111b</t>
  </si>
  <si>
    <t>A4-104b</t>
  </si>
  <si>
    <t>A4-103a</t>
  </si>
  <si>
    <t>A4-102a</t>
  </si>
  <si>
    <t>A4-101b</t>
  </si>
  <si>
    <t>A4-094b</t>
  </si>
  <si>
    <t>A4-093a</t>
  </si>
  <si>
    <t>A4-092a</t>
  </si>
  <si>
    <t>A4-091b</t>
  </si>
  <si>
    <t>A4-084b</t>
  </si>
  <si>
    <t>A4-083a</t>
  </si>
  <si>
    <t>A4-082a</t>
  </si>
  <si>
    <t>A4-081b</t>
  </si>
  <si>
    <t>A4-074b</t>
  </si>
  <si>
    <t>A4-073a</t>
  </si>
  <si>
    <t>A4-072a</t>
  </si>
  <si>
    <t>A4-071b</t>
  </si>
  <si>
    <t>A4-064b</t>
  </si>
  <si>
    <t>A4-063a</t>
  </si>
  <si>
    <t>A4-062a</t>
  </si>
  <si>
    <t>A4-061b</t>
  </si>
  <si>
    <t>A4-054b</t>
  </si>
  <si>
    <t>A4-053a</t>
  </si>
  <si>
    <t>A4-052a</t>
  </si>
  <si>
    <t>A4-051b</t>
  </si>
  <si>
    <t>A4-044b</t>
  </si>
  <si>
    <t>A4-043a</t>
  </si>
  <si>
    <t>A4-042a</t>
  </si>
  <si>
    <t>A4-041b</t>
  </si>
  <si>
    <t>A4-034b</t>
  </si>
  <si>
    <t>A4-033a</t>
  </si>
  <si>
    <t>A4-032a</t>
  </si>
  <si>
    <t>A4-031b</t>
  </si>
  <si>
    <t>A4-024b</t>
  </si>
  <si>
    <t>A4-023a</t>
  </si>
  <si>
    <t>A4-022a</t>
  </si>
  <si>
    <t>A4-021b</t>
  </si>
  <si>
    <t>b1</t>
  </si>
  <si>
    <t>A4-014b1</t>
  </si>
  <si>
    <t>a1</t>
  </si>
  <si>
    <t>A4-013a1</t>
  </si>
  <si>
    <t>A4-012a1</t>
  </si>
  <si>
    <t>A4-011b1</t>
  </si>
  <si>
    <t>A3</t>
  </si>
  <si>
    <t>A3-194a</t>
  </si>
  <si>
    <t>A3-193b</t>
  </si>
  <si>
    <t>A3-192b</t>
  </si>
  <si>
    <t>A3-191a</t>
  </si>
  <si>
    <t>A3-184a</t>
  </si>
  <si>
    <t>A3-183b</t>
  </si>
  <si>
    <t>A3-182b</t>
  </si>
  <si>
    <t>A3-181a</t>
  </si>
  <si>
    <t>A3-174a</t>
  </si>
  <si>
    <t>A3-173b</t>
  </si>
  <si>
    <t>A3-172b</t>
  </si>
  <si>
    <t>A3-171a</t>
  </si>
  <si>
    <t>A3-164a</t>
  </si>
  <si>
    <t>A3-163b</t>
  </si>
  <si>
    <t>A3-162b</t>
  </si>
  <si>
    <t>A3-161a</t>
  </si>
  <si>
    <t>A3-154a</t>
  </si>
  <si>
    <t>A3-153b</t>
  </si>
  <si>
    <t>A3-152b</t>
  </si>
  <si>
    <t>A3-151a</t>
  </si>
  <si>
    <t>A3-144a</t>
  </si>
  <si>
    <t>A3-143b</t>
  </si>
  <si>
    <t>A3-142b</t>
  </si>
  <si>
    <t>A3-141a</t>
  </si>
  <si>
    <t>A3-124a</t>
  </si>
  <si>
    <t>A3-123b</t>
  </si>
  <si>
    <t>A3-122b</t>
  </si>
  <si>
    <t>A3-121a</t>
  </si>
  <si>
    <t>A3-114a</t>
  </si>
  <si>
    <t>A3-113b</t>
  </si>
  <si>
    <t>A3-112b</t>
  </si>
  <si>
    <t>A3-111a</t>
  </si>
  <si>
    <t>A3-104a</t>
  </si>
  <si>
    <t>A3-103b</t>
  </si>
  <si>
    <t>A3-102b</t>
  </si>
  <si>
    <t>A3-101a</t>
  </si>
  <si>
    <t>A3-094a</t>
  </si>
  <si>
    <t>A3-093b</t>
  </si>
  <si>
    <t>A3-092b</t>
  </si>
  <si>
    <t>A3-091a</t>
  </si>
  <si>
    <t>A3-084a</t>
  </si>
  <si>
    <t>A3-083b</t>
  </si>
  <si>
    <t>A3-082b</t>
  </si>
  <si>
    <t>A3-081a</t>
  </si>
  <si>
    <t>A3-074a</t>
  </si>
  <si>
    <t>A3-073b</t>
  </si>
  <si>
    <t>A3-072b</t>
  </si>
  <si>
    <t>A3-071a</t>
  </si>
  <si>
    <t>A3-064a</t>
  </si>
  <si>
    <t>A3-063b</t>
  </si>
  <si>
    <t>A3-062b</t>
  </si>
  <si>
    <t>A3-061a</t>
  </si>
  <si>
    <t>A3-054a</t>
  </si>
  <si>
    <t>A3-053b</t>
  </si>
  <si>
    <t>A3-052b</t>
  </si>
  <si>
    <t>A3-051a</t>
  </si>
  <si>
    <t>A3-044a</t>
  </si>
  <si>
    <t>A3-043b</t>
  </si>
  <si>
    <t>A3-042b</t>
  </si>
  <si>
    <t>A3-041a</t>
  </si>
  <si>
    <t>A3-034a</t>
  </si>
  <si>
    <t>A3-033b</t>
  </si>
  <si>
    <t>A3-032b</t>
  </si>
  <si>
    <t>A3-031a</t>
  </si>
  <si>
    <t>A3-024a</t>
  </si>
  <si>
    <t>A3-023b</t>
  </si>
  <si>
    <t>A3-022b</t>
  </si>
  <si>
    <t>A3-021a</t>
  </si>
  <si>
    <t>A3-014a1</t>
  </si>
  <si>
    <t>A3-013b1</t>
  </si>
  <si>
    <t>A3-012b1</t>
  </si>
  <si>
    <t>A3-011a1</t>
  </si>
  <si>
    <t>B</t>
  </si>
  <si>
    <t>3 BHK with Lobby</t>
  </si>
  <si>
    <t>B4</t>
  </si>
  <si>
    <t>c</t>
  </si>
  <si>
    <t>B4-194c</t>
  </si>
  <si>
    <t>B4-193b</t>
  </si>
  <si>
    <t>B4-192b</t>
  </si>
  <si>
    <t>B4-191c</t>
  </si>
  <si>
    <t>B4-184c</t>
  </si>
  <si>
    <t>B4-183b</t>
  </si>
  <si>
    <t>B4-182b</t>
  </si>
  <si>
    <t>B4-181c</t>
  </si>
  <si>
    <t>B4-174c</t>
  </si>
  <si>
    <t>B4-173b</t>
  </si>
  <si>
    <t>B4-172b</t>
  </si>
  <si>
    <t>B4-171c</t>
  </si>
  <si>
    <t>B4-164c</t>
  </si>
  <si>
    <t>B4-163b</t>
  </si>
  <si>
    <t>B4-162b</t>
  </si>
  <si>
    <t>B4-161c</t>
  </si>
  <si>
    <t>B4-154c</t>
  </si>
  <si>
    <t>B4-153b</t>
  </si>
  <si>
    <t>B4-152b</t>
  </si>
  <si>
    <t>B4-151c</t>
  </si>
  <si>
    <t>B4-144c</t>
  </si>
  <si>
    <t>B4-143b</t>
  </si>
  <si>
    <t>B4-142b</t>
  </si>
  <si>
    <t>B4-141c</t>
  </si>
  <si>
    <t>B4-124c</t>
  </si>
  <si>
    <t>B4-123b</t>
  </si>
  <si>
    <t>B4-122b</t>
  </si>
  <si>
    <t>B4-121c</t>
  </si>
  <si>
    <t>B4-114c</t>
  </si>
  <si>
    <t>B4-113b</t>
  </si>
  <si>
    <t>B4-112b</t>
  </si>
  <si>
    <t>B4-111c</t>
  </si>
  <si>
    <t>B4-104c</t>
  </si>
  <si>
    <t>B4-103b</t>
  </si>
  <si>
    <t>B4-102b</t>
  </si>
  <si>
    <t>B4-101c</t>
  </si>
  <si>
    <t>B4-094c</t>
  </si>
  <si>
    <t>B4-093b</t>
  </si>
  <si>
    <t>B4-092b</t>
  </si>
  <si>
    <t>B4-091c</t>
  </si>
  <si>
    <t>B4-084c</t>
  </si>
  <si>
    <t>B4-083b</t>
  </si>
  <si>
    <t>B4-082b</t>
  </si>
  <si>
    <t>B4-081c</t>
  </si>
  <si>
    <t>B4-074c</t>
  </si>
  <si>
    <t>B4-073b</t>
  </si>
  <si>
    <t>B4-072b</t>
  </si>
  <si>
    <t>B4-071c</t>
  </si>
  <si>
    <t>B4-064c</t>
  </si>
  <si>
    <t>B4-063b</t>
  </si>
  <si>
    <t>B4-062b</t>
  </si>
  <si>
    <t>B4-061c</t>
  </si>
  <si>
    <t>B4-054c</t>
  </si>
  <si>
    <t>B4-053b</t>
  </si>
  <si>
    <t>B4-052b</t>
  </si>
  <si>
    <t>B4-051c</t>
  </si>
  <si>
    <t>B4-044c</t>
  </si>
  <si>
    <t>B4-043b</t>
  </si>
  <si>
    <t>B4-042b</t>
  </si>
  <si>
    <t>B4-041c</t>
  </si>
  <si>
    <t>B4-034c</t>
  </si>
  <si>
    <t>B4-033b</t>
  </si>
  <si>
    <t>B4-032b</t>
  </si>
  <si>
    <t>B4-031c</t>
  </si>
  <si>
    <t>B4-024c</t>
  </si>
  <si>
    <t>B4-023b</t>
  </si>
  <si>
    <t>B4-022b</t>
  </si>
  <si>
    <t>B4-021c</t>
  </si>
  <si>
    <t>c1</t>
  </si>
  <si>
    <t>B4-014c1</t>
  </si>
  <si>
    <t>B4-013b1</t>
  </si>
  <si>
    <t>B4-012b1</t>
  </si>
  <si>
    <t>B4-011c1</t>
  </si>
  <si>
    <t>B3</t>
  </si>
  <si>
    <t>B3-194b</t>
  </si>
  <si>
    <t>B3-193c</t>
  </si>
  <si>
    <t>B3-192c</t>
  </si>
  <si>
    <t>B3-191b</t>
  </si>
  <si>
    <t>B3-184b</t>
  </si>
  <si>
    <t>B3-183c</t>
  </si>
  <si>
    <t>B3-182c</t>
  </si>
  <si>
    <t>B3-181b</t>
  </si>
  <si>
    <t>B3-174b</t>
  </si>
  <si>
    <t>B3-173c</t>
  </si>
  <si>
    <t>B3-172c</t>
  </si>
  <si>
    <t>B3-171b</t>
  </si>
  <si>
    <t>B3-164b</t>
  </si>
  <si>
    <t>B3-163c</t>
  </si>
  <si>
    <t>B3-162c</t>
  </si>
  <si>
    <t>B3-161b</t>
  </si>
  <si>
    <t>B3-154b</t>
  </si>
  <si>
    <t>B3-153c</t>
  </si>
  <si>
    <t>B3-152c</t>
  </si>
  <si>
    <t>B3-151b</t>
  </si>
  <si>
    <t>B3-144b</t>
  </si>
  <si>
    <t>B3-143c</t>
  </si>
  <si>
    <t>B3-142c</t>
  </si>
  <si>
    <t>B3-141b</t>
  </si>
  <si>
    <t>B3-124b</t>
  </si>
  <si>
    <t>B3-123c</t>
  </si>
  <si>
    <t>B3-122c</t>
  </si>
  <si>
    <t>B3-121b</t>
  </si>
  <si>
    <t>B3-114b</t>
  </si>
  <si>
    <t>B3-113c</t>
  </si>
  <si>
    <t>B3-112c</t>
  </si>
  <si>
    <t>B3-111b</t>
  </si>
  <si>
    <t>B3-104b</t>
  </si>
  <si>
    <t>B3-103c</t>
  </si>
  <si>
    <t>B3-102c</t>
  </si>
  <si>
    <t>B3-101b</t>
  </si>
  <si>
    <t>B3-094b</t>
  </si>
  <si>
    <t>B3-093c</t>
  </si>
  <si>
    <t>B3-092c</t>
  </si>
  <si>
    <t>B3-091b</t>
  </si>
  <si>
    <t>B3-084b</t>
  </si>
  <si>
    <t>B3-083c</t>
  </si>
  <si>
    <t>B3-082c</t>
  </si>
  <si>
    <t>B3-081b</t>
  </si>
  <si>
    <t>B3-074b</t>
  </si>
  <si>
    <t>B3-073c</t>
  </si>
  <si>
    <t>B3-072c</t>
  </si>
  <si>
    <t>B3-071b</t>
  </si>
  <si>
    <t>B3-064b</t>
  </si>
  <si>
    <t>B3-063c</t>
  </si>
  <si>
    <t>B3-062c</t>
  </si>
  <si>
    <t>B3-061b</t>
  </si>
  <si>
    <t>B3-054b</t>
  </si>
  <si>
    <t>B3-053c</t>
  </si>
  <si>
    <t>B3-052c</t>
  </si>
  <si>
    <t>B3-051b</t>
  </si>
  <si>
    <t>B3-044b</t>
  </si>
  <si>
    <t>B3-043c</t>
  </si>
  <si>
    <t>B3-042c</t>
  </si>
  <si>
    <t>B3-041b</t>
  </si>
  <si>
    <t>B3-034b</t>
  </si>
  <si>
    <t>B3-033c</t>
  </si>
  <si>
    <t>B3-032c</t>
  </si>
  <si>
    <t>B3-031b</t>
  </si>
  <si>
    <t>B3-024b</t>
  </si>
  <si>
    <t>B3-023c</t>
  </si>
  <si>
    <t>B3-022c</t>
  </si>
  <si>
    <t>B3-021b</t>
  </si>
  <si>
    <t>B3-014b1</t>
  </si>
  <si>
    <t>B3-013c1</t>
  </si>
  <si>
    <t>Total Salable Built up Area</t>
  </si>
  <si>
    <t>Total Units</t>
  </si>
  <si>
    <t>Tower Type</t>
  </si>
  <si>
    <t>B3-012c1</t>
  </si>
  <si>
    <t>B3-011b1</t>
  </si>
  <si>
    <t>Carpet Area (Sq. ft.)</t>
  </si>
  <si>
    <t>Carpet Area (Sq. Mt.)</t>
  </si>
  <si>
    <t>Classification</t>
  </si>
  <si>
    <t>Sr.
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</si>
</sst>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_ ;_ * \-#,##0_ ;_ * &quot;-&quot;??_ ;_ @_ "/>
    <numFmt numFmtId="166" formatCode="&quot;₹&quot;\ #,##0.00"/>
  </numFmts>
  <fonts count="8" x14ac:knownFonts="1">
    <font>
      <sz val="11"/>
      <color theme="1"/>
      <name val="Calibri"/>
      <family val="2"/>
      <scheme val="minor"/>
    </font>
    <font>
      <sz val="10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43" fontId="3" fillId="0" borderId="0" applyFont="0" applyFill="0" applyBorder="0" applyAlignment="0" applyProtection="0"/>
  </cellStyleXfs>
  <cellXfs count="31">
    <xf numFmtId="0" fontId="0" fillId="0" borderId="0" xfId="0"/>
    <xf numFmtId="0" fontId="1" fillId="0" borderId="1" xfId="1" applyBorder="1" applyAlignment="1">
      <alignment horizontal="center" vertical="center" wrapText="1"/>
    </xf>
    <xf numFmtId="4" fontId="1" fillId="0" borderId="1" xfId="1" applyNumberFormat="1" applyBorder="1" applyAlignment="1">
      <alignment vertical="center" wrapText="1"/>
    </xf>
    <xf numFmtId="164" fontId="0" fillId="0" borderId="0" xfId="0" applyNumberFormat="1"/>
    <xf numFmtId="0" fontId="5" fillId="2" borderId="1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164" fontId="0" fillId="0" borderId="1" xfId="0" applyNumberFormat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43" fontId="5" fillId="2" borderId="1" xfId="3" applyFont="1" applyFill="1" applyBorder="1" applyAlignment="1">
      <alignment horizontal="center" vertical="center" wrapText="1"/>
    </xf>
    <xf numFmtId="4" fontId="4" fillId="2" borderId="1" xfId="0" applyNumberFormat="1" applyFont="1" applyFill="1" applyBorder="1"/>
    <xf numFmtId="164" fontId="4" fillId="2" borderId="1" xfId="0" applyNumberFormat="1" applyFont="1" applyFill="1" applyBorder="1"/>
    <xf numFmtId="0" fontId="0" fillId="0" borderId="0" xfId="0" applyAlignment="1">
      <alignment horizontal="right"/>
    </xf>
    <xf numFmtId="3" fontId="0" fillId="0" borderId="0" xfId="0" applyNumberFormat="1"/>
    <xf numFmtId="3" fontId="4" fillId="2" borderId="1" xfId="0" applyNumberFormat="1" applyFont="1" applyFill="1" applyBorder="1" applyAlignment="1">
      <alignment horizontal="right"/>
    </xf>
    <xf numFmtId="4" fontId="5" fillId="2" borderId="1" xfId="1" applyNumberFormat="1" applyFont="1" applyFill="1" applyBorder="1" applyAlignment="1">
      <alignment vertical="center" wrapText="1"/>
    </xf>
    <xf numFmtId="0" fontId="7" fillId="2" borderId="1" xfId="0" applyFont="1" applyFill="1" applyBorder="1"/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3" fontId="0" fillId="0" borderId="1" xfId="0" applyNumberFormat="1" applyBorder="1" applyAlignment="1">
      <alignment horizontal="right" vertical="center"/>
    </xf>
    <xf numFmtId="0" fontId="1" fillId="0" borderId="1" xfId="3" applyNumberFormat="1" applyFont="1" applyFill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0" fillId="0" borderId="1" xfId="0" applyBorder="1"/>
    <xf numFmtId="166" fontId="6" fillId="0" borderId="1" xfId="0" applyNumberFormat="1" applyFont="1" applyBorder="1" applyAlignment="1">
      <alignment horizontal="right" vertical="center"/>
    </xf>
    <xf numFmtId="4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right" vertical="center"/>
    </xf>
  </cellXfs>
  <cellStyles count="4">
    <cellStyle name="Comma" xfId="3" builtinId="3"/>
    <cellStyle name="Normal" xfId="0" builtinId="0"/>
    <cellStyle name="Normal 2 3" xfId="1" xr:uid="{00000000-0005-0000-0000-000001000000}"/>
    <cellStyle name="Normal_Book1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ource%20Personal-Tejas%20Bharadwaj/Tejas%20Files/Reviewed%20Files/Gaurav%20Sharma/VIS%20(2022-23)%20PL-351-273-499,%20Ms.%20Sobha%20City/New%20folder/Inventory%20Detail_Phase-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2"/>
  <sheetViews>
    <sheetView topLeftCell="A91" workbookViewId="0">
      <selection activeCell="E115" sqref="E115"/>
    </sheetView>
  </sheetViews>
  <sheetFormatPr defaultRowHeight="15" x14ac:dyDescent="0.25"/>
  <cols>
    <col min="1" max="1" width="7.85546875" bestFit="1" customWidth="1"/>
    <col min="2" max="2" width="13.7109375" hidden="1" customWidth="1"/>
    <col min="3" max="3" width="10" hidden="1" customWidth="1"/>
    <col min="4" max="4" width="11.28515625" bestFit="1" customWidth="1"/>
    <col min="5" max="5" width="11.140625" bestFit="1" customWidth="1"/>
    <col min="6" max="6" width="10" hidden="1" customWidth="1"/>
    <col min="7" max="7" width="12" hidden="1" customWidth="1"/>
    <col min="8" max="8" width="20.28515625" bestFit="1" customWidth="1"/>
    <col min="9" max="9" width="6.7109375" hidden="1" customWidth="1"/>
    <col min="10" max="10" width="12.42578125" hidden="1" customWidth="1"/>
    <col min="11" max="11" width="13.140625" hidden="1" customWidth="1"/>
    <col min="12" max="12" width="10.85546875" bestFit="1" customWidth="1"/>
    <col min="13" max="13" width="15.7109375" customWidth="1"/>
    <col min="14" max="14" width="14.28515625" bestFit="1" customWidth="1"/>
  </cols>
  <sheetData>
    <row r="1" spans="1:14" x14ac:dyDescent="0.25">
      <c r="A1" s="6" t="s">
        <v>128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4" ht="51" x14ac:dyDescent="0.25">
      <c r="A2" s="4" t="s">
        <v>123</v>
      </c>
      <c r="B2" s="4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4" t="s">
        <v>7</v>
      </c>
      <c r="J2" s="4" t="s">
        <v>122</v>
      </c>
      <c r="K2" s="4" t="s">
        <v>121</v>
      </c>
      <c r="L2" s="4" t="s">
        <v>124</v>
      </c>
      <c r="M2" s="4" t="s">
        <v>126</v>
      </c>
      <c r="N2" s="4" t="s">
        <v>127</v>
      </c>
    </row>
    <row r="3" spans="1:14" ht="15" customHeight="1" x14ac:dyDescent="0.25">
      <c r="A3" s="1">
        <v>1</v>
      </c>
      <c r="B3" s="1" t="s">
        <v>18</v>
      </c>
      <c r="C3" s="1" t="s">
        <v>19</v>
      </c>
      <c r="D3" s="1" t="s">
        <v>20</v>
      </c>
      <c r="E3" s="1">
        <v>3</v>
      </c>
      <c r="F3" s="1" t="s">
        <v>8</v>
      </c>
      <c r="G3" s="1">
        <v>1</v>
      </c>
      <c r="H3" s="1" t="s">
        <v>21</v>
      </c>
      <c r="I3" s="1" t="s">
        <v>22</v>
      </c>
      <c r="J3" s="1">
        <v>140.47</v>
      </c>
      <c r="K3" s="1">
        <f>J3*10.7642</f>
        <v>1512.047174</v>
      </c>
      <c r="L3" s="2">
        <v>2426.3000000000002</v>
      </c>
      <c r="M3" s="7">
        <f>L3*9500</f>
        <v>23049850</v>
      </c>
      <c r="N3" s="7">
        <f>L3*10500</f>
        <v>25476150.000000004</v>
      </c>
    </row>
    <row r="4" spans="1:14" ht="15" customHeight="1" x14ac:dyDescent="0.25">
      <c r="A4" s="1">
        <f t="shared" ref="A4:A60" si="0">A3+1</f>
        <v>2</v>
      </c>
      <c r="B4" s="1" t="s">
        <v>23</v>
      </c>
      <c r="C4" s="1" t="s">
        <v>24</v>
      </c>
      <c r="D4" s="1" t="s">
        <v>20</v>
      </c>
      <c r="E4" s="1">
        <v>3</v>
      </c>
      <c r="F4" s="1" t="s">
        <v>8</v>
      </c>
      <c r="G4" s="1">
        <v>2</v>
      </c>
      <c r="H4" s="1" t="s">
        <v>9</v>
      </c>
      <c r="I4" s="1" t="s">
        <v>22</v>
      </c>
      <c r="J4" s="1">
        <v>121.58</v>
      </c>
      <c r="K4" s="1">
        <f t="shared" ref="K4:K67" si="1">J4*10.7642</f>
        <v>1308.711436</v>
      </c>
      <c r="L4" s="2">
        <v>2149.4899999999998</v>
      </c>
      <c r="M4" s="7">
        <f t="shared" ref="M4:M67" si="2">L4*9500</f>
        <v>20420154.999999996</v>
      </c>
      <c r="N4" s="7">
        <f t="shared" ref="N4:N67" si="3">L4*10500</f>
        <v>22569644.999999996</v>
      </c>
    </row>
    <row r="5" spans="1:14" ht="15" customHeight="1" x14ac:dyDescent="0.25">
      <c r="A5" s="1">
        <f t="shared" si="0"/>
        <v>3</v>
      </c>
      <c r="B5" s="1" t="s">
        <v>25</v>
      </c>
      <c r="C5" s="1" t="s">
        <v>24</v>
      </c>
      <c r="D5" s="1" t="s">
        <v>20</v>
      </c>
      <c r="E5" s="1">
        <v>3</v>
      </c>
      <c r="F5" s="1" t="s">
        <v>8</v>
      </c>
      <c r="G5" s="1">
        <v>3</v>
      </c>
      <c r="H5" s="1" t="s">
        <v>9</v>
      </c>
      <c r="I5" s="1" t="s">
        <v>22</v>
      </c>
      <c r="J5" s="1">
        <v>121.58</v>
      </c>
      <c r="K5" s="1">
        <f t="shared" si="1"/>
        <v>1308.711436</v>
      </c>
      <c r="L5" s="2">
        <v>2149.4899999999998</v>
      </c>
      <c r="M5" s="7">
        <f t="shared" si="2"/>
        <v>20420154.999999996</v>
      </c>
      <c r="N5" s="7">
        <f t="shared" si="3"/>
        <v>22569644.999999996</v>
      </c>
    </row>
    <row r="6" spans="1:14" ht="15" customHeight="1" x14ac:dyDescent="0.25">
      <c r="A6" s="1">
        <f t="shared" si="0"/>
        <v>4</v>
      </c>
      <c r="B6" s="1" t="s">
        <v>26</v>
      </c>
      <c r="C6" s="1" t="s">
        <v>19</v>
      </c>
      <c r="D6" s="1" t="s">
        <v>20</v>
      </c>
      <c r="E6" s="1">
        <v>3</v>
      </c>
      <c r="F6" s="1" t="s">
        <v>8</v>
      </c>
      <c r="G6" s="1">
        <v>4</v>
      </c>
      <c r="H6" s="1" t="s">
        <v>21</v>
      </c>
      <c r="I6" s="1" t="s">
        <v>22</v>
      </c>
      <c r="J6" s="1">
        <v>140.47</v>
      </c>
      <c r="K6" s="1">
        <f t="shared" si="1"/>
        <v>1512.047174</v>
      </c>
      <c r="L6" s="2">
        <v>2426.3000000000002</v>
      </c>
      <c r="M6" s="7">
        <f t="shared" si="2"/>
        <v>23049850</v>
      </c>
      <c r="N6" s="7">
        <f t="shared" si="3"/>
        <v>25476150.000000004</v>
      </c>
    </row>
    <row r="7" spans="1:14" ht="15" customHeight="1" x14ac:dyDescent="0.25">
      <c r="A7" s="1">
        <f t="shared" si="0"/>
        <v>5</v>
      </c>
      <c r="B7" s="1" t="s">
        <v>27</v>
      </c>
      <c r="C7" s="1" t="s">
        <v>28</v>
      </c>
      <c r="D7" s="1" t="s">
        <v>20</v>
      </c>
      <c r="E7" s="1">
        <v>3</v>
      </c>
      <c r="F7" s="1" t="s">
        <v>10</v>
      </c>
      <c r="G7" s="1">
        <v>1</v>
      </c>
      <c r="H7" s="1" t="s">
        <v>21</v>
      </c>
      <c r="I7" s="1" t="s">
        <v>22</v>
      </c>
      <c r="J7" s="1">
        <v>140.47</v>
      </c>
      <c r="K7" s="1">
        <f t="shared" si="1"/>
        <v>1512.047174</v>
      </c>
      <c r="L7" s="2">
        <v>2343.44</v>
      </c>
      <c r="M7" s="7">
        <f t="shared" si="2"/>
        <v>22262680</v>
      </c>
      <c r="N7" s="7">
        <f t="shared" si="3"/>
        <v>24606120</v>
      </c>
    </row>
    <row r="8" spans="1:14" ht="15" customHeight="1" x14ac:dyDescent="0.25">
      <c r="A8" s="1">
        <f t="shared" si="0"/>
        <v>6</v>
      </c>
      <c r="B8" s="1" t="s">
        <v>29</v>
      </c>
      <c r="C8" s="1" t="s">
        <v>30</v>
      </c>
      <c r="D8" s="1" t="s">
        <v>20</v>
      </c>
      <c r="E8" s="1">
        <v>3</v>
      </c>
      <c r="F8" s="1" t="s">
        <v>10</v>
      </c>
      <c r="G8" s="1">
        <v>2</v>
      </c>
      <c r="H8" s="1" t="s">
        <v>9</v>
      </c>
      <c r="I8" s="1" t="s">
        <v>22</v>
      </c>
      <c r="J8" s="1">
        <v>121.58</v>
      </c>
      <c r="K8" s="1">
        <f t="shared" si="1"/>
        <v>1308.711436</v>
      </c>
      <c r="L8" s="2">
        <v>2072.9</v>
      </c>
      <c r="M8" s="7">
        <f t="shared" si="2"/>
        <v>19692550</v>
      </c>
      <c r="N8" s="7">
        <f t="shared" si="3"/>
        <v>21765450</v>
      </c>
    </row>
    <row r="9" spans="1:14" ht="15" customHeight="1" x14ac:dyDescent="0.25">
      <c r="A9" s="1">
        <f t="shared" si="0"/>
        <v>7</v>
      </c>
      <c r="B9" s="1" t="s">
        <v>31</v>
      </c>
      <c r="C9" s="1" t="s">
        <v>30</v>
      </c>
      <c r="D9" s="1" t="s">
        <v>20</v>
      </c>
      <c r="E9" s="1">
        <v>3</v>
      </c>
      <c r="F9" s="1" t="s">
        <v>10</v>
      </c>
      <c r="G9" s="1">
        <v>3</v>
      </c>
      <c r="H9" s="1" t="s">
        <v>9</v>
      </c>
      <c r="I9" s="1" t="s">
        <v>22</v>
      </c>
      <c r="J9" s="1">
        <v>121.58</v>
      </c>
      <c r="K9" s="1">
        <f t="shared" si="1"/>
        <v>1308.711436</v>
      </c>
      <c r="L9" s="2">
        <v>2072.9</v>
      </c>
      <c r="M9" s="7">
        <f t="shared" si="2"/>
        <v>19692550</v>
      </c>
      <c r="N9" s="7">
        <f t="shared" si="3"/>
        <v>21765450</v>
      </c>
    </row>
    <row r="10" spans="1:14" ht="15" customHeight="1" x14ac:dyDescent="0.25">
      <c r="A10" s="1">
        <f t="shared" si="0"/>
        <v>8</v>
      </c>
      <c r="B10" s="1" t="s">
        <v>32</v>
      </c>
      <c r="C10" s="1" t="s">
        <v>28</v>
      </c>
      <c r="D10" s="1" t="s">
        <v>20</v>
      </c>
      <c r="E10" s="1">
        <v>3</v>
      </c>
      <c r="F10" s="1" t="s">
        <v>10</v>
      </c>
      <c r="G10" s="1">
        <v>4</v>
      </c>
      <c r="H10" s="1" t="s">
        <v>21</v>
      </c>
      <c r="I10" s="1" t="s">
        <v>22</v>
      </c>
      <c r="J10" s="1">
        <v>140.47</v>
      </c>
      <c r="K10" s="1">
        <f t="shared" si="1"/>
        <v>1512.047174</v>
      </c>
      <c r="L10" s="2">
        <v>2343.44</v>
      </c>
      <c r="M10" s="7">
        <f t="shared" si="2"/>
        <v>22262680</v>
      </c>
      <c r="N10" s="7">
        <f t="shared" si="3"/>
        <v>24606120</v>
      </c>
    </row>
    <row r="11" spans="1:14" ht="15" customHeight="1" x14ac:dyDescent="0.25">
      <c r="A11" s="1">
        <f t="shared" si="0"/>
        <v>9</v>
      </c>
      <c r="B11" s="1" t="s">
        <v>33</v>
      </c>
      <c r="C11" s="1" t="s">
        <v>28</v>
      </c>
      <c r="D11" s="1" t="s">
        <v>20</v>
      </c>
      <c r="E11" s="1">
        <v>3</v>
      </c>
      <c r="F11" s="1" t="s">
        <v>11</v>
      </c>
      <c r="G11" s="1">
        <v>1</v>
      </c>
      <c r="H11" s="1" t="s">
        <v>21</v>
      </c>
      <c r="I11" s="1" t="s">
        <v>22</v>
      </c>
      <c r="J11" s="1">
        <v>140.47</v>
      </c>
      <c r="K11" s="1">
        <f t="shared" si="1"/>
        <v>1512.047174</v>
      </c>
      <c r="L11" s="2">
        <v>2343.44</v>
      </c>
      <c r="M11" s="7">
        <f t="shared" si="2"/>
        <v>22262680</v>
      </c>
      <c r="N11" s="7">
        <f t="shared" si="3"/>
        <v>24606120</v>
      </c>
    </row>
    <row r="12" spans="1:14" ht="15" customHeight="1" x14ac:dyDescent="0.25">
      <c r="A12" s="1">
        <f t="shared" si="0"/>
        <v>10</v>
      </c>
      <c r="B12" s="1" t="s">
        <v>34</v>
      </c>
      <c r="C12" s="1" t="s">
        <v>30</v>
      </c>
      <c r="D12" s="1" t="s">
        <v>20</v>
      </c>
      <c r="E12" s="1">
        <v>3</v>
      </c>
      <c r="F12" s="1" t="s">
        <v>11</v>
      </c>
      <c r="G12" s="1">
        <v>2</v>
      </c>
      <c r="H12" s="1" t="s">
        <v>9</v>
      </c>
      <c r="I12" s="1" t="s">
        <v>22</v>
      </c>
      <c r="J12" s="1">
        <v>121.58</v>
      </c>
      <c r="K12" s="1">
        <f t="shared" si="1"/>
        <v>1308.711436</v>
      </c>
      <c r="L12" s="2">
        <v>2072.9</v>
      </c>
      <c r="M12" s="7">
        <f t="shared" si="2"/>
        <v>19692550</v>
      </c>
      <c r="N12" s="7">
        <f t="shared" si="3"/>
        <v>21765450</v>
      </c>
    </row>
    <row r="13" spans="1:14" ht="15" customHeight="1" x14ac:dyDescent="0.25">
      <c r="A13" s="1">
        <f t="shared" si="0"/>
        <v>11</v>
      </c>
      <c r="B13" s="1" t="s">
        <v>35</v>
      </c>
      <c r="C13" s="1" t="s">
        <v>30</v>
      </c>
      <c r="D13" s="1" t="s">
        <v>20</v>
      </c>
      <c r="E13" s="1">
        <v>3</v>
      </c>
      <c r="F13" s="1" t="s">
        <v>11</v>
      </c>
      <c r="G13" s="1">
        <v>3</v>
      </c>
      <c r="H13" s="1" t="s">
        <v>9</v>
      </c>
      <c r="I13" s="1" t="s">
        <v>22</v>
      </c>
      <c r="J13" s="1">
        <v>121.58</v>
      </c>
      <c r="K13" s="1">
        <f t="shared" si="1"/>
        <v>1308.711436</v>
      </c>
      <c r="L13" s="2">
        <v>2072.9</v>
      </c>
      <c r="M13" s="7">
        <f t="shared" si="2"/>
        <v>19692550</v>
      </c>
      <c r="N13" s="7">
        <f t="shared" si="3"/>
        <v>21765450</v>
      </c>
    </row>
    <row r="14" spans="1:14" ht="15" customHeight="1" x14ac:dyDescent="0.25">
      <c r="A14" s="1">
        <f t="shared" si="0"/>
        <v>12</v>
      </c>
      <c r="B14" s="1" t="s">
        <v>36</v>
      </c>
      <c r="C14" s="1" t="s">
        <v>28</v>
      </c>
      <c r="D14" s="1" t="s">
        <v>20</v>
      </c>
      <c r="E14" s="1">
        <v>3</v>
      </c>
      <c r="F14" s="1" t="s">
        <v>11</v>
      </c>
      <c r="G14" s="1">
        <v>4</v>
      </c>
      <c r="H14" s="1" t="s">
        <v>21</v>
      </c>
      <c r="I14" s="1" t="s">
        <v>22</v>
      </c>
      <c r="J14" s="1">
        <v>140.47</v>
      </c>
      <c r="K14" s="1">
        <f t="shared" si="1"/>
        <v>1512.047174</v>
      </c>
      <c r="L14" s="2">
        <v>2343.44</v>
      </c>
      <c r="M14" s="7">
        <f t="shared" si="2"/>
        <v>22262680</v>
      </c>
      <c r="N14" s="7">
        <f t="shared" si="3"/>
        <v>24606120</v>
      </c>
    </row>
    <row r="15" spans="1:14" ht="15" customHeight="1" x14ac:dyDescent="0.25">
      <c r="A15" s="1">
        <f t="shared" si="0"/>
        <v>13</v>
      </c>
      <c r="B15" s="1" t="s">
        <v>37</v>
      </c>
      <c r="C15" s="1" t="s">
        <v>28</v>
      </c>
      <c r="D15" s="1" t="s">
        <v>20</v>
      </c>
      <c r="E15" s="1">
        <v>3</v>
      </c>
      <c r="F15" s="1" t="s">
        <v>12</v>
      </c>
      <c r="G15" s="1">
        <v>1</v>
      </c>
      <c r="H15" s="1" t="s">
        <v>21</v>
      </c>
      <c r="I15" s="1" t="s">
        <v>22</v>
      </c>
      <c r="J15" s="1">
        <v>140.47</v>
      </c>
      <c r="K15" s="1">
        <f t="shared" si="1"/>
        <v>1512.047174</v>
      </c>
      <c r="L15" s="2">
        <v>2343.44</v>
      </c>
      <c r="M15" s="7">
        <f t="shared" si="2"/>
        <v>22262680</v>
      </c>
      <c r="N15" s="7">
        <f t="shared" si="3"/>
        <v>24606120</v>
      </c>
    </row>
    <row r="16" spans="1:14" ht="15" customHeight="1" x14ac:dyDescent="0.25">
      <c r="A16" s="1">
        <f t="shared" si="0"/>
        <v>14</v>
      </c>
      <c r="B16" s="1" t="s">
        <v>38</v>
      </c>
      <c r="C16" s="1" t="s">
        <v>30</v>
      </c>
      <c r="D16" s="1" t="s">
        <v>20</v>
      </c>
      <c r="E16" s="1">
        <v>3</v>
      </c>
      <c r="F16" s="1" t="s">
        <v>12</v>
      </c>
      <c r="G16" s="1">
        <v>2</v>
      </c>
      <c r="H16" s="1" t="s">
        <v>9</v>
      </c>
      <c r="I16" s="1" t="s">
        <v>22</v>
      </c>
      <c r="J16" s="1">
        <v>121.58</v>
      </c>
      <c r="K16" s="1">
        <f t="shared" si="1"/>
        <v>1308.711436</v>
      </c>
      <c r="L16" s="2">
        <v>2072.9</v>
      </c>
      <c r="M16" s="7">
        <f t="shared" si="2"/>
        <v>19692550</v>
      </c>
      <c r="N16" s="7">
        <f t="shared" si="3"/>
        <v>21765450</v>
      </c>
    </row>
    <row r="17" spans="1:15" ht="15" customHeight="1" x14ac:dyDescent="0.25">
      <c r="A17" s="1">
        <f t="shared" si="0"/>
        <v>15</v>
      </c>
      <c r="B17" s="1" t="s">
        <v>39</v>
      </c>
      <c r="C17" s="1" t="s">
        <v>30</v>
      </c>
      <c r="D17" s="1" t="s">
        <v>20</v>
      </c>
      <c r="E17" s="1">
        <v>3</v>
      </c>
      <c r="F17" s="1" t="s">
        <v>12</v>
      </c>
      <c r="G17" s="1">
        <v>3</v>
      </c>
      <c r="H17" s="1" t="s">
        <v>9</v>
      </c>
      <c r="I17" s="1" t="s">
        <v>22</v>
      </c>
      <c r="J17" s="1">
        <v>121.58</v>
      </c>
      <c r="K17" s="1">
        <f t="shared" si="1"/>
        <v>1308.711436</v>
      </c>
      <c r="L17" s="2">
        <v>2072.9</v>
      </c>
      <c r="M17" s="7">
        <f t="shared" si="2"/>
        <v>19692550</v>
      </c>
      <c r="N17" s="7">
        <f t="shared" si="3"/>
        <v>21765450</v>
      </c>
    </row>
    <row r="18" spans="1:15" ht="15" customHeight="1" x14ac:dyDescent="0.25">
      <c r="A18" s="1">
        <f t="shared" si="0"/>
        <v>16</v>
      </c>
      <c r="B18" s="1" t="s">
        <v>40</v>
      </c>
      <c r="C18" s="1" t="s">
        <v>28</v>
      </c>
      <c r="D18" s="1" t="s">
        <v>20</v>
      </c>
      <c r="E18" s="1">
        <v>3</v>
      </c>
      <c r="F18" s="1" t="s">
        <v>12</v>
      </c>
      <c r="G18" s="1">
        <v>4</v>
      </c>
      <c r="H18" s="1" t="s">
        <v>21</v>
      </c>
      <c r="I18" s="1" t="s">
        <v>22</v>
      </c>
      <c r="J18" s="1">
        <v>140.47</v>
      </c>
      <c r="K18" s="1">
        <f t="shared" si="1"/>
        <v>1512.047174</v>
      </c>
      <c r="L18" s="2">
        <v>2343.44</v>
      </c>
      <c r="M18" s="7">
        <f t="shared" si="2"/>
        <v>22262680</v>
      </c>
      <c r="N18" s="7">
        <f t="shared" si="3"/>
        <v>24606120</v>
      </c>
    </row>
    <row r="19" spans="1:15" ht="15" customHeight="1" x14ac:dyDescent="0.25">
      <c r="A19" s="1">
        <f t="shared" si="0"/>
        <v>17</v>
      </c>
      <c r="B19" s="1" t="s">
        <v>41</v>
      </c>
      <c r="C19" s="1" t="s">
        <v>28</v>
      </c>
      <c r="D19" s="1" t="s">
        <v>20</v>
      </c>
      <c r="E19" s="1">
        <v>3</v>
      </c>
      <c r="F19" s="1" t="s">
        <v>13</v>
      </c>
      <c r="G19" s="1">
        <v>1</v>
      </c>
      <c r="H19" s="1" t="s">
        <v>21</v>
      </c>
      <c r="I19" s="1" t="s">
        <v>22</v>
      </c>
      <c r="J19" s="1">
        <v>140.47</v>
      </c>
      <c r="K19" s="1">
        <f t="shared" si="1"/>
        <v>1512.047174</v>
      </c>
      <c r="L19" s="2">
        <v>2343.44</v>
      </c>
      <c r="M19" s="7">
        <f t="shared" si="2"/>
        <v>22262680</v>
      </c>
      <c r="N19" s="7">
        <f t="shared" si="3"/>
        <v>24606120</v>
      </c>
      <c r="O19">
        <v>24000000</v>
      </c>
    </row>
    <row r="20" spans="1:15" ht="15" customHeight="1" x14ac:dyDescent="0.25">
      <c r="A20" s="1">
        <f t="shared" si="0"/>
        <v>18</v>
      </c>
      <c r="B20" s="1" t="s">
        <v>42</v>
      </c>
      <c r="C20" s="1" t="s">
        <v>30</v>
      </c>
      <c r="D20" s="1" t="s">
        <v>20</v>
      </c>
      <c r="E20" s="1">
        <v>3</v>
      </c>
      <c r="F20" s="1" t="s">
        <v>13</v>
      </c>
      <c r="G20" s="1">
        <v>2</v>
      </c>
      <c r="H20" s="1" t="s">
        <v>9</v>
      </c>
      <c r="I20" s="1" t="s">
        <v>22</v>
      </c>
      <c r="J20" s="1">
        <v>121.58</v>
      </c>
      <c r="K20" s="1">
        <f t="shared" si="1"/>
        <v>1308.711436</v>
      </c>
      <c r="L20" s="2">
        <v>2072.9</v>
      </c>
      <c r="M20" s="7">
        <f t="shared" si="2"/>
        <v>19692550</v>
      </c>
      <c r="N20" s="7">
        <f t="shared" si="3"/>
        <v>21765450</v>
      </c>
      <c r="O20">
        <f>O19*4</f>
        <v>96000000</v>
      </c>
    </row>
    <row r="21" spans="1:15" ht="15" customHeight="1" x14ac:dyDescent="0.25">
      <c r="A21" s="1">
        <f t="shared" si="0"/>
        <v>19</v>
      </c>
      <c r="B21" s="1" t="s">
        <v>43</v>
      </c>
      <c r="C21" s="1" t="s">
        <v>30</v>
      </c>
      <c r="D21" s="1" t="s">
        <v>20</v>
      </c>
      <c r="E21" s="1">
        <v>3</v>
      </c>
      <c r="F21" s="1" t="s">
        <v>13</v>
      </c>
      <c r="G21" s="1">
        <v>3</v>
      </c>
      <c r="H21" s="1" t="s">
        <v>9</v>
      </c>
      <c r="I21" s="1" t="s">
        <v>22</v>
      </c>
      <c r="J21" s="1">
        <v>121.58</v>
      </c>
      <c r="K21" s="1">
        <f t="shared" si="1"/>
        <v>1308.711436</v>
      </c>
      <c r="L21" s="2">
        <v>2072.9</v>
      </c>
      <c r="M21" s="7">
        <f t="shared" si="2"/>
        <v>19692550</v>
      </c>
      <c r="N21" s="7">
        <f t="shared" si="3"/>
        <v>21765450</v>
      </c>
    </row>
    <row r="22" spans="1:15" ht="15" customHeight="1" x14ac:dyDescent="0.25">
      <c r="A22" s="1">
        <f t="shared" si="0"/>
        <v>20</v>
      </c>
      <c r="B22" s="1" t="s">
        <v>44</v>
      </c>
      <c r="C22" s="1" t="s">
        <v>28</v>
      </c>
      <c r="D22" s="1" t="s">
        <v>20</v>
      </c>
      <c r="E22" s="1">
        <v>3</v>
      </c>
      <c r="F22" s="1" t="s">
        <v>13</v>
      </c>
      <c r="G22" s="1">
        <v>4</v>
      </c>
      <c r="H22" s="1" t="s">
        <v>21</v>
      </c>
      <c r="I22" s="1" t="s">
        <v>22</v>
      </c>
      <c r="J22" s="1">
        <v>140.47</v>
      </c>
      <c r="K22" s="1">
        <f t="shared" si="1"/>
        <v>1512.047174</v>
      </c>
      <c r="L22" s="2">
        <v>2343.44</v>
      </c>
      <c r="M22" s="7">
        <f t="shared" si="2"/>
        <v>22262680</v>
      </c>
      <c r="N22" s="7">
        <f t="shared" si="3"/>
        <v>24606120</v>
      </c>
    </row>
    <row r="23" spans="1:15" ht="15" customHeight="1" x14ac:dyDescent="0.25">
      <c r="A23" s="1">
        <f t="shared" si="0"/>
        <v>21</v>
      </c>
      <c r="B23" s="1" t="s">
        <v>45</v>
      </c>
      <c r="C23" s="1" t="s">
        <v>28</v>
      </c>
      <c r="D23" s="1" t="s">
        <v>20</v>
      </c>
      <c r="E23" s="1">
        <v>3</v>
      </c>
      <c r="F23" s="1" t="s">
        <v>14</v>
      </c>
      <c r="G23" s="1">
        <v>1</v>
      </c>
      <c r="H23" s="1" t="s">
        <v>21</v>
      </c>
      <c r="I23" s="1" t="s">
        <v>22</v>
      </c>
      <c r="J23" s="1">
        <v>140.47</v>
      </c>
      <c r="K23" s="1">
        <f t="shared" si="1"/>
        <v>1512.047174</v>
      </c>
      <c r="L23" s="2">
        <v>2343.44</v>
      </c>
      <c r="M23" s="7">
        <f t="shared" si="2"/>
        <v>22262680</v>
      </c>
      <c r="N23" s="7">
        <f t="shared" si="3"/>
        <v>24606120</v>
      </c>
    </row>
    <row r="24" spans="1:15" ht="15" customHeight="1" x14ac:dyDescent="0.25">
      <c r="A24" s="1">
        <f t="shared" si="0"/>
        <v>22</v>
      </c>
      <c r="B24" s="1" t="s">
        <v>46</v>
      </c>
      <c r="C24" s="1" t="s">
        <v>30</v>
      </c>
      <c r="D24" s="1" t="s">
        <v>20</v>
      </c>
      <c r="E24" s="1">
        <v>3</v>
      </c>
      <c r="F24" s="1" t="s">
        <v>14</v>
      </c>
      <c r="G24" s="1">
        <v>2</v>
      </c>
      <c r="H24" s="1" t="s">
        <v>9</v>
      </c>
      <c r="I24" s="1" t="s">
        <v>22</v>
      </c>
      <c r="J24" s="1">
        <v>121.58</v>
      </c>
      <c r="K24" s="1">
        <f t="shared" si="1"/>
        <v>1308.711436</v>
      </c>
      <c r="L24" s="2">
        <v>2072.9</v>
      </c>
      <c r="M24" s="7">
        <f t="shared" si="2"/>
        <v>19692550</v>
      </c>
      <c r="N24" s="7">
        <f t="shared" si="3"/>
        <v>21765450</v>
      </c>
    </row>
    <row r="25" spans="1:15" ht="15" customHeight="1" x14ac:dyDescent="0.25">
      <c r="A25" s="1">
        <f t="shared" si="0"/>
        <v>23</v>
      </c>
      <c r="B25" s="1" t="s">
        <v>47</v>
      </c>
      <c r="C25" s="1" t="s">
        <v>30</v>
      </c>
      <c r="D25" s="1" t="s">
        <v>20</v>
      </c>
      <c r="E25" s="1">
        <v>3</v>
      </c>
      <c r="F25" s="1" t="s">
        <v>14</v>
      </c>
      <c r="G25" s="1">
        <v>3</v>
      </c>
      <c r="H25" s="1" t="s">
        <v>9</v>
      </c>
      <c r="I25" s="1" t="s">
        <v>22</v>
      </c>
      <c r="J25" s="1">
        <v>121.58</v>
      </c>
      <c r="K25" s="1">
        <f t="shared" si="1"/>
        <v>1308.711436</v>
      </c>
      <c r="L25" s="2">
        <v>2072.9</v>
      </c>
      <c r="M25" s="7">
        <f t="shared" si="2"/>
        <v>19692550</v>
      </c>
      <c r="N25" s="7">
        <f t="shared" si="3"/>
        <v>21765450</v>
      </c>
    </row>
    <row r="26" spans="1:15" ht="15" customHeight="1" x14ac:dyDescent="0.25">
      <c r="A26" s="1">
        <f t="shared" si="0"/>
        <v>24</v>
      </c>
      <c r="B26" s="1" t="s">
        <v>48</v>
      </c>
      <c r="C26" s="1" t="s">
        <v>28</v>
      </c>
      <c r="D26" s="1" t="s">
        <v>20</v>
      </c>
      <c r="E26" s="1">
        <v>3</v>
      </c>
      <c r="F26" s="1" t="s">
        <v>14</v>
      </c>
      <c r="G26" s="1">
        <v>4</v>
      </c>
      <c r="H26" s="1" t="s">
        <v>21</v>
      </c>
      <c r="I26" s="1" t="s">
        <v>22</v>
      </c>
      <c r="J26" s="1">
        <v>140.47</v>
      </c>
      <c r="K26" s="1">
        <f t="shared" si="1"/>
        <v>1512.047174</v>
      </c>
      <c r="L26" s="2">
        <v>2343.44</v>
      </c>
      <c r="M26" s="7">
        <f t="shared" si="2"/>
        <v>22262680</v>
      </c>
      <c r="N26" s="7">
        <f t="shared" si="3"/>
        <v>24606120</v>
      </c>
    </row>
    <row r="27" spans="1:15" ht="15" customHeight="1" x14ac:dyDescent="0.25">
      <c r="A27" s="1">
        <f t="shared" si="0"/>
        <v>25</v>
      </c>
      <c r="B27" s="1" t="s">
        <v>49</v>
      </c>
      <c r="C27" s="1" t="s">
        <v>28</v>
      </c>
      <c r="D27" s="1" t="s">
        <v>20</v>
      </c>
      <c r="E27" s="1">
        <v>3</v>
      </c>
      <c r="F27" s="1" t="s">
        <v>15</v>
      </c>
      <c r="G27" s="1">
        <v>1</v>
      </c>
      <c r="H27" s="1" t="s">
        <v>21</v>
      </c>
      <c r="I27" s="1" t="s">
        <v>22</v>
      </c>
      <c r="J27" s="1">
        <v>140.47</v>
      </c>
      <c r="K27" s="1">
        <f t="shared" si="1"/>
        <v>1512.047174</v>
      </c>
      <c r="L27" s="2">
        <v>2343.44</v>
      </c>
      <c r="M27" s="7">
        <f t="shared" si="2"/>
        <v>22262680</v>
      </c>
      <c r="N27" s="7">
        <f t="shared" si="3"/>
        <v>24606120</v>
      </c>
    </row>
    <row r="28" spans="1:15" ht="15" customHeight="1" x14ac:dyDescent="0.25">
      <c r="A28" s="1">
        <f t="shared" si="0"/>
        <v>26</v>
      </c>
      <c r="B28" s="1" t="s">
        <v>50</v>
      </c>
      <c r="C28" s="1" t="s">
        <v>30</v>
      </c>
      <c r="D28" s="1" t="s">
        <v>20</v>
      </c>
      <c r="E28" s="1">
        <v>3</v>
      </c>
      <c r="F28" s="1" t="s">
        <v>15</v>
      </c>
      <c r="G28" s="1">
        <v>2</v>
      </c>
      <c r="H28" s="1" t="s">
        <v>9</v>
      </c>
      <c r="I28" s="1" t="s">
        <v>22</v>
      </c>
      <c r="J28" s="1">
        <v>121.58</v>
      </c>
      <c r="K28" s="1">
        <f t="shared" si="1"/>
        <v>1308.711436</v>
      </c>
      <c r="L28" s="2">
        <v>2072.9</v>
      </c>
      <c r="M28" s="7">
        <f t="shared" si="2"/>
        <v>19692550</v>
      </c>
      <c r="N28" s="7">
        <f t="shared" si="3"/>
        <v>21765450</v>
      </c>
    </row>
    <row r="29" spans="1:15" ht="15" customHeight="1" x14ac:dyDescent="0.25">
      <c r="A29" s="1">
        <f t="shared" si="0"/>
        <v>27</v>
      </c>
      <c r="B29" s="1" t="s">
        <v>51</v>
      </c>
      <c r="C29" s="1" t="s">
        <v>30</v>
      </c>
      <c r="D29" s="1" t="s">
        <v>20</v>
      </c>
      <c r="E29" s="1">
        <v>3</v>
      </c>
      <c r="F29" s="1" t="s">
        <v>15</v>
      </c>
      <c r="G29" s="1">
        <v>3</v>
      </c>
      <c r="H29" s="1" t="s">
        <v>9</v>
      </c>
      <c r="I29" s="1" t="s">
        <v>22</v>
      </c>
      <c r="J29" s="1">
        <v>121.58</v>
      </c>
      <c r="K29" s="1">
        <f t="shared" si="1"/>
        <v>1308.711436</v>
      </c>
      <c r="L29" s="2">
        <v>2072.9</v>
      </c>
      <c r="M29" s="7">
        <f t="shared" si="2"/>
        <v>19692550</v>
      </c>
      <c r="N29" s="7">
        <f t="shared" si="3"/>
        <v>21765450</v>
      </c>
    </row>
    <row r="30" spans="1:15" ht="15" customHeight="1" x14ac:dyDescent="0.25">
      <c r="A30" s="1">
        <f t="shared" si="0"/>
        <v>28</v>
      </c>
      <c r="B30" s="1" t="s">
        <v>52</v>
      </c>
      <c r="C30" s="1" t="s">
        <v>28</v>
      </c>
      <c r="D30" s="1" t="s">
        <v>20</v>
      </c>
      <c r="E30" s="1">
        <v>3</v>
      </c>
      <c r="F30" s="1" t="s">
        <v>15</v>
      </c>
      <c r="G30" s="1">
        <v>4</v>
      </c>
      <c r="H30" s="1" t="s">
        <v>21</v>
      </c>
      <c r="I30" s="1" t="s">
        <v>22</v>
      </c>
      <c r="J30" s="1">
        <v>140.47</v>
      </c>
      <c r="K30" s="1">
        <f t="shared" si="1"/>
        <v>1512.047174</v>
      </c>
      <c r="L30" s="2">
        <v>2343.44</v>
      </c>
      <c r="M30" s="7">
        <f t="shared" si="2"/>
        <v>22262680</v>
      </c>
      <c r="N30" s="7">
        <f t="shared" si="3"/>
        <v>24606120</v>
      </c>
    </row>
    <row r="31" spans="1:15" ht="15" customHeight="1" x14ac:dyDescent="0.25">
      <c r="A31" s="1">
        <f t="shared" si="0"/>
        <v>29</v>
      </c>
      <c r="B31" s="1" t="s">
        <v>53</v>
      </c>
      <c r="C31" s="1" t="s">
        <v>28</v>
      </c>
      <c r="D31" s="1" t="s">
        <v>20</v>
      </c>
      <c r="E31" s="1">
        <v>3</v>
      </c>
      <c r="F31" s="1" t="s">
        <v>16</v>
      </c>
      <c r="G31" s="1">
        <v>1</v>
      </c>
      <c r="H31" s="1" t="s">
        <v>21</v>
      </c>
      <c r="I31" s="1" t="s">
        <v>22</v>
      </c>
      <c r="J31" s="1">
        <v>140.47</v>
      </c>
      <c r="K31" s="1">
        <f t="shared" si="1"/>
        <v>1512.047174</v>
      </c>
      <c r="L31" s="2">
        <v>2343.44</v>
      </c>
      <c r="M31" s="7">
        <f t="shared" si="2"/>
        <v>22262680</v>
      </c>
      <c r="N31" s="7">
        <f t="shared" si="3"/>
        <v>24606120</v>
      </c>
    </row>
    <row r="32" spans="1:15" ht="15" customHeight="1" x14ac:dyDescent="0.25">
      <c r="A32" s="1">
        <f t="shared" si="0"/>
        <v>30</v>
      </c>
      <c r="B32" s="1" t="s">
        <v>54</v>
      </c>
      <c r="C32" s="1" t="s">
        <v>30</v>
      </c>
      <c r="D32" s="1" t="s">
        <v>20</v>
      </c>
      <c r="E32" s="1">
        <v>3</v>
      </c>
      <c r="F32" s="1" t="s">
        <v>16</v>
      </c>
      <c r="G32" s="1">
        <v>2</v>
      </c>
      <c r="H32" s="1" t="s">
        <v>9</v>
      </c>
      <c r="I32" s="1" t="s">
        <v>22</v>
      </c>
      <c r="J32" s="1">
        <v>121.58</v>
      </c>
      <c r="K32" s="1">
        <f t="shared" si="1"/>
        <v>1308.711436</v>
      </c>
      <c r="L32" s="2">
        <v>2072.9</v>
      </c>
      <c r="M32" s="7">
        <f t="shared" si="2"/>
        <v>19692550</v>
      </c>
      <c r="N32" s="7">
        <f t="shared" si="3"/>
        <v>21765450</v>
      </c>
    </row>
    <row r="33" spans="1:14" ht="15" customHeight="1" x14ac:dyDescent="0.25">
      <c r="A33" s="1">
        <f t="shared" si="0"/>
        <v>31</v>
      </c>
      <c r="B33" s="1" t="s">
        <v>55</v>
      </c>
      <c r="C33" s="1" t="s">
        <v>30</v>
      </c>
      <c r="D33" s="1" t="s">
        <v>20</v>
      </c>
      <c r="E33" s="1">
        <v>3</v>
      </c>
      <c r="F33" s="1" t="s">
        <v>16</v>
      </c>
      <c r="G33" s="1">
        <v>3</v>
      </c>
      <c r="H33" s="1" t="s">
        <v>9</v>
      </c>
      <c r="I33" s="1" t="s">
        <v>22</v>
      </c>
      <c r="J33" s="1">
        <v>121.58</v>
      </c>
      <c r="K33" s="1">
        <f t="shared" si="1"/>
        <v>1308.711436</v>
      </c>
      <c r="L33" s="2">
        <v>2072.9</v>
      </c>
      <c r="M33" s="7">
        <f t="shared" si="2"/>
        <v>19692550</v>
      </c>
      <c r="N33" s="7">
        <f t="shared" si="3"/>
        <v>21765450</v>
      </c>
    </row>
    <row r="34" spans="1:14" ht="15" customHeight="1" x14ac:dyDescent="0.25">
      <c r="A34" s="1">
        <f t="shared" si="0"/>
        <v>32</v>
      </c>
      <c r="B34" s="1" t="s">
        <v>56</v>
      </c>
      <c r="C34" s="1" t="s">
        <v>28</v>
      </c>
      <c r="D34" s="1" t="s">
        <v>20</v>
      </c>
      <c r="E34" s="1">
        <v>3</v>
      </c>
      <c r="F34" s="1" t="s">
        <v>16</v>
      </c>
      <c r="G34" s="1">
        <v>4</v>
      </c>
      <c r="H34" s="1" t="s">
        <v>21</v>
      </c>
      <c r="I34" s="1" t="s">
        <v>22</v>
      </c>
      <c r="J34" s="1">
        <v>140.47</v>
      </c>
      <c r="K34" s="1">
        <f t="shared" si="1"/>
        <v>1512.047174</v>
      </c>
      <c r="L34" s="2">
        <v>2343.44</v>
      </c>
      <c r="M34" s="7">
        <f t="shared" si="2"/>
        <v>22262680</v>
      </c>
      <c r="N34" s="7">
        <f t="shared" si="3"/>
        <v>24606120</v>
      </c>
    </row>
    <row r="35" spans="1:14" ht="15" customHeight="1" x14ac:dyDescent="0.25">
      <c r="A35" s="1">
        <f t="shared" si="0"/>
        <v>33</v>
      </c>
      <c r="B35" s="1" t="s">
        <v>57</v>
      </c>
      <c r="C35" s="1" t="s">
        <v>28</v>
      </c>
      <c r="D35" s="1" t="s">
        <v>20</v>
      </c>
      <c r="E35" s="1">
        <v>3</v>
      </c>
      <c r="F35" s="1" t="s">
        <v>17</v>
      </c>
      <c r="G35" s="1">
        <v>1</v>
      </c>
      <c r="H35" s="1" t="s">
        <v>21</v>
      </c>
      <c r="I35" s="1" t="s">
        <v>22</v>
      </c>
      <c r="J35" s="1">
        <v>140.47</v>
      </c>
      <c r="K35" s="1">
        <f t="shared" si="1"/>
        <v>1512.047174</v>
      </c>
      <c r="L35" s="2">
        <v>2343.44</v>
      </c>
      <c r="M35" s="7">
        <f t="shared" si="2"/>
        <v>22262680</v>
      </c>
      <c r="N35" s="7">
        <f t="shared" si="3"/>
        <v>24606120</v>
      </c>
    </row>
    <row r="36" spans="1:14" ht="15" customHeight="1" x14ac:dyDescent="0.25">
      <c r="A36" s="1">
        <f t="shared" si="0"/>
        <v>34</v>
      </c>
      <c r="B36" s="1" t="s">
        <v>58</v>
      </c>
      <c r="C36" s="1" t="s">
        <v>30</v>
      </c>
      <c r="D36" s="1" t="s">
        <v>20</v>
      </c>
      <c r="E36" s="1">
        <v>3</v>
      </c>
      <c r="F36" s="1" t="s">
        <v>17</v>
      </c>
      <c r="G36" s="1">
        <v>2</v>
      </c>
      <c r="H36" s="1" t="s">
        <v>9</v>
      </c>
      <c r="I36" s="1" t="s">
        <v>22</v>
      </c>
      <c r="J36" s="1">
        <v>121.58</v>
      </c>
      <c r="K36" s="1">
        <f t="shared" si="1"/>
        <v>1308.711436</v>
      </c>
      <c r="L36" s="2">
        <v>2072.9</v>
      </c>
      <c r="M36" s="7">
        <f t="shared" si="2"/>
        <v>19692550</v>
      </c>
      <c r="N36" s="7">
        <f t="shared" si="3"/>
        <v>21765450</v>
      </c>
    </row>
    <row r="37" spans="1:14" ht="15" customHeight="1" x14ac:dyDescent="0.25">
      <c r="A37" s="1">
        <f t="shared" si="0"/>
        <v>35</v>
      </c>
      <c r="B37" s="1" t="s">
        <v>59</v>
      </c>
      <c r="C37" s="1" t="s">
        <v>30</v>
      </c>
      <c r="D37" s="1" t="s">
        <v>20</v>
      </c>
      <c r="E37" s="1">
        <v>3</v>
      </c>
      <c r="F37" s="1" t="s">
        <v>17</v>
      </c>
      <c r="G37" s="1">
        <v>3</v>
      </c>
      <c r="H37" s="1" t="s">
        <v>9</v>
      </c>
      <c r="I37" s="1" t="s">
        <v>22</v>
      </c>
      <c r="J37" s="1">
        <v>121.58</v>
      </c>
      <c r="K37" s="1">
        <f t="shared" si="1"/>
        <v>1308.711436</v>
      </c>
      <c r="L37" s="2">
        <v>2072.9</v>
      </c>
      <c r="M37" s="7">
        <f t="shared" si="2"/>
        <v>19692550</v>
      </c>
      <c r="N37" s="7">
        <f t="shared" si="3"/>
        <v>21765450</v>
      </c>
    </row>
    <row r="38" spans="1:14" ht="15" customHeight="1" x14ac:dyDescent="0.25">
      <c r="A38" s="1">
        <f t="shared" si="0"/>
        <v>36</v>
      </c>
      <c r="B38" s="1" t="s">
        <v>60</v>
      </c>
      <c r="C38" s="1" t="s">
        <v>28</v>
      </c>
      <c r="D38" s="1" t="s">
        <v>20</v>
      </c>
      <c r="E38" s="1">
        <v>3</v>
      </c>
      <c r="F38" s="1" t="s">
        <v>17</v>
      </c>
      <c r="G38" s="1">
        <v>4</v>
      </c>
      <c r="H38" s="1" t="s">
        <v>21</v>
      </c>
      <c r="I38" s="1" t="s">
        <v>22</v>
      </c>
      <c r="J38" s="1">
        <v>140.47</v>
      </c>
      <c r="K38" s="1">
        <f t="shared" si="1"/>
        <v>1512.047174</v>
      </c>
      <c r="L38" s="2">
        <v>2343.44</v>
      </c>
      <c r="M38" s="7">
        <f t="shared" si="2"/>
        <v>22262680</v>
      </c>
      <c r="N38" s="7">
        <f t="shared" si="3"/>
        <v>24606120</v>
      </c>
    </row>
    <row r="39" spans="1:14" ht="15" customHeight="1" x14ac:dyDescent="0.25">
      <c r="A39" s="1">
        <f t="shared" si="0"/>
        <v>37</v>
      </c>
      <c r="B39" s="1" t="s">
        <v>61</v>
      </c>
      <c r="C39" s="1" t="s">
        <v>28</v>
      </c>
      <c r="D39" s="1" t="s">
        <v>20</v>
      </c>
      <c r="E39" s="1">
        <v>3</v>
      </c>
      <c r="F39" s="1">
        <v>10</v>
      </c>
      <c r="G39" s="1">
        <v>1</v>
      </c>
      <c r="H39" s="1" t="s">
        <v>21</v>
      </c>
      <c r="I39" s="1" t="s">
        <v>22</v>
      </c>
      <c r="J39" s="1">
        <v>140.47</v>
      </c>
      <c r="K39" s="1">
        <f t="shared" si="1"/>
        <v>1512.047174</v>
      </c>
      <c r="L39" s="2">
        <v>2343.44</v>
      </c>
      <c r="M39" s="7">
        <f t="shared" si="2"/>
        <v>22262680</v>
      </c>
      <c r="N39" s="7">
        <f t="shared" si="3"/>
        <v>24606120</v>
      </c>
    </row>
    <row r="40" spans="1:14" ht="15" customHeight="1" x14ac:dyDescent="0.25">
      <c r="A40" s="1">
        <f t="shared" si="0"/>
        <v>38</v>
      </c>
      <c r="B40" s="1" t="s">
        <v>62</v>
      </c>
      <c r="C40" s="1" t="s">
        <v>30</v>
      </c>
      <c r="D40" s="1" t="s">
        <v>20</v>
      </c>
      <c r="E40" s="1">
        <v>3</v>
      </c>
      <c r="F40" s="1">
        <v>10</v>
      </c>
      <c r="G40" s="1">
        <v>2</v>
      </c>
      <c r="H40" s="1" t="s">
        <v>9</v>
      </c>
      <c r="I40" s="1" t="s">
        <v>22</v>
      </c>
      <c r="J40" s="1">
        <v>121.58</v>
      </c>
      <c r="K40" s="1">
        <f t="shared" si="1"/>
        <v>1308.711436</v>
      </c>
      <c r="L40" s="2">
        <v>2072.9</v>
      </c>
      <c r="M40" s="7">
        <f t="shared" si="2"/>
        <v>19692550</v>
      </c>
      <c r="N40" s="7">
        <f t="shared" si="3"/>
        <v>21765450</v>
      </c>
    </row>
    <row r="41" spans="1:14" ht="15" customHeight="1" x14ac:dyDescent="0.25">
      <c r="A41" s="1">
        <f t="shared" si="0"/>
        <v>39</v>
      </c>
      <c r="B41" s="1" t="s">
        <v>63</v>
      </c>
      <c r="C41" s="1" t="s">
        <v>30</v>
      </c>
      <c r="D41" s="1" t="s">
        <v>20</v>
      </c>
      <c r="E41" s="1">
        <v>3</v>
      </c>
      <c r="F41" s="1">
        <v>10</v>
      </c>
      <c r="G41" s="1">
        <v>3</v>
      </c>
      <c r="H41" s="1" t="s">
        <v>9</v>
      </c>
      <c r="I41" s="1" t="s">
        <v>22</v>
      </c>
      <c r="J41" s="1">
        <v>121.58</v>
      </c>
      <c r="K41" s="1">
        <f t="shared" si="1"/>
        <v>1308.711436</v>
      </c>
      <c r="L41" s="2">
        <v>2072.9</v>
      </c>
      <c r="M41" s="7">
        <f t="shared" si="2"/>
        <v>19692550</v>
      </c>
      <c r="N41" s="7">
        <f t="shared" si="3"/>
        <v>21765450</v>
      </c>
    </row>
    <row r="42" spans="1:14" ht="15" customHeight="1" x14ac:dyDescent="0.25">
      <c r="A42" s="1">
        <f t="shared" si="0"/>
        <v>40</v>
      </c>
      <c r="B42" s="1" t="s">
        <v>64</v>
      </c>
      <c r="C42" s="1" t="s">
        <v>28</v>
      </c>
      <c r="D42" s="1" t="s">
        <v>20</v>
      </c>
      <c r="E42" s="1">
        <v>3</v>
      </c>
      <c r="F42" s="1">
        <v>10</v>
      </c>
      <c r="G42" s="1">
        <v>4</v>
      </c>
      <c r="H42" s="1" t="s">
        <v>21</v>
      </c>
      <c r="I42" s="1" t="s">
        <v>22</v>
      </c>
      <c r="J42" s="1">
        <v>140.47</v>
      </c>
      <c r="K42" s="1">
        <f t="shared" si="1"/>
        <v>1512.047174</v>
      </c>
      <c r="L42" s="2">
        <v>2343.44</v>
      </c>
      <c r="M42" s="7">
        <f t="shared" si="2"/>
        <v>22262680</v>
      </c>
      <c r="N42" s="7">
        <f t="shared" si="3"/>
        <v>24606120</v>
      </c>
    </row>
    <row r="43" spans="1:14" ht="15" customHeight="1" x14ac:dyDescent="0.25">
      <c r="A43" s="1">
        <f t="shared" si="0"/>
        <v>41</v>
      </c>
      <c r="B43" s="1" t="s">
        <v>65</v>
      </c>
      <c r="C43" s="1" t="s">
        <v>28</v>
      </c>
      <c r="D43" s="1" t="s">
        <v>20</v>
      </c>
      <c r="E43" s="1">
        <v>3</v>
      </c>
      <c r="F43" s="1">
        <v>11</v>
      </c>
      <c r="G43" s="1">
        <v>1</v>
      </c>
      <c r="H43" s="1" t="s">
        <v>21</v>
      </c>
      <c r="I43" s="1" t="s">
        <v>22</v>
      </c>
      <c r="J43" s="1">
        <v>140.47</v>
      </c>
      <c r="K43" s="1">
        <f t="shared" si="1"/>
        <v>1512.047174</v>
      </c>
      <c r="L43" s="2">
        <v>2343.44</v>
      </c>
      <c r="M43" s="7">
        <f t="shared" si="2"/>
        <v>22262680</v>
      </c>
      <c r="N43" s="7">
        <f t="shared" si="3"/>
        <v>24606120</v>
      </c>
    </row>
    <row r="44" spans="1:14" ht="15" customHeight="1" x14ac:dyDescent="0.25">
      <c r="A44" s="1">
        <f t="shared" si="0"/>
        <v>42</v>
      </c>
      <c r="B44" s="1" t="s">
        <v>66</v>
      </c>
      <c r="C44" s="1" t="s">
        <v>30</v>
      </c>
      <c r="D44" s="1" t="s">
        <v>20</v>
      </c>
      <c r="E44" s="1">
        <v>3</v>
      </c>
      <c r="F44" s="1">
        <v>11</v>
      </c>
      <c r="G44" s="1">
        <v>2</v>
      </c>
      <c r="H44" s="1" t="s">
        <v>9</v>
      </c>
      <c r="I44" s="1" t="s">
        <v>22</v>
      </c>
      <c r="J44" s="1">
        <v>121.58</v>
      </c>
      <c r="K44" s="1">
        <f t="shared" si="1"/>
        <v>1308.711436</v>
      </c>
      <c r="L44" s="2">
        <v>2072.9</v>
      </c>
      <c r="M44" s="7">
        <f t="shared" si="2"/>
        <v>19692550</v>
      </c>
      <c r="N44" s="7">
        <f t="shared" si="3"/>
        <v>21765450</v>
      </c>
    </row>
    <row r="45" spans="1:14" ht="15" customHeight="1" x14ac:dyDescent="0.25">
      <c r="A45" s="1">
        <f t="shared" si="0"/>
        <v>43</v>
      </c>
      <c r="B45" s="1" t="s">
        <v>67</v>
      </c>
      <c r="C45" s="1" t="s">
        <v>30</v>
      </c>
      <c r="D45" s="1" t="s">
        <v>20</v>
      </c>
      <c r="E45" s="1">
        <v>3</v>
      </c>
      <c r="F45" s="1">
        <v>11</v>
      </c>
      <c r="G45" s="1">
        <v>3</v>
      </c>
      <c r="H45" s="1" t="s">
        <v>9</v>
      </c>
      <c r="I45" s="1" t="s">
        <v>22</v>
      </c>
      <c r="J45" s="1">
        <v>121.58</v>
      </c>
      <c r="K45" s="1">
        <f t="shared" si="1"/>
        <v>1308.711436</v>
      </c>
      <c r="L45" s="2">
        <v>2072.9</v>
      </c>
      <c r="M45" s="7">
        <f t="shared" si="2"/>
        <v>19692550</v>
      </c>
      <c r="N45" s="7">
        <f t="shared" si="3"/>
        <v>21765450</v>
      </c>
    </row>
    <row r="46" spans="1:14" ht="15" customHeight="1" x14ac:dyDescent="0.25">
      <c r="A46" s="1">
        <f t="shared" si="0"/>
        <v>44</v>
      </c>
      <c r="B46" s="1" t="s">
        <v>68</v>
      </c>
      <c r="C46" s="1" t="s">
        <v>28</v>
      </c>
      <c r="D46" s="1" t="s">
        <v>20</v>
      </c>
      <c r="E46" s="1">
        <v>3</v>
      </c>
      <c r="F46" s="1">
        <v>11</v>
      </c>
      <c r="G46" s="1">
        <v>4</v>
      </c>
      <c r="H46" s="1" t="s">
        <v>21</v>
      </c>
      <c r="I46" s="1" t="s">
        <v>22</v>
      </c>
      <c r="J46" s="1">
        <v>140.47</v>
      </c>
      <c r="K46" s="1">
        <f t="shared" si="1"/>
        <v>1512.047174</v>
      </c>
      <c r="L46" s="2">
        <v>2343.44</v>
      </c>
      <c r="M46" s="7">
        <f t="shared" si="2"/>
        <v>22262680</v>
      </c>
      <c r="N46" s="7">
        <f t="shared" si="3"/>
        <v>24606120</v>
      </c>
    </row>
    <row r="47" spans="1:14" ht="15" customHeight="1" x14ac:dyDescent="0.25">
      <c r="A47" s="1">
        <f t="shared" si="0"/>
        <v>45</v>
      </c>
      <c r="B47" s="1" t="s">
        <v>69</v>
      </c>
      <c r="C47" s="1" t="s">
        <v>28</v>
      </c>
      <c r="D47" s="1" t="s">
        <v>20</v>
      </c>
      <c r="E47" s="1">
        <v>3</v>
      </c>
      <c r="F47" s="1">
        <v>12</v>
      </c>
      <c r="G47" s="1">
        <v>1</v>
      </c>
      <c r="H47" s="1" t="s">
        <v>21</v>
      </c>
      <c r="I47" s="1" t="s">
        <v>22</v>
      </c>
      <c r="J47" s="1">
        <v>140.47</v>
      </c>
      <c r="K47" s="1">
        <f t="shared" si="1"/>
        <v>1512.047174</v>
      </c>
      <c r="L47" s="2">
        <v>2343.44</v>
      </c>
      <c r="M47" s="7">
        <f t="shared" si="2"/>
        <v>22262680</v>
      </c>
      <c r="N47" s="7">
        <f t="shared" si="3"/>
        <v>24606120</v>
      </c>
    </row>
    <row r="48" spans="1:14" ht="15" customHeight="1" x14ac:dyDescent="0.25">
      <c r="A48" s="1">
        <f t="shared" si="0"/>
        <v>46</v>
      </c>
      <c r="B48" s="1" t="s">
        <v>70</v>
      </c>
      <c r="C48" s="1" t="s">
        <v>30</v>
      </c>
      <c r="D48" s="1" t="s">
        <v>20</v>
      </c>
      <c r="E48" s="1">
        <v>3</v>
      </c>
      <c r="F48" s="1">
        <v>12</v>
      </c>
      <c r="G48" s="1">
        <v>2</v>
      </c>
      <c r="H48" s="1" t="s">
        <v>9</v>
      </c>
      <c r="I48" s="1" t="s">
        <v>22</v>
      </c>
      <c r="J48" s="1">
        <v>121.58</v>
      </c>
      <c r="K48" s="1">
        <f t="shared" si="1"/>
        <v>1308.711436</v>
      </c>
      <c r="L48" s="2">
        <v>2072.9</v>
      </c>
      <c r="M48" s="7">
        <f t="shared" si="2"/>
        <v>19692550</v>
      </c>
      <c r="N48" s="7">
        <f t="shared" si="3"/>
        <v>21765450</v>
      </c>
    </row>
    <row r="49" spans="1:14" ht="15" customHeight="1" x14ac:dyDescent="0.25">
      <c r="A49" s="1">
        <f t="shared" si="0"/>
        <v>47</v>
      </c>
      <c r="B49" s="1" t="s">
        <v>71</v>
      </c>
      <c r="C49" s="1" t="s">
        <v>30</v>
      </c>
      <c r="D49" s="1" t="s">
        <v>20</v>
      </c>
      <c r="E49" s="1">
        <v>3</v>
      </c>
      <c r="F49" s="1">
        <v>12</v>
      </c>
      <c r="G49" s="1">
        <v>3</v>
      </c>
      <c r="H49" s="1" t="s">
        <v>9</v>
      </c>
      <c r="I49" s="1" t="s">
        <v>22</v>
      </c>
      <c r="J49" s="1">
        <v>121.58</v>
      </c>
      <c r="K49" s="1">
        <f t="shared" si="1"/>
        <v>1308.711436</v>
      </c>
      <c r="L49" s="2">
        <v>2072.9</v>
      </c>
      <c r="M49" s="7">
        <f t="shared" si="2"/>
        <v>19692550</v>
      </c>
      <c r="N49" s="7">
        <f t="shared" si="3"/>
        <v>21765450</v>
      </c>
    </row>
    <row r="50" spans="1:14" ht="15" customHeight="1" x14ac:dyDescent="0.25">
      <c r="A50" s="1">
        <f t="shared" si="0"/>
        <v>48</v>
      </c>
      <c r="B50" s="1" t="s">
        <v>72</v>
      </c>
      <c r="C50" s="1" t="s">
        <v>28</v>
      </c>
      <c r="D50" s="1" t="s">
        <v>20</v>
      </c>
      <c r="E50" s="1">
        <v>3</v>
      </c>
      <c r="F50" s="1">
        <v>12</v>
      </c>
      <c r="G50" s="1">
        <v>4</v>
      </c>
      <c r="H50" s="1" t="s">
        <v>21</v>
      </c>
      <c r="I50" s="1" t="s">
        <v>22</v>
      </c>
      <c r="J50" s="1">
        <v>140.47</v>
      </c>
      <c r="K50" s="1">
        <f t="shared" si="1"/>
        <v>1512.047174</v>
      </c>
      <c r="L50" s="2">
        <v>2343.44</v>
      </c>
      <c r="M50" s="7">
        <f t="shared" si="2"/>
        <v>22262680</v>
      </c>
      <c r="N50" s="7">
        <f t="shared" si="3"/>
        <v>24606120</v>
      </c>
    </row>
    <row r="51" spans="1:14" ht="15" customHeight="1" x14ac:dyDescent="0.25">
      <c r="A51" s="1">
        <f t="shared" si="0"/>
        <v>49</v>
      </c>
      <c r="B51" s="1" t="s">
        <v>73</v>
      </c>
      <c r="C51" s="1" t="s">
        <v>28</v>
      </c>
      <c r="D51" s="1" t="s">
        <v>20</v>
      </c>
      <c r="E51" s="1">
        <v>3</v>
      </c>
      <c r="F51" s="1">
        <v>13</v>
      </c>
      <c r="G51" s="1">
        <v>1</v>
      </c>
      <c r="H51" s="1" t="s">
        <v>21</v>
      </c>
      <c r="I51" s="1" t="s">
        <v>22</v>
      </c>
      <c r="J51" s="1">
        <v>140.47</v>
      </c>
      <c r="K51" s="1">
        <f t="shared" si="1"/>
        <v>1512.047174</v>
      </c>
      <c r="L51" s="2">
        <v>2343.44</v>
      </c>
      <c r="M51" s="7">
        <f t="shared" si="2"/>
        <v>22262680</v>
      </c>
      <c r="N51" s="7">
        <f t="shared" si="3"/>
        <v>24606120</v>
      </c>
    </row>
    <row r="52" spans="1:14" ht="15" customHeight="1" x14ac:dyDescent="0.25">
      <c r="A52" s="1">
        <f t="shared" si="0"/>
        <v>50</v>
      </c>
      <c r="B52" s="1" t="s">
        <v>74</v>
      </c>
      <c r="C52" s="1" t="s">
        <v>30</v>
      </c>
      <c r="D52" s="1" t="s">
        <v>20</v>
      </c>
      <c r="E52" s="1">
        <v>3</v>
      </c>
      <c r="F52" s="1">
        <v>13</v>
      </c>
      <c r="G52" s="1">
        <v>2</v>
      </c>
      <c r="H52" s="1" t="s">
        <v>9</v>
      </c>
      <c r="I52" s="1" t="s">
        <v>22</v>
      </c>
      <c r="J52" s="1">
        <v>121.58</v>
      </c>
      <c r="K52" s="1">
        <f t="shared" si="1"/>
        <v>1308.711436</v>
      </c>
      <c r="L52" s="2">
        <v>2072.9</v>
      </c>
      <c r="M52" s="7">
        <f t="shared" si="2"/>
        <v>19692550</v>
      </c>
      <c r="N52" s="7">
        <f t="shared" si="3"/>
        <v>21765450</v>
      </c>
    </row>
    <row r="53" spans="1:14" ht="15" customHeight="1" x14ac:dyDescent="0.25">
      <c r="A53" s="1">
        <f t="shared" si="0"/>
        <v>51</v>
      </c>
      <c r="B53" s="1" t="s">
        <v>75</v>
      </c>
      <c r="C53" s="1" t="s">
        <v>30</v>
      </c>
      <c r="D53" s="1" t="s">
        <v>20</v>
      </c>
      <c r="E53" s="1">
        <v>3</v>
      </c>
      <c r="F53" s="1">
        <v>13</v>
      </c>
      <c r="G53" s="1">
        <v>3</v>
      </c>
      <c r="H53" s="1" t="s">
        <v>9</v>
      </c>
      <c r="I53" s="1" t="s">
        <v>22</v>
      </c>
      <c r="J53" s="1">
        <v>121.58</v>
      </c>
      <c r="K53" s="1">
        <f t="shared" si="1"/>
        <v>1308.711436</v>
      </c>
      <c r="L53" s="2">
        <v>2072.9</v>
      </c>
      <c r="M53" s="7">
        <f t="shared" si="2"/>
        <v>19692550</v>
      </c>
      <c r="N53" s="7">
        <f t="shared" si="3"/>
        <v>21765450</v>
      </c>
    </row>
    <row r="54" spans="1:14" ht="15" customHeight="1" x14ac:dyDescent="0.25">
      <c r="A54" s="1">
        <f t="shared" si="0"/>
        <v>52</v>
      </c>
      <c r="B54" s="1" t="s">
        <v>76</v>
      </c>
      <c r="C54" s="1" t="s">
        <v>28</v>
      </c>
      <c r="D54" s="1" t="s">
        <v>20</v>
      </c>
      <c r="E54" s="1">
        <v>3</v>
      </c>
      <c r="F54" s="1">
        <v>13</v>
      </c>
      <c r="G54" s="1">
        <v>4</v>
      </c>
      <c r="H54" s="1" t="s">
        <v>21</v>
      </c>
      <c r="I54" s="1" t="s">
        <v>22</v>
      </c>
      <c r="J54" s="1">
        <v>140.47</v>
      </c>
      <c r="K54" s="1">
        <f t="shared" si="1"/>
        <v>1512.047174</v>
      </c>
      <c r="L54" s="2">
        <v>2343.44</v>
      </c>
      <c r="M54" s="7">
        <f t="shared" si="2"/>
        <v>22262680</v>
      </c>
      <c r="N54" s="7">
        <f t="shared" si="3"/>
        <v>24606120</v>
      </c>
    </row>
    <row r="55" spans="1:14" ht="15" customHeight="1" x14ac:dyDescent="0.25">
      <c r="A55" s="1">
        <f t="shared" si="0"/>
        <v>53</v>
      </c>
      <c r="B55" s="1" t="s">
        <v>77</v>
      </c>
      <c r="C55" s="1" t="s">
        <v>28</v>
      </c>
      <c r="D55" s="1" t="s">
        <v>20</v>
      </c>
      <c r="E55" s="1">
        <v>3</v>
      </c>
      <c r="F55" s="1">
        <v>14</v>
      </c>
      <c r="G55" s="1">
        <v>1</v>
      </c>
      <c r="H55" s="1" t="s">
        <v>21</v>
      </c>
      <c r="I55" s="1" t="s">
        <v>22</v>
      </c>
      <c r="J55" s="1">
        <v>140.47</v>
      </c>
      <c r="K55" s="1">
        <f t="shared" si="1"/>
        <v>1512.047174</v>
      </c>
      <c r="L55" s="2">
        <v>2343.44</v>
      </c>
      <c r="M55" s="7">
        <f t="shared" si="2"/>
        <v>22262680</v>
      </c>
      <c r="N55" s="7">
        <f t="shared" si="3"/>
        <v>24606120</v>
      </c>
    </row>
    <row r="56" spans="1:14" ht="15" customHeight="1" x14ac:dyDescent="0.25">
      <c r="A56" s="1">
        <f t="shared" si="0"/>
        <v>54</v>
      </c>
      <c r="B56" s="1" t="s">
        <v>78</v>
      </c>
      <c r="C56" s="1" t="s">
        <v>30</v>
      </c>
      <c r="D56" s="1" t="s">
        <v>20</v>
      </c>
      <c r="E56" s="1">
        <v>3</v>
      </c>
      <c r="F56" s="1">
        <v>14</v>
      </c>
      <c r="G56" s="1">
        <v>2</v>
      </c>
      <c r="H56" s="1" t="s">
        <v>9</v>
      </c>
      <c r="I56" s="1" t="s">
        <v>22</v>
      </c>
      <c r="J56" s="1">
        <v>121.58</v>
      </c>
      <c r="K56" s="1">
        <f t="shared" si="1"/>
        <v>1308.711436</v>
      </c>
      <c r="L56" s="2">
        <v>2072.9</v>
      </c>
      <c r="M56" s="7">
        <f t="shared" si="2"/>
        <v>19692550</v>
      </c>
      <c r="N56" s="7">
        <f t="shared" si="3"/>
        <v>21765450</v>
      </c>
    </row>
    <row r="57" spans="1:14" ht="15" customHeight="1" x14ac:dyDescent="0.25">
      <c r="A57" s="1">
        <f t="shared" si="0"/>
        <v>55</v>
      </c>
      <c r="B57" s="1" t="s">
        <v>79</v>
      </c>
      <c r="C57" s="1" t="s">
        <v>30</v>
      </c>
      <c r="D57" s="1" t="s">
        <v>20</v>
      </c>
      <c r="E57" s="1">
        <v>3</v>
      </c>
      <c r="F57" s="1">
        <v>14</v>
      </c>
      <c r="G57" s="1">
        <v>3</v>
      </c>
      <c r="H57" s="1" t="s">
        <v>9</v>
      </c>
      <c r="I57" s="1" t="s">
        <v>22</v>
      </c>
      <c r="J57" s="1">
        <v>121.58</v>
      </c>
      <c r="K57" s="1">
        <f t="shared" si="1"/>
        <v>1308.711436</v>
      </c>
      <c r="L57" s="2">
        <v>2072.9</v>
      </c>
      <c r="M57" s="7">
        <f t="shared" si="2"/>
        <v>19692550</v>
      </c>
      <c r="N57" s="7">
        <f t="shared" si="3"/>
        <v>21765450</v>
      </c>
    </row>
    <row r="58" spans="1:14" ht="15" customHeight="1" x14ac:dyDescent="0.25">
      <c r="A58" s="1">
        <f t="shared" si="0"/>
        <v>56</v>
      </c>
      <c r="B58" s="1" t="s">
        <v>80</v>
      </c>
      <c r="C58" s="1" t="s">
        <v>28</v>
      </c>
      <c r="D58" s="1" t="s">
        <v>20</v>
      </c>
      <c r="E58" s="1">
        <v>3</v>
      </c>
      <c r="F58" s="1">
        <v>14</v>
      </c>
      <c r="G58" s="1">
        <v>4</v>
      </c>
      <c r="H58" s="1" t="s">
        <v>21</v>
      </c>
      <c r="I58" s="1" t="s">
        <v>22</v>
      </c>
      <c r="J58" s="1">
        <v>140.47</v>
      </c>
      <c r="K58" s="1">
        <f t="shared" si="1"/>
        <v>1512.047174</v>
      </c>
      <c r="L58" s="2">
        <v>2343.44</v>
      </c>
      <c r="M58" s="7">
        <f t="shared" si="2"/>
        <v>22262680</v>
      </c>
      <c r="N58" s="7">
        <f t="shared" si="3"/>
        <v>24606120</v>
      </c>
    </row>
    <row r="59" spans="1:14" ht="15" customHeight="1" x14ac:dyDescent="0.25">
      <c r="A59" s="1">
        <f t="shared" si="0"/>
        <v>57</v>
      </c>
      <c r="B59" s="1" t="s">
        <v>81</v>
      </c>
      <c r="C59" s="1" t="s">
        <v>28</v>
      </c>
      <c r="D59" s="1" t="s">
        <v>20</v>
      </c>
      <c r="E59" s="1">
        <v>3</v>
      </c>
      <c r="F59" s="1">
        <v>15</v>
      </c>
      <c r="G59" s="1">
        <v>1</v>
      </c>
      <c r="H59" s="1" t="s">
        <v>21</v>
      </c>
      <c r="I59" s="1" t="s">
        <v>22</v>
      </c>
      <c r="J59" s="1">
        <v>140.47</v>
      </c>
      <c r="K59" s="1">
        <f t="shared" si="1"/>
        <v>1512.047174</v>
      </c>
      <c r="L59" s="2">
        <v>2343.44</v>
      </c>
      <c r="M59" s="7">
        <f t="shared" si="2"/>
        <v>22262680</v>
      </c>
      <c r="N59" s="7">
        <f t="shared" si="3"/>
        <v>24606120</v>
      </c>
    </row>
    <row r="60" spans="1:14" ht="15" customHeight="1" x14ac:dyDescent="0.25">
      <c r="A60" s="1">
        <f t="shared" si="0"/>
        <v>58</v>
      </c>
      <c r="B60" s="1" t="s">
        <v>82</v>
      </c>
      <c r="C60" s="1" t="s">
        <v>30</v>
      </c>
      <c r="D60" s="1" t="s">
        <v>20</v>
      </c>
      <c r="E60" s="1">
        <v>3</v>
      </c>
      <c r="F60" s="1">
        <v>15</v>
      </c>
      <c r="G60" s="1">
        <v>2</v>
      </c>
      <c r="H60" s="1" t="s">
        <v>9</v>
      </c>
      <c r="I60" s="1" t="s">
        <v>22</v>
      </c>
      <c r="J60" s="1">
        <v>121.58</v>
      </c>
      <c r="K60" s="1">
        <f t="shared" si="1"/>
        <v>1308.711436</v>
      </c>
      <c r="L60" s="2">
        <v>2072.9</v>
      </c>
      <c r="M60" s="7">
        <f t="shared" si="2"/>
        <v>19692550</v>
      </c>
      <c r="N60" s="7">
        <f t="shared" si="3"/>
        <v>21765450</v>
      </c>
    </row>
    <row r="61" spans="1:14" ht="15" customHeight="1" x14ac:dyDescent="0.25">
      <c r="A61" s="1">
        <f t="shared" ref="A61:A98" si="4">A60+1</f>
        <v>59</v>
      </c>
      <c r="B61" s="1" t="s">
        <v>83</v>
      </c>
      <c r="C61" s="1" t="s">
        <v>30</v>
      </c>
      <c r="D61" s="1" t="s">
        <v>20</v>
      </c>
      <c r="E61" s="1">
        <v>3</v>
      </c>
      <c r="F61" s="1">
        <v>15</v>
      </c>
      <c r="G61" s="1">
        <v>3</v>
      </c>
      <c r="H61" s="1" t="s">
        <v>9</v>
      </c>
      <c r="I61" s="1" t="s">
        <v>22</v>
      </c>
      <c r="J61" s="1">
        <v>121.58</v>
      </c>
      <c r="K61" s="1">
        <f t="shared" si="1"/>
        <v>1308.711436</v>
      </c>
      <c r="L61" s="2">
        <v>2072.9</v>
      </c>
      <c r="M61" s="7">
        <f t="shared" si="2"/>
        <v>19692550</v>
      </c>
      <c r="N61" s="7">
        <f t="shared" si="3"/>
        <v>21765450</v>
      </c>
    </row>
    <row r="62" spans="1:14" ht="15" customHeight="1" x14ac:dyDescent="0.25">
      <c r="A62" s="1">
        <f t="shared" si="4"/>
        <v>60</v>
      </c>
      <c r="B62" s="1" t="s">
        <v>84</v>
      </c>
      <c r="C62" s="1" t="s">
        <v>28</v>
      </c>
      <c r="D62" s="1" t="s">
        <v>20</v>
      </c>
      <c r="E62" s="1">
        <v>3</v>
      </c>
      <c r="F62" s="1">
        <v>15</v>
      </c>
      <c r="G62" s="1">
        <v>4</v>
      </c>
      <c r="H62" s="1" t="s">
        <v>21</v>
      </c>
      <c r="I62" s="1" t="s">
        <v>22</v>
      </c>
      <c r="J62" s="1">
        <v>140.47</v>
      </c>
      <c r="K62" s="1">
        <f t="shared" si="1"/>
        <v>1512.047174</v>
      </c>
      <c r="L62" s="2">
        <v>2343.44</v>
      </c>
      <c r="M62" s="7">
        <f t="shared" si="2"/>
        <v>22262680</v>
      </c>
      <c r="N62" s="7">
        <f t="shared" si="3"/>
        <v>24606120</v>
      </c>
    </row>
    <row r="63" spans="1:14" ht="15" customHeight="1" x14ac:dyDescent="0.25">
      <c r="A63" s="1">
        <f t="shared" si="4"/>
        <v>61</v>
      </c>
      <c r="B63" s="1" t="s">
        <v>85</v>
      </c>
      <c r="C63" s="1" t="s">
        <v>28</v>
      </c>
      <c r="D63" s="1" t="s">
        <v>20</v>
      </c>
      <c r="E63" s="1">
        <v>3</v>
      </c>
      <c r="F63" s="1">
        <v>16</v>
      </c>
      <c r="G63" s="1">
        <v>1</v>
      </c>
      <c r="H63" s="1" t="s">
        <v>21</v>
      </c>
      <c r="I63" s="1" t="s">
        <v>22</v>
      </c>
      <c r="J63" s="1">
        <v>140.47</v>
      </c>
      <c r="K63" s="1">
        <f t="shared" si="1"/>
        <v>1512.047174</v>
      </c>
      <c r="L63" s="2">
        <v>2343.44</v>
      </c>
      <c r="M63" s="7">
        <f t="shared" si="2"/>
        <v>22262680</v>
      </c>
      <c r="N63" s="7">
        <f t="shared" si="3"/>
        <v>24606120</v>
      </c>
    </row>
    <row r="64" spans="1:14" ht="15" customHeight="1" x14ac:dyDescent="0.25">
      <c r="A64" s="1">
        <f t="shared" si="4"/>
        <v>62</v>
      </c>
      <c r="B64" s="1" t="s">
        <v>86</v>
      </c>
      <c r="C64" s="1" t="s">
        <v>30</v>
      </c>
      <c r="D64" s="1" t="s">
        <v>20</v>
      </c>
      <c r="E64" s="1">
        <v>3</v>
      </c>
      <c r="F64" s="1">
        <v>16</v>
      </c>
      <c r="G64" s="1">
        <v>2</v>
      </c>
      <c r="H64" s="1" t="s">
        <v>9</v>
      </c>
      <c r="I64" s="1" t="s">
        <v>22</v>
      </c>
      <c r="J64" s="1">
        <v>121.58</v>
      </c>
      <c r="K64" s="1">
        <f t="shared" si="1"/>
        <v>1308.711436</v>
      </c>
      <c r="L64" s="2">
        <v>2072.9</v>
      </c>
      <c r="M64" s="7">
        <f t="shared" si="2"/>
        <v>19692550</v>
      </c>
      <c r="N64" s="7">
        <f t="shared" si="3"/>
        <v>21765450</v>
      </c>
    </row>
    <row r="65" spans="1:14" ht="15" customHeight="1" x14ac:dyDescent="0.25">
      <c r="A65" s="1">
        <f t="shared" si="4"/>
        <v>63</v>
      </c>
      <c r="B65" s="1" t="s">
        <v>87</v>
      </c>
      <c r="C65" s="1" t="s">
        <v>30</v>
      </c>
      <c r="D65" s="1" t="s">
        <v>20</v>
      </c>
      <c r="E65" s="1">
        <v>3</v>
      </c>
      <c r="F65" s="1">
        <v>16</v>
      </c>
      <c r="G65" s="1">
        <v>3</v>
      </c>
      <c r="H65" s="1" t="s">
        <v>9</v>
      </c>
      <c r="I65" s="1" t="s">
        <v>22</v>
      </c>
      <c r="J65" s="1">
        <v>121.58</v>
      </c>
      <c r="K65" s="1">
        <f t="shared" si="1"/>
        <v>1308.711436</v>
      </c>
      <c r="L65" s="2">
        <v>2072.9</v>
      </c>
      <c r="M65" s="7">
        <f t="shared" si="2"/>
        <v>19692550</v>
      </c>
      <c r="N65" s="7">
        <f t="shared" si="3"/>
        <v>21765450</v>
      </c>
    </row>
    <row r="66" spans="1:14" ht="15" customHeight="1" x14ac:dyDescent="0.25">
      <c r="A66" s="1">
        <f t="shared" si="4"/>
        <v>64</v>
      </c>
      <c r="B66" s="1" t="s">
        <v>88</v>
      </c>
      <c r="C66" s="1" t="s">
        <v>28</v>
      </c>
      <c r="D66" s="1" t="s">
        <v>20</v>
      </c>
      <c r="E66" s="1">
        <v>3</v>
      </c>
      <c r="F66" s="1">
        <v>16</v>
      </c>
      <c r="G66" s="1">
        <v>4</v>
      </c>
      <c r="H66" s="1" t="s">
        <v>21</v>
      </c>
      <c r="I66" s="1" t="s">
        <v>22</v>
      </c>
      <c r="J66" s="1">
        <v>140.47</v>
      </c>
      <c r="K66" s="1">
        <f t="shared" si="1"/>
        <v>1512.047174</v>
      </c>
      <c r="L66" s="2">
        <v>2343.44</v>
      </c>
      <c r="M66" s="7">
        <f t="shared" si="2"/>
        <v>22262680</v>
      </c>
      <c r="N66" s="7">
        <f t="shared" si="3"/>
        <v>24606120</v>
      </c>
    </row>
    <row r="67" spans="1:14" ht="15" customHeight="1" x14ac:dyDescent="0.25">
      <c r="A67" s="1">
        <f t="shared" si="4"/>
        <v>65</v>
      </c>
      <c r="B67" s="1" t="s">
        <v>89</v>
      </c>
      <c r="C67" s="1" t="s">
        <v>28</v>
      </c>
      <c r="D67" s="1" t="s">
        <v>20</v>
      </c>
      <c r="E67" s="1">
        <v>3</v>
      </c>
      <c r="F67" s="1">
        <v>17</v>
      </c>
      <c r="G67" s="1">
        <v>1</v>
      </c>
      <c r="H67" s="1" t="s">
        <v>21</v>
      </c>
      <c r="I67" s="1" t="s">
        <v>22</v>
      </c>
      <c r="J67" s="1">
        <v>140.47</v>
      </c>
      <c r="K67" s="1">
        <f t="shared" si="1"/>
        <v>1512.047174</v>
      </c>
      <c r="L67" s="2">
        <v>2343.44</v>
      </c>
      <c r="M67" s="7">
        <f t="shared" si="2"/>
        <v>22262680</v>
      </c>
      <c r="N67" s="7">
        <f t="shared" si="3"/>
        <v>24606120</v>
      </c>
    </row>
    <row r="68" spans="1:14" ht="15" customHeight="1" x14ac:dyDescent="0.25">
      <c r="A68" s="1">
        <f t="shared" si="4"/>
        <v>66</v>
      </c>
      <c r="B68" s="1" t="s">
        <v>90</v>
      </c>
      <c r="C68" s="1" t="s">
        <v>30</v>
      </c>
      <c r="D68" s="1" t="s">
        <v>20</v>
      </c>
      <c r="E68" s="1">
        <v>3</v>
      </c>
      <c r="F68" s="1">
        <v>17</v>
      </c>
      <c r="G68" s="1">
        <v>2</v>
      </c>
      <c r="H68" s="1" t="s">
        <v>9</v>
      </c>
      <c r="I68" s="1" t="s">
        <v>22</v>
      </c>
      <c r="J68" s="1">
        <v>121.58</v>
      </c>
      <c r="K68" s="1">
        <f t="shared" ref="K68:K98" si="5">J68*10.7642</f>
        <v>1308.711436</v>
      </c>
      <c r="L68" s="2">
        <v>2072.9</v>
      </c>
      <c r="M68" s="7">
        <f t="shared" ref="M68:M98" si="6">L68*9500</f>
        <v>19692550</v>
      </c>
      <c r="N68" s="7">
        <f t="shared" ref="N68:N97" si="7">L68*10500</f>
        <v>21765450</v>
      </c>
    </row>
    <row r="69" spans="1:14" ht="15" customHeight="1" x14ac:dyDescent="0.25">
      <c r="A69" s="1">
        <f t="shared" si="4"/>
        <v>67</v>
      </c>
      <c r="B69" s="1" t="s">
        <v>91</v>
      </c>
      <c r="C69" s="1" t="s">
        <v>30</v>
      </c>
      <c r="D69" s="1" t="s">
        <v>20</v>
      </c>
      <c r="E69" s="1">
        <v>3</v>
      </c>
      <c r="F69" s="1">
        <v>17</v>
      </c>
      <c r="G69" s="1">
        <v>3</v>
      </c>
      <c r="H69" s="1" t="s">
        <v>9</v>
      </c>
      <c r="I69" s="1" t="s">
        <v>22</v>
      </c>
      <c r="J69" s="1">
        <v>121.58</v>
      </c>
      <c r="K69" s="1">
        <f t="shared" si="5"/>
        <v>1308.711436</v>
      </c>
      <c r="L69" s="2">
        <v>2072.9</v>
      </c>
      <c r="M69" s="7">
        <f t="shared" si="6"/>
        <v>19692550</v>
      </c>
      <c r="N69" s="7">
        <f t="shared" si="7"/>
        <v>21765450</v>
      </c>
    </row>
    <row r="70" spans="1:14" ht="15" customHeight="1" x14ac:dyDescent="0.25">
      <c r="A70" s="1">
        <f t="shared" si="4"/>
        <v>68</v>
      </c>
      <c r="B70" s="1" t="s">
        <v>92</v>
      </c>
      <c r="C70" s="1" t="s">
        <v>28</v>
      </c>
      <c r="D70" s="1" t="s">
        <v>20</v>
      </c>
      <c r="E70" s="1">
        <v>3</v>
      </c>
      <c r="F70" s="1">
        <v>17</v>
      </c>
      <c r="G70" s="1">
        <v>4</v>
      </c>
      <c r="H70" s="1" t="s">
        <v>21</v>
      </c>
      <c r="I70" s="1" t="s">
        <v>22</v>
      </c>
      <c r="J70" s="1">
        <v>140.47</v>
      </c>
      <c r="K70" s="1">
        <f t="shared" si="5"/>
        <v>1512.047174</v>
      </c>
      <c r="L70" s="2">
        <v>2343.44</v>
      </c>
      <c r="M70" s="7">
        <f t="shared" si="6"/>
        <v>22262680</v>
      </c>
      <c r="N70" s="7">
        <f t="shared" si="7"/>
        <v>24606120</v>
      </c>
    </row>
    <row r="71" spans="1:14" ht="15" customHeight="1" x14ac:dyDescent="0.25">
      <c r="A71" s="1">
        <f t="shared" si="4"/>
        <v>69</v>
      </c>
      <c r="B71" s="1" t="s">
        <v>93</v>
      </c>
      <c r="C71" s="1" t="s">
        <v>28</v>
      </c>
      <c r="D71" s="1" t="s">
        <v>20</v>
      </c>
      <c r="E71" s="1">
        <v>3</v>
      </c>
      <c r="F71" s="1">
        <v>18</v>
      </c>
      <c r="G71" s="1">
        <v>1</v>
      </c>
      <c r="H71" s="1" t="s">
        <v>21</v>
      </c>
      <c r="I71" s="1" t="s">
        <v>22</v>
      </c>
      <c r="J71" s="1">
        <v>140.47</v>
      </c>
      <c r="K71" s="1">
        <f t="shared" si="5"/>
        <v>1512.047174</v>
      </c>
      <c r="L71" s="2">
        <v>2343.44</v>
      </c>
      <c r="M71" s="7">
        <f t="shared" si="6"/>
        <v>22262680</v>
      </c>
      <c r="N71" s="7">
        <f t="shared" si="7"/>
        <v>24606120</v>
      </c>
    </row>
    <row r="72" spans="1:14" ht="15" customHeight="1" x14ac:dyDescent="0.25">
      <c r="A72" s="1">
        <f t="shared" si="4"/>
        <v>70</v>
      </c>
      <c r="B72" s="1" t="s">
        <v>94</v>
      </c>
      <c r="C72" s="1" t="s">
        <v>30</v>
      </c>
      <c r="D72" s="1" t="s">
        <v>20</v>
      </c>
      <c r="E72" s="1">
        <v>3</v>
      </c>
      <c r="F72" s="1">
        <v>18</v>
      </c>
      <c r="G72" s="1">
        <v>2</v>
      </c>
      <c r="H72" s="1" t="s">
        <v>9</v>
      </c>
      <c r="I72" s="1" t="s">
        <v>22</v>
      </c>
      <c r="J72" s="1">
        <v>121.58</v>
      </c>
      <c r="K72" s="1">
        <f t="shared" si="5"/>
        <v>1308.711436</v>
      </c>
      <c r="L72" s="2">
        <v>2072.9</v>
      </c>
      <c r="M72" s="7">
        <f t="shared" si="6"/>
        <v>19692550</v>
      </c>
      <c r="N72" s="7">
        <f t="shared" si="7"/>
        <v>21765450</v>
      </c>
    </row>
    <row r="73" spans="1:14" ht="15" customHeight="1" x14ac:dyDescent="0.25">
      <c r="A73" s="1">
        <f t="shared" si="4"/>
        <v>71</v>
      </c>
      <c r="B73" s="1" t="s">
        <v>95</v>
      </c>
      <c r="C73" s="1" t="s">
        <v>30</v>
      </c>
      <c r="D73" s="1" t="s">
        <v>20</v>
      </c>
      <c r="E73" s="1">
        <v>3</v>
      </c>
      <c r="F73" s="1">
        <v>18</v>
      </c>
      <c r="G73" s="1">
        <v>3</v>
      </c>
      <c r="H73" s="1" t="s">
        <v>9</v>
      </c>
      <c r="I73" s="1" t="s">
        <v>22</v>
      </c>
      <c r="J73" s="1">
        <v>121.58</v>
      </c>
      <c r="K73" s="1">
        <f t="shared" si="5"/>
        <v>1308.711436</v>
      </c>
      <c r="L73" s="2">
        <v>2072.9</v>
      </c>
      <c r="M73" s="7">
        <f t="shared" si="6"/>
        <v>19692550</v>
      </c>
      <c r="N73" s="7">
        <f t="shared" si="7"/>
        <v>21765450</v>
      </c>
    </row>
    <row r="74" spans="1:14" ht="15" customHeight="1" x14ac:dyDescent="0.25">
      <c r="A74" s="1">
        <f t="shared" si="4"/>
        <v>72</v>
      </c>
      <c r="B74" s="1" t="s">
        <v>96</v>
      </c>
      <c r="C74" s="1" t="s">
        <v>28</v>
      </c>
      <c r="D74" s="1" t="s">
        <v>20</v>
      </c>
      <c r="E74" s="1">
        <v>3</v>
      </c>
      <c r="F74" s="1">
        <v>18</v>
      </c>
      <c r="G74" s="1">
        <v>4</v>
      </c>
      <c r="H74" s="1" t="s">
        <v>21</v>
      </c>
      <c r="I74" s="1" t="s">
        <v>22</v>
      </c>
      <c r="J74" s="1">
        <v>140.47</v>
      </c>
      <c r="K74" s="1">
        <f t="shared" si="5"/>
        <v>1512.047174</v>
      </c>
      <c r="L74" s="2">
        <v>2343.44</v>
      </c>
      <c r="M74" s="7">
        <f t="shared" si="6"/>
        <v>22262680</v>
      </c>
      <c r="N74" s="7">
        <f t="shared" si="7"/>
        <v>24606120</v>
      </c>
    </row>
    <row r="75" spans="1:14" ht="15" customHeight="1" x14ac:dyDescent="0.25">
      <c r="A75" s="1">
        <f t="shared" si="4"/>
        <v>73</v>
      </c>
      <c r="B75" s="1" t="s">
        <v>97</v>
      </c>
      <c r="C75" s="1" t="s">
        <v>28</v>
      </c>
      <c r="D75" s="1" t="s">
        <v>20</v>
      </c>
      <c r="E75" s="1">
        <v>3</v>
      </c>
      <c r="F75" s="1">
        <v>19</v>
      </c>
      <c r="G75" s="1">
        <v>1</v>
      </c>
      <c r="H75" s="1" t="s">
        <v>21</v>
      </c>
      <c r="I75" s="1" t="s">
        <v>22</v>
      </c>
      <c r="J75" s="1">
        <v>140.47</v>
      </c>
      <c r="K75" s="1">
        <f t="shared" si="5"/>
        <v>1512.047174</v>
      </c>
      <c r="L75" s="2">
        <v>2343.44</v>
      </c>
      <c r="M75" s="7">
        <f t="shared" si="6"/>
        <v>22262680</v>
      </c>
      <c r="N75" s="7">
        <f t="shared" si="7"/>
        <v>24606120</v>
      </c>
    </row>
    <row r="76" spans="1:14" ht="15" customHeight="1" x14ac:dyDescent="0.25">
      <c r="A76" s="1">
        <f t="shared" si="4"/>
        <v>74</v>
      </c>
      <c r="B76" s="1" t="s">
        <v>98</v>
      </c>
      <c r="C76" s="1" t="s">
        <v>30</v>
      </c>
      <c r="D76" s="1" t="s">
        <v>20</v>
      </c>
      <c r="E76" s="1">
        <v>3</v>
      </c>
      <c r="F76" s="1">
        <v>19</v>
      </c>
      <c r="G76" s="1">
        <v>2</v>
      </c>
      <c r="H76" s="1" t="s">
        <v>9</v>
      </c>
      <c r="I76" s="1" t="s">
        <v>22</v>
      </c>
      <c r="J76" s="1">
        <v>121.58</v>
      </c>
      <c r="K76" s="1">
        <f t="shared" si="5"/>
        <v>1308.711436</v>
      </c>
      <c r="L76" s="2">
        <v>2072.9</v>
      </c>
      <c r="M76" s="7">
        <f t="shared" si="6"/>
        <v>19692550</v>
      </c>
      <c r="N76" s="7">
        <f t="shared" si="7"/>
        <v>21765450</v>
      </c>
    </row>
    <row r="77" spans="1:14" ht="15" customHeight="1" x14ac:dyDescent="0.25">
      <c r="A77" s="1">
        <f t="shared" si="4"/>
        <v>75</v>
      </c>
      <c r="B77" s="1" t="s">
        <v>99</v>
      </c>
      <c r="C77" s="1" t="s">
        <v>30</v>
      </c>
      <c r="D77" s="1" t="s">
        <v>20</v>
      </c>
      <c r="E77" s="1">
        <v>3</v>
      </c>
      <c r="F77" s="1">
        <v>19</v>
      </c>
      <c r="G77" s="1">
        <v>3</v>
      </c>
      <c r="H77" s="1" t="s">
        <v>9</v>
      </c>
      <c r="I77" s="1" t="s">
        <v>22</v>
      </c>
      <c r="J77" s="1">
        <v>121.58</v>
      </c>
      <c r="K77" s="1">
        <f t="shared" si="5"/>
        <v>1308.711436</v>
      </c>
      <c r="L77" s="2">
        <v>2072.9</v>
      </c>
      <c r="M77" s="7">
        <f t="shared" si="6"/>
        <v>19692550</v>
      </c>
      <c r="N77" s="7">
        <f t="shared" si="7"/>
        <v>21765450</v>
      </c>
    </row>
    <row r="78" spans="1:14" ht="15" customHeight="1" x14ac:dyDescent="0.25">
      <c r="A78" s="1">
        <f t="shared" si="4"/>
        <v>76</v>
      </c>
      <c r="B78" s="1" t="s">
        <v>100</v>
      </c>
      <c r="C78" s="1" t="s">
        <v>28</v>
      </c>
      <c r="D78" s="1" t="s">
        <v>20</v>
      </c>
      <c r="E78" s="1">
        <v>3</v>
      </c>
      <c r="F78" s="1">
        <v>19</v>
      </c>
      <c r="G78" s="1">
        <v>4</v>
      </c>
      <c r="H78" s="1" t="s">
        <v>21</v>
      </c>
      <c r="I78" s="1" t="s">
        <v>22</v>
      </c>
      <c r="J78" s="1">
        <v>140.47</v>
      </c>
      <c r="K78" s="1">
        <f t="shared" si="5"/>
        <v>1512.047174</v>
      </c>
      <c r="L78" s="2">
        <v>2343.44</v>
      </c>
      <c r="M78" s="7">
        <f t="shared" si="6"/>
        <v>22262680</v>
      </c>
      <c r="N78" s="7">
        <f t="shared" si="7"/>
        <v>24606120</v>
      </c>
    </row>
    <row r="79" spans="1:14" ht="15" customHeight="1" x14ac:dyDescent="0.25">
      <c r="A79" s="1">
        <f t="shared" si="4"/>
        <v>77</v>
      </c>
      <c r="B79" s="1" t="s">
        <v>101</v>
      </c>
      <c r="C79" s="1" t="s">
        <v>28</v>
      </c>
      <c r="D79" s="1" t="s">
        <v>20</v>
      </c>
      <c r="E79" s="1">
        <v>3</v>
      </c>
      <c r="F79" s="1">
        <v>20</v>
      </c>
      <c r="G79" s="1">
        <v>1</v>
      </c>
      <c r="H79" s="1" t="s">
        <v>21</v>
      </c>
      <c r="I79" s="1" t="s">
        <v>22</v>
      </c>
      <c r="J79" s="1">
        <v>140.47</v>
      </c>
      <c r="K79" s="1">
        <f t="shared" si="5"/>
        <v>1512.047174</v>
      </c>
      <c r="L79" s="2">
        <v>2343.44</v>
      </c>
      <c r="M79" s="7">
        <f t="shared" si="6"/>
        <v>22262680</v>
      </c>
      <c r="N79" s="7">
        <f t="shared" si="7"/>
        <v>24606120</v>
      </c>
    </row>
    <row r="80" spans="1:14" ht="15" customHeight="1" x14ac:dyDescent="0.25">
      <c r="A80" s="1">
        <f t="shared" si="4"/>
        <v>78</v>
      </c>
      <c r="B80" s="1" t="s">
        <v>102</v>
      </c>
      <c r="C80" s="1" t="s">
        <v>30</v>
      </c>
      <c r="D80" s="1" t="s">
        <v>20</v>
      </c>
      <c r="E80" s="1">
        <v>3</v>
      </c>
      <c r="F80" s="1">
        <v>20</v>
      </c>
      <c r="G80" s="1">
        <v>2</v>
      </c>
      <c r="H80" s="1" t="s">
        <v>9</v>
      </c>
      <c r="I80" s="1" t="s">
        <v>22</v>
      </c>
      <c r="J80" s="1">
        <v>121.58</v>
      </c>
      <c r="K80" s="1">
        <f t="shared" si="5"/>
        <v>1308.711436</v>
      </c>
      <c r="L80" s="2">
        <v>2072.9</v>
      </c>
      <c r="M80" s="7">
        <f t="shared" si="6"/>
        <v>19692550</v>
      </c>
      <c r="N80" s="7">
        <f t="shared" si="7"/>
        <v>21765450</v>
      </c>
    </row>
    <row r="81" spans="1:14" ht="15" customHeight="1" x14ac:dyDescent="0.25">
      <c r="A81" s="1">
        <f t="shared" si="4"/>
        <v>79</v>
      </c>
      <c r="B81" s="1" t="s">
        <v>103</v>
      </c>
      <c r="C81" s="1" t="s">
        <v>30</v>
      </c>
      <c r="D81" s="1" t="s">
        <v>20</v>
      </c>
      <c r="E81" s="1">
        <v>3</v>
      </c>
      <c r="F81" s="1">
        <v>20</v>
      </c>
      <c r="G81" s="1">
        <v>3</v>
      </c>
      <c r="H81" s="1" t="s">
        <v>9</v>
      </c>
      <c r="I81" s="1" t="s">
        <v>22</v>
      </c>
      <c r="J81" s="1">
        <v>121.58</v>
      </c>
      <c r="K81" s="1">
        <f t="shared" si="5"/>
        <v>1308.711436</v>
      </c>
      <c r="L81" s="2">
        <v>2072.9</v>
      </c>
      <c r="M81" s="7">
        <f t="shared" si="6"/>
        <v>19692550</v>
      </c>
      <c r="N81" s="7">
        <f t="shared" si="7"/>
        <v>21765450</v>
      </c>
    </row>
    <row r="82" spans="1:14" ht="15" customHeight="1" x14ac:dyDescent="0.25">
      <c r="A82" s="1">
        <f t="shared" si="4"/>
        <v>80</v>
      </c>
      <c r="B82" s="1" t="s">
        <v>104</v>
      </c>
      <c r="C82" s="1" t="s">
        <v>28</v>
      </c>
      <c r="D82" s="1" t="s">
        <v>20</v>
      </c>
      <c r="E82" s="1">
        <v>3</v>
      </c>
      <c r="F82" s="1">
        <v>20</v>
      </c>
      <c r="G82" s="1">
        <v>4</v>
      </c>
      <c r="H82" s="1" t="s">
        <v>21</v>
      </c>
      <c r="I82" s="1" t="s">
        <v>22</v>
      </c>
      <c r="J82" s="1">
        <v>140.47</v>
      </c>
      <c r="K82" s="1">
        <f t="shared" si="5"/>
        <v>1512.047174</v>
      </c>
      <c r="L82" s="2">
        <v>2343.44</v>
      </c>
      <c r="M82" s="7">
        <f t="shared" si="6"/>
        <v>22262680</v>
      </c>
      <c r="N82" s="7">
        <f t="shared" si="7"/>
        <v>24606120</v>
      </c>
    </row>
    <row r="83" spans="1:14" ht="15" customHeight="1" x14ac:dyDescent="0.25">
      <c r="A83" s="1">
        <f t="shared" si="4"/>
        <v>81</v>
      </c>
      <c r="B83" s="1" t="s">
        <v>105</v>
      </c>
      <c r="C83" s="1" t="s">
        <v>28</v>
      </c>
      <c r="D83" s="1" t="s">
        <v>20</v>
      </c>
      <c r="E83" s="1">
        <v>3</v>
      </c>
      <c r="F83" s="1">
        <v>21</v>
      </c>
      <c r="G83" s="1">
        <v>1</v>
      </c>
      <c r="H83" s="1" t="s">
        <v>21</v>
      </c>
      <c r="I83" s="1" t="s">
        <v>22</v>
      </c>
      <c r="J83" s="1">
        <v>140.47</v>
      </c>
      <c r="K83" s="1">
        <f t="shared" si="5"/>
        <v>1512.047174</v>
      </c>
      <c r="L83" s="2">
        <v>2343.44</v>
      </c>
      <c r="M83" s="7">
        <f t="shared" si="6"/>
        <v>22262680</v>
      </c>
      <c r="N83" s="7">
        <f t="shared" si="7"/>
        <v>24606120</v>
      </c>
    </row>
    <row r="84" spans="1:14" ht="15" customHeight="1" x14ac:dyDescent="0.25">
      <c r="A84" s="1">
        <f t="shared" si="4"/>
        <v>82</v>
      </c>
      <c r="B84" s="1" t="s">
        <v>106</v>
      </c>
      <c r="C84" s="1" t="s">
        <v>30</v>
      </c>
      <c r="D84" s="1" t="s">
        <v>20</v>
      </c>
      <c r="E84" s="1">
        <v>3</v>
      </c>
      <c r="F84" s="1">
        <v>21</v>
      </c>
      <c r="G84" s="1">
        <v>2</v>
      </c>
      <c r="H84" s="1" t="s">
        <v>9</v>
      </c>
      <c r="I84" s="1" t="s">
        <v>22</v>
      </c>
      <c r="J84" s="1">
        <v>121.58</v>
      </c>
      <c r="K84" s="1">
        <f t="shared" si="5"/>
        <v>1308.711436</v>
      </c>
      <c r="L84" s="2">
        <v>2072.9</v>
      </c>
      <c r="M84" s="7">
        <f t="shared" si="6"/>
        <v>19692550</v>
      </c>
      <c r="N84" s="7">
        <f t="shared" si="7"/>
        <v>21765450</v>
      </c>
    </row>
    <row r="85" spans="1:14" ht="15" customHeight="1" x14ac:dyDescent="0.25">
      <c r="A85" s="1">
        <f t="shared" si="4"/>
        <v>83</v>
      </c>
      <c r="B85" s="1" t="s">
        <v>107</v>
      </c>
      <c r="C85" s="1" t="s">
        <v>30</v>
      </c>
      <c r="D85" s="1" t="s">
        <v>20</v>
      </c>
      <c r="E85" s="1">
        <v>3</v>
      </c>
      <c r="F85" s="1">
        <v>21</v>
      </c>
      <c r="G85" s="1">
        <v>3</v>
      </c>
      <c r="H85" s="1" t="s">
        <v>9</v>
      </c>
      <c r="I85" s="1" t="s">
        <v>22</v>
      </c>
      <c r="J85" s="1">
        <v>121.58</v>
      </c>
      <c r="K85" s="1">
        <f t="shared" si="5"/>
        <v>1308.711436</v>
      </c>
      <c r="L85" s="2">
        <v>2072.9</v>
      </c>
      <c r="M85" s="7">
        <f t="shared" si="6"/>
        <v>19692550</v>
      </c>
      <c r="N85" s="7">
        <f t="shared" si="7"/>
        <v>21765450</v>
      </c>
    </row>
    <row r="86" spans="1:14" ht="15" customHeight="1" x14ac:dyDescent="0.25">
      <c r="A86" s="1">
        <f t="shared" si="4"/>
        <v>84</v>
      </c>
      <c r="B86" s="1" t="s">
        <v>108</v>
      </c>
      <c r="C86" s="1" t="s">
        <v>28</v>
      </c>
      <c r="D86" s="1" t="s">
        <v>20</v>
      </c>
      <c r="E86" s="1">
        <v>3</v>
      </c>
      <c r="F86" s="1">
        <v>21</v>
      </c>
      <c r="G86" s="1">
        <v>4</v>
      </c>
      <c r="H86" s="1" t="s">
        <v>21</v>
      </c>
      <c r="I86" s="1" t="s">
        <v>22</v>
      </c>
      <c r="J86" s="1">
        <v>140.47</v>
      </c>
      <c r="K86" s="1">
        <f t="shared" si="5"/>
        <v>1512.047174</v>
      </c>
      <c r="L86" s="2">
        <v>2343.44</v>
      </c>
      <c r="M86" s="7">
        <f t="shared" si="6"/>
        <v>22262680</v>
      </c>
      <c r="N86" s="7">
        <f t="shared" si="7"/>
        <v>24606120</v>
      </c>
    </row>
    <row r="87" spans="1:14" ht="15" customHeight="1" x14ac:dyDescent="0.25">
      <c r="A87" s="1">
        <f t="shared" si="4"/>
        <v>85</v>
      </c>
      <c r="B87" s="1" t="s">
        <v>109</v>
      </c>
      <c r="C87" s="1" t="s">
        <v>28</v>
      </c>
      <c r="D87" s="1" t="s">
        <v>20</v>
      </c>
      <c r="E87" s="1">
        <v>3</v>
      </c>
      <c r="F87" s="1">
        <v>22</v>
      </c>
      <c r="G87" s="1">
        <v>1</v>
      </c>
      <c r="H87" s="1" t="s">
        <v>21</v>
      </c>
      <c r="I87" s="1" t="s">
        <v>22</v>
      </c>
      <c r="J87" s="1">
        <v>140.47</v>
      </c>
      <c r="K87" s="1">
        <f t="shared" si="5"/>
        <v>1512.047174</v>
      </c>
      <c r="L87" s="2">
        <v>2343.44</v>
      </c>
      <c r="M87" s="7">
        <f t="shared" si="6"/>
        <v>22262680</v>
      </c>
      <c r="N87" s="7">
        <f t="shared" si="7"/>
        <v>24606120</v>
      </c>
    </row>
    <row r="88" spans="1:14" ht="15" customHeight="1" x14ac:dyDescent="0.25">
      <c r="A88" s="1">
        <f t="shared" si="4"/>
        <v>86</v>
      </c>
      <c r="B88" s="1" t="s">
        <v>110</v>
      </c>
      <c r="C88" s="1" t="s">
        <v>30</v>
      </c>
      <c r="D88" s="1" t="s">
        <v>20</v>
      </c>
      <c r="E88" s="1">
        <v>3</v>
      </c>
      <c r="F88" s="1">
        <v>22</v>
      </c>
      <c r="G88" s="1">
        <v>2</v>
      </c>
      <c r="H88" s="1" t="s">
        <v>9</v>
      </c>
      <c r="I88" s="1" t="s">
        <v>22</v>
      </c>
      <c r="J88" s="1">
        <v>121.58</v>
      </c>
      <c r="K88" s="1">
        <f t="shared" si="5"/>
        <v>1308.711436</v>
      </c>
      <c r="L88" s="2">
        <v>2072.9</v>
      </c>
      <c r="M88" s="7">
        <f t="shared" si="6"/>
        <v>19692550</v>
      </c>
      <c r="N88" s="7">
        <f t="shared" si="7"/>
        <v>21765450</v>
      </c>
    </row>
    <row r="89" spans="1:14" ht="15" customHeight="1" x14ac:dyDescent="0.25">
      <c r="A89" s="1">
        <f t="shared" si="4"/>
        <v>87</v>
      </c>
      <c r="B89" s="1" t="s">
        <v>111</v>
      </c>
      <c r="C89" s="1" t="s">
        <v>30</v>
      </c>
      <c r="D89" s="1" t="s">
        <v>20</v>
      </c>
      <c r="E89" s="1">
        <v>3</v>
      </c>
      <c r="F89" s="1">
        <v>22</v>
      </c>
      <c r="G89" s="1">
        <v>3</v>
      </c>
      <c r="H89" s="1" t="s">
        <v>9</v>
      </c>
      <c r="I89" s="1" t="s">
        <v>22</v>
      </c>
      <c r="J89" s="1">
        <v>121.58</v>
      </c>
      <c r="K89" s="1">
        <f t="shared" si="5"/>
        <v>1308.711436</v>
      </c>
      <c r="L89" s="2">
        <v>2072.9</v>
      </c>
      <c r="M89" s="7">
        <f t="shared" si="6"/>
        <v>19692550</v>
      </c>
      <c r="N89" s="7">
        <f t="shared" si="7"/>
        <v>21765450</v>
      </c>
    </row>
    <row r="90" spans="1:14" ht="15" customHeight="1" x14ac:dyDescent="0.25">
      <c r="A90" s="1">
        <f t="shared" si="4"/>
        <v>88</v>
      </c>
      <c r="B90" s="1" t="s">
        <v>112</v>
      </c>
      <c r="C90" s="1" t="s">
        <v>28</v>
      </c>
      <c r="D90" s="1" t="s">
        <v>20</v>
      </c>
      <c r="E90" s="1">
        <v>3</v>
      </c>
      <c r="F90" s="1">
        <v>22</v>
      </c>
      <c r="G90" s="1">
        <v>4</v>
      </c>
      <c r="H90" s="1" t="s">
        <v>21</v>
      </c>
      <c r="I90" s="1" t="s">
        <v>22</v>
      </c>
      <c r="J90" s="1">
        <v>140.47</v>
      </c>
      <c r="K90" s="1">
        <f t="shared" si="5"/>
        <v>1512.047174</v>
      </c>
      <c r="L90" s="2">
        <v>2343.44</v>
      </c>
      <c r="M90" s="7">
        <f t="shared" si="6"/>
        <v>22262680</v>
      </c>
      <c r="N90" s="7">
        <f t="shared" si="7"/>
        <v>24606120</v>
      </c>
    </row>
    <row r="91" spans="1:14" ht="15" customHeight="1" x14ac:dyDescent="0.25">
      <c r="A91" s="1">
        <f t="shared" si="4"/>
        <v>89</v>
      </c>
      <c r="B91" s="1" t="s">
        <v>113</v>
      </c>
      <c r="C91" s="1" t="s">
        <v>28</v>
      </c>
      <c r="D91" s="1" t="s">
        <v>20</v>
      </c>
      <c r="E91" s="1">
        <v>3</v>
      </c>
      <c r="F91" s="1">
        <v>23</v>
      </c>
      <c r="G91" s="1">
        <v>1</v>
      </c>
      <c r="H91" s="1" t="s">
        <v>21</v>
      </c>
      <c r="I91" s="1" t="s">
        <v>22</v>
      </c>
      <c r="J91" s="1">
        <v>140.47</v>
      </c>
      <c r="K91" s="1">
        <f t="shared" si="5"/>
        <v>1512.047174</v>
      </c>
      <c r="L91" s="2">
        <v>2343.44</v>
      </c>
      <c r="M91" s="7">
        <f t="shared" si="6"/>
        <v>22262680</v>
      </c>
      <c r="N91" s="7">
        <f t="shared" si="7"/>
        <v>24606120</v>
      </c>
    </row>
    <row r="92" spans="1:14" ht="15" customHeight="1" x14ac:dyDescent="0.25">
      <c r="A92" s="1">
        <f t="shared" si="4"/>
        <v>90</v>
      </c>
      <c r="B92" s="1" t="s">
        <v>114</v>
      </c>
      <c r="C92" s="1" t="s">
        <v>30</v>
      </c>
      <c r="D92" s="1" t="s">
        <v>20</v>
      </c>
      <c r="E92" s="1">
        <v>3</v>
      </c>
      <c r="F92" s="1">
        <v>23</v>
      </c>
      <c r="G92" s="1">
        <v>2</v>
      </c>
      <c r="H92" s="1" t="s">
        <v>9</v>
      </c>
      <c r="I92" s="1" t="s">
        <v>22</v>
      </c>
      <c r="J92" s="1">
        <v>121.58</v>
      </c>
      <c r="K92" s="1">
        <f t="shared" si="5"/>
        <v>1308.711436</v>
      </c>
      <c r="L92" s="2">
        <v>2072.9</v>
      </c>
      <c r="M92" s="7">
        <f t="shared" si="6"/>
        <v>19692550</v>
      </c>
      <c r="N92" s="7">
        <f t="shared" si="7"/>
        <v>21765450</v>
      </c>
    </row>
    <row r="93" spans="1:14" ht="15" customHeight="1" x14ac:dyDescent="0.25">
      <c r="A93" s="1">
        <f t="shared" si="4"/>
        <v>91</v>
      </c>
      <c r="B93" s="1" t="s">
        <v>115</v>
      </c>
      <c r="C93" s="1" t="s">
        <v>30</v>
      </c>
      <c r="D93" s="1" t="s">
        <v>20</v>
      </c>
      <c r="E93" s="1">
        <v>3</v>
      </c>
      <c r="F93" s="1">
        <v>23</v>
      </c>
      <c r="G93" s="1">
        <v>3</v>
      </c>
      <c r="H93" s="1" t="s">
        <v>9</v>
      </c>
      <c r="I93" s="1" t="s">
        <v>22</v>
      </c>
      <c r="J93" s="1">
        <v>121.58</v>
      </c>
      <c r="K93" s="1">
        <f t="shared" si="5"/>
        <v>1308.711436</v>
      </c>
      <c r="L93" s="2">
        <v>2072.9</v>
      </c>
      <c r="M93" s="7">
        <f t="shared" si="6"/>
        <v>19692550</v>
      </c>
      <c r="N93" s="7">
        <f t="shared" si="7"/>
        <v>21765450</v>
      </c>
    </row>
    <row r="94" spans="1:14" ht="15" customHeight="1" x14ac:dyDescent="0.25">
      <c r="A94" s="1">
        <f t="shared" si="4"/>
        <v>92</v>
      </c>
      <c r="B94" s="1" t="s">
        <v>116</v>
      </c>
      <c r="C94" s="1" t="s">
        <v>28</v>
      </c>
      <c r="D94" s="1" t="s">
        <v>20</v>
      </c>
      <c r="E94" s="1">
        <v>3</v>
      </c>
      <c r="F94" s="1">
        <v>23</v>
      </c>
      <c r="G94" s="1">
        <v>4</v>
      </c>
      <c r="H94" s="1" t="s">
        <v>21</v>
      </c>
      <c r="I94" s="1" t="s">
        <v>22</v>
      </c>
      <c r="J94" s="1">
        <v>140.47</v>
      </c>
      <c r="K94" s="1">
        <f t="shared" si="5"/>
        <v>1512.047174</v>
      </c>
      <c r="L94" s="2">
        <v>2343.44</v>
      </c>
      <c r="M94" s="7">
        <f t="shared" si="6"/>
        <v>22262680</v>
      </c>
      <c r="N94" s="7">
        <f t="shared" si="7"/>
        <v>24606120</v>
      </c>
    </row>
    <row r="95" spans="1:14" ht="15" customHeight="1" x14ac:dyDescent="0.25">
      <c r="A95" s="1">
        <f t="shared" si="4"/>
        <v>93</v>
      </c>
      <c r="B95" s="1" t="s">
        <v>117</v>
      </c>
      <c r="C95" s="1" t="s">
        <v>28</v>
      </c>
      <c r="D95" s="1" t="s">
        <v>20</v>
      </c>
      <c r="E95" s="1">
        <v>3</v>
      </c>
      <c r="F95" s="1">
        <v>24</v>
      </c>
      <c r="G95" s="1">
        <v>1</v>
      </c>
      <c r="H95" s="1" t="s">
        <v>21</v>
      </c>
      <c r="I95" s="1" t="s">
        <v>22</v>
      </c>
      <c r="J95" s="1">
        <v>140.47</v>
      </c>
      <c r="K95" s="1">
        <f t="shared" si="5"/>
        <v>1512.047174</v>
      </c>
      <c r="L95" s="2">
        <v>2343.44</v>
      </c>
      <c r="M95" s="7">
        <f t="shared" si="6"/>
        <v>22262680</v>
      </c>
      <c r="N95" s="7">
        <f t="shared" si="7"/>
        <v>24606120</v>
      </c>
    </row>
    <row r="96" spans="1:14" ht="15" customHeight="1" x14ac:dyDescent="0.25">
      <c r="A96" s="1">
        <f t="shared" si="4"/>
        <v>94</v>
      </c>
      <c r="B96" s="1" t="s">
        <v>118</v>
      </c>
      <c r="C96" s="1" t="s">
        <v>30</v>
      </c>
      <c r="D96" s="1" t="s">
        <v>20</v>
      </c>
      <c r="E96" s="1">
        <v>3</v>
      </c>
      <c r="F96" s="1">
        <v>24</v>
      </c>
      <c r="G96" s="1">
        <v>2</v>
      </c>
      <c r="H96" s="1" t="s">
        <v>9</v>
      </c>
      <c r="I96" s="1" t="s">
        <v>22</v>
      </c>
      <c r="J96" s="1">
        <v>121.58</v>
      </c>
      <c r="K96" s="1">
        <f t="shared" si="5"/>
        <v>1308.711436</v>
      </c>
      <c r="L96" s="2">
        <v>2072.9</v>
      </c>
      <c r="M96" s="7">
        <f t="shared" si="6"/>
        <v>19692550</v>
      </c>
      <c r="N96" s="7">
        <f t="shared" si="7"/>
        <v>21765450</v>
      </c>
    </row>
    <row r="97" spans="1:16" ht="15" customHeight="1" x14ac:dyDescent="0.25">
      <c r="A97" s="1">
        <f t="shared" si="4"/>
        <v>95</v>
      </c>
      <c r="B97" s="1" t="s">
        <v>119</v>
      </c>
      <c r="C97" s="1" t="s">
        <v>30</v>
      </c>
      <c r="D97" s="1" t="s">
        <v>20</v>
      </c>
      <c r="E97" s="1">
        <v>3</v>
      </c>
      <c r="F97" s="1">
        <v>24</v>
      </c>
      <c r="G97" s="1">
        <v>3</v>
      </c>
      <c r="H97" s="1" t="s">
        <v>9</v>
      </c>
      <c r="I97" s="1" t="s">
        <v>22</v>
      </c>
      <c r="J97" s="1">
        <v>121.58</v>
      </c>
      <c r="K97" s="1">
        <f t="shared" si="5"/>
        <v>1308.711436</v>
      </c>
      <c r="L97" s="2">
        <v>2072.9</v>
      </c>
      <c r="M97" s="7">
        <f t="shared" si="6"/>
        <v>19692550</v>
      </c>
      <c r="N97" s="7">
        <f t="shared" si="7"/>
        <v>21765450</v>
      </c>
    </row>
    <row r="98" spans="1:16" ht="15" customHeight="1" x14ac:dyDescent="0.25">
      <c r="A98" s="1">
        <f t="shared" si="4"/>
        <v>96</v>
      </c>
      <c r="B98" s="1" t="s">
        <v>120</v>
      </c>
      <c r="C98" s="1" t="s">
        <v>28</v>
      </c>
      <c r="D98" s="1" t="s">
        <v>20</v>
      </c>
      <c r="E98" s="1">
        <v>3</v>
      </c>
      <c r="F98" s="1">
        <v>24</v>
      </c>
      <c r="G98" s="1">
        <v>4</v>
      </c>
      <c r="H98" s="1" t="s">
        <v>21</v>
      </c>
      <c r="I98" s="1" t="s">
        <v>22</v>
      </c>
      <c r="J98" s="1">
        <v>140.47</v>
      </c>
      <c r="K98" s="1">
        <f t="shared" si="5"/>
        <v>1512.047174</v>
      </c>
      <c r="L98" s="2">
        <v>2343.44</v>
      </c>
      <c r="M98" s="7">
        <f t="shared" si="6"/>
        <v>22262680</v>
      </c>
      <c r="N98" s="7">
        <f>L98*10500</f>
        <v>24606120</v>
      </c>
      <c r="O98">
        <f>[1]Sheet1!$L$290</f>
        <v>0</v>
      </c>
      <c r="P98">
        <f>SUM(N98:O98)</f>
        <v>24606120</v>
      </c>
    </row>
    <row r="99" spans="1:16" x14ac:dyDescent="0.25">
      <c r="A99" s="8" t="s">
        <v>125</v>
      </c>
      <c r="B99" s="8"/>
      <c r="C99" s="8"/>
      <c r="D99" s="8"/>
      <c r="E99" s="8"/>
      <c r="F99" s="8"/>
      <c r="G99" s="8"/>
      <c r="H99" s="8"/>
      <c r="I99" s="8"/>
      <c r="J99" s="9"/>
      <c r="K99" s="10">
        <f>SUM(K3:K98)</f>
        <v>135396.4132800001</v>
      </c>
      <c r="L99" s="11">
        <f>SUM(L3:L98)</f>
        <v>212303.21999999991</v>
      </c>
      <c r="M99" s="12">
        <f>SUM(M3:M98)</f>
        <v>2016880590</v>
      </c>
      <c r="N99" s="12">
        <f>SUM(N3:N98)</f>
        <v>2229183810</v>
      </c>
    </row>
    <row r="102" spans="1:16" x14ac:dyDescent="0.25">
      <c r="M102" s="3">
        <f>M99+[1]Sheet1!$O$290</f>
        <v>2016880590</v>
      </c>
    </row>
  </sheetData>
  <mergeCells count="2">
    <mergeCell ref="A99:I99"/>
    <mergeCell ref="A1:N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3BBA2-559A-4B9D-A1F3-9D4540589EBC}">
  <dimension ref="A1:XFC290"/>
  <sheetViews>
    <sheetView tabSelected="1" topLeftCell="E1" workbookViewId="0">
      <selection activeCell="S6" sqref="S6:U6"/>
    </sheetView>
  </sheetViews>
  <sheetFormatPr defaultRowHeight="15" x14ac:dyDescent="0.25"/>
  <cols>
    <col min="2" max="2" width="10.85546875" customWidth="1"/>
    <col min="8" max="8" width="14.5703125" customWidth="1"/>
    <col min="10" max="10" width="10.42578125" customWidth="1"/>
    <col min="12" max="12" width="14.42578125" customWidth="1"/>
    <col min="13" max="13" width="12.85546875" bestFit="1" customWidth="1"/>
    <col min="14" max="15" width="13.42578125" style="13" bestFit="1" customWidth="1"/>
    <col min="16" max="16" width="13.42578125" bestFit="1" customWidth="1"/>
    <col min="19" max="19" width="12.28515625" bestFit="1" customWidth="1"/>
    <col min="20" max="21" width="17.7109375" bestFit="1" customWidth="1"/>
  </cols>
  <sheetData>
    <row r="1" spans="1:21 16383:16383" ht="51" x14ac:dyDescent="0.25">
      <c r="A1" s="4" t="s">
        <v>440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439</v>
      </c>
      <c r="K1" s="4" t="s">
        <v>438</v>
      </c>
      <c r="L1" s="4" t="s">
        <v>437</v>
      </c>
      <c r="M1" s="4" t="s">
        <v>124</v>
      </c>
      <c r="N1" s="4" t="s">
        <v>126</v>
      </c>
      <c r="O1" s="4" t="s">
        <v>127</v>
      </c>
    </row>
    <row r="2" spans="1:21 16383:16383" ht="15" customHeight="1" x14ac:dyDescent="0.25">
      <c r="A2" s="1">
        <v>1</v>
      </c>
      <c r="B2" s="1" t="s">
        <v>436</v>
      </c>
      <c r="C2" s="1" t="s">
        <v>205</v>
      </c>
      <c r="D2" s="1" t="s">
        <v>361</v>
      </c>
      <c r="E2" s="1">
        <v>4</v>
      </c>
      <c r="F2" s="1" t="s">
        <v>8</v>
      </c>
      <c r="G2" s="1">
        <v>1</v>
      </c>
      <c r="H2" s="1" t="s">
        <v>9</v>
      </c>
      <c r="I2" s="1" t="s">
        <v>284</v>
      </c>
      <c r="J2" s="22" t="s">
        <v>129</v>
      </c>
      <c r="K2" s="22">
        <v>103.26</v>
      </c>
      <c r="L2" s="2">
        <f>K2*10.7642</f>
        <v>1111.5112920000001</v>
      </c>
      <c r="M2" s="2">
        <v>1746.07</v>
      </c>
      <c r="N2" s="21">
        <f>M2*9500</f>
        <v>16587665</v>
      </c>
      <c r="O2" s="21">
        <f>M2*10500</f>
        <v>18333735</v>
      </c>
    </row>
    <row r="3" spans="1:21 16383:16383" ht="38.25" x14ac:dyDescent="0.25">
      <c r="A3" s="1">
        <f>A2+1</f>
        <v>2</v>
      </c>
      <c r="B3" s="1" t="s">
        <v>435</v>
      </c>
      <c r="C3" s="1" t="s">
        <v>356</v>
      </c>
      <c r="D3" s="1" t="s">
        <v>361</v>
      </c>
      <c r="E3" s="1">
        <v>4</v>
      </c>
      <c r="F3" s="1" t="s">
        <v>8</v>
      </c>
      <c r="G3" s="1">
        <v>2</v>
      </c>
      <c r="H3" s="1" t="s">
        <v>285</v>
      </c>
      <c r="I3" s="1" t="s">
        <v>284</v>
      </c>
      <c r="J3" s="22" t="s">
        <v>139</v>
      </c>
      <c r="K3" s="22">
        <v>118.93</v>
      </c>
      <c r="L3" s="2">
        <f>K3*10.7642</f>
        <v>1280.1863060000001</v>
      </c>
      <c r="M3" s="2">
        <v>2052.02</v>
      </c>
      <c r="N3" s="21">
        <f>M3*9500</f>
        <v>19494190</v>
      </c>
      <c r="O3" s="21">
        <f>M3*10500</f>
        <v>21546210</v>
      </c>
      <c r="Q3" s="4" t="s">
        <v>434</v>
      </c>
      <c r="R3" s="4" t="s">
        <v>433</v>
      </c>
      <c r="S3" s="4" t="s">
        <v>432</v>
      </c>
      <c r="T3" s="4" t="s">
        <v>126</v>
      </c>
      <c r="U3" s="4" t="s">
        <v>127</v>
      </c>
    </row>
    <row r="4" spans="1:21 16383:16383" ht="25.5" x14ac:dyDescent="0.25">
      <c r="A4" s="1">
        <f>A3+1</f>
        <v>3</v>
      </c>
      <c r="B4" s="1" t="s">
        <v>431</v>
      </c>
      <c r="C4" s="1" t="s">
        <v>356</v>
      </c>
      <c r="D4" s="1" t="s">
        <v>361</v>
      </c>
      <c r="E4" s="1">
        <v>4</v>
      </c>
      <c r="F4" s="1" t="s">
        <v>8</v>
      </c>
      <c r="G4" s="1">
        <v>3</v>
      </c>
      <c r="H4" s="1" t="s">
        <v>285</v>
      </c>
      <c r="I4" s="1" t="s">
        <v>284</v>
      </c>
      <c r="J4" s="22" t="s">
        <v>129</v>
      </c>
      <c r="K4" s="22">
        <v>118.93</v>
      </c>
      <c r="L4" s="2">
        <f>K4*10.7642</f>
        <v>1280.1863060000001</v>
      </c>
      <c r="M4" s="2">
        <v>2052.02</v>
      </c>
      <c r="N4" s="21">
        <f>M4*9500</f>
        <v>19494190</v>
      </c>
      <c r="O4" s="21">
        <f>M4*10500</f>
        <v>21546210</v>
      </c>
      <c r="Q4" s="1" t="s">
        <v>130</v>
      </c>
      <c r="R4" s="1">
        <f>COUNTIF(I2:I289,Q4)</f>
        <v>144</v>
      </c>
      <c r="S4" s="28">
        <f>SUMIF($I$2:$I$289,Q4,$M$2:$M$289)</f>
        <v>222814.40000000031</v>
      </c>
      <c r="T4" s="30">
        <f>SUMIF($I$2:$I$289,Q4,$N$2:$N$289)</f>
        <v>2116736800</v>
      </c>
      <c r="U4" s="30">
        <f>SUMIF($I$2:$I$289,Q4,$O$2:$O$289)</f>
        <v>2339551200</v>
      </c>
    </row>
    <row r="5" spans="1:21 16383:16383" ht="15" customHeight="1" x14ac:dyDescent="0.25">
      <c r="A5" s="1">
        <f>A4+1</f>
        <v>4</v>
      </c>
      <c r="B5" s="1" t="s">
        <v>430</v>
      </c>
      <c r="C5" s="1" t="s">
        <v>205</v>
      </c>
      <c r="D5" s="1" t="s">
        <v>361</v>
      </c>
      <c r="E5" s="1">
        <v>4</v>
      </c>
      <c r="F5" s="1" t="s">
        <v>8</v>
      </c>
      <c r="G5" s="1">
        <v>4</v>
      </c>
      <c r="H5" s="1" t="s">
        <v>9</v>
      </c>
      <c r="I5" s="1" t="s">
        <v>284</v>
      </c>
      <c r="J5" s="22" t="s">
        <v>134</v>
      </c>
      <c r="K5" s="22">
        <v>103.26</v>
      </c>
      <c r="L5" s="2">
        <f>K5*10.7642</f>
        <v>1111.5112920000001</v>
      </c>
      <c r="M5" s="2">
        <v>1746.07</v>
      </c>
      <c r="N5" s="21">
        <f>M5*9500</f>
        <v>16587665</v>
      </c>
      <c r="O5" s="21">
        <f>M5*10500</f>
        <v>18333735</v>
      </c>
      <c r="Q5" s="1" t="s">
        <v>284</v>
      </c>
      <c r="R5" s="1">
        <f>COUNTIF(I2:I289,Q5)</f>
        <v>144</v>
      </c>
      <c r="S5" s="28">
        <f>SUMIF($I$2:$I$289,Q5,$M$2:$M$289)</f>
        <v>267794.68000000046</v>
      </c>
      <c r="T5" s="30">
        <f>SUMIF($I$2:$I$289,Q5,$N$2:$N$289)</f>
        <v>2544049460</v>
      </c>
      <c r="U5" s="30">
        <f>SUMIF($I$2:$I$289,Q5,$O$2:$O$289)</f>
        <v>2811844140</v>
      </c>
    </row>
    <row r="6" spans="1:21 16383:16383" ht="15" customHeight="1" x14ac:dyDescent="0.25">
      <c r="A6" s="1">
        <f>A5+1</f>
        <v>5</v>
      </c>
      <c r="B6" s="1" t="s">
        <v>429</v>
      </c>
      <c r="C6" s="1" t="s">
        <v>132</v>
      </c>
      <c r="D6" s="1" t="s">
        <v>361</v>
      </c>
      <c r="E6" s="1">
        <v>4</v>
      </c>
      <c r="F6" s="1" t="s">
        <v>10</v>
      </c>
      <c r="G6" s="1">
        <v>1</v>
      </c>
      <c r="H6" s="1" t="s">
        <v>9</v>
      </c>
      <c r="I6" s="1" t="s">
        <v>284</v>
      </c>
      <c r="J6" s="22" t="s">
        <v>129</v>
      </c>
      <c r="K6" s="22">
        <v>103.26</v>
      </c>
      <c r="L6" s="2">
        <f>K6*10.7642</f>
        <v>1111.5112920000001</v>
      </c>
      <c r="M6" s="2">
        <v>1711.29</v>
      </c>
      <c r="N6" s="21">
        <f>M6*9500</f>
        <v>16257255</v>
      </c>
      <c r="O6" s="21">
        <f>M6*10500</f>
        <v>17968545</v>
      </c>
      <c r="Q6" s="29" t="s">
        <v>22</v>
      </c>
      <c r="R6" s="29">
        <v>96</v>
      </c>
      <c r="S6" s="28">
        <f>'Phase 3'!L99</f>
        <v>212303.21999999991</v>
      </c>
      <c r="T6" s="28">
        <f>'Phase 3'!M99</f>
        <v>2016880590</v>
      </c>
      <c r="U6" s="28">
        <f>'Phase 3'!N99</f>
        <v>2229183810</v>
      </c>
    </row>
    <row r="7" spans="1:21 16383:16383" ht="25.5" x14ac:dyDescent="0.25">
      <c r="A7" s="1">
        <f>A6+1</f>
        <v>6</v>
      </c>
      <c r="B7" s="1" t="s">
        <v>428</v>
      </c>
      <c r="C7" s="1" t="s">
        <v>287</v>
      </c>
      <c r="D7" s="1" t="s">
        <v>361</v>
      </c>
      <c r="E7" s="1">
        <v>4</v>
      </c>
      <c r="F7" s="1" t="s">
        <v>10</v>
      </c>
      <c r="G7" s="1">
        <v>2</v>
      </c>
      <c r="H7" s="1" t="s">
        <v>285</v>
      </c>
      <c r="I7" s="1" t="s">
        <v>284</v>
      </c>
      <c r="J7" s="22" t="s">
        <v>139</v>
      </c>
      <c r="K7" s="22">
        <v>118.93</v>
      </c>
      <c r="L7" s="2">
        <f>K7*10.7642</f>
        <v>1280.1863060000001</v>
      </c>
      <c r="M7" s="2">
        <v>2003.45</v>
      </c>
      <c r="N7" s="21">
        <f>M7*9500</f>
        <v>19032775</v>
      </c>
      <c r="O7" s="21">
        <f>M7*10500</f>
        <v>21036225</v>
      </c>
      <c r="Q7" s="27" t="s">
        <v>125</v>
      </c>
      <c r="R7" s="27">
        <f>SUM(R4:R6)</f>
        <v>384</v>
      </c>
      <c r="S7" s="26">
        <f>SUM(S4:S6)</f>
        <v>702912.30000000075</v>
      </c>
      <c r="T7" s="25">
        <f>SUM(T4:T6)</f>
        <v>6677666850</v>
      </c>
      <c r="U7" s="25">
        <f>SUM(U4:U6)</f>
        <v>7380579150</v>
      </c>
    </row>
    <row r="8" spans="1:21 16383:16383" ht="25.5" x14ac:dyDescent="0.25">
      <c r="A8" s="1">
        <f>A7+1</f>
        <v>7</v>
      </c>
      <c r="B8" s="1" t="s">
        <v>427</v>
      </c>
      <c r="C8" s="1" t="s">
        <v>287</v>
      </c>
      <c r="D8" s="1" t="s">
        <v>361</v>
      </c>
      <c r="E8" s="1">
        <v>4</v>
      </c>
      <c r="F8" s="1" t="s">
        <v>10</v>
      </c>
      <c r="G8" s="1">
        <v>3</v>
      </c>
      <c r="H8" s="1" t="s">
        <v>285</v>
      </c>
      <c r="I8" s="1" t="s">
        <v>284</v>
      </c>
      <c r="J8" s="22" t="s">
        <v>129</v>
      </c>
      <c r="K8" s="22">
        <v>118.93</v>
      </c>
      <c r="L8" s="2">
        <f>K8*10.7642</f>
        <v>1280.1863060000001</v>
      </c>
      <c r="M8" s="2">
        <v>2003.45</v>
      </c>
      <c r="N8" s="21">
        <f>M8*9500</f>
        <v>19032775</v>
      </c>
      <c r="O8" s="21">
        <f>M8*10500</f>
        <v>21036225</v>
      </c>
    </row>
    <row r="9" spans="1:21 16383:16383" x14ac:dyDescent="0.25">
      <c r="A9" s="1">
        <f>A8+1</f>
        <v>8</v>
      </c>
      <c r="B9" s="1" t="s">
        <v>426</v>
      </c>
      <c r="C9" s="1" t="s">
        <v>132</v>
      </c>
      <c r="D9" s="1" t="s">
        <v>361</v>
      </c>
      <c r="E9" s="1">
        <v>4</v>
      </c>
      <c r="F9" s="1" t="s">
        <v>10</v>
      </c>
      <c r="G9" s="1">
        <v>4</v>
      </c>
      <c r="H9" s="1" t="s">
        <v>9</v>
      </c>
      <c r="I9" s="1" t="s">
        <v>284</v>
      </c>
      <c r="J9" s="22" t="s">
        <v>134</v>
      </c>
      <c r="K9" s="22">
        <v>103.26</v>
      </c>
      <c r="L9" s="2">
        <f>K9*10.7642</f>
        <v>1111.5112920000001</v>
      </c>
      <c r="M9" s="2">
        <v>1711.29</v>
      </c>
      <c r="N9" s="21">
        <f>M9*9500</f>
        <v>16257255</v>
      </c>
      <c r="O9" s="21">
        <f>M9*10500</f>
        <v>17968545</v>
      </c>
    </row>
    <row r="10" spans="1:21 16383:16383" x14ac:dyDescent="0.25">
      <c r="A10" s="1">
        <f>A9+1</f>
        <v>9</v>
      </c>
      <c r="B10" s="1" t="s">
        <v>425</v>
      </c>
      <c r="C10" s="1" t="s">
        <v>132</v>
      </c>
      <c r="D10" s="1" t="s">
        <v>361</v>
      </c>
      <c r="E10" s="1">
        <v>4</v>
      </c>
      <c r="F10" s="1" t="s">
        <v>11</v>
      </c>
      <c r="G10" s="22">
        <v>1</v>
      </c>
      <c r="H10" s="22" t="s">
        <v>9</v>
      </c>
      <c r="I10" s="22" t="s">
        <v>284</v>
      </c>
      <c r="J10" s="2" t="s">
        <v>129</v>
      </c>
      <c r="K10" s="24">
        <v>103.26</v>
      </c>
      <c r="L10" s="2">
        <f>K10*10.7642</f>
        <v>1111.5112920000001</v>
      </c>
      <c r="M10" s="24">
        <v>1711.29</v>
      </c>
      <c r="N10" s="21">
        <f>M10*9500</f>
        <v>16257255</v>
      </c>
      <c r="O10" s="21">
        <f>M10*10500</f>
        <v>17968545</v>
      </c>
      <c r="XFC10" s="23"/>
    </row>
    <row r="11" spans="1:21 16383:16383" ht="25.5" x14ac:dyDescent="0.25">
      <c r="A11" s="1">
        <f>A10+1</f>
        <v>10</v>
      </c>
      <c r="B11" s="1" t="s">
        <v>424</v>
      </c>
      <c r="C11" s="1" t="s">
        <v>287</v>
      </c>
      <c r="D11" s="1" t="s">
        <v>361</v>
      </c>
      <c r="E11" s="1">
        <v>4</v>
      </c>
      <c r="F11" s="1" t="s">
        <v>11</v>
      </c>
      <c r="G11" s="1">
        <v>2</v>
      </c>
      <c r="H11" s="1" t="s">
        <v>285</v>
      </c>
      <c r="I11" s="1" t="s">
        <v>284</v>
      </c>
      <c r="J11" s="22" t="s">
        <v>139</v>
      </c>
      <c r="K11" s="22">
        <v>118.93</v>
      </c>
      <c r="L11" s="2">
        <f>K11*10.7642</f>
        <v>1280.1863060000001</v>
      </c>
      <c r="M11" s="2">
        <v>2003.45</v>
      </c>
      <c r="N11" s="21">
        <f>M11*9500</f>
        <v>19032775</v>
      </c>
      <c r="O11" s="21">
        <f>M11*10500</f>
        <v>21036225</v>
      </c>
    </row>
    <row r="12" spans="1:21 16383:16383" ht="25.5" x14ac:dyDescent="0.25">
      <c r="A12" s="1">
        <f>A11+1</f>
        <v>11</v>
      </c>
      <c r="B12" s="1" t="s">
        <v>423</v>
      </c>
      <c r="C12" s="1" t="s">
        <v>287</v>
      </c>
      <c r="D12" s="1" t="s">
        <v>361</v>
      </c>
      <c r="E12" s="1">
        <v>4</v>
      </c>
      <c r="F12" s="1" t="s">
        <v>11</v>
      </c>
      <c r="G12" s="1">
        <v>3</v>
      </c>
      <c r="H12" s="1" t="s">
        <v>285</v>
      </c>
      <c r="I12" s="1" t="s">
        <v>284</v>
      </c>
      <c r="J12" s="22" t="s">
        <v>129</v>
      </c>
      <c r="K12" s="22">
        <v>118.93</v>
      </c>
      <c r="L12" s="2">
        <f>K12*10.7642</f>
        <v>1280.1863060000001</v>
      </c>
      <c r="M12" s="2">
        <v>2003.45</v>
      </c>
      <c r="N12" s="21">
        <f>M12*9500</f>
        <v>19032775</v>
      </c>
      <c r="O12" s="21">
        <f>M12*10500</f>
        <v>21036225</v>
      </c>
    </row>
    <row r="13" spans="1:21 16383:16383" x14ac:dyDescent="0.25">
      <c r="A13" s="1">
        <f>A12+1</f>
        <v>12</v>
      </c>
      <c r="B13" s="1" t="s">
        <v>422</v>
      </c>
      <c r="C13" s="1" t="s">
        <v>132</v>
      </c>
      <c r="D13" s="1" t="s">
        <v>361</v>
      </c>
      <c r="E13" s="1">
        <v>4</v>
      </c>
      <c r="F13" s="1" t="s">
        <v>11</v>
      </c>
      <c r="G13" s="1">
        <v>4</v>
      </c>
      <c r="H13" s="1" t="s">
        <v>9</v>
      </c>
      <c r="I13" s="1" t="s">
        <v>284</v>
      </c>
      <c r="J13" s="22" t="s">
        <v>134</v>
      </c>
      <c r="K13" s="22">
        <v>103.26</v>
      </c>
      <c r="L13" s="2">
        <f>K13*10.7642</f>
        <v>1111.5112920000001</v>
      </c>
      <c r="M13" s="2">
        <v>1711.29</v>
      </c>
      <c r="N13" s="21">
        <f>M13*9500</f>
        <v>16257255</v>
      </c>
      <c r="O13" s="21">
        <f>M13*10500</f>
        <v>17968545</v>
      </c>
    </row>
    <row r="14" spans="1:21 16383:16383" x14ac:dyDescent="0.25">
      <c r="A14" s="1">
        <f>A13+1</f>
        <v>13</v>
      </c>
      <c r="B14" s="1" t="s">
        <v>421</v>
      </c>
      <c r="C14" s="1" t="s">
        <v>132</v>
      </c>
      <c r="D14" s="1" t="s">
        <v>361</v>
      </c>
      <c r="E14" s="1">
        <v>4</v>
      </c>
      <c r="F14" s="1" t="s">
        <v>12</v>
      </c>
      <c r="G14" s="1">
        <v>1</v>
      </c>
      <c r="H14" s="1" t="s">
        <v>9</v>
      </c>
      <c r="I14" s="1" t="s">
        <v>284</v>
      </c>
      <c r="J14" s="22" t="s">
        <v>129</v>
      </c>
      <c r="K14" s="22">
        <v>103.26</v>
      </c>
      <c r="L14" s="2">
        <f>K14*10.7642</f>
        <v>1111.5112920000001</v>
      </c>
      <c r="M14" s="2">
        <v>1711.29</v>
      </c>
      <c r="N14" s="21">
        <f>M14*9500</f>
        <v>16257255</v>
      </c>
      <c r="O14" s="21">
        <f>M14*10500</f>
        <v>17968545</v>
      </c>
    </row>
    <row r="15" spans="1:21 16383:16383" ht="25.5" x14ac:dyDescent="0.25">
      <c r="A15" s="1">
        <f>A14+1</f>
        <v>14</v>
      </c>
      <c r="B15" s="1" t="s">
        <v>420</v>
      </c>
      <c r="C15" s="1" t="s">
        <v>287</v>
      </c>
      <c r="D15" s="1" t="s">
        <v>361</v>
      </c>
      <c r="E15" s="1">
        <v>4</v>
      </c>
      <c r="F15" s="1" t="s">
        <v>12</v>
      </c>
      <c r="G15" s="1">
        <v>2</v>
      </c>
      <c r="H15" s="1" t="s">
        <v>285</v>
      </c>
      <c r="I15" s="1" t="s">
        <v>284</v>
      </c>
      <c r="J15" s="22" t="s">
        <v>139</v>
      </c>
      <c r="K15" s="22">
        <v>118.93</v>
      </c>
      <c r="L15" s="2">
        <f>K15*10.7642</f>
        <v>1280.1863060000001</v>
      </c>
      <c r="M15" s="2">
        <v>2003.45</v>
      </c>
      <c r="N15" s="21">
        <f>M15*9500</f>
        <v>19032775</v>
      </c>
      <c r="O15" s="21">
        <f>M15*10500</f>
        <v>21036225</v>
      </c>
    </row>
    <row r="16" spans="1:21 16383:16383" ht="25.5" x14ac:dyDescent="0.25">
      <c r="A16" s="1">
        <f>A15+1</f>
        <v>15</v>
      </c>
      <c r="B16" s="1" t="s">
        <v>419</v>
      </c>
      <c r="C16" s="1" t="s">
        <v>287</v>
      </c>
      <c r="D16" s="1" t="s">
        <v>361</v>
      </c>
      <c r="E16" s="1">
        <v>4</v>
      </c>
      <c r="F16" s="1" t="s">
        <v>12</v>
      </c>
      <c r="G16" s="1">
        <v>3</v>
      </c>
      <c r="H16" s="1" t="s">
        <v>285</v>
      </c>
      <c r="I16" s="1" t="s">
        <v>284</v>
      </c>
      <c r="J16" s="22" t="s">
        <v>129</v>
      </c>
      <c r="K16" s="22">
        <v>118.93</v>
      </c>
      <c r="L16" s="2">
        <f>K16*10.7642</f>
        <v>1280.1863060000001</v>
      </c>
      <c r="M16" s="2">
        <v>2003.45</v>
      </c>
      <c r="N16" s="21">
        <f>M16*9500</f>
        <v>19032775</v>
      </c>
      <c r="O16" s="21">
        <f>M16*10500</f>
        <v>21036225</v>
      </c>
    </row>
    <row r="17" spans="1:15" x14ac:dyDescent="0.25">
      <c r="A17" s="1">
        <f>A16+1</f>
        <v>16</v>
      </c>
      <c r="B17" s="1" t="s">
        <v>418</v>
      </c>
      <c r="C17" s="1" t="s">
        <v>132</v>
      </c>
      <c r="D17" s="1" t="s">
        <v>361</v>
      </c>
      <c r="E17" s="1">
        <v>4</v>
      </c>
      <c r="F17" s="1" t="s">
        <v>12</v>
      </c>
      <c r="G17" s="1">
        <v>4</v>
      </c>
      <c r="H17" s="1" t="s">
        <v>9</v>
      </c>
      <c r="I17" s="1" t="s">
        <v>284</v>
      </c>
      <c r="J17" s="22" t="s">
        <v>134</v>
      </c>
      <c r="K17" s="22">
        <v>103.26</v>
      </c>
      <c r="L17" s="2">
        <f>K17*10.7642</f>
        <v>1111.5112920000001</v>
      </c>
      <c r="M17" s="2">
        <v>1711.29</v>
      </c>
      <c r="N17" s="21">
        <f>M17*9500</f>
        <v>16257255</v>
      </c>
      <c r="O17" s="21">
        <f>M17*10500</f>
        <v>17968545</v>
      </c>
    </row>
    <row r="18" spans="1:15" x14ac:dyDescent="0.25">
      <c r="A18" s="1">
        <f>A17+1</f>
        <v>17</v>
      </c>
      <c r="B18" s="1" t="s">
        <v>417</v>
      </c>
      <c r="C18" s="1" t="s">
        <v>132</v>
      </c>
      <c r="D18" s="1" t="s">
        <v>361</v>
      </c>
      <c r="E18" s="1">
        <v>4</v>
      </c>
      <c r="F18" s="1" t="s">
        <v>13</v>
      </c>
      <c r="G18" s="1">
        <v>1</v>
      </c>
      <c r="H18" s="1" t="s">
        <v>9</v>
      </c>
      <c r="I18" s="1" t="s">
        <v>284</v>
      </c>
      <c r="J18" s="22" t="s">
        <v>129</v>
      </c>
      <c r="K18" s="22">
        <v>103.26</v>
      </c>
      <c r="L18" s="2">
        <f>K18*10.7642</f>
        <v>1111.5112920000001</v>
      </c>
      <c r="M18" s="2">
        <v>1711.29</v>
      </c>
      <c r="N18" s="21">
        <f>M18*9500</f>
        <v>16257255</v>
      </c>
      <c r="O18" s="21">
        <f>M18*10500</f>
        <v>17968545</v>
      </c>
    </row>
    <row r="19" spans="1:15" ht="25.5" x14ac:dyDescent="0.25">
      <c r="A19" s="1">
        <f>A18+1</f>
        <v>18</v>
      </c>
      <c r="B19" s="1" t="s">
        <v>416</v>
      </c>
      <c r="C19" s="1" t="s">
        <v>287</v>
      </c>
      <c r="D19" s="1" t="s">
        <v>361</v>
      </c>
      <c r="E19" s="1">
        <v>4</v>
      </c>
      <c r="F19" s="1" t="s">
        <v>13</v>
      </c>
      <c r="G19" s="1">
        <v>2</v>
      </c>
      <c r="H19" s="1" t="s">
        <v>285</v>
      </c>
      <c r="I19" s="1" t="s">
        <v>284</v>
      </c>
      <c r="J19" s="22" t="s">
        <v>139</v>
      </c>
      <c r="K19" s="22">
        <v>118.93</v>
      </c>
      <c r="L19" s="2">
        <f>K19*10.7642</f>
        <v>1280.1863060000001</v>
      </c>
      <c r="M19" s="2">
        <v>2003.45</v>
      </c>
      <c r="N19" s="21">
        <f>M19*9500</f>
        <v>19032775</v>
      </c>
      <c r="O19" s="21">
        <f>M19*10500</f>
        <v>21036225</v>
      </c>
    </row>
    <row r="20" spans="1:15" ht="25.5" x14ac:dyDescent="0.25">
      <c r="A20" s="1">
        <f>A19+1</f>
        <v>19</v>
      </c>
      <c r="B20" s="1" t="s">
        <v>415</v>
      </c>
      <c r="C20" s="1" t="s">
        <v>287</v>
      </c>
      <c r="D20" s="1" t="s">
        <v>361</v>
      </c>
      <c r="E20" s="1">
        <v>4</v>
      </c>
      <c r="F20" s="1" t="s">
        <v>13</v>
      </c>
      <c r="G20" s="1">
        <v>3</v>
      </c>
      <c r="H20" s="1" t="s">
        <v>285</v>
      </c>
      <c r="I20" s="1" t="s">
        <v>284</v>
      </c>
      <c r="J20" s="22" t="s">
        <v>129</v>
      </c>
      <c r="K20" s="22">
        <v>118.93</v>
      </c>
      <c r="L20" s="2">
        <f>K20*10.7642</f>
        <v>1280.1863060000001</v>
      </c>
      <c r="M20" s="2">
        <v>2003.45</v>
      </c>
      <c r="N20" s="21">
        <f>M20*9500</f>
        <v>19032775</v>
      </c>
      <c r="O20" s="21">
        <f>M20*10500</f>
        <v>21036225</v>
      </c>
    </row>
    <row r="21" spans="1:15" x14ac:dyDescent="0.25">
      <c r="A21" s="1">
        <f>A20+1</f>
        <v>20</v>
      </c>
      <c r="B21" s="1" t="s">
        <v>414</v>
      </c>
      <c r="C21" s="1" t="s">
        <v>132</v>
      </c>
      <c r="D21" s="1" t="s">
        <v>361</v>
      </c>
      <c r="E21" s="1">
        <v>4</v>
      </c>
      <c r="F21" s="1" t="s">
        <v>13</v>
      </c>
      <c r="G21" s="1">
        <v>4</v>
      </c>
      <c r="H21" s="1" t="s">
        <v>9</v>
      </c>
      <c r="I21" s="1" t="s">
        <v>284</v>
      </c>
      <c r="J21" s="22" t="s">
        <v>134</v>
      </c>
      <c r="K21" s="22">
        <v>103.26</v>
      </c>
      <c r="L21" s="2">
        <f>K21*10.7642</f>
        <v>1111.5112920000001</v>
      </c>
      <c r="M21" s="2">
        <v>1711.29</v>
      </c>
      <c r="N21" s="21">
        <f>M21*9500</f>
        <v>16257255</v>
      </c>
      <c r="O21" s="21">
        <f>M21*10500</f>
        <v>17968545</v>
      </c>
    </row>
    <row r="22" spans="1:15" x14ac:dyDescent="0.25">
      <c r="A22" s="1">
        <f>A21+1</f>
        <v>21</v>
      </c>
      <c r="B22" s="1" t="s">
        <v>413</v>
      </c>
      <c r="C22" s="1" t="s">
        <v>132</v>
      </c>
      <c r="D22" s="1" t="s">
        <v>361</v>
      </c>
      <c r="E22" s="1">
        <v>4</v>
      </c>
      <c r="F22" s="1" t="s">
        <v>14</v>
      </c>
      <c r="G22" s="1">
        <v>1</v>
      </c>
      <c r="H22" s="1" t="s">
        <v>9</v>
      </c>
      <c r="I22" s="1" t="s">
        <v>284</v>
      </c>
      <c r="J22" s="22" t="s">
        <v>129</v>
      </c>
      <c r="K22" s="22">
        <v>103.26</v>
      </c>
      <c r="L22" s="2">
        <f>K22*10.7642</f>
        <v>1111.5112920000001</v>
      </c>
      <c r="M22" s="2">
        <v>1711.29</v>
      </c>
      <c r="N22" s="21">
        <f>M22*9500</f>
        <v>16257255</v>
      </c>
      <c r="O22" s="21">
        <f>M22*10500</f>
        <v>17968545</v>
      </c>
    </row>
    <row r="23" spans="1:15" ht="25.5" x14ac:dyDescent="0.25">
      <c r="A23" s="1">
        <f>A22+1</f>
        <v>22</v>
      </c>
      <c r="B23" s="1" t="s">
        <v>412</v>
      </c>
      <c r="C23" s="1" t="s">
        <v>287</v>
      </c>
      <c r="D23" s="1" t="s">
        <v>361</v>
      </c>
      <c r="E23" s="1">
        <v>4</v>
      </c>
      <c r="F23" s="1" t="s">
        <v>14</v>
      </c>
      <c r="G23" s="1">
        <v>2</v>
      </c>
      <c r="H23" s="1" t="s">
        <v>285</v>
      </c>
      <c r="I23" s="1" t="s">
        <v>284</v>
      </c>
      <c r="J23" s="22" t="s">
        <v>139</v>
      </c>
      <c r="K23" s="22">
        <v>118.93</v>
      </c>
      <c r="L23" s="2">
        <f>K23*10.7642</f>
        <v>1280.1863060000001</v>
      </c>
      <c r="M23" s="2">
        <v>2003.45</v>
      </c>
      <c r="N23" s="21">
        <f>M23*9500</f>
        <v>19032775</v>
      </c>
      <c r="O23" s="21">
        <f>M23*10500</f>
        <v>21036225</v>
      </c>
    </row>
    <row r="24" spans="1:15" ht="25.5" x14ac:dyDescent="0.25">
      <c r="A24" s="1">
        <f>A23+1</f>
        <v>23</v>
      </c>
      <c r="B24" s="1" t="s">
        <v>411</v>
      </c>
      <c r="C24" s="1" t="s">
        <v>287</v>
      </c>
      <c r="D24" s="1" t="s">
        <v>361</v>
      </c>
      <c r="E24" s="1">
        <v>4</v>
      </c>
      <c r="F24" s="1" t="s">
        <v>14</v>
      </c>
      <c r="G24" s="1">
        <v>3</v>
      </c>
      <c r="H24" s="1" t="s">
        <v>285</v>
      </c>
      <c r="I24" s="1" t="s">
        <v>284</v>
      </c>
      <c r="J24" s="22" t="s">
        <v>129</v>
      </c>
      <c r="K24" s="22">
        <v>118.93</v>
      </c>
      <c r="L24" s="2">
        <f>K24*10.7642</f>
        <v>1280.1863060000001</v>
      </c>
      <c r="M24" s="2">
        <v>2003.45</v>
      </c>
      <c r="N24" s="21">
        <f>M24*9500</f>
        <v>19032775</v>
      </c>
      <c r="O24" s="21">
        <f>M24*10500</f>
        <v>21036225</v>
      </c>
    </row>
    <row r="25" spans="1:15" x14ac:dyDescent="0.25">
      <c r="A25" s="1">
        <f>A24+1</f>
        <v>24</v>
      </c>
      <c r="B25" s="1" t="s">
        <v>410</v>
      </c>
      <c r="C25" s="1" t="s">
        <v>132</v>
      </c>
      <c r="D25" s="1" t="s">
        <v>361</v>
      </c>
      <c r="E25" s="1">
        <v>4</v>
      </c>
      <c r="F25" s="1" t="s">
        <v>14</v>
      </c>
      <c r="G25" s="1">
        <v>4</v>
      </c>
      <c r="H25" s="1" t="s">
        <v>9</v>
      </c>
      <c r="I25" s="1" t="s">
        <v>284</v>
      </c>
      <c r="J25" s="22" t="s">
        <v>134</v>
      </c>
      <c r="K25" s="22">
        <v>103.26</v>
      </c>
      <c r="L25" s="2">
        <f>K25*10.7642</f>
        <v>1111.5112920000001</v>
      </c>
      <c r="M25" s="2">
        <v>1711.29</v>
      </c>
      <c r="N25" s="21">
        <f>M25*9500</f>
        <v>16257255</v>
      </c>
      <c r="O25" s="21">
        <f>M25*10500</f>
        <v>17968545</v>
      </c>
    </row>
    <row r="26" spans="1:15" x14ac:dyDescent="0.25">
      <c r="A26" s="1">
        <f>A25+1</f>
        <v>25</v>
      </c>
      <c r="B26" s="1" t="s">
        <v>409</v>
      </c>
      <c r="C26" s="1" t="s">
        <v>132</v>
      </c>
      <c r="D26" s="1" t="s">
        <v>361</v>
      </c>
      <c r="E26" s="1">
        <v>4</v>
      </c>
      <c r="F26" s="1" t="s">
        <v>15</v>
      </c>
      <c r="G26" s="1">
        <v>1</v>
      </c>
      <c r="H26" s="1" t="s">
        <v>9</v>
      </c>
      <c r="I26" s="1" t="s">
        <v>284</v>
      </c>
      <c r="J26" s="22" t="s">
        <v>129</v>
      </c>
      <c r="K26" s="22">
        <v>103.26</v>
      </c>
      <c r="L26" s="2">
        <f>K26*10.7642</f>
        <v>1111.5112920000001</v>
      </c>
      <c r="M26" s="2">
        <v>1711.29</v>
      </c>
      <c r="N26" s="21">
        <f>M26*9500</f>
        <v>16257255</v>
      </c>
      <c r="O26" s="21">
        <f>M26*10500</f>
        <v>17968545</v>
      </c>
    </row>
    <row r="27" spans="1:15" ht="25.5" x14ac:dyDescent="0.25">
      <c r="A27" s="1">
        <f>A26+1</f>
        <v>26</v>
      </c>
      <c r="B27" s="1" t="s">
        <v>408</v>
      </c>
      <c r="C27" s="1" t="s">
        <v>287</v>
      </c>
      <c r="D27" s="1" t="s">
        <v>361</v>
      </c>
      <c r="E27" s="1">
        <v>4</v>
      </c>
      <c r="F27" s="1" t="s">
        <v>15</v>
      </c>
      <c r="G27" s="1">
        <v>2</v>
      </c>
      <c r="H27" s="1" t="s">
        <v>285</v>
      </c>
      <c r="I27" s="1" t="s">
        <v>284</v>
      </c>
      <c r="J27" s="22" t="s">
        <v>139</v>
      </c>
      <c r="K27" s="22">
        <v>118.93</v>
      </c>
      <c r="L27" s="2">
        <f>K27*10.7642</f>
        <v>1280.1863060000001</v>
      </c>
      <c r="M27" s="2">
        <v>2003.45</v>
      </c>
      <c r="N27" s="21">
        <f>M27*9500</f>
        <v>19032775</v>
      </c>
      <c r="O27" s="21">
        <f>M27*10500</f>
        <v>21036225</v>
      </c>
    </row>
    <row r="28" spans="1:15" ht="25.5" x14ac:dyDescent="0.25">
      <c r="A28" s="1">
        <f>A27+1</f>
        <v>27</v>
      </c>
      <c r="B28" s="1" t="s">
        <v>407</v>
      </c>
      <c r="C28" s="1" t="s">
        <v>287</v>
      </c>
      <c r="D28" s="1" t="s">
        <v>361</v>
      </c>
      <c r="E28" s="1">
        <v>4</v>
      </c>
      <c r="F28" s="1" t="s">
        <v>15</v>
      </c>
      <c r="G28" s="1">
        <v>3</v>
      </c>
      <c r="H28" s="1" t="s">
        <v>285</v>
      </c>
      <c r="I28" s="1" t="s">
        <v>284</v>
      </c>
      <c r="J28" s="22" t="s">
        <v>129</v>
      </c>
      <c r="K28" s="22">
        <v>118.93</v>
      </c>
      <c r="L28" s="2">
        <f>K28*10.7642</f>
        <v>1280.1863060000001</v>
      </c>
      <c r="M28" s="2">
        <v>2003.45</v>
      </c>
      <c r="N28" s="21">
        <f>M28*9500</f>
        <v>19032775</v>
      </c>
      <c r="O28" s="21">
        <f>M28*10500</f>
        <v>21036225</v>
      </c>
    </row>
    <row r="29" spans="1:15" x14ac:dyDescent="0.25">
      <c r="A29" s="1">
        <f>A28+1</f>
        <v>28</v>
      </c>
      <c r="B29" s="1" t="s">
        <v>406</v>
      </c>
      <c r="C29" s="1" t="s">
        <v>132</v>
      </c>
      <c r="D29" s="1" t="s">
        <v>361</v>
      </c>
      <c r="E29" s="1">
        <v>4</v>
      </c>
      <c r="F29" s="1" t="s">
        <v>15</v>
      </c>
      <c r="G29" s="1">
        <v>4</v>
      </c>
      <c r="H29" s="1" t="s">
        <v>9</v>
      </c>
      <c r="I29" s="1" t="s">
        <v>284</v>
      </c>
      <c r="J29" s="22" t="s">
        <v>134</v>
      </c>
      <c r="K29" s="22">
        <v>103.26</v>
      </c>
      <c r="L29" s="2">
        <f>K29*10.7642</f>
        <v>1111.5112920000001</v>
      </c>
      <c r="M29" s="2">
        <v>1711.29</v>
      </c>
      <c r="N29" s="21">
        <f>M29*9500</f>
        <v>16257255</v>
      </c>
      <c r="O29" s="21">
        <f>M29*10500</f>
        <v>17968545</v>
      </c>
    </row>
    <row r="30" spans="1:15" x14ac:dyDescent="0.25">
      <c r="A30" s="1">
        <f>A29+1</f>
        <v>29</v>
      </c>
      <c r="B30" s="1" t="s">
        <v>405</v>
      </c>
      <c r="C30" s="1" t="s">
        <v>132</v>
      </c>
      <c r="D30" s="1" t="s">
        <v>361</v>
      </c>
      <c r="E30" s="1">
        <v>4</v>
      </c>
      <c r="F30" s="1" t="s">
        <v>16</v>
      </c>
      <c r="G30" s="1">
        <v>1</v>
      </c>
      <c r="H30" s="1" t="s">
        <v>9</v>
      </c>
      <c r="I30" s="1" t="s">
        <v>284</v>
      </c>
      <c r="J30" s="22" t="s">
        <v>129</v>
      </c>
      <c r="K30" s="22">
        <v>103.26</v>
      </c>
      <c r="L30" s="2">
        <f>K30*10.7642</f>
        <v>1111.5112920000001</v>
      </c>
      <c r="M30" s="2">
        <v>1711.29</v>
      </c>
      <c r="N30" s="21">
        <f>M30*9500</f>
        <v>16257255</v>
      </c>
      <c r="O30" s="21">
        <f>M30*10500</f>
        <v>17968545</v>
      </c>
    </row>
    <row r="31" spans="1:15" ht="25.5" x14ac:dyDescent="0.25">
      <c r="A31" s="1">
        <f>A30+1</f>
        <v>30</v>
      </c>
      <c r="B31" s="1" t="s">
        <v>404</v>
      </c>
      <c r="C31" s="1" t="s">
        <v>287</v>
      </c>
      <c r="D31" s="1" t="s">
        <v>361</v>
      </c>
      <c r="E31" s="1">
        <v>4</v>
      </c>
      <c r="F31" s="1" t="s">
        <v>16</v>
      </c>
      <c r="G31" s="1">
        <v>2</v>
      </c>
      <c r="H31" s="1" t="s">
        <v>285</v>
      </c>
      <c r="I31" s="1" t="s">
        <v>284</v>
      </c>
      <c r="J31" s="22" t="s">
        <v>139</v>
      </c>
      <c r="K31" s="22">
        <v>118.93</v>
      </c>
      <c r="L31" s="2">
        <f>K31*10.7642</f>
        <v>1280.1863060000001</v>
      </c>
      <c r="M31" s="2">
        <v>2003.45</v>
      </c>
      <c r="N31" s="21">
        <f>M31*9500</f>
        <v>19032775</v>
      </c>
      <c r="O31" s="21">
        <f>M31*10500</f>
        <v>21036225</v>
      </c>
    </row>
    <row r="32" spans="1:15" ht="25.5" x14ac:dyDescent="0.25">
      <c r="A32" s="1">
        <f>A31+1</f>
        <v>31</v>
      </c>
      <c r="B32" s="1" t="s">
        <v>403</v>
      </c>
      <c r="C32" s="1" t="s">
        <v>287</v>
      </c>
      <c r="D32" s="1" t="s">
        <v>361</v>
      </c>
      <c r="E32" s="1">
        <v>4</v>
      </c>
      <c r="F32" s="1" t="s">
        <v>16</v>
      </c>
      <c r="G32" s="1">
        <v>3</v>
      </c>
      <c r="H32" s="1" t="s">
        <v>285</v>
      </c>
      <c r="I32" s="1" t="s">
        <v>284</v>
      </c>
      <c r="J32" s="22" t="s">
        <v>129</v>
      </c>
      <c r="K32" s="22">
        <v>118.93</v>
      </c>
      <c r="L32" s="2">
        <f>K32*10.7642</f>
        <v>1280.1863060000001</v>
      </c>
      <c r="M32" s="2">
        <v>2003.45</v>
      </c>
      <c r="N32" s="21">
        <f>M32*9500</f>
        <v>19032775</v>
      </c>
      <c r="O32" s="21">
        <f>M32*10500</f>
        <v>21036225</v>
      </c>
    </row>
    <row r="33" spans="1:15" x14ac:dyDescent="0.25">
      <c r="A33" s="1">
        <f>A32+1</f>
        <v>32</v>
      </c>
      <c r="B33" s="1" t="s">
        <v>402</v>
      </c>
      <c r="C33" s="1" t="s">
        <v>132</v>
      </c>
      <c r="D33" s="1" t="s">
        <v>361</v>
      </c>
      <c r="E33" s="1">
        <v>4</v>
      </c>
      <c r="F33" s="1" t="s">
        <v>16</v>
      </c>
      <c r="G33" s="1">
        <v>4</v>
      </c>
      <c r="H33" s="1" t="s">
        <v>9</v>
      </c>
      <c r="I33" s="1" t="s">
        <v>284</v>
      </c>
      <c r="J33" s="22" t="s">
        <v>134</v>
      </c>
      <c r="K33" s="22">
        <v>103.26</v>
      </c>
      <c r="L33" s="2">
        <f>K33*10.7642</f>
        <v>1111.5112920000001</v>
      </c>
      <c r="M33" s="2">
        <v>1711.29</v>
      </c>
      <c r="N33" s="21">
        <f>M33*9500</f>
        <v>16257255</v>
      </c>
      <c r="O33" s="21">
        <f>M33*10500</f>
        <v>17968545</v>
      </c>
    </row>
    <row r="34" spans="1:15" x14ac:dyDescent="0.25">
      <c r="A34" s="1">
        <f>A33+1</f>
        <v>33</v>
      </c>
      <c r="B34" s="1" t="s">
        <v>401</v>
      </c>
      <c r="C34" s="1" t="s">
        <v>132</v>
      </c>
      <c r="D34" s="1" t="s">
        <v>361</v>
      </c>
      <c r="E34" s="1">
        <v>4</v>
      </c>
      <c r="F34" s="1" t="s">
        <v>17</v>
      </c>
      <c r="G34" s="1">
        <v>1</v>
      </c>
      <c r="H34" s="1" t="s">
        <v>9</v>
      </c>
      <c r="I34" s="1" t="s">
        <v>284</v>
      </c>
      <c r="J34" s="22" t="s">
        <v>129</v>
      </c>
      <c r="K34" s="22">
        <v>103.26</v>
      </c>
      <c r="L34" s="2">
        <f>K34*10.7642</f>
        <v>1111.5112920000001</v>
      </c>
      <c r="M34" s="2">
        <v>1711.29</v>
      </c>
      <c r="N34" s="21">
        <f>M34*9500</f>
        <v>16257255</v>
      </c>
      <c r="O34" s="21">
        <f>M34*10500</f>
        <v>17968545</v>
      </c>
    </row>
    <row r="35" spans="1:15" ht="25.5" x14ac:dyDescent="0.25">
      <c r="A35" s="1">
        <f>A34+1</f>
        <v>34</v>
      </c>
      <c r="B35" s="1" t="s">
        <v>400</v>
      </c>
      <c r="C35" s="1" t="s">
        <v>287</v>
      </c>
      <c r="D35" s="1" t="s">
        <v>361</v>
      </c>
      <c r="E35" s="1">
        <v>4</v>
      </c>
      <c r="F35" s="1" t="s">
        <v>17</v>
      </c>
      <c r="G35" s="1">
        <v>2</v>
      </c>
      <c r="H35" s="1" t="s">
        <v>285</v>
      </c>
      <c r="I35" s="1" t="s">
        <v>284</v>
      </c>
      <c r="J35" s="22" t="s">
        <v>139</v>
      </c>
      <c r="K35" s="22">
        <v>118.93</v>
      </c>
      <c r="L35" s="2">
        <f>K35*10.7642</f>
        <v>1280.1863060000001</v>
      </c>
      <c r="M35" s="2">
        <v>2003.45</v>
      </c>
      <c r="N35" s="21">
        <f>M35*9500</f>
        <v>19032775</v>
      </c>
      <c r="O35" s="21">
        <f>M35*10500</f>
        <v>21036225</v>
      </c>
    </row>
    <row r="36" spans="1:15" ht="25.5" x14ac:dyDescent="0.25">
      <c r="A36" s="1">
        <f>A35+1</f>
        <v>35</v>
      </c>
      <c r="B36" s="1" t="s">
        <v>399</v>
      </c>
      <c r="C36" s="1" t="s">
        <v>287</v>
      </c>
      <c r="D36" s="1" t="s">
        <v>361</v>
      </c>
      <c r="E36" s="1">
        <v>4</v>
      </c>
      <c r="F36" s="1" t="s">
        <v>17</v>
      </c>
      <c r="G36" s="1">
        <v>3</v>
      </c>
      <c r="H36" s="1" t="s">
        <v>285</v>
      </c>
      <c r="I36" s="1" t="s">
        <v>284</v>
      </c>
      <c r="J36" s="22" t="s">
        <v>129</v>
      </c>
      <c r="K36" s="22">
        <v>118.93</v>
      </c>
      <c r="L36" s="2">
        <f>K36*10.7642</f>
        <v>1280.1863060000001</v>
      </c>
      <c r="M36" s="2">
        <v>2003.45</v>
      </c>
      <c r="N36" s="21">
        <f>M36*9500</f>
        <v>19032775</v>
      </c>
      <c r="O36" s="21">
        <f>M36*10500</f>
        <v>21036225</v>
      </c>
    </row>
    <row r="37" spans="1:15" x14ac:dyDescent="0.25">
      <c r="A37" s="1">
        <f>A36+1</f>
        <v>36</v>
      </c>
      <c r="B37" s="1" t="s">
        <v>398</v>
      </c>
      <c r="C37" s="1" t="s">
        <v>132</v>
      </c>
      <c r="D37" s="1" t="s">
        <v>361</v>
      </c>
      <c r="E37" s="1">
        <v>4</v>
      </c>
      <c r="F37" s="1" t="s">
        <v>17</v>
      </c>
      <c r="G37" s="1">
        <v>4</v>
      </c>
      <c r="H37" s="1" t="s">
        <v>9</v>
      </c>
      <c r="I37" s="1" t="s">
        <v>284</v>
      </c>
      <c r="J37" s="22" t="s">
        <v>134</v>
      </c>
      <c r="K37" s="22">
        <v>103.26</v>
      </c>
      <c r="L37" s="2">
        <f>K37*10.7642</f>
        <v>1111.5112920000001</v>
      </c>
      <c r="M37" s="2">
        <v>1711.29</v>
      </c>
      <c r="N37" s="21">
        <f>M37*9500</f>
        <v>16257255</v>
      </c>
      <c r="O37" s="21">
        <f>M37*10500</f>
        <v>17968545</v>
      </c>
    </row>
    <row r="38" spans="1:15" x14ac:dyDescent="0.25">
      <c r="A38" s="1">
        <f>A37+1</f>
        <v>37</v>
      </c>
      <c r="B38" s="1" t="s">
        <v>397</v>
      </c>
      <c r="C38" s="1" t="s">
        <v>132</v>
      </c>
      <c r="D38" s="1" t="s">
        <v>361</v>
      </c>
      <c r="E38" s="1">
        <v>4</v>
      </c>
      <c r="F38" s="1">
        <v>10</v>
      </c>
      <c r="G38" s="1">
        <v>1</v>
      </c>
      <c r="H38" s="1" t="s">
        <v>9</v>
      </c>
      <c r="I38" s="1" t="s">
        <v>284</v>
      </c>
      <c r="J38" s="22" t="s">
        <v>129</v>
      </c>
      <c r="K38" s="22">
        <v>103.26</v>
      </c>
      <c r="L38" s="2">
        <f>K38*10.7642</f>
        <v>1111.5112920000001</v>
      </c>
      <c r="M38" s="2">
        <v>1711.29</v>
      </c>
      <c r="N38" s="21">
        <f>M38*9500</f>
        <v>16257255</v>
      </c>
      <c r="O38" s="21">
        <f>M38*10500</f>
        <v>17968545</v>
      </c>
    </row>
    <row r="39" spans="1:15" ht="25.5" x14ac:dyDescent="0.25">
      <c r="A39" s="1">
        <f>A38+1</f>
        <v>38</v>
      </c>
      <c r="B39" s="1" t="s">
        <v>396</v>
      </c>
      <c r="C39" s="1" t="s">
        <v>287</v>
      </c>
      <c r="D39" s="1" t="s">
        <v>361</v>
      </c>
      <c r="E39" s="1">
        <v>4</v>
      </c>
      <c r="F39" s="1">
        <v>10</v>
      </c>
      <c r="G39" s="1">
        <v>2</v>
      </c>
      <c r="H39" s="1" t="s">
        <v>285</v>
      </c>
      <c r="I39" s="1" t="s">
        <v>284</v>
      </c>
      <c r="J39" s="22" t="s">
        <v>139</v>
      </c>
      <c r="K39" s="22">
        <v>118.93</v>
      </c>
      <c r="L39" s="2">
        <f>K39*10.7642</f>
        <v>1280.1863060000001</v>
      </c>
      <c r="M39" s="2">
        <v>2003.45</v>
      </c>
      <c r="N39" s="21">
        <f>M39*9500</f>
        <v>19032775</v>
      </c>
      <c r="O39" s="21">
        <f>M39*10500</f>
        <v>21036225</v>
      </c>
    </row>
    <row r="40" spans="1:15" ht="25.5" x14ac:dyDescent="0.25">
      <c r="A40" s="1">
        <f>A39+1</f>
        <v>39</v>
      </c>
      <c r="B40" s="1" t="s">
        <v>395</v>
      </c>
      <c r="C40" s="1" t="s">
        <v>287</v>
      </c>
      <c r="D40" s="1" t="s">
        <v>361</v>
      </c>
      <c r="E40" s="1">
        <v>4</v>
      </c>
      <c r="F40" s="1">
        <v>10</v>
      </c>
      <c r="G40" s="1">
        <v>3</v>
      </c>
      <c r="H40" s="1" t="s">
        <v>285</v>
      </c>
      <c r="I40" s="1" t="s">
        <v>284</v>
      </c>
      <c r="J40" s="22" t="s">
        <v>129</v>
      </c>
      <c r="K40" s="22">
        <v>118.93</v>
      </c>
      <c r="L40" s="2">
        <f>K40*10.7642</f>
        <v>1280.1863060000001</v>
      </c>
      <c r="M40" s="2">
        <v>2003.45</v>
      </c>
      <c r="N40" s="21">
        <f>M40*9500</f>
        <v>19032775</v>
      </c>
      <c r="O40" s="21">
        <f>M40*10500</f>
        <v>21036225</v>
      </c>
    </row>
    <row r="41" spans="1:15" x14ac:dyDescent="0.25">
      <c r="A41" s="1">
        <f>A40+1</f>
        <v>40</v>
      </c>
      <c r="B41" s="1" t="s">
        <v>394</v>
      </c>
      <c r="C41" s="1" t="s">
        <v>132</v>
      </c>
      <c r="D41" s="1" t="s">
        <v>361</v>
      </c>
      <c r="E41" s="1">
        <v>4</v>
      </c>
      <c r="F41" s="1">
        <v>10</v>
      </c>
      <c r="G41" s="1">
        <v>4</v>
      </c>
      <c r="H41" s="1" t="s">
        <v>9</v>
      </c>
      <c r="I41" s="1" t="s">
        <v>284</v>
      </c>
      <c r="J41" s="22" t="s">
        <v>134</v>
      </c>
      <c r="K41" s="22">
        <v>103.26</v>
      </c>
      <c r="L41" s="2">
        <f>K41*10.7642</f>
        <v>1111.5112920000001</v>
      </c>
      <c r="M41" s="2">
        <v>1711.29</v>
      </c>
      <c r="N41" s="21">
        <f>M41*9500</f>
        <v>16257255</v>
      </c>
      <c r="O41" s="21">
        <f>M41*10500</f>
        <v>17968545</v>
      </c>
    </row>
    <row r="42" spans="1:15" x14ac:dyDescent="0.25">
      <c r="A42" s="1">
        <f>A41+1</f>
        <v>41</v>
      </c>
      <c r="B42" s="1" t="s">
        <v>393</v>
      </c>
      <c r="C42" s="1" t="s">
        <v>132</v>
      </c>
      <c r="D42" s="1" t="s">
        <v>361</v>
      </c>
      <c r="E42" s="1">
        <v>4</v>
      </c>
      <c r="F42" s="1">
        <v>11</v>
      </c>
      <c r="G42" s="1">
        <v>1</v>
      </c>
      <c r="H42" s="1" t="s">
        <v>9</v>
      </c>
      <c r="I42" s="1" t="s">
        <v>284</v>
      </c>
      <c r="J42" s="22" t="s">
        <v>129</v>
      </c>
      <c r="K42" s="22">
        <v>103.26</v>
      </c>
      <c r="L42" s="2">
        <f>K42*10.7642</f>
        <v>1111.5112920000001</v>
      </c>
      <c r="M42" s="2">
        <v>1711.29</v>
      </c>
      <c r="N42" s="21">
        <f>M42*9500</f>
        <v>16257255</v>
      </c>
      <c r="O42" s="21">
        <f>M42*10500</f>
        <v>17968545</v>
      </c>
    </row>
    <row r="43" spans="1:15" ht="25.5" x14ac:dyDescent="0.25">
      <c r="A43" s="1">
        <f>A42+1</f>
        <v>42</v>
      </c>
      <c r="B43" s="1" t="s">
        <v>392</v>
      </c>
      <c r="C43" s="1" t="s">
        <v>287</v>
      </c>
      <c r="D43" s="1" t="s">
        <v>361</v>
      </c>
      <c r="E43" s="1">
        <v>4</v>
      </c>
      <c r="F43" s="1">
        <v>11</v>
      </c>
      <c r="G43" s="1">
        <v>2</v>
      </c>
      <c r="H43" s="1" t="s">
        <v>285</v>
      </c>
      <c r="I43" s="1" t="s">
        <v>284</v>
      </c>
      <c r="J43" s="22" t="s">
        <v>139</v>
      </c>
      <c r="K43" s="22">
        <v>118.93</v>
      </c>
      <c r="L43" s="2">
        <f>K43*10.7642</f>
        <v>1280.1863060000001</v>
      </c>
      <c r="M43" s="2">
        <v>2003.45</v>
      </c>
      <c r="N43" s="21">
        <f>M43*9500</f>
        <v>19032775</v>
      </c>
      <c r="O43" s="21">
        <f>M43*10500</f>
        <v>21036225</v>
      </c>
    </row>
    <row r="44" spans="1:15" ht="25.5" x14ac:dyDescent="0.25">
      <c r="A44" s="1">
        <f>A43+1</f>
        <v>43</v>
      </c>
      <c r="B44" s="1" t="s">
        <v>391</v>
      </c>
      <c r="C44" s="1" t="s">
        <v>287</v>
      </c>
      <c r="D44" s="1" t="s">
        <v>361</v>
      </c>
      <c r="E44" s="1">
        <v>4</v>
      </c>
      <c r="F44" s="1">
        <v>11</v>
      </c>
      <c r="G44" s="1">
        <v>3</v>
      </c>
      <c r="H44" s="1" t="s">
        <v>285</v>
      </c>
      <c r="I44" s="1" t="s">
        <v>284</v>
      </c>
      <c r="J44" s="22" t="s">
        <v>129</v>
      </c>
      <c r="K44" s="22">
        <v>118.93</v>
      </c>
      <c r="L44" s="2">
        <f>K44*10.7642</f>
        <v>1280.1863060000001</v>
      </c>
      <c r="M44" s="2">
        <v>2003.45</v>
      </c>
      <c r="N44" s="21">
        <f>M44*9500</f>
        <v>19032775</v>
      </c>
      <c r="O44" s="21">
        <f>M44*10500</f>
        <v>21036225</v>
      </c>
    </row>
    <row r="45" spans="1:15" x14ac:dyDescent="0.25">
      <c r="A45" s="1">
        <f>A44+1</f>
        <v>44</v>
      </c>
      <c r="B45" s="1" t="s">
        <v>390</v>
      </c>
      <c r="C45" s="1" t="s">
        <v>132</v>
      </c>
      <c r="D45" s="1" t="s">
        <v>361</v>
      </c>
      <c r="E45" s="1">
        <v>4</v>
      </c>
      <c r="F45" s="1">
        <v>11</v>
      </c>
      <c r="G45" s="1">
        <v>4</v>
      </c>
      <c r="H45" s="1" t="s">
        <v>9</v>
      </c>
      <c r="I45" s="1" t="s">
        <v>284</v>
      </c>
      <c r="J45" s="22" t="s">
        <v>134</v>
      </c>
      <c r="K45" s="22">
        <v>103.26</v>
      </c>
      <c r="L45" s="2">
        <f>K45*10.7642</f>
        <v>1111.5112920000001</v>
      </c>
      <c r="M45" s="2">
        <v>1711.29</v>
      </c>
      <c r="N45" s="21">
        <f>M45*9500</f>
        <v>16257255</v>
      </c>
      <c r="O45" s="21">
        <f>M45*10500</f>
        <v>17968545</v>
      </c>
    </row>
    <row r="46" spans="1:15" x14ac:dyDescent="0.25">
      <c r="A46" s="1">
        <f>A45+1</f>
        <v>45</v>
      </c>
      <c r="B46" s="1" t="s">
        <v>389</v>
      </c>
      <c r="C46" s="1" t="s">
        <v>132</v>
      </c>
      <c r="D46" s="1" t="s">
        <v>361</v>
      </c>
      <c r="E46" s="1">
        <v>4</v>
      </c>
      <c r="F46" s="1">
        <v>12</v>
      </c>
      <c r="G46" s="1">
        <v>1</v>
      </c>
      <c r="H46" s="1" t="s">
        <v>9</v>
      </c>
      <c r="I46" s="1" t="s">
        <v>284</v>
      </c>
      <c r="J46" s="22" t="s">
        <v>129</v>
      </c>
      <c r="K46" s="22">
        <v>103.26</v>
      </c>
      <c r="L46" s="2">
        <f>K46*10.7642</f>
        <v>1111.5112920000001</v>
      </c>
      <c r="M46" s="2">
        <v>1711.29</v>
      </c>
      <c r="N46" s="21">
        <f>M46*9500</f>
        <v>16257255</v>
      </c>
      <c r="O46" s="21">
        <f>M46*10500</f>
        <v>17968545</v>
      </c>
    </row>
    <row r="47" spans="1:15" ht="25.5" x14ac:dyDescent="0.25">
      <c r="A47" s="1">
        <f>A46+1</f>
        <v>46</v>
      </c>
      <c r="B47" s="1" t="s">
        <v>388</v>
      </c>
      <c r="C47" s="1" t="s">
        <v>287</v>
      </c>
      <c r="D47" s="1" t="s">
        <v>361</v>
      </c>
      <c r="E47" s="1">
        <v>4</v>
      </c>
      <c r="F47" s="1">
        <v>12</v>
      </c>
      <c r="G47" s="1">
        <v>2</v>
      </c>
      <c r="H47" s="1" t="s">
        <v>285</v>
      </c>
      <c r="I47" s="1" t="s">
        <v>284</v>
      </c>
      <c r="J47" s="22" t="s">
        <v>139</v>
      </c>
      <c r="K47" s="22">
        <v>118.93</v>
      </c>
      <c r="L47" s="2">
        <f>K47*10.7642</f>
        <v>1280.1863060000001</v>
      </c>
      <c r="M47" s="2">
        <v>2003.45</v>
      </c>
      <c r="N47" s="21">
        <f>M47*9500</f>
        <v>19032775</v>
      </c>
      <c r="O47" s="21">
        <f>M47*10500</f>
        <v>21036225</v>
      </c>
    </row>
    <row r="48" spans="1:15" ht="25.5" x14ac:dyDescent="0.25">
      <c r="A48" s="1">
        <f>A47+1</f>
        <v>47</v>
      </c>
      <c r="B48" s="1" t="s">
        <v>387</v>
      </c>
      <c r="C48" s="1" t="s">
        <v>287</v>
      </c>
      <c r="D48" s="1" t="s">
        <v>361</v>
      </c>
      <c r="E48" s="1">
        <v>4</v>
      </c>
      <c r="F48" s="1">
        <v>12</v>
      </c>
      <c r="G48" s="1">
        <v>3</v>
      </c>
      <c r="H48" s="1" t="s">
        <v>285</v>
      </c>
      <c r="I48" s="1" t="s">
        <v>284</v>
      </c>
      <c r="J48" s="22" t="s">
        <v>129</v>
      </c>
      <c r="K48" s="22">
        <v>118.93</v>
      </c>
      <c r="L48" s="2">
        <f>K48*10.7642</f>
        <v>1280.1863060000001</v>
      </c>
      <c r="M48" s="2">
        <v>2003.45</v>
      </c>
      <c r="N48" s="21">
        <f>M48*9500</f>
        <v>19032775</v>
      </c>
      <c r="O48" s="21">
        <f>M48*10500</f>
        <v>21036225</v>
      </c>
    </row>
    <row r="49" spans="1:15" x14ac:dyDescent="0.25">
      <c r="A49" s="1">
        <f>A48+1</f>
        <v>48</v>
      </c>
      <c r="B49" s="1" t="s">
        <v>386</v>
      </c>
      <c r="C49" s="1" t="s">
        <v>132</v>
      </c>
      <c r="D49" s="1" t="s">
        <v>361</v>
      </c>
      <c r="E49" s="1">
        <v>4</v>
      </c>
      <c r="F49" s="1">
        <v>12</v>
      </c>
      <c r="G49" s="1">
        <v>4</v>
      </c>
      <c r="H49" s="1" t="s">
        <v>9</v>
      </c>
      <c r="I49" s="1" t="s">
        <v>284</v>
      </c>
      <c r="J49" s="22" t="s">
        <v>134</v>
      </c>
      <c r="K49" s="22">
        <v>103.26</v>
      </c>
      <c r="L49" s="2">
        <f>K49*10.7642</f>
        <v>1111.5112920000001</v>
      </c>
      <c r="M49" s="2">
        <v>1711.29</v>
      </c>
      <c r="N49" s="21">
        <f>M49*9500</f>
        <v>16257255</v>
      </c>
      <c r="O49" s="21">
        <f>M49*10500</f>
        <v>17968545</v>
      </c>
    </row>
    <row r="50" spans="1:15" x14ac:dyDescent="0.25">
      <c r="A50" s="1">
        <f>A49+1</f>
        <v>49</v>
      </c>
      <c r="B50" s="1" t="s">
        <v>385</v>
      </c>
      <c r="C50" s="1" t="s">
        <v>132</v>
      </c>
      <c r="D50" s="1" t="s">
        <v>361</v>
      </c>
      <c r="E50" s="1">
        <v>4</v>
      </c>
      <c r="F50" s="1">
        <v>13</v>
      </c>
      <c r="G50" s="1">
        <v>1</v>
      </c>
      <c r="H50" s="1" t="s">
        <v>9</v>
      </c>
      <c r="I50" s="1" t="s">
        <v>284</v>
      </c>
      <c r="J50" s="22" t="s">
        <v>129</v>
      </c>
      <c r="K50" s="22">
        <v>103.26</v>
      </c>
      <c r="L50" s="2">
        <f>K50*10.7642</f>
        <v>1111.5112920000001</v>
      </c>
      <c r="M50" s="2">
        <v>1711.29</v>
      </c>
      <c r="N50" s="21">
        <f>M50*9500</f>
        <v>16257255</v>
      </c>
      <c r="O50" s="21">
        <f>M50*10500</f>
        <v>17968545</v>
      </c>
    </row>
    <row r="51" spans="1:15" ht="25.5" x14ac:dyDescent="0.25">
      <c r="A51" s="1">
        <f>A50+1</f>
        <v>50</v>
      </c>
      <c r="B51" s="1" t="s">
        <v>384</v>
      </c>
      <c r="C51" s="1" t="s">
        <v>287</v>
      </c>
      <c r="D51" s="1" t="s">
        <v>361</v>
      </c>
      <c r="E51" s="1">
        <v>4</v>
      </c>
      <c r="F51" s="1">
        <v>13</v>
      </c>
      <c r="G51" s="1">
        <v>2</v>
      </c>
      <c r="H51" s="1" t="s">
        <v>285</v>
      </c>
      <c r="I51" s="1" t="s">
        <v>284</v>
      </c>
      <c r="J51" s="22" t="s">
        <v>139</v>
      </c>
      <c r="K51" s="22">
        <v>118.93</v>
      </c>
      <c r="L51" s="2">
        <f>K51*10.7642</f>
        <v>1280.1863060000001</v>
      </c>
      <c r="M51" s="2">
        <v>2003.45</v>
      </c>
      <c r="N51" s="21">
        <f>M51*9500</f>
        <v>19032775</v>
      </c>
      <c r="O51" s="21">
        <f>M51*10500</f>
        <v>21036225</v>
      </c>
    </row>
    <row r="52" spans="1:15" ht="25.5" x14ac:dyDescent="0.25">
      <c r="A52" s="1">
        <f>A51+1</f>
        <v>51</v>
      </c>
      <c r="B52" s="1" t="s">
        <v>383</v>
      </c>
      <c r="C52" s="1" t="s">
        <v>287</v>
      </c>
      <c r="D52" s="1" t="s">
        <v>361</v>
      </c>
      <c r="E52" s="1">
        <v>4</v>
      </c>
      <c r="F52" s="1">
        <v>13</v>
      </c>
      <c r="G52" s="1">
        <v>3</v>
      </c>
      <c r="H52" s="1" t="s">
        <v>285</v>
      </c>
      <c r="I52" s="1" t="s">
        <v>284</v>
      </c>
      <c r="J52" s="22" t="s">
        <v>129</v>
      </c>
      <c r="K52" s="22">
        <v>118.93</v>
      </c>
      <c r="L52" s="2">
        <f>K52*10.7642</f>
        <v>1280.1863060000001</v>
      </c>
      <c r="M52" s="2">
        <v>2003.45</v>
      </c>
      <c r="N52" s="21">
        <f>M52*9500</f>
        <v>19032775</v>
      </c>
      <c r="O52" s="21">
        <f>M52*10500</f>
        <v>21036225</v>
      </c>
    </row>
    <row r="53" spans="1:15" x14ac:dyDescent="0.25">
      <c r="A53" s="1">
        <f>A52+1</f>
        <v>52</v>
      </c>
      <c r="B53" s="1" t="s">
        <v>382</v>
      </c>
      <c r="C53" s="1" t="s">
        <v>132</v>
      </c>
      <c r="D53" s="1" t="s">
        <v>361</v>
      </c>
      <c r="E53" s="1">
        <v>4</v>
      </c>
      <c r="F53" s="1">
        <v>13</v>
      </c>
      <c r="G53" s="1">
        <v>4</v>
      </c>
      <c r="H53" s="1" t="s">
        <v>9</v>
      </c>
      <c r="I53" s="1" t="s">
        <v>284</v>
      </c>
      <c r="J53" s="22" t="s">
        <v>134</v>
      </c>
      <c r="K53" s="22">
        <v>103.26</v>
      </c>
      <c r="L53" s="2">
        <f>K53*10.7642</f>
        <v>1111.5112920000001</v>
      </c>
      <c r="M53" s="2">
        <v>1711.29</v>
      </c>
      <c r="N53" s="21">
        <f>M53*9500</f>
        <v>16257255</v>
      </c>
      <c r="O53" s="21">
        <f>M53*10500</f>
        <v>17968545</v>
      </c>
    </row>
    <row r="54" spans="1:15" x14ac:dyDescent="0.25">
      <c r="A54" s="1">
        <f>A53+1</f>
        <v>53</v>
      </c>
      <c r="B54" s="1" t="s">
        <v>381</v>
      </c>
      <c r="C54" s="1" t="s">
        <v>132</v>
      </c>
      <c r="D54" s="1" t="s">
        <v>361</v>
      </c>
      <c r="E54" s="1">
        <v>4</v>
      </c>
      <c r="F54" s="1">
        <v>14</v>
      </c>
      <c r="G54" s="1">
        <v>1</v>
      </c>
      <c r="H54" s="1" t="s">
        <v>9</v>
      </c>
      <c r="I54" s="1" t="s">
        <v>284</v>
      </c>
      <c r="J54" s="22" t="s">
        <v>129</v>
      </c>
      <c r="K54" s="22">
        <v>103.26</v>
      </c>
      <c r="L54" s="2">
        <f>K54*10.7642</f>
        <v>1111.5112920000001</v>
      </c>
      <c r="M54" s="2">
        <v>1711.29</v>
      </c>
      <c r="N54" s="21">
        <f>M54*9500</f>
        <v>16257255</v>
      </c>
      <c r="O54" s="21">
        <f>M54*10500</f>
        <v>17968545</v>
      </c>
    </row>
    <row r="55" spans="1:15" ht="25.5" x14ac:dyDescent="0.25">
      <c r="A55" s="1">
        <f>A54+1</f>
        <v>54</v>
      </c>
      <c r="B55" s="1" t="s">
        <v>380</v>
      </c>
      <c r="C55" s="1" t="s">
        <v>287</v>
      </c>
      <c r="D55" s="1" t="s">
        <v>361</v>
      </c>
      <c r="E55" s="1">
        <v>4</v>
      </c>
      <c r="F55" s="1">
        <v>14</v>
      </c>
      <c r="G55" s="1">
        <v>2</v>
      </c>
      <c r="H55" s="1" t="s">
        <v>285</v>
      </c>
      <c r="I55" s="1" t="s">
        <v>284</v>
      </c>
      <c r="J55" s="22" t="s">
        <v>139</v>
      </c>
      <c r="K55" s="22">
        <v>118.93</v>
      </c>
      <c r="L55" s="2">
        <f>K55*10.7642</f>
        <v>1280.1863060000001</v>
      </c>
      <c r="M55" s="2">
        <v>2003.45</v>
      </c>
      <c r="N55" s="21">
        <f>M55*9500</f>
        <v>19032775</v>
      </c>
      <c r="O55" s="21">
        <f>M55*10500</f>
        <v>21036225</v>
      </c>
    </row>
    <row r="56" spans="1:15" ht="25.5" x14ac:dyDescent="0.25">
      <c r="A56" s="1">
        <f>A55+1</f>
        <v>55</v>
      </c>
      <c r="B56" s="1" t="s">
        <v>379</v>
      </c>
      <c r="C56" s="1" t="s">
        <v>287</v>
      </c>
      <c r="D56" s="1" t="s">
        <v>361</v>
      </c>
      <c r="E56" s="1">
        <v>4</v>
      </c>
      <c r="F56" s="1">
        <v>14</v>
      </c>
      <c r="G56" s="1">
        <v>3</v>
      </c>
      <c r="H56" s="1" t="s">
        <v>285</v>
      </c>
      <c r="I56" s="1" t="s">
        <v>284</v>
      </c>
      <c r="J56" s="22" t="s">
        <v>129</v>
      </c>
      <c r="K56" s="22">
        <v>118.93</v>
      </c>
      <c r="L56" s="2">
        <f>K56*10.7642</f>
        <v>1280.1863060000001</v>
      </c>
      <c r="M56" s="2">
        <v>2003.45</v>
      </c>
      <c r="N56" s="21">
        <f>M56*9500</f>
        <v>19032775</v>
      </c>
      <c r="O56" s="21">
        <f>M56*10500</f>
        <v>21036225</v>
      </c>
    </row>
    <row r="57" spans="1:15" x14ac:dyDescent="0.25">
      <c r="A57" s="1">
        <f>A56+1</f>
        <v>56</v>
      </c>
      <c r="B57" s="1" t="s">
        <v>378</v>
      </c>
      <c r="C57" s="1" t="s">
        <v>132</v>
      </c>
      <c r="D57" s="1" t="s">
        <v>361</v>
      </c>
      <c r="E57" s="1">
        <v>4</v>
      </c>
      <c r="F57" s="1">
        <v>14</v>
      </c>
      <c r="G57" s="1">
        <v>4</v>
      </c>
      <c r="H57" s="1" t="s">
        <v>9</v>
      </c>
      <c r="I57" s="1" t="s">
        <v>284</v>
      </c>
      <c r="J57" s="22" t="s">
        <v>134</v>
      </c>
      <c r="K57" s="22">
        <v>103.26</v>
      </c>
      <c r="L57" s="2">
        <f>K57*10.7642</f>
        <v>1111.5112920000001</v>
      </c>
      <c r="M57" s="2">
        <v>1711.29</v>
      </c>
      <c r="N57" s="21">
        <f>M57*9500</f>
        <v>16257255</v>
      </c>
      <c r="O57" s="21">
        <f>M57*10500</f>
        <v>17968545</v>
      </c>
    </row>
    <row r="58" spans="1:15" x14ac:dyDescent="0.25">
      <c r="A58" s="1">
        <f>A57+1</f>
        <v>57</v>
      </c>
      <c r="B58" s="1" t="s">
        <v>377</v>
      </c>
      <c r="C58" s="1" t="s">
        <v>132</v>
      </c>
      <c r="D58" s="1" t="s">
        <v>361</v>
      </c>
      <c r="E58" s="1">
        <v>4</v>
      </c>
      <c r="F58" s="1">
        <v>15</v>
      </c>
      <c r="G58" s="1">
        <v>1</v>
      </c>
      <c r="H58" s="1" t="s">
        <v>9</v>
      </c>
      <c r="I58" s="1" t="s">
        <v>284</v>
      </c>
      <c r="J58" s="22" t="s">
        <v>129</v>
      </c>
      <c r="K58" s="22">
        <v>103.26</v>
      </c>
      <c r="L58" s="2">
        <f>K58*10.7642</f>
        <v>1111.5112920000001</v>
      </c>
      <c r="M58" s="2">
        <v>1711.29</v>
      </c>
      <c r="N58" s="21">
        <f>M58*9500</f>
        <v>16257255</v>
      </c>
      <c r="O58" s="21">
        <f>M58*10500</f>
        <v>17968545</v>
      </c>
    </row>
    <row r="59" spans="1:15" ht="25.5" x14ac:dyDescent="0.25">
      <c r="A59" s="1">
        <f>A58+1</f>
        <v>58</v>
      </c>
      <c r="B59" s="1" t="s">
        <v>376</v>
      </c>
      <c r="C59" s="1" t="s">
        <v>287</v>
      </c>
      <c r="D59" s="1" t="s">
        <v>361</v>
      </c>
      <c r="E59" s="1">
        <v>4</v>
      </c>
      <c r="F59" s="1">
        <v>15</v>
      </c>
      <c r="G59" s="1">
        <v>2</v>
      </c>
      <c r="H59" s="1" t="s">
        <v>285</v>
      </c>
      <c r="I59" s="1" t="s">
        <v>284</v>
      </c>
      <c r="J59" s="22" t="s">
        <v>139</v>
      </c>
      <c r="K59" s="22">
        <v>118.93</v>
      </c>
      <c r="L59" s="2">
        <f>K59*10.7642</f>
        <v>1280.1863060000001</v>
      </c>
      <c r="M59" s="2">
        <v>2003.45</v>
      </c>
      <c r="N59" s="21">
        <f>M59*9500</f>
        <v>19032775</v>
      </c>
      <c r="O59" s="21">
        <f>M59*10500</f>
        <v>21036225</v>
      </c>
    </row>
    <row r="60" spans="1:15" ht="25.5" x14ac:dyDescent="0.25">
      <c r="A60" s="1">
        <f>A59+1</f>
        <v>59</v>
      </c>
      <c r="B60" s="1" t="s">
        <v>375</v>
      </c>
      <c r="C60" s="1" t="s">
        <v>287</v>
      </c>
      <c r="D60" s="1" t="s">
        <v>361</v>
      </c>
      <c r="E60" s="1">
        <v>4</v>
      </c>
      <c r="F60" s="1">
        <v>15</v>
      </c>
      <c r="G60" s="1">
        <v>3</v>
      </c>
      <c r="H60" s="1" t="s">
        <v>285</v>
      </c>
      <c r="I60" s="1" t="s">
        <v>284</v>
      </c>
      <c r="J60" s="22" t="s">
        <v>129</v>
      </c>
      <c r="K60" s="22">
        <v>118.93</v>
      </c>
      <c r="L60" s="2">
        <f>K60*10.7642</f>
        <v>1280.1863060000001</v>
      </c>
      <c r="M60" s="2">
        <v>2003.45</v>
      </c>
      <c r="N60" s="21">
        <f>M60*9500</f>
        <v>19032775</v>
      </c>
      <c r="O60" s="21">
        <f>M60*10500</f>
        <v>21036225</v>
      </c>
    </row>
    <row r="61" spans="1:15" x14ac:dyDescent="0.25">
      <c r="A61" s="1">
        <f>A60+1</f>
        <v>60</v>
      </c>
      <c r="B61" s="1" t="s">
        <v>374</v>
      </c>
      <c r="C61" s="1" t="s">
        <v>132</v>
      </c>
      <c r="D61" s="1" t="s">
        <v>361</v>
      </c>
      <c r="E61" s="1">
        <v>4</v>
      </c>
      <c r="F61" s="1">
        <v>15</v>
      </c>
      <c r="G61" s="1">
        <v>4</v>
      </c>
      <c r="H61" s="1" t="s">
        <v>9</v>
      </c>
      <c r="I61" s="1" t="s">
        <v>284</v>
      </c>
      <c r="J61" s="22" t="s">
        <v>134</v>
      </c>
      <c r="K61" s="22">
        <v>103.26</v>
      </c>
      <c r="L61" s="2">
        <f>K61*10.7642</f>
        <v>1111.5112920000001</v>
      </c>
      <c r="M61" s="2">
        <v>1711.29</v>
      </c>
      <c r="N61" s="21">
        <f>M61*9500</f>
        <v>16257255</v>
      </c>
      <c r="O61" s="21">
        <f>M61*10500</f>
        <v>17968545</v>
      </c>
    </row>
    <row r="62" spans="1:15" x14ac:dyDescent="0.25">
      <c r="A62" s="1">
        <f>A61+1</f>
        <v>61</v>
      </c>
      <c r="B62" s="1" t="s">
        <v>373</v>
      </c>
      <c r="C62" s="1" t="s">
        <v>132</v>
      </c>
      <c r="D62" s="1" t="s">
        <v>361</v>
      </c>
      <c r="E62" s="1">
        <v>4</v>
      </c>
      <c r="F62" s="1">
        <v>16</v>
      </c>
      <c r="G62" s="1">
        <v>1</v>
      </c>
      <c r="H62" s="1" t="s">
        <v>9</v>
      </c>
      <c r="I62" s="1" t="s">
        <v>284</v>
      </c>
      <c r="J62" s="22" t="s">
        <v>129</v>
      </c>
      <c r="K62" s="22">
        <v>103.26</v>
      </c>
      <c r="L62" s="2">
        <f>K62*10.7642</f>
        <v>1111.5112920000001</v>
      </c>
      <c r="M62" s="2">
        <v>1711.29</v>
      </c>
      <c r="N62" s="21">
        <f>M62*9500</f>
        <v>16257255</v>
      </c>
      <c r="O62" s="21">
        <f>M62*10500</f>
        <v>17968545</v>
      </c>
    </row>
    <row r="63" spans="1:15" ht="25.5" x14ac:dyDescent="0.25">
      <c r="A63" s="1">
        <f>A62+1</f>
        <v>62</v>
      </c>
      <c r="B63" s="1" t="s">
        <v>372</v>
      </c>
      <c r="C63" s="1" t="s">
        <v>287</v>
      </c>
      <c r="D63" s="1" t="s">
        <v>361</v>
      </c>
      <c r="E63" s="1">
        <v>4</v>
      </c>
      <c r="F63" s="1">
        <v>16</v>
      </c>
      <c r="G63" s="1">
        <v>2</v>
      </c>
      <c r="H63" s="1" t="s">
        <v>285</v>
      </c>
      <c r="I63" s="1" t="s">
        <v>284</v>
      </c>
      <c r="J63" s="22" t="s">
        <v>139</v>
      </c>
      <c r="K63" s="22">
        <v>118.93</v>
      </c>
      <c r="L63" s="2">
        <f>K63*10.7642</f>
        <v>1280.1863060000001</v>
      </c>
      <c r="M63" s="2">
        <v>2003.45</v>
      </c>
      <c r="N63" s="21">
        <f>M63*9500</f>
        <v>19032775</v>
      </c>
      <c r="O63" s="21">
        <f>M63*10500</f>
        <v>21036225</v>
      </c>
    </row>
    <row r="64" spans="1:15" ht="25.5" x14ac:dyDescent="0.25">
      <c r="A64" s="1">
        <f>A63+1</f>
        <v>63</v>
      </c>
      <c r="B64" s="1" t="s">
        <v>371</v>
      </c>
      <c r="C64" s="1" t="s">
        <v>287</v>
      </c>
      <c r="D64" s="1" t="s">
        <v>361</v>
      </c>
      <c r="E64" s="1">
        <v>4</v>
      </c>
      <c r="F64" s="1">
        <v>16</v>
      </c>
      <c r="G64" s="1">
        <v>3</v>
      </c>
      <c r="H64" s="1" t="s">
        <v>285</v>
      </c>
      <c r="I64" s="1" t="s">
        <v>284</v>
      </c>
      <c r="J64" s="22" t="s">
        <v>129</v>
      </c>
      <c r="K64" s="22">
        <v>118.93</v>
      </c>
      <c r="L64" s="2">
        <f>K64*10.7642</f>
        <v>1280.1863060000001</v>
      </c>
      <c r="M64" s="2">
        <v>2003.45</v>
      </c>
      <c r="N64" s="21">
        <f>M64*9500</f>
        <v>19032775</v>
      </c>
      <c r="O64" s="21">
        <f>M64*10500</f>
        <v>21036225</v>
      </c>
    </row>
    <row r="65" spans="1:15" x14ac:dyDescent="0.25">
      <c r="A65" s="1">
        <f>A64+1</f>
        <v>64</v>
      </c>
      <c r="B65" s="1" t="s">
        <v>370</v>
      </c>
      <c r="C65" s="1" t="s">
        <v>132</v>
      </c>
      <c r="D65" s="1" t="s">
        <v>361</v>
      </c>
      <c r="E65" s="1">
        <v>4</v>
      </c>
      <c r="F65" s="1">
        <v>16</v>
      </c>
      <c r="G65" s="1">
        <v>4</v>
      </c>
      <c r="H65" s="1" t="s">
        <v>9</v>
      </c>
      <c r="I65" s="1" t="s">
        <v>284</v>
      </c>
      <c r="J65" s="22" t="s">
        <v>134</v>
      </c>
      <c r="K65" s="22">
        <v>103.26</v>
      </c>
      <c r="L65" s="2">
        <f>K65*10.7642</f>
        <v>1111.5112920000001</v>
      </c>
      <c r="M65" s="2">
        <v>1711.29</v>
      </c>
      <c r="N65" s="21">
        <f>M65*9500</f>
        <v>16257255</v>
      </c>
      <c r="O65" s="21">
        <f>M65*10500</f>
        <v>17968545</v>
      </c>
    </row>
    <row r="66" spans="1:15" x14ac:dyDescent="0.25">
      <c r="A66" s="1">
        <f>A65+1</f>
        <v>65</v>
      </c>
      <c r="B66" s="1" t="s">
        <v>369</v>
      </c>
      <c r="C66" s="1" t="s">
        <v>132</v>
      </c>
      <c r="D66" s="1" t="s">
        <v>361</v>
      </c>
      <c r="E66" s="1">
        <v>4</v>
      </c>
      <c r="F66" s="1">
        <v>17</v>
      </c>
      <c r="G66" s="1">
        <v>1</v>
      </c>
      <c r="H66" s="1" t="s">
        <v>9</v>
      </c>
      <c r="I66" s="1" t="s">
        <v>284</v>
      </c>
      <c r="J66" s="22" t="s">
        <v>129</v>
      </c>
      <c r="K66" s="22">
        <v>103.26</v>
      </c>
      <c r="L66" s="2">
        <f>K66*10.7642</f>
        <v>1111.5112920000001</v>
      </c>
      <c r="M66" s="2">
        <v>1711.29</v>
      </c>
      <c r="N66" s="21">
        <f>M66*9500</f>
        <v>16257255</v>
      </c>
      <c r="O66" s="21">
        <f>M66*10500</f>
        <v>17968545</v>
      </c>
    </row>
    <row r="67" spans="1:15" ht="25.5" x14ac:dyDescent="0.25">
      <c r="A67" s="1">
        <f>A66+1</f>
        <v>66</v>
      </c>
      <c r="B67" s="1" t="s">
        <v>368</v>
      </c>
      <c r="C67" s="1" t="s">
        <v>287</v>
      </c>
      <c r="D67" s="1" t="s">
        <v>361</v>
      </c>
      <c r="E67" s="1">
        <v>4</v>
      </c>
      <c r="F67" s="1">
        <v>17</v>
      </c>
      <c r="G67" s="1">
        <v>2</v>
      </c>
      <c r="H67" s="1" t="s">
        <v>285</v>
      </c>
      <c r="I67" s="1" t="s">
        <v>284</v>
      </c>
      <c r="J67" s="22" t="s">
        <v>139</v>
      </c>
      <c r="K67" s="22">
        <v>118.93</v>
      </c>
      <c r="L67" s="2">
        <f>K67*10.7642</f>
        <v>1280.1863060000001</v>
      </c>
      <c r="M67" s="2">
        <v>2003.45</v>
      </c>
      <c r="N67" s="21">
        <f>M67*9500</f>
        <v>19032775</v>
      </c>
      <c r="O67" s="21">
        <f>M67*10500</f>
        <v>21036225</v>
      </c>
    </row>
    <row r="68" spans="1:15" ht="25.5" x14ac:dyDescent="0.25">
      <c r="A68" s="1">
        <f>A67+1</f>
        <v>67</v>
      </c>
      <c r="B68" s="1" t="s">
        <v>367</v>
      </c>
      <c r="C68" s="1" t="s">
        <v>287</v>
      </c>
      <c r="D68" s="1" t="s">
        <v>361</v>
      </c>
      <c r="E68" s="1">
        <v>4</v>
      </c>
      <c r="F68" s="1">
        <v>17</v>
      </c>
      <c r="G68" s="1">
        <v>3</v>
      </c>
      <c r="H68" s="1" t="s">
        <v>285</v>
      </c>
      <c r="I68" s="1" t="s">
        <v>284</v>
      </c>
      <c r="J68" s="22" t="s">
        <v>129</v>
      </c>
      <c r="K68" s="22">
        <v>118.93</v>
      </c>
      <c r="L68" s="2">
        <f>K68*10.7642</f>
        <v>1280.1863060000001</v>
      </c>
      <c r="M68" s="2">
        <v>2003.45</v>
      </c>
      <c r="N68" s="21">
        <f>M68*9500</f>
        <v>19032775</v>
      </c>
      <c r="O68" s="21">
        <f>M68*10500</f>
        <v>21036225</v>
      </c>
    </row>
    <row r="69" spans="1:15" x14ac:dyDescent="0.25">
      <c r="A69" s="1">
        <f>A68+1</f>
        <v>68</v>
      </c>
      <c r="B69" s="1" t="s">
        <v>366</v>
      </c>
      <c r="C69" s="1" t="s">
        <v>132</v>
      </c>
      <c r="D69" s="1" t="s">
        <v>361</v>
      </c>
      <c r="E69" s="1">
        <v>4</v>
      </c>
      <c r="F69" s="1">
        <v>17</v>
      </c>
      <c r="G69" s="1">
        <v>4</v>
      </c>
      <c r="H69" s="1" t="s">
        <v>9</v>
      </c>
      <c r="I69" s="1" t="s">
        <v>284</v>
      </c>
      <c r="J69" s="22" t="s">
        <v>134</v>
      </c>
      <c r="K69" s="22">
        <v>103.26</v>
      </c>
      <c r="L69" s="2">
        <f>K69*10.7642</f>
        <v>1111.5112920000001</v>
      </c>
      <c r="M69" s="2">
        <v>1711.29</v>
      </c>
      <c r="N69" s="21">
        <f>M69*9500</f>
        <v>16257255</v>
      </c>
      <c r="O69" s="21">
        <f>M69*10500</f>
        <v>17968545</v>
      </c>
    </row>
    <row r="70" spans="1:15" x14ac:dyDescent="0.25">
      <c r="A70" s="1">
        <f>A69+1</f>
        <v>69</v>
      </c>
      <c r="B70" s="1" t="s">
        <v>365</v>
      </c>
      <c r="C70" s="1" t="s">
        <v>132</v>
      </c>
      <c r="D70" s="1" t="s">
        <v>361</v>
      </c>
      <c r="E70" s="1">
        <v>4</v>
      </c>
      <c r="F70" s="1">
        <v>18</v>
      </c>
      <c r="G70" s="1">
        <v>1</v>
      </c>
      <c r="H70" s="1" t="s">
        <v>9</v>
      </c>
      <c r="I70" s="1" t="s">
        <v>284</v>
      </c>
      <c r="J70" s="22" t="s">
        <v>129</v>
      </c>
      <c r="K70" s="22">
        <v>103.26</v>
      </c>
      <c r="L70" s="2">
        <f>K70*10.7642</f>
        <v>1111.5112920000001</v>
      </c>
      <c r="M70" s="2">
        <v>1711.29</v>
      </c>
      <c r="N70" s="21">
        <f>M70*9500</f>
        <v>16257255</v>
      </c>
      <c r="O70" s="21">
        <f>M70*10500</f>
        <v>17968545</v>
      </c>
    </row>
    <row r="71" spans="1:15" ht="25.5" x14ac:dyDescent="0.25">
      <c r="A71" s="1">
        <f>A70+1</f>
        <v>70</v>
      </c>
      <c r="B71" s="1" t="s">
        <v>364</v>
      </c>
      <c r="C71" s="1" t="s">
        <v>287</v>
      </c>
      <c r="D71" s="1" t="s">
        <v>361</v>
      </c>
      <c r="E71" s="1">
        <v>4</v>
      </c>
      <c r="F71" s="1">
        <v>18</v>
      </c>
      <c r="G71" s="1">
        <v>2</v>
      </c>
      <c r="H71" s="1" t="s">
        <v>285</v>
      </c>
      <c r="I71" s="1" t="s">
        <v>284</v>
      </c>
      <c r="J71" s="22" t="s">
        <v>139</v>
      </c>
      <c r="K71" s="22">
        <v>118.93</v>
      </c>
      <c r="L71" s="2">
        <f>K71*10.7642</f>
        <v>1280.1863060000001</v>
      </c>
      <c r="M71" s="2">
        <v>2003.45</v>
      </c>
      <c r="N71" s="21">
        <f>M71*9500</f>
        <v>19032775</v>
      </c>
      <c r="O71" s="21">
        <f>M71*10500</f>
        <v>21036225</v>
      </c>
    </row>
    <row r="72" spans="1:15" ht="25.5" x14ac:dyDescent="0.25">
      <c r="A72" s="1">
        <f>A71+1</f>
        <v>71</v>
      </c>
      <c r="B72" s="1" t="s">
        <v>363</v>
      </c>
      <c r="C72" s="1" t="s">
        <v>287</v>
      </c>
      <c r="D72" s="1" t="s">
        <v>361</v>
      </c>
      <c r="E72" s="1">
        <v>4</v>
      </c>
      <c r="F72" s="1">
        <v>18</v>
      </c>
      <c r="G72" s="1">
        <v>3</v>
      </c>
      <c r="H72" s="1" t="s">
        <v>285</v>
      </c>
      <c r="I72" s="1" t="s">
        <v>284</v>
      </c>
      <c r="J72" s="22" t="s">
        <v>129</v>
      </c>
      <c r="K72" s="22">
        <v>118.93</v>
      </c>
      <c r="L72" s="2">
        <f>K72*10.7642</f>
        <v>1280.1863060000001</v>
      </c>
      <c r="M72" s="2">
        <v>2003.45</v>
      </c>
      <c r="N72" s="21">
        <f>M72*9500</f>
        <v>19032775</v>
      </c>
      <c r="O72" s="21">
        <f>M72*10500</f>
        <v>21036225</v>
      </c>
    </row>
    <row r="73" spans="1:15" x14ac:dyDescent="0.25">
      <c r="A73" s="1">
        <f>A72+1</f>
        <v>72</v>
      </c>
      <c r="B73" s="1" t="s">
        <v>362</v>
      </c>
      <c r="C73" s="1" t="s">
        <v>132</v>
      </c>
      <c r="D73" s="1" t="s">
        <v>361</v>
      </c>
      <c r="E73" s="1">
        <v>4</v>
      </c>
      <c r="F73" s="1">
        <v>18</v>
      </c>
      <c r="G73" s="1">
        <v>4</v>
      </c>
      <c r="H73" s="1" t="s">
        <v>9</v>
      </c>
      <c r="I73" s="1" t="s">
        <v>284</v>
      </c>
      <c r="J73" s="22" t="s">
        <v>134</v>
      </c>
      <c r="K73" s="22">
        <v>103.26</v>
      </c>
      <c r="L73" s="2">
        <f>K73*10.7642</f>
        <v>1111.5112920000001</v>
      </c>
      <c r="M73" s="2">
        <v>1711.29</v>
      </c>
      <c r="N73" s="21">
        <f>M73*9500</f>
        <v>16257255</v>
      </c>
      <c r="O73" s="21">
        <f>M73*10500</f>
        <v>17968545</v>
      </c>
    </row>
    <row r="74" spans="1:15" ht="25.5" x14ac:dyDescent="0.25">
      <c r="A74" s="1">
        <f>A73+1</f>
        <v>73</v>
      </c>
      <c r="B74" s="1" t="s">
        <v>360</v>
      </c>
      <c r="C74" s="1" t="s">
        <v>356</v>
      </c>
      <c r="D74" s="1" t="s">
        <v>286</v>
      </c>
      <c r="E74" s="1">
        <v>4</v>
      </c>
      <c r="F74" s="1" t="s">
        <v>8</v>
      </c>
      <c r="G74" s="1">
        <v>1</v>
      </c>
      <c r="H74" s="1" t="s">
        <v>285</v>
      </c>
      <c r="I74" s="1" t="s">
        <v>284</v>
      </c>
      <c r="J74" s="22" t="s">
        <v>139</v>
      </c>
      <c r="K74" s="22">
        <v>118.93</v>
      </c>
      <c r="L74" s="2">
        <f>K74*10.7642</f>
        <v>1280.1863060000001</v>
      </c>
      <c r="M74" s="2">
        <v>2052.02</v>
      </c>
      <c r="N74" s="21">
        <f>M74*9500</f>
        <v>19494190</v>
      </c>
      <c r="O74" s="21">
        <f>M74*10500</f>
        <v>21546210</v>
      </c>
    </row>
    <row r="75" spans="1:15" x14ac:dyDescent="0.25">
      <c r="A75" s="1">
        <f>A74+1</f>
        <v>74</v>
      </c>
      <c r="B75" s="1" t="s">
        <v>359</v>
      </c>
      <c r="C75" s="1" t="s">
        <v>205</v>
      </c>
      <c r="D75" s="1" t="s">
        <v>286</v>
      </c>
      <c r="E75" s="1">
        <v>4</v>
      </c>
      <c r="F75" s="1" t="s">
        <v>8</v>
      </c>
      <c r="G75" s="1">
        <v>2</v>
      </c>
      <c r="H75" s="1" t="s">
        <v>9</v>
      </c>
      <c r="I75" s="1" t="s">
        <v>284</v>
      </c>
      <c r="J75" s="22" t="s">
        <v>129</v>
      </c>
      <c r="K75" s="22">
        <v>103.26</v>
      </c>
      <c r="L75" s="2">
        <f>K75*10.7642</f>
        <v>1111.5112920000001</v>
      </c>
      <c r="M75" s="2">
        <v>1746.07</v>
      </c>
      <c r="N75" s="21">
        <f>M75*9500</f>
        <v>16587665</v>
      </c>
      <c r="O75" s="21">
        <f>M75*10500</f>
        <v>18333735</v>
      </c>
    </row>
    <row r="76" spans="1:15" x14ac:dyDescent="0.25">
      <c r="A76" s="1">
        <f>A75+1</f>
        <v>75</v>
      </c>
      <c r="B76" s="1" t="s">
        <v>358</v>
      </c>
      <c r="C76" s="1" t="s">
        <v>205</v>
      </c>
      <c r="D76" s="1" t="s">
        <v>286</v>
      </c>
      <c r="E76" s="1">
        <v>4</v>
      </c>
      <c r="F76" s="1" t="s">
        <v>8</v>
      </c>
      <c r="G76" s="1">
        <v>3</v>
      </c>
      <c r="H76" s="1" t="s">
        <v>9</v>
      </c>
      <c r="I76" s="1" t="s">
        <v>284</v>
      </c>
      <c r="J76" s="22" t="s">
        <v>134</v>
      </c>
      <c r="K76" s="22">
        <v>103.26</v>
      </c>
      <c r="L76" s="2">
        <f>K76*10.7642</f>
        <v>1111.5112920000001</v>
      </c>
      <c r="M76" s="2">
        <v>1746.07</v>
      </c>
      <c r="N76" s="21">
        <f>M76*9500</f>
        <v>16587665</v>
      </c>
      <c r="O76" s="21">
        <f>M76*10500</f>
        <v>18333735</v>
      </c>
    </row>
    <row r="77" spans="1:15" ht="25.5" x14ac:dyDescent="0.25">
      <c r="A77" s="1">
        <f>A76+1</f>
        <v>76</v>
      </c>
      <c r="B77" s="1" t="s">
        <v>357</v>
      </c>
      <c r="C77" s="1" t="s">
        <v>356</v>
      </c>
      <c r="D77" s="1" t="s">
        <v>286</v>
      </c>
      <c r="E77" s="1">
        <v>4</v>
      </c>
      <c r="F77" s="1" t="s">
        <v>8</v>
      </c>
      <c r="G77" s="1">
        <v>4</v>
      </c>
      <c r="H77" s="1" t="s">
        <v>285</v>
      </c>
      <c r="I77" s="1" t="s">
        <v>284</v>
      </c>
      <c r="J77" s="22" t="s">
        <v>129</v>
      </c>
      <c r="K77" s="22">
        <v>118.93</v>
      </c>
      <c r="L77" s="2">
        <f>K77*10.7642</f>
        <v>1280.1863060000001</v>
      </c>
      <c r="M77" s="2">
        <v>2052.02</v>
      </c>
      <c r="N77" s="21">
        <f>M77*9500</f>
        <v>19494190</v>
      </c>
      <c r="O77" s="21">
        <f>M77*10500</f>
        <v>21546210</v>
      </c>
    </row>
    <row r="78" spans="1:15" ht="25.5" x14ac:dyDescent="0.25">
      <c r="A78" s="1">
        <f>A77+1</f>
        <v>77</v>
      </c>
      <c r="B78" s="1" t="s">
        <v>355</v>
      </c>
      <c r="C78" s="1" t="s">
        <v>287</v>
      </c>
      <c r="D78" s="1" t="s">
        <v>286</v>
      </c>
      <c r="E78" s="1">
        <v>4</v>
      </c>
      <c r="F78" s="1" t="s">
        <v>10</v>
      </c>
      <c r="G78" s="1">
        <v>1</v>
      </c>
      <c r="H78" s="1" t="s">
        <v>285</v>
      </c>
      <c r="I78" s="1" t="s">
        <v>284</v>
      </c>
      <c r="J78" s="22" t="s">
        <v>139</v>
      </c>
      <c r="K78" s="22">
        <v>118.93</v>
      </c>
      <c r="L78" s="2">
        <f>K78*10.7642</f>
        <v>1280.1863060000001</v>
      </c>
      <c r="M78" s="2">
        <v>2003.45</v>
      </c>
      <c r="N78" s="21">
        <f>M78*9500</f>
        <v>19032775</v>
      </c>
      <c r="O78" s="21">
        <f>M78*10500</f>
        <v>21036225</v>
      </c>
    </row>
    <row r="79" spans="1:15" x14ac:dyDescent="0.25">
      <c r="A79" s="1">
        <f>A78+1</f>
        <v>78</v>
      </c>
      <c r="B79" s="1" t="s">
        <v>354</v>
      </c>
      <c r="C79" s="1" t="s">
        <v>132</v>
      </c>
      <c r="D79" s="1" t="s">
        <v>286</v>
      </c>
      <c r="E79" s="1">
        <v>4</v>
      </c>
      <c r="F79" s="1" t="s">
        <v>10</v>
      </c>
      <c r="G79" s="1">
        <v>2</v>
      </c>
      <c r="H79" s="1" t="s">
        <v>9</v>
      </c>
      <c r="I79" s="1" t="s">
        <v>284</v>
      </c>
      <c r="J79" s="22" t="s">
        <v>129</v>
      </c>
      <c r="K79" s="22">
        <v>103.26</v>
      </c>
      <c r="L79" s="2">
        <f>K79*10.7642</f>
        <v>1111.5112920000001</v>
      </c>
      <c r="M79" s="2">
        <v>1711.29</v>
      </c>
      <c r="N79" s="21">
        <f>M79*9500</f>
        <v>16257255</v>
      </c>
      <c r="O79" s="21">
        <f>M79*10500</f>
        <v>17968545</v>
      </c>
    </row>
    <row r="80" spans="1:15" x14ac:dyDescent="0.25">
      <c r="A80" s="1">
        <f>A79+1</f>
        <v>79</v>
      </c>
      <c r="B80" s="1" t="s">
        <v>353</v>
      </c>
      <c r="C80" s="1" t="s">
        <v>132</v>
      </c>
      <c r="D80" s="1" t="s">
        <v>286</v>
      </c>
      <c r="E80" s="1">
        <v>4</v>
      </c>
      <c r="F80" s="1" t="s">
        <v>10</v>
      </c>
      <c r="G80" s="1">
        <v>3</v>
      </c>
      <c r="H80" s="1" t="s">
        <v>9</v>
      </c>
      <c r="I80" s="1" t="s">
        <v>284</v>
      </c>
      <c r="J80" s="22" t="s">
        <v>134</v>
      </c>
      <c r="K80" s="22">
        <v>103.26</v>
      </c>
      <c r="L80" s="2">
        <f>K80*10.7642</f>
        <v>1111.5112920000001</v>
      </c>
      <c r="M80" s="2">
        <v>1711.29</v>
      </c>
      <c r="N80" s="21">
        <f>M80*9500</f>
        <v>16257255</v>
      </c>
      <c r="O80" s="21">
        <f>M80*10500</f>
        <v>17968545</v>
      </c>
    </row>
    <row r="81" spans="1:15" ht="25.5" x14ac:dyDescent="0.25">
      <c r="A81" s="1">
        <f>A80+1</f>
        <v>80</v>
      </c>
      <c r="B81" s="1" t="s">
        <v>352</v>
      </c>
      <c r="C81" s="1" t="s">
        <v>287</v>
      </c>
      <c r="D81" s="1" t="s">
        <v>286</v>
      </c>
      <c r="E81" s="1">
        <v>4</v>
      </c>
      <c r="F81" s="1" t="s">
        <v>10</v>
      </c>
      <c r="G81" s="1">
        <v>4</v>
      </c>
      <c r="H81" s="1" t="s">
        <v>285</v>
      </c>
      <c r="I81" s="1" t="s">
        <v>284</v>
      </c>
      <c r="J81" s="22" t="s">
        <v>129</v>
      </c>
      <c r="K81" s="22">
        <v>118.93</v>
      </c>
      <c r="L81" s="2">
        <f>K81*10.7642</f>
        <v>1280.1863060000001</v>
      </c>
      <c r="M81" s="2">
        <v>2003.45</v>
      </c>
      <c r="N81" s="21">
        <f>M81*9500</f>
        <v>19032775</v>
      </c>
      <c r="O81" s="21">
        <f>M81*10500</f>
        <v>21036225</v>
      </c>
    </row>
    <row r="82" spans="1:15" ht="25.5" x14ac:dyDescent="0.25">
      <c r="A82" s="1">
        <f>A81+1</f>
        <v>81</v>
      </c>
      <c r="B82" s="1" t="s">
        <v>351</v>
      </c>
      <c r="C82" s="1" t="s">
        <v>287</v>
      </c>
      <c r="D82" s="1" t="s">
        <v>286</v>
      </c>
      <c r="E82" s="1">
        <v>4</v>
      </c>
      <c r="F82" s="1" t="s">
        <v>11</v>
      </c>
      <c r="G82" s="1">
        <v>1</v>
      </c>
      <c r="H82" s="1" t="s">
        <v>285</v>
      </c>
      <c r="I82" s="1" t="s">
        <v>284</v>
      </c>
      <c r="J82" s="22" t="s">
        <v>139</v>
      </c>
      <c r="K82" s="22">
        <v>118.93</v>
      </c>
      <c r="L82" s="2">
        <f>K82*10.7642</f>
        <v>1280.1863060000001</v>
      </c>
      <c r="M82" s="2">
        <v>2003.45</v>
      </c>
      <c r="N82" s="21">
        <f>M82*9500</f>
        <v>19032775</v>
      </c>
      <c r="O82" s="21">
        <f>M82*10500</f>
        <v>21036225</v>
      </c>
    </row>
    <row r="83" spans="1:15" x14ac:dyDescent="0.25">
      <c r="A83" s="1">
        <f>A82+1</f>
        <v>82</v>
      </c>
      <c r="B83" s="1" t="s">
        <v>350</v>
      </c>
      <c r="C83" s="1" t="s">
        <v>132</v>
      </c>
      <c r="D83" s="1" t="s">
        <v>286</v>
      </c>
      <c r="E83" s="1">
        <v>4</v>
      </c>
      <c r="F83" s="1" t="s">
        <v>11</v>
      </c>
      <c r="G83" s="1">
        <v>2</v>
      </c>
      <c r="H83" s="1" t="s">
        <v>9</v>
      </c>
      <c r="I83" s="1" t="s">
        <v>284</v>
      </c>
      <c r="J83" s="22" t="s">
        <v>129</v>
      </c>
      <c r="K83" s="22">
        <v>103.26</v>
      </c>
      <c r="L83" s="2">
        <f>K83*10.7642</f>
        <v>1111.5112920000001</v>
      </c>
      <c r="M83" s="2">
        <v>1711.29</v>
      </c>
      <c r="N83" s="21">
        <f>M83*9500</f>
        <v>16257255</v>
      </c>
      <c r="O83" s="21">
        <f>M83*10500</f>
        <v>17968545</v>
      </c>
    </row>
    <row r="84" spans="1:15" x14ac:dyDescent="0.25">
      <c r="A84" s="1">
        <f>A83+1</f>
        <v>83</v>
      </c>
      <c r="B84" s="1" t="s">
        <v>349</v>
      </c>
      <c r="C84" s="1" t="s">
        <v>132</v>
      </c>
      <c r="D84" s="1" t="s">
        <v>286</v>
      </c>
      <c r="E84" s="1">
        <v>4</v>
      </c>
      <c r="F84" s="1" t="s">
        <v>11</v>
      </c>
      <c r="G84" s="1">
        <v>3</v>
      </c>
      <c r="H84" s="1" t="s">
        <v>9</v>
      </c>
      <c r="I84" s="1" t="s">
        <v>284</v>
      </c>
      <c r="J84" s="22" t="s">
        <v>134</v>
      </c>
      <c r="K84" s="22">
        <v>103.26</v>
      </c>
      <c r="L84" s="2">
        <f>K84*10.7642</f>
        <v>1111.5112920000001</v>
      </c>
      <c r="M84" s="2">
        <v>1711.29</v>
      </c>
      <c r="N84" s="21">
        <f>M84*9500</f>
        <v>16257255</v>
      </c>
      <c r="O84" s="21">
        <f>M84*10500</f>
        <v>17968545</v>
      </c>
    </row>
    <row r="85" spans="1:15" ht="25.5" x14ac:dyDescent="0.25">
      <c r="A85" s="1">
        <f>A84+1</f>
        <v>84</v>
      </c>
      <c r="B85" s="1" t="s">
        <v>348</v>
      </c>
      <c r="C85" s="1" t="s">
        <v>287</v>
      </c>
      <c r="D85" s="1" t="s">
        <v>286</v>
      </c>
      <c r="E85" s="1">
        <v>4</v>
      </c>
      <c r="F85" s="1" t="s">
        <v>11</v>
      </c>
      <c r="G85" s="1">
        <v>4</v>
      </c>
      <c r="H85" s="1" t="s">
        <v>285</v>
      </c>
      <c r="I85" s="1" t="s">
        <v>284</v>
      </c>
      <c r="J85" s="22" t="s">
        <v>129</v>
      </c>
      <c r="K85" s="22">
        <v>118.93</v>
      </c>
      <c r="L85" s="2">
        <f>K85*10.7642</f>
        <v>1280.1863060000001</v>
      </c>
      <c r="M85" s="2">
        <v>2003.45</v>
      </c>
      <c r="N85" s="21">
        <f>M85*9500</f>
        <v>19032775</v>
      </c>
      <c r="O85" s="21">
        <f>M85*10500</f>
        <v>21036225</v>
      </c>
    </row>
    <row r="86" spans="1:15" ht="25.5" x14ac:dyDescent="0.25">
      <c r="A86" s="1">
        <f>A85+1</f>
        <v>85</v>
      </c>
      <c r="B86" s="1" t="s">
        <v>347</v>
      </c>
      <c r="C86" s="1" t="s">
        <v>287</v>
      </c>
      <c r="D86" s="1" t="s">
        <v>286</v>
      </c>
      <c r="E86" s="1">
        <v>4</v>
      </c>
      <c r="F86" s="1" t="s">
        <v>12</v>
      </c>
      <c r="G86" s="1">
        <v>1</v>
      </c>
      <c r="H86" s="1" t="s">
        <v>285</v>
      </c>
      <c r="I86" s="1" t="s">
        <v>284</v>
      </c>
      <c r="J86" s="22" t="s">
        <v>139</v>
      </c>
      <c r="K86" s="22">
        <v>118.93</v>
      </c>
      <c r="L86" s="2">
        <f>K86*10.7642</f>
        <v>1280.1863060000001</v>
      </c>
      <c r="M86" s="2">
        <v>2003.45</v>
      </c>
      <c r="N86" s="21">
        <f>M86*9500</f>
        <v>19032775</v>
      </c>
      <c r="O86" s="21">
        <f>M86*10500</f>
        <v>21036225</v>
      </c>
    </row>
    <row r="87" spans="1:15" x14ac:dyDescent="0.25">
      <c r="A87" s="1">
        <f>A86+1</f>
        <v>86</v>
      </c>
      <c r="B87" s="1" t="s">
        <v>346</v>
      </c>
      <c r="C87" s="1" t="s">
        <v>132</v>
      </c>
      <c r="D87" s="1" t="s">
        <v>286</v>
      </c>
      <c r="E87" s="1">
        <v>4</v>
      </c>
      <c r="F87" s="1" t="s">
        <v>12</v>
      </c>
      <c r="G87" s="1">
        <v>2</v>
      </c>
      <c r="H87" s="1" t="s">
        <v>9</v>
      </c>
      <c r="I87" s="1" t="s">
        <v>284</v>
      </c>
      <c r="J87" s="22" t="s">
        <v>129</v>
      </c>
      <c r="K87" s="22">
        <v>103.26</v>
      </c>
      <c r="L87" s="2">
        <f>K87*10.7642</f>
        <v>1111.5112920000001</v>
      </c>
      <c r="M87" s="2">
        <v>1711.29</v>
      </c>
      <c r="N87" s="21">
        <f>M87*9500</f>
        <v>16257255</v>
      </c>
      <c r="O87" s="21">
        <f>M87*10500</f>
        <v>17968545</v>
      </c>
    </row>
    <row r="88" spans="1:15" x14ac:dyDescent="0.25">
      <c r="A88" s="1">
        <f>A87+1</f>
        <v>87</v>
      </c>
      <c r="B88" s="1" t="s">
        <v>345</v>
      </c>
      <c r="C88" s="1" t="s">
        <v>132</v>
      </c>
      <c r="D88" s="1" t="s">
        <v>286</v>
      </c>
      <c r="E88" s="1">
        <v>4</v>
      </c>
      <c r="F88" s="1" t="s">
        <v>12</v>
      </c>
      <c r="G88" s="1">
        <v>3</v>
      </c>
      <c r="H88" s="1" t="s">
        <v>9</v>
      </c>
      <c r="I88" s="1" t="s">
        <v>284</v>
      </c>
      <c r="J88" s="22" t="s">
        <v>134</v>
      </c>
      <c r="K88" s="22">
        <v>103.26</v>
      </c>
      <c r="L88" s="2">
        <f>K88*10.7642</f>
        <v>1111.5112920000001</v>
      </c>
      <c r="M88" s="2">
        <v>1711.29</v>
      </c>
      <c r="N88" s="21">
        <f>M88*9500</f>
        <v>16257255</v>
      </c>
      <c r="O88" s="21">
        <f>M88*10500</f>
        <v>17968545</v>
      </c>
    </row>
    <row r="89" spans="1:15" ht="25.5" x14ac:dyDescent="0.25">
      <c r="A89" s="1">
        <f>A88+1</f>
        <v>88</v>
      </c>
      <c r="B89" s="1" t="s">
        <v>344</v>
      </c>
      <c r="C89" s="1" t="s">
        <v>287</v>
      </c>
      <c r="D89" s="1" t="s">
        <v>286</v>
      </c>
      <c r="E89" s="1">
        <v>4</v>
      </c>
      <c r="F89" s="1" t="s">
        <v>12</v>
      </c>
      <c r="G89" s="1">
        <v>4</v>
      </c>
      <c r="H89" s="1" t="s">
        <v>285</v>
      </c>
      <c r="I89" s="1" t="s">
        <v>284</v>
      </c>
      <c r="J89" s="22" t="s">
        <v>129</v>
      </c>
      <c r="K89" s="22">
        <v>118.93</v>
      </c>
      <c r="L89" s="2">
        <f>K89*10.7642</f>
        <v>1280.1863060000001</v>
      </c>
      <c r="M89" s="2">
        <v>2003.45</v>
      </c>
      <c r="N89" s="21">
        <f>M89*9500</f>
        <v>19032775</v>
      </c>
      <c r="O89" s="21">
        <f>M89*10500</f>
        <v>21036225</v>
      </c>
    </row>
    <row r="90" spans="1:15" ht="25.5" x14ac:dyDescent="0.25">
      <c r="A90" s="1">
        <f>A89+1</f>
        <v>89</v>
      </c>
      <c r="B90" s="1" t="s">
        <v>343</v>
      </c>
      <c r="C90" s="1" t="s">
        <v>287</v>
      </c>
      <c r="D90" s="1" t="s">
        <v>286</v>
      </c>
      <c r="E90" s="1">
        <v>4</v>
      </c>
      <c r="F90" s="1" t="s">
        <v>13</v>
      </c>
      <c r="G90" s="1">
        <v>1</v>
      </c>
      <c r="H90" s="1" t="s">
        <v>285</v>
      </c>
      <c r="I90" s="1" t="s">
        <v>284</v>
      </c>
      <c r="J90" s="22" t="s">
        <v>139</v>
      </c>
      <c r="K90" s="22">
        <v>118.93</v>
      </c>
      <c r="L90" s="2">
        <f>K90*10.7642</f>
        <v>1280.1863060000001</v>
      </c>
      <c r="M90" s="2">
        <v>2003.45</v>
      </c>
      <c r="N90" s="21">
        <f>M90*9500</f>
        <v>19032775</v>
      </c>
      <c r="O90" s="21">
        <f>M90*10500</f>
        <v>21036225</v>
      </c>
    </row>
    <row r="91" spans="1:15" x14ac:dyDescent="0.25">
      <c r="A91" s="1">
        <f>A90+1</f>
        <v>90</v>
      </c>
      <c r="B91" s="1" t="s">
        <v>342</v>
      </c>
      <c r="C91" s="1" t="s">
        <v>132</v>
      </c>
      <c r="D91" s="1" t="s">
        <v>286</v>
      </c>
      <c r="E91" s="1">
        <v>4</v>
      </c>
      <c r="F91" s="1" t="s">
        <v>13</v>
      </c>
      <c r="G91" s="1">
        <v>2</v>
      </c>
      <c r="H91" s="1" t="s">
        <v>9</v>
      </c>
      <c r="I91" s="1" t="s">
        <v>284</v>
      </c>
      <c r="J91" s="22" t="s">
        <v>129</v>
      </c>
      <c r="K91" s="22">
        <v>103.26</v>
      </c>
      <c r="L91" s="2">
        <f>K91*10.7642</f>
        <v>1111.5112920000001</v>
      </c>
      <c r="M91" s="2">
        <v>1711.29</v>
      </c>
      <c r="N91" s="21">
        <f>M91*9500</f>
        <v>16257255</v>
      </c>
      <c r="O91" s="21">
        <f>M91*10500</f>
        <v>17968545</v>
      </c>
    </row>
    <row r="92" spans="1:15" x14ac:dyDescent="0.25">
      <c r="A92" s="1">
        <f>A91+1</f>
        <v>91</v>
      </c>
      <c r="B92" s="1" t="s">
        <v>341</v>
      </c>
      <c r="C92" s="1" t="s">
        <v>132</v>
      </c>
      <c r="D92" s="1" t="s">
        <v>286</v>
      </c>
      <c r="E92" s="1">
        <v>4</v>
      </c>
      <c r="F92" s="1" t="s">
        <v>13</v>
      </c>
      <c r="G92" s="1">
        <v>3</v>
      </c>
      <c r="H92" s="1" t="s">
        <v>9</v>
      </c>
      <c r="I92" s="1" t="s">
        <v>284</v>
      </c>
      <c r="J92" s="22" t="s">
        <v>134</v>
      </c>
      <c r="K92" s="22">
        <v>103.26</v>
      </c>
      <c r="L92" s="2">
        <f>K92*10.7642</f>
        <v>1111.5112920000001</v>
      </c>
      <c r="M92" s="2">
        <v>1711.29</v>
      </c>
      <c r="N92" s="21">
        <f>M92*9500</f>
        <v>16257255</v>
      </c>
      <c r="O92" s="21">
        <f>M92*10500</f>
        <v>17968545</v>
      </c>
    </row>
    <row r="93" spans="1:15" ht="25.5" x14ac:dyDescent="0.25">
      <c r="A93" s="1">
        <f>A92+1</f>
        <v>92</v>
      </c>
      <c r="B93" s="1" t="s">
        <v>340</v>
      </c>
      <c r="C93" s="1" t="s">
        <v>287</v>
      </c>
      <c r="D93" s="1" t="s">
        <v>286</v>
      </c>
      <c r="E93" s="1">
        <v>4</v>
      </c>
      <c r="F93" s="1" t="s">
        <v>13</v>
      </c>
      <c r="G93" s="1">
        <v>4</v>
      </c>
      <c r="H93" s="1" t="s">
        <v>285</v>
      </c>
      <c r="I93" s="1" t="s">
        <v>284</v>
      </c>
      <c r="J93" s="22" t="s">
        <v>129</v>
      </c>
      <c r="K93" s="22">
        <v>118.93</v>
      </c>
      <c r="L93" s="2">
        <f>K93*10.7642</f>
        <v>1280.1863060000001</v>
      </c>
      <c r="M93" s="2">
        <v>2003.45</v>
      </c>
      <c r="N93" s="21">
        <f>M93*9500</f>
        <v>19032775</v>
      </c>
      <c r="O93" s="21">
        <f>M93*10500</f>
        <v>21036225</v>
      </c>
    </row>
    <row r="94" spans="1:15" ht="25.5" x14ac:dyDescent="0.25">
      <c r="A94" s="1">
        <f>A93+1</f>
        <v>93</v>
      </c>
      <c r="B94" s="1" t="s">
        <v>339</v>
      </c>
      <c r="C94" s="1" t="s">
        <v>287</v>
      </c>
      <c r="D94" s="1" t="s">
        <v>286</v>
      </c>
      <c r="E94" s="1">
        <v>4</v>
      </c>
      <c r="F94" s="1" t="s">
        <v>14</v>
      </c>
      <c r="G94" s="1">
        <v>1</v>
      </c>
      <c r="H94" s="1" t="s">
        <v>285</v>
      </c>
      <c r="I94" s="1" t="s">
        <v>284</v>
      </c>
      <c r="J94" s="22" t="s">
        <v>139</v>
      </c>
      <c r="K94" s="22">
        <v>118.93</v>
      </c>
      <c r="L94" s="2">
        <f>K94*10.7642</f>
        <v>1280.1863060000001</v>
      </c>
      <c r="M94" s="2">
        <v>2003.45</v>
      </c>
      <c r="N94" s="21">
        <f>M94*9500</f>
        <v>19032775</v>
      </c>
      <c r="O94" s="21">
        <f>M94*10500</f>
        <v>21036225</v>
      </c>
    </row>
    <row r="95" spans="1:15" x14ac:dyDescent="0.25">
      <c r="A95" s="1">
        <f>A94+1</f>
        <v>94</v>
      </c>
      <c r="B95" s="1" t="s">
        <v>338</v>
      </c>
      <c r="C95" s="1" t="s">
        <v>132</v>
      </c>
      <c r="D95" s="1" t="s">
        <v>286</v>
      </c>
      <c r="E95" s="1">
        <v>4</v>
      </c>
      <c r="F95" s="1" t="s">
        <v>14</v>
      </c>
      <c r="G95" s="1">
        <v>2</v>
      </c>
      <c r="H95" s="1" t="s">
        <v>9</v>
      </c>
      <c r="I95" s="1" t="s">
        <v>284</v>
      </c>
      <c r="J95" s="22" t="s">
        <v>129</v>
      </c>
      <c r="K95" s="22">
        <v>103.26</v>
      </c>
      <c r="L95" s="2">
        <f>K95*10.7642</f>
        <v>1111.5112920000001</v>
      </c>
      <c r="M95" s="2">
        <v>1711.29</v>
      </c>
      <c r="N95" s="21">
        <f>M95*9500</f>
        <v>16257255</v>
      </c>
      <c r="O95" s="21">
        <f>M95*10500</f>
        <v>17968545</v>
      </c>
    </row>
    <row r="96" spans="1:15" x14ac:dyDescent="0.25">
      <c r="A96" s="1">
        <f>A95+1</f>
        <v>95</v>
      </c>
      <c r="B96" s="1" t="s">
        <v>337</v>
      </c>
      <c r="C96" s="1" t="s">
        <v>132</v>
      </c>
      <c r="D96" s="1" t="s">
        <v>286</v>
      </c>
      <c r="E96" s="1">
        <v>4</v>
      </c>
      <c r="F96" s="1" t="s">
        <v>14</v>
      </c>
      <c r="G96" s="1">
        <v>3</v>
      </c>
      <c r="H96" s="1" t="s">
        <v>9</v>
      </c>
      <c r="I96" s="1" t="s">
        <v>284</v>
      </c>
      <c r="J96" s="22" t="s">
        <v>134</v>
      </c>
      <c r="K96" s="22">
        <v>103.26</v>
      </c>
      <c r="L96" s="2">
        <f>K96*10.7642</f>
        <v>1111.5112920000001</v>
      </c>
      <c r="M96" s="2">
        <v>1711.29</v>
      </c>
      <c r="N96" s="21">
        <f>M96*9500</f>
        <v>16257255</v>
      </c>
      <c r="O96" s="21">
        <f>M96*10500</f>
        <v>17968545</v>
      </c>
    </row>
    <row r="97" spans="1:15" ht="25.5" x14ac:dyDescent="0.25">
      <c r="A97" s="1">
        <f>A96+1</f>
        <v>96</v>
      </c>
      <c r="B97" s="1" t="s">
        <v>336</v>
      </c>
      <c r="C97" s="1" t="s">
        <v>287</v>
      </c>
      <c r="D97" s="1" t="s">
        <v>286</v>
      </c>
      <c r="E97" s="1">
        <v>4</v>
      </c>
      <c r="F97" s="1" t="s">
        <v>14</v>
      </c>
      <c r="G97" s="1">
        <v>4</v>
      </c>
      <c r="H97" s="1" t="s">
        <v>285</v>
      </c>
      <c r="I97" s="1" t="s">
        <v>284</v>
      </c>
      <c r="J97" s="22" t="s">
        <v>129</v>
      </c>
      <c r="K97" s="22">
        <v>118.93</v>
      </c>
      <c r="L97" s="2">
        <f>K97*10.7642</f>
        <v>1280.1863060000001</v>
      </c>
      <c r="M97" s="2">
        <v>2003.45</v>
      </c>
      <c r="N97" s="21">
        <f>M97*9500</f>
        <v>19032775</v>
      </c>
      <c r="O97" s="21">
        <f>M97*10500</f>
        <v>21036225</v>
      </c>
    </row>
    <row r="98" spans="1:15" ht="25.5" x14ac:dyDescent="0.25">
      <c r="A98" s="1">
        <f>A97+1</f>
        <v>97</v>
      </c>
      <c r="B98" s="1" t="s">
        <v>335</v>
      </c>
      <c r="C98" s="1" t="s">
        <v>287</v>
      </c>
      <c r="D98" s="1" t="s">
        <v>286</v>
      </c>
      <c r="E98" s="1">
        <v>4</v>
      </c>
      <c r="F98" s="1" t="s">
        <v>15</v>
      </c>
      <c r="G98" s="1">
        <v>1</v>
      </c>
      <c r="H98" s="1" t="s">
        <v>285</v>
      </c>
      <c r="I98" s="1" t="s">
        <v>284</v>
      </c>
      <c r="J98" s="22" t="s">
        <v>139</v>
      </c>
      <c r="K98" s="22">
        <v>118.93</v>
      </c>
      <c r="L98" s="2">
        <f>K98*10.7642</f>
        <v>1280.1863060000001</v>
      </c>
      <c r="M98" s="2">
        <v>2003.45</v>
      </c>
      <c r="N98" s="21">
        <f>M98*9500</f>
        <v>19032775</v>
      </c>
      <c r="O98" s="21">
        <f>M98*10500</f>
        <v>21036225</v>
      </c>
    </row>
    <row r="99" spans="1:15" x14ac:dyDescent="0.25">
      <c r="A99" s="1">
        <f>A98+1</f>
        <v>98</v>
      </c>
      <c r="B99" s="1" t="s">
        <v>334</v>
      </c>
      <c r="C99" s="1" t="s">
        <v>132</v>
      </c>
      <c r="D99" s="1" t="s">
        <v>286</v>
      </c>
      <c r="E99" s="1">
        <v>4</v>
      </c>
      <c r="F99" s="1" t="s">
        <v>15</v>
      </c>
      <c r="G99" s="1">
        <v>2</v>
      </c>
      <c r="H99" s="1" t="s">
        <v>9</v>
      </c>
      <c r="I99" s="1" t="s">
        <v>284</v>
      </c>
      <c r="J99" s="22" t="s">
        <v>129</v>
      </c>
      <c r="K99" s="22">
        <v>103.26</v>
      </c>
      <c r="L99" s="2">
        <f>K99*10.7642</f>
        <v>1111.5112920000001</v>
      </c>
      <c r="M99" s="2">
        <v>1711.29</v>
      </c>
      <c r="N99" s="21">
        <f>M99*9500</f>
        <v>16257255</v>
      </c>
      <c r="O99" s="21">
        <f>M99*10500</f>
        <v>17968545</v>
      </c>
    </row>
    <row r="100" spans="1:15" x14ac:dyDescent="0.25">
      <c r="A100" s="1">
        <f>A99+1</f>
        <v>99</v>
      </c>
      <c r="B100" s="1" t="s">
        <v>333</v>
      </c>
      <c r="C100" s="1" t="s">
        <v>132</v>
      </c>
      <c r="D100" s="1" t="s">
        <v>286</v>
      </c>
      <c r="E100" s="1">
        <v>4</v>
      </c>
      <c r="F100" s="1" t="s">
        <v>15</v>
      </c>
      <c r="G100" s="1">
        <v>3</v>
      </c>
      <c r="H100" s="1" t="s">
        <v>9</v>
      </c>
      <c r="I100" s="1" t="s">
        <v>284</v>
      </c>
      <c r="J100" s="22" t="s">
        <v>134</v>
      </c>
      <c r="K100" s="22">
        <v>103.26</v>
      </c>
      <c r="L100" s="2">
        <f>K100*10.7642</f>
        <v>1111.5112920000001</v>
      </c>
      <c r="M100" s="2">
        <v>1711.29</v>
      </c>
      <c r="N100" s="21">
        <f>M100*9500</f>
        <v>16257255</v>
      </c>
      <c r="O100" s="21">
        <f>M100*10500</f>
        <v>17968545</v>
      </c>
    </row>
    <row r="101" spans="1:15" ht="25.5" x14ac:dyDescent="0.25">
      <c r="A101" s="1">
        <f>A100+1</f>
        <v>100</v>
      </c>
      <c r="B101" s="1" t="s">
        <v>332</v>
      </c>
      <c r="C101" s="1" t="s">
        <v>287</v>
      </c>
      <c r="D101" s="1" t="s">
        <v>286</v>
      </c>
      <c r="E101" s="1">
        <v>4</v>
      </c>
      <c r="F101" s="1" t="s">
        <v>15</v>
      </c>
      <c r="G101" s="1">
        <v>4</v>
      </c>
      <c r="H101" s="1" t="s">
        <v>285</v>
      </c>
      <c r="I101" s="1" t="s">
        <v>284</v>
      </c>
      <c r="J101" s="22" t="s">
        <v>129</v>
      </c>
      <c r="K101" s="22">
        <v>118.93</v>
      </c>
      <c r="L101" s="2">
        <f>K101*10.7642</f>
        <v>1280.1863060000001</v>
      </c>
      <c r="M101" s="2">
        <v>2003.45</v>
      </c>
      <c r="N101" s="21">
        <f>M101*9500</f>
        <v>19032775</v>
      </c>
      <c r="O101" s="21">
        <f>M101*10500</f>
        <v>21036225</v>
      </c>
    </row>
    <row r="102" spans="1:15" ht="25.5" x14ac:dyDescent="0.25">
      <c r="A102" s="1">
        <f>A101+1</f>
        <v>101</v>
      </c>
      <c r="B102" s="1" t="s">
        <v>331</v>
      </c>
      <c r="C102" s="1" t="s">
        <v>287</v>
      </c>
      <c r="D102" s="1" t="s">
        <v>286</v>
      </c>
      <c r="E102" s="1">
        <v>4</v>
      </c>
      <c r="F102" s="1" t="s">
        <v>16</v>
      </c>
      <c r="G102" s="1">
        <v>1</v>
      </c>
      <c r="H102" s="1" t="s">
        <v>285</v>
      </c>
      <c r="I102" s="1" t="s">
        <v>284</v>
      </c>
      <c r="J102" s="22" t="s">
        <v>139</v>
      </c>
      <c r="K102" s="22">
        <v>118.93</v>
      </c>
      <c r="L102" s="2">
        <f>K102*10.7642</f>
        <v>1280.1863060000001</v>
      </c>
      <c r="M102" s="2">
        <v>2003.45</v>
      </c>
      <c r="N102" s="21">
        <f>M102*9500</f>
        <v>19032775</v>
      </c>
      <c r="O102" s="21">
        <f>M102*10500</f>
        <v>21036225</v>
      </c>
    </row>
    <row r="103" spans="1:15" ht="15" customHeight="1" x14ac:dyDescent="0.25">
      <c r="A103" s="1">
        <f>A102+1</f>
        <v>102</v>
      </c>
      <c r="B103" s="1" t="s">
        <v>330</v>
      </c>
      <c r="C103" s="1" t="s">
        <v>132</v>
      </c>
      <c r="D103" s="1" t="s">
        <v>286</v>
      </c>
      <c r="E103" s="1">
        <v>4</v>
      </c>
      <c r="F103" s="1" t="s">
        <v>16</v>
      </c>
      <c r="G103" s="1">
        <v>2</v>
      </c>
      <c r="H103" s="1" t="s">
        <v>9</v>
      </c>
      <c r="I103" s="1" t="s">
        <v>284</v>
      </c>
      <c r="J103" s="22" t="s">
        <v>129</v>
      </c>
      <c r="K103" s="22">
        <v>103.26</v>
      </c>
      <c r="L103" s="2">
        <f>K103*10.7642</f>
        <v>1111.5112920000001</v>
      </c>
      <c r="M103" s="2">
        <v>1711.29</v>
      </c>
      <c r="N103" s="21">
        <f>M103*9500</f>
        <v>16257255</v>
      </c>
      <c r="O103" s="21">
        <f>M103*10500</f>
        <v>17968545</v>
      </c>
    </row>
    <row r="104" spans="1:15" ht="15" customHeight="1" x14ac:dyDescent="0.25">
      <c r="A104" s="1">
        <f>A103+1</f>
        <v>103</v>
      </c>
      <c r="B104" s="1" t="s">
        <v>329</v>
      </c>
      <c r="C104" s="1" t="s">
        <v>132</v>
      </c>
      <c r="D104" s="1" t="s">
        <v>286</v>
      </c>
      <c r="E104" s="1">
        <v>4</v>
      </c>
      <c r="F104" s="1" t="s">
        <v>16</v>
      </c>
      <c r="G104" s="1">
        <v>3</v>
      </c>
      <c r="H104" s="1" t="s">
        <v>9</v>
      </c>
      <c r="I104" s="1" t="s">
        <v>284</v>
      </c>
      <c r="J104" s="22" t="s">
        <v>134</v>
      </c>
      <c r="K104" s="22">
        <v>103.26</v>
      </c>
      <c r="L104" s="2">
        <f>K104*10.7642</f>
        <v>1111.5112920000001</v>
      </c>
      <c r="M104" s="2">
        <v>1711.29</v>
      </c>
      <c r="N104" s="21">
        <f>M104*9500</f>
        <v>16257255</v>
      </c>
      <c r="O104" s="21">
        <f>M104*10500</f>
        <v>17968545</v>
      </c>
    </row>
    <row r="105" spans="1:15" ht="25.5" x14ac:dyDescent="0.25">
      <c r="A105" s="1">
        <f>A104+1</f>
        <v>104</v>
      </c>
      <c r="B105" s="1" t="s">
        <v>328</v>
      </c>
      <c r="C105" s="1" t="s">
        <v>287</v>
      </c>
      <c r="D105" s="1" t="s">
        <v>286</v>
      </c>
      <c r="E105" s="1">
        <v>4</v>
      </c>
      <c r="F105" s="1" t="s">
        <v>16</v>
      </c>
      <c r="G105" s="1">
        <v>4</v>
      </c>
      <c r="H105" s="1" t="s">
        <v>285</v>
      </c>
      <c r="I105" s="1" t="s">
        <v>284</v>
      </c>
      <c r="J105" s="1" t="s">
        <v>129</v>
      </c>
      <c r="K105" s="1">
        <v>118.93</v>
      </c>
      <c r="L105" s="1">
        <f>K105*10.7642</f>
        <v>1280.1863060000001</v>
      </c>
      <c r="M105" s="1">
        <v>2003.45</v>
      </c>
      <c r="N105" s="21">
        <f>M105*9500</f>
        <v>19032775</v>
      </c>
      <c r="O105" s="21">
        <f>M105*10500</f>
        <v>21036225</v>
      </c>
    </row>
    <row r="106" spans="1:15" ht="25.5" x14ac:dyDescent="0.25">
      <c r="A106" s="1">
        <f>A105+1</f>
        <v>105</v>
      </c>
      <c r="B106" s="1" t="s">
        <v>327</v>
      </c>
      <c r="C106" s="1" t="s">
        <v>287</v>
      </c>
      <c r="D106" s="1" t="s">
        <v>286</v>
      </c>
      <c r="E106" s="1">
        <v>4</v>
      </c>
      <c r="F106" s="1" t="s">
        <v>17</v>
      </c>
      <c r="G106" s="1">
        <v>1</v>
      </c>
      <c r="H106" s="1" t="s">
        <v>285</v>
      </c>
      <c r="I106" s="1" t="s">
        <v>284</v>
      </c>
      <c r="J106" s="22" t="s">
        <v>139</v>
      </c>
      <c r="K106" s="22">
        <v>118.93</v>
      </c>
      <c r="L106" s="2">
        <f>K106*10.7642</f>
        <v>1280.1863060000001</v>
      </c>
      <c r="M106" s="2">
        <v>2003.45</v>
      </c>
      <c r="N106" s="21">
        <f>M106*9500</f>
        <v>19032775</v>
      </c>
      <c r="O106" s="21">
        <f>M106*10500</f>
        <v>21036225</v>
      </c>
    </row>
    <row r="107" spans="1:15" ht="15" customHeight="1" x14ac:dyDescent="0.25">
      <c r="A107" s="1">
        <f>A106+1</f>
        <v>106</v>
      </c>
      <c r="B107" s="1" t="s">
        <v>326</v>
      </c>
      <c r="C107" s="1" t="s">
        <v>132</v>
      </c>
      <c r="D107" s="1" t="s">
        <v>286</v>
      </c>
      <c r="E107" s="1">
        <v>4</v>
      </c>
      <c r="F107" s="1" t="s">
        <v>17</v>
      </c>
      <c r="G107" s="1">
        <v>2</v>
      </c>
      <c r="H107" s="1" t="s">
        <v>9</v>
      </c>
      <c r="I107" s="1" t="s">
        <v>284</v>
      </c>
      <c r="J107" s="22" t="s">
        <v>129</v>
      </c>
      <c r="K107" s="22">
        <v>103.26</v>
      </c>
      <c r="L107" s="2">
        <f>K107*10.7642</f>
        <v>1111.5112920000001</v>
      </c>
      <c r="M107" s="2">
        <v>1711.29</v>
      </c>
      <c r="N107" s="21">
        <f>M107*9500</f>
        <v>16257255</v>
      </c>
      <c r="O107" s="21">
        <f>M107*10500</f>
        <v>17968545</v>
      </c>
    </row>
    <row r="108" spans="1:15" ht="15" customHeight="1" x14ac:dyDescent="0.25">
      <c r="A108" s="1">
        <f>A107+1</f>
        <v>107</v>
      </c>
      <c r="B108" s="1" t="s">
        <v>325</v>
      </c>
      <c r="C108" s="1" t="s">
        <v>132</v>
      </c>
      <c r="D108" s="1" t="s">
        <v>286</v>
      </c>
      <c r="E108" s="1">
        <v>4</v>
      </c>
      <c r="F108" s="1" t="s">
        <v>17</v>
      </c>
      <c r="G108" s="1">
        <v>3</v>
      </c>
      <c r="H108" s="1" t="s">
        <v>9</v>
      </c>
      <c r="I108" s="1" t="s">
        <v>284</v>
      </c>
      <c r="J108" s="22" t="s">
        <v>134</v>
      </c>
      <c r="K108" s="22">
        <v>103.26</v>
      </c>
      <c r="L108" s="2">
        <f>K108*10.7642</f>
        <v>1111.5112920000001</v>
      </c>
      <c r="M108" s="2">
        <v>1711.29</v>
      </c>
      <c r="N108" s="21">
        <f>M108*9500</f>
        <v>16257255</v>
      </c>
      <c r="O108" s="21">
        <f>M108*10500</f>
        <v>17968545</v>
      </c>
    </row>
    <row r="109" spans="1:15" ht="25.5" x14ac:dyDescent="0.25">
      <c r="A109" s="1">
        <f>A108+1</f>
        <v>108</v>
      </c>
      <c r="B109" s="1" t="s">
        <v>324</v>
      </c>
      <c r="C109" s="1" t="s">
        <v>287</v>
      </c>
      <c r="D109" s="1" t="s">
        <v>286</v>
      </c>
      <c r="E109" s="1">
        <v>4</v>
      </c>
      <c r="F109" s="1" t="s">
        <v>17</v>
      </c>
      <c r="G109" s="1">
        <v>4</v>
      </c>
      <c r="H109" s="1" t="s">
        <v>285</v>
      </c>
      <c r="I109" s="1" t="s">
        <v>284</v>
      </c>
      <c r="J109" s="22" t="s">
        <v>129</v>
      </c>
      <c r="K109" s="22">
        <v>118.93</v>
      </c>
      <c r="L109" s="2">
        <f>K109*10.7642</f>
        <v>1280.1863060000001</v>
      </c>
      <c r="M109" s="2">
        <v>2003.45</v>
      </c>
      <c r="N109" s="21">
        <f>M109*9500</f>
        <v>19032775</v>
      </c>
      <c r="O109" s="21">
        <f>M109*10500</f>
        <v>21036225</v>
      </c>
    </row>
    <row r="110" spans="1:15" ht="25.5" x14ac:dyDescent="0.25">
      <c r="A110" s="1">
        <f>A109+1</f>
        <v>109</v>
      </c>
      <c r="B110" s="1" t="s">
        <v>323</v>
      </c>
      <c r="C110" s="1" t="s">
        <v>287</v>
      </c>
      <c r="D110" s="1" t="s">
        <v>286</v>
      </c>
      <c r="E110" s="1">
        <v>4</v>
      </c>
      <c r="F110" s="1">
        <v>10</v>
      </c>
      <c r="G110" s="1">
        <v>1</v>
      </c>
      <c r="H110" s="1" t="s">
        <v>285</v>
      </c>
      <c r="I110" s="1" t="s">
        <v>284</v>
      </c>
      <c r="J110" s="22" t="s">
        <v>139</v>
      </c>
      <c r="K110" s="22">
        <v>118.93</v>
      </c>
      <c r="L110" s="2">
        <f>K110*10.7642</f>
        <v>1280.1863060000001</v>
      </c>
      <c r="M110" s="2">
        <v>2003.45</v>
      </c>
      <c r="N110" s="21">
        <f>M110*9500</f>
        <v>19032775</v>
      </c>
      <c r="O110" s="21">
        <f>M110*10500</f>
        <v>21036225</v>
      </c>
    </row>
    <row r="111" spans="1:15" ht="15" customHeight="1" x14ac:dyDescent="0.25">
      <c r="A111" s="1">
        <f>A110+1</f>
        <v>110</v>
      </c>
      <c r="B111" s="1" t="s">
        <v>322</v>
      </c>
      <c r="C111" s="1" t="s">
        <v>132</v>
      </c>
      <c r="D111" s="1" t="s">
        <v>286</v>
      </c>
      <c r="E111" s="1">
        <v>4</v>
      </c>
      <c r="F111" s="1">
        <v>10</v>
      </c>
      <c r="G111" s="1">
        <v>2</v>
      </c>
      <c r="H111" s="1" t="s">
        <v>9</v>
      </c>
      <c r="I111" s="1" t="s">
        <v>284</v>
      </c>
      <c r="J111" s="22" t="s">
        <v>129</v>
      </c>
      <c r="K111" s="22">
        <v>103.26</v>
      </c>
      <c r="L111" s="2">
        <f>K111*10.7642</f>
        <v>1111.5112920000001</v>
      </c>
      <c r="M111" s="2">
        <v>1711.29</v>
      </c>
      <c r="N111" s="21">
        <f>M111*9500</f>
        <v>16257255</v>
      </c>
      <c r="O111" s="21">
        <f>M111*10500</f>
        <v>17968545</v>
      </c>
    </row>
    <row r="112" spans="1:15" ht="15" customHeight="1" x14ac:dyDescent="0.25">
      <c r="A112" s="1">
        <f>A111+1</f>
        <v>111</v>
      </c>
      <c r="B112" s="1" t="s">
        <v>321</v>
      </c>
      <c r="C112" s="1" t="s">
        <v>132</v>
      </c>
      <c r="D112" s="1" t="s">
        <v>286</v>
      </c>
      <c r="E112" s="1">
        <v>4</v>
      </c>
      <c r="F112" s="1">
        <v>10</v>
      </c>
      <c r="G112" s="1">
        <v>3</v>
      </c>
      <c r="H112" s="1" t="s">
        <v>9</v>
      </c>
      <c r="I112" s="1" t="s">
        <v>284</v>
      </c>
      <c r="J112" s="22" t="s">
        <v>134</v>
      </c>
      <c r="K112" s="22">
        <v>103.26</v>
      </c>
      <c r="L112" s="2">
        <f>K112*10.7642</f>
        <v>1111.5112920000001</v>
      </c>
      <c r="M112" s="2">
        <v>1711.29</v>
      </c>
      <c r="N112" s="21">
        <f>M112*9500</f>
        <v>16257255</v>
      </c>
      <c r="O112" s="21">
        <f>M112*10500</f>
        <v>17968545</v>
      </c>
    </row>
    <row r="113" spans="1:15" ht="25.5" x14ac:dyDescent="0.25">
      <c r="A113" s="1">
        <f>A112+1</f>
        <v>112</v>
      </c>
      <c r="B113" s="1" t="s">
        <v>320</v>
      </c>
      <c r="C113" s="1" t="s">
        <v>287</v>
      </c>
      <c r="D113" s="1" t="s">
        <v>286</v>
      </c>
      <c r="E113" s="1">
        <v>4</v>
      </c>
      <c r="F113" s="1">
        <v>10</v>
      </c>
      <c r="G113" s="1">
        <v>4</v>
      </c>
      <c r="H113" s="1" t="s">
        <v>285</v>
      </c>
      <c r="I113" s="1" t="s">
        <v>284</v>
      </c>
      <c r="J113" s="22" t="s">
        <v>129</v>
      </c>
      <c r="K113" s="22">
        <v>118.93</v>
      </c>
      <c r="L113" s="2">
        <f>K113*10.7642</f>
        <v>1280.1863060000001</v>
      </c>
      <c r="M113" s="2">
        <v>2003.45</v>
      </c>
      <c r="N113" s="21">
        <f>M113*9500</f>
        <v>19032775</v>
      </c>
      <c r="O113" s="21">
        <f>M113*10500</f>
        <v>21036225</v>
      </c>
    </row>
    <row r="114" spans="1:15" ht="25.5" x14ac:dyDescent="0.25">
      <c r="A114" s="1">
        <f>A113+1</f>
        <v>113</v>
      </c>
      <c r="B114" s="1" t="s">
        <v>319</v>
      </c>
      <c r="C114" s="1" t="s">
        <v>287</v>
      </c>
      <c r="D114" s="1" t="s">
        <v>286</v>
      </c>
      <c r="E114" s="1">
        <v>4</v>
      </c>
      <c r="F114" s="1">
        <v>11</v>
      </c>
      <c r="G114" s="1">
        <v>1</v>
      </c>
      <c r="H114" s="1" t="s">
        <v>285</v>
      </c>
      <c r="I114" s="1" t="s">
        <v>284</v>
      </c>
      <c r="J114" s="22" t="s">
        <v>139</v>
      </c>
      <c r="K114" s="22">
        <v>118.93</v>
      </c>
      <c r="L114" s="2">
        <f>K114*10.7642</f>
        <v>1280.1863060000001</v>
      </c>
      <c r="M114" s="2">
        <v>2003.45</v>
      </c>
      <c r="N114" s="21">
        <f>M114*9500</f>
        <v>19032775</v>
      </c>
      <c r="O114" s="21">
        <f>M114*10500</f>
        <v>21036225</v>
      </c>
    </row>
    <row r="115" spans="1:15" ht="15" customHeight="1" x14ac:dyDescent="0.25">
      <c r="A115" s="1">
        <f>A114+1</f>
        <v>114</v>
      </c>
      <c r="B115" s="1" t="s">
        <v>318</v>
      </c>
      <c r="C115" s="1" t="s">
        <v>132</v>
      </c>
      <c r="D115" s="1" t="s">
        <v>286</v>
      </c>
      <c r="E115" s="1">
        <v>4</v>
      </c>
      <c r="F115" s="1">
        <v>11</v>
      </c>
      <c r="G115" s="1">
        <v>2</v>
      </c>
      <c r="H115" s="1" t="s">
        <v>9</v>
      </c>
      <c r="I115" s="1" t="s">
        <v>284</v>
      </c>
      <c r="J115" s="22" t="s">
        <v>129</v>
      </c>
      <c r="K115" s="22">
        <v>103.26</v>
      </c>
      <c r="L115" s="2">
        <f>K115*10.7642</f>
        <v>1111.5112920000001</v>
      </c>
      <c r="M115" s="2">
        <v>1711.29</v>
      </c>
      <c r="N115" s="21">
        <f>M115*9500</f>
        <v>16257255</v>
      </c>
      <c r="O115" s="21">
        <f>M115*10500</f>
        <v>17968545</v>
      </c>
    </row>
    <row r="116" spans="1:15" x14ac:dyDescent="0.25">
      <c r="A116" s="1">
        <f>A115+1</f>
        <v>115</v>
      </c>
      <c r="B116" s="1" t="s">
        <v>317</v>
      </c>
      <c r="C116" s="1" t="s">
        <v>132</v>
      </c>
      <c r="D116" s="1" t="s">
        <v>286</v>
      </c>
      <c r="E116" s="1">
        <v>4</v>
      </c>
      <c r="F116" s="1">
        <v>11</v>
      </c>
      <c r="G116" s="1">
        <v>3</v>
      </c>
      <c r="H116" s="1" t="s">
        <v>9</v>
      </c>
      <c r="I116" s="1" t="s">
        <v>284</v>
      </c>
      <c r="J116" s="22" t="s">
        <v>134</v>
      </c>
      <c r="K116" s="22">
        <v>103.26</v>
      </c>
      <c r="L116" s="2">
        <f>K116*10.7642</f>
        <v>1111.5112920000001</v>
      </c>
      <c r="M116" s="2">
        <v>1711.29</v>
      </c>
      <c r="N116" s="21">
        <f>M116*9500</f>
        <v>16257255</v>
      </c>
      <c r="O116" s="21">
        <f>M116*10500</f>
        <v>17968545</v>
      </c>
    </row>
    <row r="117" spans="1:15" ht="25.5" x14ac:dyDescent="0.25">
      <c r="A117" s="1">
        <f>A116+1</f>
        <v>116</v>
      </c>
      <c r="B117" s="1" t="s">
        <v>316</v>
      </c>
      <c r="C117" s="1" t="s">
        <v>287</v>
      </c>
      <c r="D117" s="1" t="s">
        <v>286</v>
      </c>
      <c r="E117" s="1">
        <v>4</v>
      </c>
      <c r="F117" s="1">
        <v>11</v>
      </c>
      <c r="G117" s="1">
        <v>4</v>
      </c>
      <c r="H117" s="1" t="s">
        <v>285</v>
      </c>
      <c r="I117" s="1" t="s">
        <v>284</v>
      </c>
      <c r="J117" s="22" t="s">
        <v>129</v>
      </c>
      <c r="K117" s="22">
        <v>118.93</v>
      </c>
      <c r="L117" s="2">
        <f>K117*10.7642</f>
        <v>1280.1863060000001</v>
      </c>
      <c r="M117" s="2">
        <v>2003.45</v>
      </c>
      <c r="N117" s="21">
        <f>M117*9500</f>
        <v>19032775</v>
      </c>
      <c r="O117" s="21">
        <f>M117*10500</f>
        <v>21036225</v>
      </c>
    </row>
    <row r="118" spans="1:15" ht="25.5" x14ac:dyDescent="0.25">
      <c r="A118" s="1">
        <f>A117+1</f>
        <v>117</v>
      </c>
      <c r="B118" s="1" t="s">
        <v>315</v>
      </c>
      <c r="C118" s="1" t="s">
        <v>287</v>
      </c>
      <c r="D118" s="1" t="s">
        <v>286</v>
      </c>
      <c r="E118" s="1">
        <v>4</v>
      </c>
      <c r="F118" s="1">
        <v>12</v>
      </c>
      <c r="G118" s="1">
        <v>1</v>
      </c>
      <c r="H118" s="1" t="s">
        <v>285</v>
      </c>
      <c r="I118" s="1" t="s">
        <v>284</v>
      </c>
      <c r="J118" s="22" t="s">
        <v>139</v>
      </c>
      <c r="K118" s="22">
        <v>118.93</v>
      </c>
      <c r="L118" s="2">
        <f>K118*10.7642</f>
        <v>1280.1863060000001</v>
      </c>
      <c r="M118" s="2">
        <v>2003.45</v>
      </c>
      <c r="N118" s="21">
        <f>M118*9500</f>
        <v>19032775</v>
      </c>
      <c r="O118" s="21">
        <f>M118*10500</f>
        <v>21036225</v>
      </c>
    </row>
    <row r="119" spans="1:15" ht="15" customHeight="1" x14ac:dyDescent="0.25">
      <c r="A119" s="1">
        <f>A118+1</f>
        <v>118</v>
      </c>
      <c r="B119" s="1" t="s">
        <v>314</v>
      </c>
      <c r="C119" s="1" t="s">
        <v>132</v>
      </c>
      <c r="D119" s="1" t="s">
        <v>286</v>
      </c>
      <c r="E119" s="1">
        <v>4</v>
      </c>
      <c r="F119" s="1">
        <v>12</v>
      </c>
      <c r="G119" s="1">
        <v>2</v>
      </c>
      <c r="H119" s="1" t="s">
        <v>9</v>
      </c>
      <c r="I119" s="1" t="s">
        <v>284</v>
      </c>
      <c r="J119" s="22" t="s">
        <v>129</v>
      </c>
      <c r="K119" s="22">
        <v>103.26</v>
      </c>
      <c r="L119" s="2">
        <f>K119*10.7642</f>
        <v>1111.5112920000001</v>
      </c>
      <c r="M119" s="2">
        <v>1711.29</v>
      </c>
      <c r="N119" s="21">
        <f>M119*9500</f>
        <v>16257255</v>
      </c>
      <c r="O119" s="21">
        <f>M119*10500</f>
        <v>17968545</v>
      </c>
    </row>
    <row r="120" spans="1:15" ht="15" customHeight="1" x14ac:dyDescent="0.25">
      <c r="A120" s="1">
        <f>A119+1</f>
        <v>119</v>
      </c>
      <c r="B120" s="1" t="s">
        <v>313</v>
      </c>
      <c r="C120" s="1" t="s">
        <v>132</v>
      </c>
      <c r="D120" s="1" t="s">
        <v>286</v>
      </c>
      <c r="E120" s="1">
        <v>4</v>
      </c>
      <c r="F120" s="1">
        <v>12</v>
      </c>
      <c r="G120" s="1">
        <v>3</v>
      </c>
      <c r="H120" s="1" t="s">
        <v>9</v>
      </c>
      <c r="I120" s="1" t="s">
        <v>284</v>
      </c>
      <c r="J120" s="22" t="s">
        <v>134</v>
      </c>
      <c r="K120" s="22">
        <v>103.26</v>
      </c>
      <c r="L120" s="2">
        <f>K120*10.7642</f>
        <v>1111.5112920000001</v>
      </c>
      <c r="M120" s="2">
        <v>1711.29</v>
      </c>
      <c r="N120" s="21">
        <f>M120*9500</f>
        <v>16257255</v>
      </c>
      <c r="O120" s="21">
        <f>M120*10500</f>
        <v>17968545</v>
      </c>
    </row>
    <row r="121" spans="1:15" ht="25.5" x14ac:dyDescent="0.25">
      <c r="A121" s="1">
        <f>A120+1</f>
        <v>120</v>
      </c>
      <c r="B121" s="1" t="s">
        <v>312</v>
      </c>
      <c r="C121" s="1" t="s">
        <v>287</v>
      </c>
      <c r="D121" s="1" t="s">
        <v>286</v>
      </c>
      <c r="E121" s="1">
        <v>4</v>
      </c>
      <c r="F121" s="1">
        <v>12</v>
      </c>
      <c r="G121" s="1">
        <v>4</v>
      </c>
      <c r="H121" s="1" t="s">
        <v>285</v>
      </c>
      <c r="I121" s="1" t="s">
        <v>284</v>
      </c>
      <c r="J121" s="22" t="s">
        <v>129</v>
      </c>
      <c r="K121" s="22">
        <v>118.93</v>
      </c>
      <c r="L121" s="2">
        <f>K121*10.7642</f>
        <v>1280.1863060000001</v>
      </c>
      <c r="M121" s="2">
        <v>2003.45</v>
      </c>
      <c r="N121" s="21">
        <f>M121*9500</f>
        <v>19032775</v>
      </c>
      <c r="O121" s="21">
        <f>M121*10500</f>
        <v>21036225</v>
      </c>
    </row>
    <row r="122" spans="1:15" ht="25.5" x14ac:dyDescent="0.25">
      <c r="A122" s="1">
        <f>A121+1</f>
        <v>121</v>
      </c>
      <c r="B122" s="1" t="s">
        <v>311</v>
      </c>
      <c r="C122" s="1" t="s">
        <v>287</v>
      </c>
      <c r="D122" s="1" t="s">
        <v>286</v>
      </c>
      <c r="E122" s="1">
        <v>4</v>
      </c>
      <c r="F122" s="1">
        <v>13</v>
      </c>
      <c r="G122" s="1">
        <v>1</v>
      </c>
      <c r="H122" s="1" t="s">
        <v>285</v>
      </c>
      <c r="I122" s="1" t="s">
        <v>284</v>
      </c>
      <c r="J122" s="22" t="s">
        <v>139</v>
      </c>
      <c r="K122" s="22">
        <v>118.93</v>
      </c>
      <c r="L122" s="2">
        <f>K122*10.7642</f>
        <v>1280.1863060000001</v>
      </c>
      <c r="M122" s="2">
        <v>2003.45</v>
      </c>
      <c r="N122" s="21">
        <f>M122*9500</f>
        <v>19032775</v>
      </c>
      <c r="O122" s="21">
        <f>M122*10500</f>
        <v>21036225</v>
      </c>
    </row>
    <row r="123" spans="1:15" ht="15" customHeight="1" x14ac:dyDescent="0.25">
      <c r="A123" s="1">
        <f>A122+1</f>
        <v>122</v>
      </c>
      <c r="B123" s="1" t="s">
        <v>310</v>
      </c>
      <c r="C123" s="1" t="s">
        <v>132</v>
      </c>
      <c r="D123" s="1" t="s">
        <v>286</v>
      </c>
      <c r="E123" s="1">
        <v>4</v>
      </c>
      <c r="F123" s="1">
        <v>13</v>
      </c>
      <c r="G123" s="1">
        <v>2</v>
      </c>
      <c r="H123" s="1" t="s">
        <v>9</v>
      </c>
      <c r="I123" s="1" t="s">
        <v>284</v>
      </c>
      <c r="J123" s="22" t="s">
        <v>129</v>
      </c>
      <c r="K123" s="22">
        <v>103.26</v>
      </c>
      <c r="L123" s="2">
        <f>K123*10.7642</f>
        <v>1111.5112920000001</v>
      </c>
      <c r="M123" s="2">
        <v>1711.29</v>
      </c>
      <c r="N123" s="21">
        <f>M123*9500</f>
        <v>16257255</v>
      </c>
      <c r="O123" s="21">
        <f>M123*10500</f>
        <v>17968545</v>
      </c>
    </row>
    <row r="124" spans="1:15" ht="15" customHeight="1" x14ac:dyDescent="0.25">
      <c r="A124" s="1">
        <f>A123+1</f>
        <v>123</v>
      </c>
      <c r="B124" s="1" t="s">
        <v>309</v>
      </c>
      <c r="C124" s="1" t="s">
        <v>132</v>
      </c>
      <c r="D124" s="1" t="s">
        <v>286</v>
      </c>
      <c r="E124" s="1">
        <v>4</v>
      </c>
      <c r="F124" s="1">
        <v>13</v>
      </c>
      <c r="G124" s="1">
        <v>3</v>
      </c>
      <c r="H124" s="1" t="s">
        <v>9</v>
      </c>
      <c r="I124" s="1" t="s">
        <v>284</v>
      </c>
      <c r="J124" s="22" t="s">
        <v>134</v>
      </c>
      <c r="K124" s="22">
        <v>103.26</v>
      </c>
      <c r="L124" s="2">
        <f>K124*10.7642</f>
        <v>1111.5112920000001</v>
      </c>
      <c r="M124" s="2">
        <v>1711.29</v>
      </c>
      <c r="N124" s="21">
        <f>M124*9500</f>
        <v>16257255</v>
      </c>
      <c r="O124" s="21">
        <f>M124*10500</f>
        <v>17968545</v>
      </c>
    </row>
    <row r="125" spans="1:15" ht="25.5" x14ac:dyDescent="0.25">
      <c r="A125" s="1">
        <f>A124+1</f>
        <v>124</v>
      </c>
      <c r="B125" s="1" t="s">
        <v>308</v>
      </c>
      <c r="C125" s="1" t="s">
        <v>287</v>
      </c>
      <c r="D125" s="1" t="s">
        <v>286</v>
      </c>
      <c r="E125" s="1">
        <v>4</v>
      </c>
      <c r="F125" s="1">
        <v>13</v>
      </c>
      <c r="G125" s="1">
        <v>4</v>
      </c>
      <c r="H125" s="1" t="s">
        <v>285</v>
      </c>
      <c r="I125" s="1" t="s">
        <v>284</v>
      </c>
      <c r="J125" s="22" t="s">
        <v>129</v>
      </c>
      <c r="K125" s="22">
        <v>118.93</v>
      </c>
      <c r="L125" s="2">
        <f>K125*10.7642</f>
        <v>1280.1863060000001</v>
      </c>
      <c r="M125" s="2">
        <v>2003.45</v>
      </c>
      <c r="N125" s="21">
        <f>M125*9500</f>
        <v>19032775</v>
      </c>
      <c r="O125" s="21">
        <f>M125*10500</f>
        <v>21036225</v>
      </c>
    </row>
    <row r="126" spans="1:15" ht="25.5" x14ac:dyDescent="0.25">
      <c r="A126" s="1">
        <f>A125+1</f>
        <v>125</v>
      </c>
      <c r="B126" s="1" t="s">
        <v>307</v>
      </c>
      <c r="C126" s="1" t="s">
        <v>287</v>
      </c>
      <c r="D126" s="1" t="s">
        <v>286</v>
      </c>
      <c r="E126" s="1">
        <v>4</v>
      </c>
      <c r="F126" s="1">
        <v>14</v>
      </c>
      <c r="G126" s="1">
        <v>1</v>
      </c>
      <c r="H126" s="1" t="s">
        <v>285</v>
      </c>
      <c r="I126" s="1" t="s">
        <v>284</v>
      </c>
      <c r="J126" s="22" t="s">
        <v>139</v>
      </c>
      <c r="K126" s="22">
        <v>118.93</v>
      </c>
      <c r="L126" s="2">
        <f>K126*10.7642</f>
        <v>1280.1863060000001</v>
      </c>
      <c r="M126" s="2">
        <v>2003.45</v>
      </c>
      <c r="N126" s="21">
        <f>M126*9500</f>
        <v>19032775</v>
      </c>
      <c r="O126" s="21">
        <f>M126*10500</f>
        <v>21036225</v>
      </c>
    </row>
    <row r="127" spans="1:15" ht="15" customHeight="1" x14ac:dyDescent="0.25">
      <c r="A127" s="1">
        <f>A126+1</f>
        <v>126</v>
      </c>
      <c r="B127" s="1" t="s">
        <v>306</v>
      </c>
      <c r="C127" s="1" t="s">
        <v>132</v>
      </c>
      <c r="D127" s="1" t="s">
        <v>286</v>
      </c>
      <c r="E127" s="1">
        <v>4</v>
      </c>
      <c r="F127" s="1">
        <v>14</v>
      </c>
      <c r="G127" s="1">
        <v>2</v>
      </c>
      <c r="H127" s="1" t="s">
        <v>9</v>
      </c>
      <c r="I127" s="1" t="s">
        <v>284</v>
      </c>
      <c r="J127" s="22" t="s">
        <v>129</v>
      </c>
      <c r="K127" s="22">
        <v>103.26</v>
      </c>
      <c r="L127" s="2">
        <f>K127*10.7642</f>
        <v>1111.5112920000001</v>
      </c>
      <c r="M127" s="2">
        <v>1711.29</v>
      </c>
      <c r="N127" s="21">
        <f>M127*9500</f>
        <v>16257255</v>
      </c>
      <c r="O127" s="21">
        <f>M127*10500</f>
        <v>17968545</v>
      </c>
    </row>
    <row r="128" spans="1:15" x14ac:dyDescent="0.25">
      <c r="A128" s="1">
        <f>A127+1</f>
        <v>127</v>
      </c>
      <c r="B128" s="1" t="s">
        <v>305</v>
      </c>
      <c r="C128" s="1" t="s">
        <v>132</v>
      </c>
      <c r="D128" s="1" t="s">
        <v>286</v>
      </c>
      <c r="E128" s="1">
        <v>4</v>
      </c>
      <c r="F128" s="1">
        <v>14</v>
      </c>
      <c r="G128" s="1">
        <v>3</v>
      </c>
      <c r="H128" s="1" t="s">
        <v>9</v>
      </c>
      <c r="I128" s="1" t="s">
        <v>284</v>
      </c>
      <c r="J128" s="22" t="s">
        <v>134</v>
      </c>
      <c r="K128" s="22">
        <v>103.26</v>
      </c>
      <c r="L128" s="2">
        <f>K128*10.7642</f>
        <v>1111.5112920000001</v>
      </c>
      <c r="M128" s="2">
        <v>1711.29</v>
      </c>
      <c r="N128" s="21">
        <f>M128*9500</f>
        <v>16257255</v>
      </c>
      <c r="O128" s="21">
        <f>M128*10500</f>
        <v>17968545</v>
      </c>
    </row>
    <row r="129" spans="1:15" ht="25.5" x14ac:dyDescent="0.25">
      <c r="A129" s="1">
        <f>A128+1</f>
        <v>128</v>
      </c>
      <c r="B129" s="1" t="s">
        <v>304</v>
      </c>
      <c r="C129" s="1" t="s">
        <v>287</v>
      </c>
      <c r="D129" s="1" t="s">
        <v>286</v>
      </c>
      <c r="E129" s="1">
        <v>4</v>
      </c>
      <c r="F129" s="1">
        <v>14</v>
      </c>
      <c r="G129" s="1">
        <v>4</v>
      </c>
      <c r="H129" s="1" t="s">
        <v>285</v>
      </c>
      <c r="I129" s="1" t="s">
        <v>284</v>
      </c>
      <c r="J129" s="22" t="s">
        <v>129</v>
      </c>
      <c r="K129" s="22">
        <v>118.93</v>
      </c>
      <c r="L129" s="2">
        <f>K129*10.7642</f>
        <v>1280.1863060000001</v>
      </c>
      <c r="M129" s="2">
        <v>2003.45</v>
      </c>
      <c r="N129" s="21">
        <f>M129*9500</f>
        <v>19032775</v>
      </c>
      <c r="O129" s="21">
        <f>M129*10500</f>
        <v>21036225</v>
      </c>
    </row>
    <row r="130" spans="1:15" ht="25.5" x14ac:dyDescent="0.25">
      <c r="A130" s="1">
        <f>A129+1</f>
        <v>129</v>
      </c>
      <c r="B130" s="1" t="s">
        <v>303</v>
      </c>
      <c r="C130" s="1" t="s">
        <v>287</v>
      </c>
      <c r="D130" s="1" t="s">
        <v>286</v>
      </c>
      <c r="E130" s="1">
        <v>4</v>
      </c>
      <c r="F130" s="1">
        <v>15</v>
      </c>
      <c r="G130" s="1">
        <v>1</v>
      </c>
      <c r="H130" s="1" t="s">
        <v>285</v>
      </c>
      <c r="I130" s="1" t="s">
        <v>284</v>
      </c>
      <c r="J130" s="22" t="s">
        <v>139</v>
      </c>
      <c r="K130" s="22">
        <v>118.93</v>
      </c>
      <c r="L130" s="2">
        <f>K130*10.7642</f>
        <v>1280.1863060000001</v>
      </c>
      <c r="M130" s="2">
        <v>2003.45</v>
      </c>
      <c r="N130" s="21">
        <f>M130*9500</f>
        <v>19032775</v>
      </c>
      <c r="O130" s="21">
        <f>M130*10500</f>
        <v>21036225</v>
      </c>
    </row>
    <row r="131" spans="1:15" ht="15" customHeight="1" x14ac:dyDescent="0.25">
      <c r="A131" s="1">
        <f>A130+1</f>
        <v>130</v>
      </c>
      <c r="B131" s="1" t="s">
        <v>302</v>
      </c>
      <c r="C131" s="1" t="s">
        <v>132</v>
      </c>
      <c r="D131" s="1" t="s">
        <v>286</v>
      </c>
      <c r="E131" s="1">
        <v>4</v>
      </c>
      <c r="F131" s="1">
        <v>15</v>
      </c>
      <c r="G131" s="1">
        <v>2</v>
      </c>
      <c r="H131" s="1" t="s">
        <v>9</v>
      </c>
      <c r="I131" s="1" t="s">
        <v>284</v>
      </c>
      <c r="J131" s="22" t="s">
        <v>129</v>
      </c>
      <c r="K131" s="22">
        <v>103.26</v>
      </c>
      <c r="L131" s="2">
        <f>K131*10.7642</f>
        <v>1111.5112920000001</v>
      </c>
      <c r="M131" s="2">
        <v>1711.29</v>
      </c>
      <c r="N131" s="21">
        <f>M131*9500</f>
        <v>16257255</v>
      </c>
      <c r="O131" s="21">
        <f>M131*10500</f>
        <v>17968545</v>
      </c>
    </row>
    <row r="132" spans="1:15" x14ac:dyDescent="0.25">
      <c r="A132" s="1">
        <f>A131+1</f>
        <v>131</v>
      </c>
      <c r="B132" s="1" t="s">
        <v>301</v>
      </c>
      <c r="C132" s="1" t="s">
        <v>132</v>
      </c>
      <c r="D132" s="1" t="s">
        <v>286</v>
      </c>
      <c r="E132" s="1">
        <v>4</v>
      </c>
      <c r="F132" s="1">
        <v>15</v>
      </c>
      <c r="G132" s="1">
        <v>3</v>
      </c>
      <c r="H132" s="1" t="s">
        <v>9</v>
      </c>
      <c r="I132" s="1" t="s">
        <v>284</v>
      </c>
      <c r="J132" s="22" t="s">
        <v>134</v>
      </c>
      <c r="K132" s="22">
        <v>103.26</v>
      </c>
      <c r="L132" s="2">
        <f>K132*10.7642</f>
        <v>1111.5112920000001</v>
      </c>
      <c r="M132" s="2">
        <v>1711.29</v>
      </c>
      <c r="N132" s="21">
        <f>M132*9500</f>
        <v>16257255</v>
      </c>
      <c r="O132" s="21">
        <f>M132*10500</f>
        <v>17968545</v>
      </c>
    </row>
    <row r="133" spans="1:15" ht="25.5" x14ac:dyDescent="0.25">
      <c r="A133" s="1">
        <f>A132+1</f>
        <v>132</v>
      </c>
      <c r="B133" s="1" t="s">
        <v>300</v>
      </c>
      <c r="C133" s="1" t="s">
        <v>287</v>
      </c>
      <c r="D133" s="1" t="s">
        <v>286</v>
      </c>
      <c r="E133" s="1">
        <v>4</v>
      </c>
      <c r="F133" s="1">
        <v>15</v>
      </c>
      <c r="G133" s="1">
        <v>4</v>
      </c>
      <c r="H133" s="1" t="s">
        <v>285</v>
      </c>
      <c r="I133" s="1" t="s">
        <v>284</v>
      </c>
      <c r="J133" s="22" t="s">
        <v>129</v>
      </c>
      <c r="K133" s="22">
        <v>118.93</v>
      </c>
      <c r="L133" s="2">
        <f>K133*10.7642</f>
        <v>1280.1863060000001</v>
      </c>
      <c r="M133" s="2">
        <v>2003.45</v>
      </c>
      <c r="N133" s="21">
        <f>M133*9500</f>
        <v>19032775</v>
      </c>
      <c r="O133" s="21">
        <f>M133*10500</f>
        <v>21036225</v>
      </c>
    </row>
    <row r="134" spans="1:15" ht="25.5" x14ac:dyDescent="0.25">
      <c r="A134" s="1">
        <f>A133+1</f>
        <v>133</v>
      </c>
      <c r="B134" s="1" t="s">
        <v>299</v>
      </c>
      <c r="C134" s="1" t="s">
        <v>287</v>
      </c>
      <c r="D134" s="1" t="s">
        <v>286</v>
      </c>
      <c r="E134" s="1">
        <v>4</v>
      </c>
      <c r="F134" s="1">
        <v>16</v>
      </c>
      <c r="G134" s="1">
        <v>1</v>
      </c>
      <c r="H134" s="1" t="s">
        <v>285</v>
      </c>
      <c r="I134" s="1" t="s">
        <v>284</v>
      </c>
      <c r="J134" s="22" t="s">
        <v>139</v>
      </c>
      <c r="K134" s="22">
        <v>118.93</v>
      </c>
      <c r="L134" s="2">
        <f>K134*10.7642</f>
        <v>1280.1863060000001</v>
      </c>
      <c r="M134" s="2">
        <v>2003.45</v>
      </c>
      <c r="N134" s="21">
        <f>M134*9500</f>
        <v>19032775</v>
      </c>
      <c r="O134" s="21">
        <f>M134*10500</f>
        <v>21036225</v>
      </c>
    </row>
    <row r="135" spans="1:15" ht="15" customHeight="1" x14ac:dyDescent="0.25">
      <c r="A135" s="1">
        <f>A134+1</f>
        <v>134</v>
      </c>
      <c r="B135" s="1" t="s">
        <v>298</v>
      </c>
      <c r="C135" s="1" t="s">
        <v>132</v>
      </c>
      <c r="D135" s="1" t="s">
        <v>286</v>
      </c>
      <c r="E135" s="1">
        <v>4</v>
      </c>
      <c r="F135" s="1">
        <v>16</v>
      </c>
      <c r="G135" s="1">
        <v>2</v>
      </c>
      <c r="H135" s="1" t="s">
        <v>9</v>
      </c>
      <c r="I135" s="1" t="s">
        <v>284</v>
      </c>
      <c r="J135" s="22" t="s">
        <v>129</v>
      </c>
      <c r="K135" s="22">
        <v>103.26</v>
      </c>
      <c r="L135" s="2">
        <f>K135*10.7642</f>
        <v>1111.5112920000001</v>
      </c>
      <c r="M135" s="2">
        <v>1711.29</v>
      </c>
      <c r="N135" s="21">
        <f>M135*9500</f>
        <v>16257255</v>
      </c>
      <c r="O135" s="21">
        <f>M135*10500</f>
        <v>17968545</v>
      </c>
    </row>
    <row r="136" spans="1:15" ht="15" customHeight="1" x14ac:dyDescent="0.25">
      <c r="A136" s="1">
        <f>A135+1</f>
        <v>135</v>
      </c>
      <c r="B136" s="1" t="s">
        <v>297</v>
      </c>
      <c r="C136" s="1" t="s">
        <v>132</v>
      </c>
      <c r="D136" s="1" t="s">
        <v>286</v>
      </c>
      <c r="E136" s="1">
        <v>4</v>
      </c>
      <c r="F136" s="1">
        <v>16</v>
      </c>
      <c r="G136" s="1">
        <v>3</v>
      </c>
      <c r="H136" s="1" t="s">
        <v>9</v>
      </c>
      <c r="I136" s="1" t="s">
        <v>284</v>
      </c>
      <c r="J136" s="22" t="s">
        <v>134</v>
      </c>
      <c r="K136" s="22">
        <v>103.26</v>
      </c>
      <c r="L136" s="2">
        <f>K136*10.7642</f>
        <v>1111.5112920000001</v>
      </c>
      <c r="M136" s="2">
        <v>1711.29</v>
      </c>
      <c r="N136" s="21">
        <f>M136*9500</f>
        <v>16257255</v>
      </c>
      <c r="O136" s="21">
        <f>M136*10500</f>
        <v>17968545</v>
      </c>
    </row>
    <row r="137" spans="1:15" ht="25.5" x14ac:dyDescent="0.25">
      <c r="A137" s="1">
        <f>A136+1</f>
        <v>136</v>
      </c>
      <c r="B137" s="1" t="s">
        <v>296</v>
      </c>
      <c r="C137" s="1" t="s">
        <v>287</v>
      </c>
      <c r="D137" s="1" t="s">
        <v>286</v>
      </c>
      <c r="E137" s="1">
        <v>4</v>
      </c>
      <c r="F137" s="1">
        <v>16</v>
      </c>
      <c r="G137" s="1">
        <v>4</v>
      </c>
      <c r="H137" s="1" t="s">
        <v>285</v>
      </c>
      <c r="I137" s="1" t="s">
        <v>284</v>
      </c>
      <c r="J137" s="22" t="s">
        <v>129</v>
      </c>
      <c r="K137" s="22">
        <v>118.93</v>
      </c>
      <c r="L137" s="2">
        <f>K137*10.7642</f>
        <v>1280.1863060000001</v>
      </c>
      <c r="M137" s="2">
        <v>2003.45</v>
      </c>
      <c r="N137" s="21">
        <f>M137*9500</f>
        <v>19032775</v>
      </c>
      <c r="O137" s="21">
        <f>M137*10500</f>
        <v>21036225</v>
      </c>
    </row>
    <row r="138" spans="1:15" ht="25.5" x14ac:dyDescent="0.25">
      <c r="A138" s="1">
        <f>A137+1</f>
        <v>137</v>
      </c>
      <c r="B138" s="1" t="s">
        <v>295</v>
      </c>
      <c r="C138" s="1" t="s">
        <v>287</v>
      </c>
      <c r="D138" s="1" t="s">
        <v>286</v>
      </c>
      <c r="E138" s="1">
        <v>4</v>
      </c>
      <c r="F138" s="1">
        <v>17</v>
      </c>
      <c r="G138" s="1">
        <v>1</v>
      </c>
      <c r="H138" s="1" t="s">
        <v>285</v>
      </c>
      <c r="I138" s="1" t="s">
        <v>284</v>
      </c>
      <c r="J138" s="22" t="s">
        <v>139</v>
      </c>
      <c r="K138" s="22">
        <v>118.93</v>
      </c>
      <c r="L138" s="2">
        <f>K138*10.7642</f>
        <v>1280.1863060000001</v>
      </c>
      <c r="M138" s="2">
        <v>2003.45</v>
      </c>
      <c r="N138" s="21">
        <f>M138*9500</f>
        <v>19032775</v>
      </c>
      <c r="O138" s="21">
        <f>M138*10500</f>
        <v>21036225</v>
      </c>
    </row>
    <row r="139" spans="1:15" ht="15" customHeight="1" x14ac:dyDescent="0.25">
      <c r="A139" s="1">
        <f>A138+1</f>
        <v>138</v>
      </c>
      <c r="B139" s="1" t="s">
        <v>294</v>
      </c>
      <c r="C139" s="1" t="s">
        <v>132</v>
      </c>
      <c r="D139" s="1" t="s">
        <v>286</v>
      </c>
      <c r="E139" s="1">
        <v>4</v>
      </c>
      <c r="F139" s="1">
        <v>17</v>
      </c>
      <c r="G139" s="1">
        <v>2</v>
      </c>
      <c r="H139" s="1" t="s">
        <v>9</v>
      </c>
      <c r="I139" s="1" t="s">
        <v>284</v>
      </c>
      <c r="J139" s="22" t="s">
        <v>129</v>
      </c>
      <c r="K139" s="22">
        <v>103.26</v>
      </c>
      <c r="L139" s="2">
        <f>K139*10.7642</f>
        <v>1111.5112920000001</v>
      </c>
      <c r="M139" s="2">
        <v>1711.29</v>
      </c>
      <c r="N139" s="21">
        <f>M139*9500</f>
        <v>16257255</v>
      </c>
      <c r="O139" s="21">
        <f>M139*10500</f>
        <v>17968545</v>
      </c>
    </row>
    <row r="140" spans="1:15" ht="15" customHeight="1" x14ac:dyDescent="0.25">
      <c r="A140" s="1">
        <f>A139+1</f>
        <v>139</v>
      </c>
      <c r="B140" s="1" t="s">
        <v>293</v>
      </c>
      <c r="C140" s="1" t="s">
        <v>132</v>
      </c>
      <c r="D140" s="1" t="s">
        <v>286</v>
      </c>
      <c r="E140" s="1">
        <v>4</v>
      </c>
      <c r="F140" s="1">
        <v>17</v>
      </c>
      <c r="G140" s="1">
        <v>3</v>
      </c>
      <c r="H140" s="1" t="s">
        <v>9</v>
      </c>
      <c r="I140" s="1" t="s">
        <v>284</v>
      </c>
      <c r="J140" s="22" t="s">
        <v>134</v>
      </c>
      <c r="K140" s="22">
        <v>103.26</v>
      </c>
      <c r="L140" s="2">
        <f>K140*10.7642</f>
        <v>1111.5112920000001</v>
      </c>
      <c r="M140" s="2">
        <v>1711.29</v>
      </c>
      <c r="N140" s="21">
        <f>M140*9500</f>
        <v>16257255</v>
      </c>
      <c r="O140" s="21">
        <f>M140*10500</f>
        <v>17968545</v>
      </c>
    </row>
    <row r="141" spans="1:15" ht="25.5" x14ac:dyDescent="0.25">
      <c r="A141" s="1">
        <f>A140+1</f>
        <v>140</v>
      </c>
      <c r="B141" s="1" t="s">
        <v>292</v>
      </c>
      <c r="C141" s="1" t="s">
        <v>287</v>
      </c>
      <c r="D141" s="1" t="s">
        <v>286</v>
      </c>
      <c r="E141" s="1">
        <v>4</v>
      </c>
      <c r="F141" s="1">
        <v>17</v>
      </c>
      <c r="G141" s="1">
        <v>4</v>
      </c>
      <c r="H141" s="1" t="s">
        <v>285</v>
      </c>
      <c r="I141" s="1" t="s">
        <v>284</v>
      </c>
      <c r="J141" s="22" t="s">
        <v>129</v>
      </c>
      <c r="K141" s="22">
        <v>118.93</v>
      </c>
      <c r="L141" s="2">
        <f>K141*10.7642</f>
        <v>1280.1863060000001</v>
      </c>
      <c r="M141" s="2">
        <v>2003.45</v>
      </c>
      <c r="N141" s="21">
        <f>M141*9500</f>
        <v>19032775</v>
      </c>
      <c r="O141" s="21">
        <f>M141*10500</f>
        <v>21036225</v>
      </c>
    </row>
    <row r="142" spans="1:15" ht="25.5" x14ac:dyDescent="0.25">
      <c r="A142" s="1">
        <f>A141+1</f>
        <v>141</v>
      </c>
      <c r="B142" s="1" t="s">
        <v>291</v>
      </c>
      <c r="C142" s="1" t="s">
        <v>287</v>
      </c>
      <c r="D142" s="1" t="s">
        <v>286</v>
      </c>
      <c r="E142" s="1">
        <v>4</v>
      </c>
      <c r="F142" s="1">
        <v>18</v>
      </c>
      <c r="G142" s="1">
        <v>1</v>
      </c>
      <c r="H142" s="1" t="s">
        <v>285</v>
      </c>
      <c r="I142" s="1" t="s">
        <v>284</v>
      </c>
      <c r="J142" s="22" t="s">
        <v>139</v>
      </c>
      <c r="K142" s="22">
        <v>118.93</v>
      </c>
      <c r="L142" s="2">
        <f>K142*10.7642</f>
        <v>1280.1863060000001</v>
      </c>
      <c r="M142" s="2">
        <v>2003.45</v>
      </c>
      <c r="N142" s="21">
        <f>M142*9500</f>
        <v>19032775</v>
      </c>
      <c r="O142" s="21">
        <f>M142*10500</f>
        <v>21036225</v>
      </c>
    </row>
    <row r="143" spans="1:15" ht="15" customHeight="1" x14ac:dyDescent="0.25">
      <c r="A143" s="1">
        <f>A142+1</f>
        <v>142</v>
      </c>
      <c r="B143" s="1" t="s">
        <v>290</v>
      </c>
      <c r="C143" s="1" t="s">
        <v>132</v>
      </c>
      <c r="D143" s="1" t="s">
        <v>286</v>
      </c>
      <c r="E143" s="1">
        <v>4</v>
      </c>
      <c r="F143" s="1">
        <v>18</v>
      </c>
      <c r="G143" s="1">
        <v>2</v>
      </c>
      <c r="H143" s="1" t="s">
        <v>9</v>
      </c>
      <c r="I143" s="1" t="s">
        <v>284</v>
      </c>
      <c r="J143" s="22" t="s">
        <v>129</v>
      </c>
      <c r="K143" s="22">
        <v>103.26</v>
      </c>
      <c r="L143" s="2">
        <f>K143*10.7642</f>
        <v>1111.5112920000001</v>
      </c>
      <c r="M143" s="2">
        <v>1711.29</v>
      </c>
      <c r="N143" s="21">
        <f>M143*9500</f>
        <v>16257255</v>
      </c>
      <c r="O143" s="21">
        <f>M143*10500</f>
        <v>17968545</v>
      </c>
    </row>
    <row r="144" spans="1:15" ht="15" customHeight="1" x14ac:dyDescent="0.25">
      <c r="A144" s="1">
        <f>A143+1</f>
        <v>143</v>
      </c>
      <c r="B144" s="1" t="s">
        <v>289</v>
      </c>
      <c r="C144" s="1" t="s">
        <v>132</v>
      </c>
      <c r="D144" s="1" t="s">
        <v>286</v>
      </c>
      <c r="E144" s="1">
        <v>4</v>
      </c>
      <c r="F144" s="1">
        <v>18</v>
      </c>
      <c r="G144" s="1">
        <v>3</v>
      </c>
      <c r="H144" s="1" t="s">
        <v>9</v>
      </c>
      <c r="I144" s="1" t="s">
        <v>284</v>
      </c>
      <c r="J144" s="22" t="s">
        <v>134</v>
      </c>
      <c r="K144" s="22">
        <v>103.26</v>
      </c>
      <c r="L144" s="2">
        <f>K144*10.7642</f>
        <v>1111.5112920000001</v>
      </c>
      <c r="M144" s="2">
        <v>1711.29</v>
      </c>
      <c r="N144" s="21">
        <f>M144*9500</f>
        <v>16257255</v>
      </c>
      <c r="O144" s="21">
        <f>M144*10500</f>
        <v>17968545</v>
      </c>
    </row>
    <row r="145" spans="1:15" ht="25.5" x14ac:dyDescent="0.25">
      <c r="A145" s="1">
        <f>A144+1</f>
        <v>144</v>
      </c>
      <c r="B145" s="1" t="s">
        <v>288</v>
      </c>
      <c r="C145" s="1" t="s">
        <v>287</v>
      </c>
      <c r="D145" s="1" t="s">
        <v>286</v>
      </c>
      <c r="E145" s="1">
        <v>4</v>
      </c>
      <c r="F145" s="1">
        <v>18</v>
      </c>
      <c r="G145" s="1">
        <v>4</v>
      </c>
      <c r="H145" s="1" t="s">
        <v>285</v>
      </c>
      <c r="I145" s="1" t="s">
        <v>284</v>
      </c>
      <c r="J145" s="22" t="s">
        <v>129</v>
      </c>
      <c r="K145" s="22">
        <v>118.93</v>
      </c>
      <c r="L145" s="2">
        <f>K145*10.7642</f>
        <v>1280.1863060000001</v>
      </c>
      <c r="M145" s="2">
        <v>2003.45</v>
      </c>
      <c r="N145" s="21">
        <f>M145*9500</f>
        <v>19032775</v>
      </c>
      <c r="O145" s="21">
        <f>M145*10500</f>
        <v>21036225</v>
      </c>
    </row>
    <row r="146" spans="1:15" ht="15" customHeight="1" x14ac:dyDescent="0.25">
      <c r="A146" s="1">
        <f>A145+1</f>
        <v>145</v>
      </c>
      <c r="B146" s="1" t="s">
        <v>283</v>
      </c>
      <c r="C146" s="1" t="s">
        <v>207</v>
      </c>
      <c r="D146" s="1" t="s">
        <v>211</v>
      </c>
      <c r="E146" s="1">
        <v>4</v>
      </c>
      <c r="F146" s="1" t="s">
        <v>8</v>
      </c>
      <c r="G146" s="1">
        <v>1</v>
      </c>
      <c r="H146" s="1" t="s">
        <v>135</v>
      </c>
      <c r="I146" s="1" t="s">
        <v>130</v>
      </c>
      <c r="J146" s="22" t="s">
        <v>129</v>
      </c>
      <c r="K146" s="22">
        <v>78.8</v>
      </c>
      <c r="L146" s="2">
        <f>K146*10.7642</f>
        <v>848.21896000000004</v>
      </c>
      <c r="M146" s="2">
        <v>1388.43</v>
      </c>
      <c r="N146" s="21">
        <f>M146*9500</f>
        <v>13190085</v>
      </c>
      <c r="O146" s="21">
        <f>M146*10500</f>
        <v>14578515</v>
      </c>
    </row>
    <row r="147" spans="1:15" x14ac:dyDescent="0.25">
      <c r="A147" s="1">
        <f>A146+1</f>
        <v>146</v>
      </c>
      <c r="B147" s="1" t="s">
        <v>282</v>
      </c>
      <c r="C147" s="1" t="s">
        <v>205</v>
      </c>
      <c r="D147" s="1" t="s">
        <v>211</v>
      </c>
      <c r="E147" s="1">
        <v>4</v>
      </c>
      <c r="F147" s="1" t="s">
        <v>8</v>
      </c>
      <c r="G147" s="1">
        <v>2</v>
      </c>
      <c r="H147" s="1" t="s">
        <v>9</v>
      </c>
      <c r="I147" s="1" t="s">
        <v>130</v>
      </c>
      <c r="J147" s="22" t="s">
        <v>139</v>
      </c>
      <c r="K147" s="22">
        <v>103.26</v>
      </c>
      <c r="L147" s="2">
        <f>K147*10.7642</f>
        <v>1111.5112920000001</v>
      </c>
      <c r="M147" s="2">
        <v>1746.07</v>
      </c>
      <c r="N147" s="21">
        <f>M147*9500</f>
        <v>16587665</v>
      </c>
      <c r="O147" s="21">
        <f>M147*10500</f>
        <v>18333735</v>
      </c>
    </row>
    <row r="148" spans="1:15" ht="15" customHeight="1" x14ac:dyDescent="0.25">
      <c r="A148" s="1">
        <f>A147+1</f>
        <v>147</v>
      </c>
      <c r="B148" s="1" t="s">
        <v>281</v>
      </c>
      <c r="C148" s="1" t="s">
        <v>205</v>
      </c>
      <c r="D148" s="1" t="s">
        <v>211</v>
      </c>
      <c r="E148" s="1">
        <v>4</v>
      </c>
      <c r="F148" s="1" t="s">
        <v>8</v>
      </c>
      <c r="G148" s="1">
        <v>3</v>
      </c>
      <c r="H148" s="1" t="s">
        <v>9</v>
      </c>
      <c r="I148" s="1" t="s">
        <v>130</v>
      </c>
      <c r="J148" s="22" t="s">
        <v>129</v>
      </c>
      <c r="K148" s="22">
        <v>103.26</v>
      </c>
      <c r="L148" s="2">
        <f>K148*10.7642</f>
        <v>1111.5112920000001</v>
      </c>
      <c r="M148" s="2">
        <v>1746.07</v>
      </c>
      <c r="N148" s="21">
        <f>M148*9500</f>
        <v>16587665</v>
      </c>
      <c r="O148" s="21">
        <f>M148*10500</f>
        <v>18333735</v>
      </c>
    </row>
    <row r="149" spans="1:15" ht="15" customHeight="1" x14ac:dyDescent="0.25">
      <c r="A149" s="1">
        <f>A148+1</f>
        <v>148</v>
      </c>
      <c r="B149" s="1" t="s">
        <v>280</v>
      </c>
      <c r="C149" s="1" t="s">
        <v>207</v>
      </c>
      <c r="D149" s="1" t="s">
        <v>211</v>
      </c>
      <c r="E149" s="1">
        <v>4</v>
      </c>
      <c r="F149" s="1" t="s">
        <v>8</v>
      </c>
      <c r="G149" s="1">
        <v>4</v>
      </c>
      <c r="H149" s="1" t="s">
        <v>135</v>
      </c>
      <c r="I149" s="1" t="s">
        <v>130</v>
      </c>
      <c r="J149" s="22" t="s">
        <v>134</v>
      </c>
      <c r="K149" s="22">
        <v>78.8</v>
      </c>
      <c r="L149" s="2">
        <f>K149*10.7642</f>
        <v>848.21896000000004</v>
      </c>
      <c r="M149" s="2">
        <v>1388.43</v>
      </c>
      <c r="N149" s="21">
        <f>M149*9500</f>
        <v>13190085</v>
      </c>
      <c r="O149" s="21">
        <f>M149*10500</f>
        <v>14578515</v>
      </c>
    </row>
    <row r="150" spans="1:15" ht="15" customHeight="1" x14ac:dyDescent="0.25">
      <c r="A150" s="1">
        <f>A149+1</f>
        <v>149</v>
      </c>
      <c r="B150" s="1" t="s">
        <v>279</v>
      </c>
      <c r="C150" s="1" t="s">
        <v>136</v>
      </c>
      <c r="D150" s="1" t="s">
        <v>211</v>
      </c>
      <c r="E150" s="1">
        <v>4</v>
      </c>
      <c r="F150" s="1" t="s">
        <v>10</v>
      </c>
      <c r="G150" s="1">
        <v>1</v>
      </c>
      <c r="H150" s="1" t="s">
        <v>135</v>
      </c>
      <c r="I150" s="1" t="s">
        <v>130</v>
      </c>
      <c r="J150" s="22" t="s">
        <v>129</v>
      </c>
      <c r="K150" s="22">
        <v>78.8</v>
      </c>
      <c r="L150" s="2">
        <f>K150*10.7642</f>
        <v>848.21896000000004</v>
      </c>
      <c r="M150" s="2">
        <v>1381.01</v>
      </c>
      <c r="N150" s="21">
        <f>M150*9500</f>
        <v>13119595</v>
      </c>
      <c r="O150" s="21">
        <f>M150*10500</f>
        <v>14500605</v>
      </c>
    </row>
    <row r="151" spans="1:15" x14ac:dyDescent="0.25">
      <c r="A151" s="1">
        <f>A150+1</f>
        <v>150</v>
      </c>
      <c r="B151" s="1" t="s">
        <v>278</v>
      </c>
      <c r="C151" s="1" t="s">
        <v>132</v>
      </c>
      <c r="D151" s="1" t="s">
        <v>211</v>
      </c>
      <c r="E151" s="1">
        <v>4</v>
      </c>
      <c r="F151" s="1" t="s">
        <v>10</v>
      </c>
      <c r="G151" s="1">
        <v>2</v>
      </c>
      <c r="H151" s="1" t="s">
        <v>9</v>
      </c>
      <c r="I151" s="1" t="s">
        <v>130</v>
      </c>
      <c r="J151" s="22" t="s">
        <v>139</v>
      </c>
      <c r="K151" s="22">
        <v>103.26</v>
      </c>
      <c r="L151" s="2">
        <f>K151*10.7642</f>
        <v>1111.5112920000001</v>
      </c>
      <c r="M151" s="2">
        <v>1711.29</v>
      </c>
      <c r="N151" s="21">
        <f>M151*9500</f>
        <v>16257255</v>
      </c>
      <c r="O151" s="21">
        <f>M151*10500</f>
        <v>17968545</v>
      </c>
    </row>
    <row r="152" spans="1:15" ht="15" customHeight="1" x14ac:dyDescent="0.25">
      <c r="A152" s="1">
        <f>A151+1</f>
        <v>151</v>
      </c>
      <c r="B152" s="1" t="s">
        <v>277</v>
      </c>
      <c r="C152" s="1" t="s">
        <v>132</v>
      </c>
      <c r="D152" s="1" t="s">
        <v>211</v>
      </c>
      <c r="E152" s="1">
        <v>4</v>
      </c>
      <c r="F152" s="1" t="s">
        <v>10</v>
      </c>
      <c r="G152" s="1">
        <v>3</v>
      </c>
      <c r="H152" s="1" t="s">
        <v>9</v>
      </c>
      <c r="I152" s="1" t="s">
        <v>130</v>
      </c>
      <c r="J152" s="22" t="s">
        <v>129</v>
      </c>
      <c r="K152" s="22">
        <v>103.26</v>
      </c>
      <c r="L152" s="2">
        <f>K152*10.7642</f>
        <v>1111.5112920000001</v>
      </c>
      <c r="M152" s="2">
        <v>1711.29</v>
      </c>
      <c r="N152" s="21">
        <f>M152*9500</f>
        <v>16257255</v>
      </c>
      <c r="O152" s="21">
        <f>M152*10500</f>
        <v>17968545</v>
      </c>
    </row>
    <row r="153" spans="1:15" ht="15" customHeight="1" x14ac:dyDescent="0.25">
      <c r="A153" s="1">
        <f>A152+1</f>
        <v>152</v>
      </c>
      <c r="B153" s="1" t="s">
        <v>276</v>
      </c>
      <c r="C153" s="1" t="s">
        <v>136</v>
      </c>
      <c r="D153" s="1" t="s">
        <v>211</v>
      </c>
      <c r="E153" s="1">
        <v>4</v>
      </c>
      <c r="F153" s="1" t="s">
        <v>10</v>
      </c>
      <c r="G153" s="1">
        <v>4</v>
      </c>
      <c r="H153" s="1" t="s">
        <v>135</v>
      </c>
      <c r="I153" s="1" t="s">
        <v>130</v>
      </c>
      <c r="J153" s="22" t="s">
        <v>134</v>
      </c>
      <c r="K153" s="22">
        <v>78.8</v>
      </c>
      <c r="L153" s="2">
        <f>K153*10.7642</f>
        <v>848.21896000000004</v>
      </c>
      <c r="M153" s="2">
        <v>1381.01</v>
      </c>
      <c r="N153" s="21">
        <f>M153*9500</f>
        <v>13119595</v>
      </c>
      <c r="O153" s="21">
        <f>M153*10500</f>
        <v>14500605</v>
      </c>
    </row>
    <row r="154" spans="1:15" ht="15" customHeight="1" x14ac:dyDescent="0.25">
      <c r="A154" s="1">
        <f>A153+1</f>
        <v>153</v>
      </c>
      <c r="B154" s="1" t="s">
        <v>275</v>
      </c>
      <c r="C154" s="1" t="s">
        <v>136</v>
      </c>
      <c r="D154" s="1" t="s">
        <v>211</v>
      </c>
      <c r="E154" s="1">
        <v>4</v>
      </c>
      <c r="F154" s="1" t="s">
        <v>11</v>
      </c>
      <c r="G154" s="1">
        <v>1</v>
      </c>
      <c r="H154" s="1" t="s">
        <v>135</v>
      </c>
      <c r="I154" s="1" t="s">
        <v>130</v>
      </c>
      <c r="J154" s="22" t="s">
        <v>129</v>
      </c>
      <c r="K154" s="22">
        <v>78.8</v>
      </c>
      <c r="L154" s="2">
        <f>K154*10.7642</f>
        <v>848.21896000000004</v>
      </c>
      <c r="M154" s="2">
        <v>1381.01</v>
      </c>
      <c r="N154" s="21">
        <f>M154*9500</f>
        <v>13119595</v>
      </c>
      <c r="O154" s="21">
        <f>M154*10500</f>
        <v>14500605</v>
      </c>
    </row>
    <row r="155" spans="1:15" x14ac:dyDescent="0.25">
      <c r="A155" s="1">
        <f>A154+1</f>
        <v>154</v>
      </c>
      <c r="B155" s="1" t="s">
        <v>274</v>
      </c>
      <c r="C155" s="1" t="s">
        <v>132</v>
      </c>
      <c r="D155" s="1" t="s">
        <v>211</v>
      </c>
      <c r="E155" s="1">
        <v>4</v>
      </c>
      <c r="F155" s="1" t="s">
        <v>11</v>
      </c>
      <c r="G155" s="1">
        <v>2</v>
      </c>
      <c r="H155" s="1" t="s">
        <v>9</v>
      </c>
      <c r="I155" s="1" t="s">
        <v>130</v>
      </c>
      <c r="J155" s="22" t="s">
        <v>139</v>
      </c>
      <c r="K155" s="22">
        <v>103.26</v>
      </c>
      <c r="L155" s="2">
        <f>K155*10.7642</f>
        <v>1111.5112920000001</v>
      </c>
      <c r="M155" s="2">
        <v>1711.29</v>
      </c>
      <c r="N155" s="21">
        <f>M155*9500</f>
        <v>16257255</v>
      </c>
      <c r="O155" s="21">
        <f>M155*10500</f>
        <v>17968545</v>
      </c>
    </row>
    <row r="156" spans="1:15" ht="15" customHeight="1" x14ac:dyDescent="0.25">
      <c r="A156" s="1">
        <f>A155+1</f>
        <v>155</v>
      </c>
      <c r="B156" s="1" t="s">
        <v>273</v>
      </c>
      <c r="C156" s="1" t="s">
        <v>132</v>
      </c>
      <c r="D156" s="1" t="s">
        <v>211</v>
      </c>
      <c r="E156" s="1">
        <v>4</v>
      </c>
      <c r="F156" s="1" t="s">
        <v>11</v>
      </c>
      <c r="G156" s="1">
        <v>3</v>
      </c>
      <c r="H156" s="1" t="s">
        <v>9</v>
      </c>
      <c r="I156" s="1" t="s">
        <v>130</v>
      </c>
      <c r="J156" s="22" t="s">
        <v>129</v>
      </c>
      <c r="K156" s="22">
        <v>103.26</v>
      </c>
      <c r="L156" s="2">
        <f>K156*10.7642</f>
        <v>1111.5112920000001</v>
      </c>
      <c r="M156" s="2">
        <v>1711.29</v>
      </c>
      <c r="N156" s="21">
        <f>M156*9500</f>
        <v>16257255</v>
      </c>
      <c r="O156" s="21">
        <f>M156*10500</f>
        <v>17968545</v>
      </c>
    </row>
    <row r="157" spans="1:15" ht="15" customHeight="1" x14ac:dyDescent="0.25">
      <c r="A157" s="1">
        <f>A156+1</f>
        <v>156</v>
      </c>
      <c r="B157" s="1" t="s">
        <v>272</v>
      </c>
      <c r="C157" s="1" t="s">
        <v>136</v>
      </c>
      <c r="D157" s="1" t="s">
        <v>211</v>
      </c>
      <c r="E157" s="1">
        <v>4</v>
      </c>
      <c r="F157" s="1" t="s">
        <v>11</v>
      </c>
      <c r="G157" s="1">
        <v>4</v>
      </c>
      <c r="H157" s="1" t="s">
        <v>135</v>
      </c>
      <c r="I157" s="1" t="s">
        <v>130</v>
      </c>
      <c r="J157" s="22" t="s">
        <v>134</v>
      </c>
      <c r="K157" s="22">
        <v>78.8</v>
      </c>
      <c r="L157" s="2">
        <f>K157*10.7642</f>
        <v>848.21896000000004</v>
      </c>
      <c r="M157" s="2">
        <v>1381.01</v>
      </c>
      <c r="N157" s="21">
        <f>M157*9500</f>
        <v>13119595</v>
      </c>
      <c r="O157" s="21">
        <f>M157*10500</f>
        <v>14500605</v>
      </c>
    </row>
    <row r="158" spans="1:15" ht="15" customHeight="1" x14ac:dyDescent="0.25">
      <c r="A158" s="1">
        <f>A157+1</f>
        <v>157</v>
      </c>
      <c r="B158" s="1" t="s">
        <v>271</v>
      </c>
      <c r="C158" s="1" t="s">
        <v>136</v>
      </c>
      <c r="D158" s="1" t="s">
        <v>211</v>
      </c>
      <c r="E158" s="1">
        <v>4</v>
      </c>
      <c r="F158" s="1" t="s">
        <v>12</v>
      </c>
      <c r="G158" s="1">
        <v>1</v>
      </c>
      <c r="H158" s="1" t="s">
        <v>135</v>
      </c>
      <c r="I158" s="1" t="s">
        <v>130</v>
      </c>
      <c r="J158" s="22" t="s">
        <v>129</v>
      </c>
      <c r="K158" s="22">
        <v>78.8</v>
      </c>
      <c r="L158" s="2">
        <f>K158*10.7642</f>
        <v>848.21896000000004</v>
      </c>
      <c r="M158" s="2">
        <v>1381.01</v>
      </c>
      <c r="N158" s="21">
        <f>M158*9500</f>
        <v>13119595</v>
      </c>
      <c r="O158" s="21">
        <f>M158*10500</f>
        <v>14500605</v>
      </c>
    </row>
    <row r="159" spans="1:15" x14ac:dyDescent="0.25">
      <c r="A159" s="1">
        <f>A158+1</f>
        <v>158</v>
      </c>
      <c r="B159" s="1" t="s">
        <v>270</v>
      </c>
      <c r="C159" s="1" t="s">
        <v>132</v>
      </c>
      <c r="D159" s="1" t="s">
        <v>211</v>
      </c>
      <c r="E159" s="1">
        <v>4</v>
      </c>
      <c r="F159" s="1" t="s">
        <v>12</v>
      </c>
      <c r="G159" s="1">
        <v>2</v>
      </c>
      <c r="H159" s="1" t="s">
        <v>9</v>
      </c>
      <c r="I159" s="1" t="s">
        <v>130</v>
      </c>
      <c r="J159" s="22" t="s">
        <v>139</v>
      </c>
      <c r="K159" s="22">
        <v>103.26</v>
      </c>
      <c r="L159" s="2">
        <f>K159*10.7642</f>
        <v>1111.5112920000001</v>
      </c>
      <c r="M159" s="2">
        <v>1711.29</v>
      </c>
      <c r="N159" s="21">
        <f>M159*9500</f>
        <v>16257255</v>
      </c>
      <c r="O159" s="21">
        <f>M159*10500</f>
        <v>17968545</v>
      </c>
    </row>
    <row r="160" spans="1:15" ht="15" customHeight="1" x14ac:dyDescent="0.25">
      <c r="A160" s="1">
        <f>A159+1</f>
        <v>159</v>
      </c>
      <c r="B160" s="1" t="s">
        <v>269</v>
      </c>
      <c r="C160" s="1" t="s">
        <v>132</v>
      </c>
      <c r="D160" s="1" t="s">
        <v>211</v>
      </c>
      <c r="E160" s="1">
        <v>4</v>
      </c>
      <c r="F160" s="1" t="s">
        <v>12</v>
      </c>
      <c r="G160" s="1">
        <v>3</v>
      </c>
      <c r="H160" s="1" t="s">
        <v>9</v>
      </c>
      <c r="I160" s="1" t="s">
        <v>130</v>
      </c>
      <c r="J160" s="22" t="s">
        <v>129</v>
      </c>
      <c r="K160" s="22">
        <v>103.26</v>
      </c>
      <c r="L160" s="2">
        <f>K160*10.7642</f>
        <v>1111.5112920000001</v>
      </c>
      <c r="M160" s="2">
        <v>1711.29</v>
      </c>
      <c r="N160" s="21">
        <f>M160*9500</f>
        <v>16257255</v>
      </c>
      <c r="O160" s="21">
        <f>M160*10500</f>
        <v>17968545</v>
      </c>
    </row>
    <row r="161" spans="1:15" ht="15" customHeight="1" x14ac:dyDescent="0.25">
      <c r="A161" s="1">
        <f>A160+1</f>
        <v>160</v>
      </c>
      <c r="B161" s="1" t="s">
        <v>268</v>
      </c>
      <c r="C161" s="1" t="s">
        <v>136</v>
      </c>
      <c r="D161" s="1" t="s">
        <v>211</v>
      </c>
      <c r="E161" s="1">
        <v>4</v>
      </c>
      <c r="F161" s="1" t="s">
        <v>12</v>
      </c>
      <c r="G161" s="1">
        <v>4</v>
      </c>
      <c r="H161" s="1" t="s">
        <v>135</v>
      </c>
      <c r="I161" s="1" t="s">
        <v>130</v>
      </c>
      <c r="J161" s="22" t="s">
        <v>134</v>
      </c>
      <c r="K161" s="22">
        <v>78.8</v>
      </c>
      <c r="L161" s="2">
        <f>K161*10.7642</f>
        <v>848.21896000000004</v>
      </c>
      <c r="M161" s="2">
        <v>1381.01</v>
      </c>
      <c r="N161" s="21">
        <f>M161*9500</f>
        <v>13119595</v>
      </c>
      <c r="O161" s="21">
        <f>M161*10500</f>
        <v>14500605</v>
      </c>
    </row>
    <row r="162" spans="1:15" ht="15" customHeight="1" x14ac:dyDescent="0.25">
      <c r="A162" s="1">
        <f>A161+1</f>
        <v>161</v>
      </c>
      <c r="B162" s="1" t="s">
        <v>267</v>
      </c>
      <c r="C162" s="1" t="s">
        <v>136</v>
      </c>
      <c r="D162" s="1" t="s">
        <v>211</v>
      </c>
      <c r="E162" s="1">
        <v>4</v>
      </c>
      <c r="F162" s="1" t="s">
        <v>13</v>
      </c>
      <c r="G162" s="1">
        <v>1</v>
      </c>
      <c r="H162" s="1" t="s">
        <v>135</v>
      </c>
      <c r="I162" s="1" t="s">
        <v>130</v>
      </c>
      <c r="J162" s="22" t="s">
        <v>129</v>
      </c>
      <c r="K162" s="22">
        <v>78.8</v>
      </c>
      <c r="L162" s="2">
        <f>K162*10.7642</f>
        <v>848.21896000000004</v>
      </c>
      <c r="M162" s="2">
        <v>1381.01</v>
      </c>
      <c r="N162" s="21">
        <f>M162*9500</f>
        <v>13119595</v>
      </c>
      <c r="O162" s="21">
        <f>M162*10500</f>
        <v>14500605</v>
      </c>
    </row>
    <row r="163" spans="1:15" x14ac:dyDescent="0.25">
      <c r="A163" s="1">
        <f>A162+1</f>
        <v>162</v>
      </c>
      <c r="B163" s="1" t="s">
        <v>266</v>
      </c>
      <c r="C163" s="1" t="s">
        <v>132</v>
      </c>
      <c r="D163" s="1" t="s">
        <v>211</v>
      </c>
      <c r="E163" s="1">
        <v>4</v>
      </c>
      <c r="F163" s="1" t="s">
        <v>13</v>
      </c>
      <c r="G163" s="1">
        <v>2</v>
      </c>
      <c r="H163" s="1" t="s">
        <v>9</v>
      </c>
      <c r="I163" s="1" t="s">
        <v>130</v>
      </c>
      <c r="J163" s="22" t="s">
        <v>139</v>
      </c>
      <c r="K163" s="22">
        <v>103.26</v>
      </c>
      <c r="L163" s="2">
        <f>K163*10.7642</f>
        <v>1111.5112920000001</v>
      </c>
      <c r="M163" s="2">
        <v>1711.29</v>
      </c>
      <c r="N163" s="21">
        <f>M163*9500</f>
        <v>16257255</v>
      </c>
      <c r="O163" s="21">
        <f>M163*10500</f>
        <v>17968545</v>
      </c>
    </row>
    <row r="164" spans="1:15" ht="15" customHeight="1" x14ac:dyDescent="0.25">
      <c r="A164" s="1">
        <f>A163+1</f>
        <v>163</v>
      </c>
      <c r="B164" s="1" t="s">
        <v>265</v>
      </c>
      <c r="C164" s="1" t="s">
        <v>132</v>
      </c>
      <c r="D164" s="1" t="s">
        <v>211</v>
      </c>
      <c r="E164" s="1">
        <v>4</v>
      </c>
      <c r="F164" s="1" t="s">
        <v>13</v>
      </c>
      <c r="G164" s="1">
        <v>3</v>
      </c>
      <c r="H164" s="1" t="s">
        <v>9</v>
      </c>
      <c r="I164" s="1" t="s">
        <v>130</v>
      </c>
      <c r="J164" s="22" t="s">
        <v>129</v>
      </c>
      <c r="K164" s="22">
        <v>103.26</v>
      </c>
      <c r="L164" s="2">
        <f>K164*10.7642</f>
        <v>1111.5112920000001</v>
      </c>
      <c r="M164" s="2">
        <v>1711.29</v>
      </c>
      <c r="N164" s="21">
        <f>M164*9500</f>
        <v>16257255</v>
      </c>
      <c r="O164" s="21">
        <f>M164*10500</f>
        <v>17968545</v>
      </c>
    </row>
    <row r="165" spans="1:15" ht="15" customHeight="1" x14ac:dyDescent="0.25">
      <c r="A165" s="1">
        <f>A164+1</f>
        <v>164</v>
      </c>
      <c r="B165" s="1" t="s">
        <v>264</v>
      </c>
      <c r="C165" s="1" t="s">
        <v>136</v>
      </c>
      <c r="D165" s="1" t="s">
        <v>211</v>
      </c>
      <c r="E165" s="1">
        <v>4</v>
      </c>
      <c r="F165" s="1" t="s">
        <v>13</v>
      </c>
      <c r="G165" s="1">
        <v>4</v>
      </c>
      <c r="H165" s="1" t="s">
        <v>135</v>
      </c>
      <c r="I165" s="1" t="s">
        <v>130</v>
      </c>
      <c r="J165" s="22" t="s">
        <v>134</v>
      </c>
      <c r="K165" s="22">
        <v>78.8</v>
      </c>
      <c r="L165" s="2">
        <f>K165*10.7642</f>
        <v>848.21896000000004</v>
      </c>
      <c r="M165" s="2">
        <v>1381.01</v>
      </c>
      <c r="N165" s="21">
        <f>M165*9500</f>
        <v>13119595</v>
      </c>
      <c r="O165" s="21">
        <f>M165*10500</f>
        <v>14500605</v>
      </c>
    </row>
    <row r="166" spans="1:15" ht="15" customHeight="1" x14ac:dyDescent="0.25">
      <c r="A166" s="1">
        <f>A165+1</f>
        <v>165</v>
      </c>
      <c r="B166" s="1" t="s">
        <v>263</v>
      </c>
      <c r="C166" s="1" t="s">
        <v>136</v>
      </c>
      <c r="D166" s="1" t="s">
        <v>211</v>
      </c>
      <c r="E166" s="1">
        <v>4</v>
      </c>
      <c r="F166" s="1" t="s">
        <v>14</v>
      </c>
      <c r="G166" s="1">
        <v>1</v>
      </c>
      <c r="H166" s="1" t="s">
        <v>135</v>
      </c>
      <c r="I166" s="1" t="s">
        <v>130</v>
      </c>
      <c r="J166" s="22" t="s">
        <v>129</v>
      </c>
      <c r="K166" s="22">
        <v>78.8</v>
      </c>
      <c r="L166" s="2">
        <f>K166*10.7642</f>
        <v>848.21896000000004</v>
      </c>
      <c r="M166" s="2">
        <v>1381.01</v>
      </c>
      <c r="N166" s="21">
        <f>M166*9500</f>
        <v>13119595</v>
      </c>
      <c r="O166" s="21">
        <f>M166*10500</f>
        <v>14500605</v>
      </c>
    </row>
    <row r="167" spans="1:15" x14ac:dyDescent="0.25">
      <c r="A167" s="1">
        <f>A166+1</f>
        <v>166</v>
      </c>
      <c r="B167" s="1" t="s">
        <v>262</v>
      </c>
      <c r="C167" s="1" t="s">
        <v>132</v>
      </c>
      <c r="D167" s="1" t="s">
        <v>211</v>
      </c>
      <c r="E167" s="1">
        <v>4</v>
      </c>
      <c r="F167" s="1" t="s">
        <v>14</v>
      </c>
      <c r="G167" s="1">
        <v>2</v>
      </c>
      <c r="H167" s="1" t="s">
        <v>9</v>
      </c>
      <c r="I167" s="1" t="s">
        <v>130</v>
      </c>
      <c r="J167" s="22" t="s">
        <v>139</v>
      </c>
      <c r="K167" s="22">
        <v>103.26</v>
      </c>
      <c r="L167" s="2">
        <f>K167*10.7642</f>
        <v>1111.5112920000001</v>
      </c>
      <c r="M167" s="2">
        <v>1711.29</v>
      </c>
      <c r="N167" s="21">
        <f>M167*9500</f>
        <v>16257255</v>
      </c>
      <c r="O167" s="21">
        <f>M167*10500</f>
        <v>17968545</v>
      </c>
    </row>
    <row r="168" spans="1:15" ht="15" customHeight="1" x14ac:dyDescent="0.25">
      <c r="A168" s="1">
        <f>A167+1</f>
        <v>167</v>
      </c>
      <c r="B168" s="1" t="s">
        <v>261</v>
      </c>
      <c r="C168" s="1" t="s">
        <v>132</v>
      </c>
      <c r="D168" s="1" t="s">
        <v>211</v>
      </c>
      <c r="E168" s="1">
        <v>4</v>
      </c>
      <c r="F168" s="1" t="s">
        <v>14</v>
      </c>
      <c r="G168" s="1">
        <v>3</v>
      </c>
      <c r="H168" s="1" t="s">
        <v>9</v>
      </c>
      <c r="I168" s="1" t="s">
        <v>130</v>
      </c>
      <c r="J168" s="22" t="s">
        <v>129</v>
      </c>
      <c r="K168" s="22">
        <v>103.26</v>
      </c>
      <c r="L168" s="2">
        <f>K168*10.7642</f>
        <v>1111.5112920000001</v>
      </c>
      <c r="M168" s="2">
        <v>1711.29</v>
      </c>
      <c r="N168" s="21">
        <f>M168*9500</f>
        <v>16257255</v>
      </c>
      <c r="O168" s="21">
        <f>M168*10500</f>
        <v>17968545</v>
      </c>
    </row>
    <row r="169" spans="1:15" ht="15" customHeight="1" x14ac:dyDescent="0.25">
      <c r="A169" s="1">
        <f>A168+1</f>
        <v>168</v>
      </c>
      <c r="B169" s="1" t="s">
        <v>260</v>
      </c>
      <c r="C169" s="1" t="s">
        <v>136</v>
      </c>
      <c r="D169" s="1" t="s">
        <v>211</v>
      </c>
      <c r="E169" s="1">
        <v>4</v>
      </c>
      <c r="F169" s="1" t="s">
        <v>14</v>
      </c>
      <c r="G169" s="1">
        <v>4</v>
      </c>
      <c r="H169" s="1" t="s">
        <v>135</v>
      </c>
      <c r="I169" s="1" t="s">
        <v>130</v>
      </c>
      <c r="J169" s="22" t="s">
        <v>134</v>
      </c>
      <c r="K169" s="22">
        <v>78.8</v>
      </c>
      <c r="L169" s="2">
        <f>K169*10.7642</f>
        <v>848.21896000000004</v>
      </c>
      <c r="M169" s="2">
        <v>1381.01</v>
      </c>
      <c r="N169" s="21">
        <f>M169*9500</f>
        <v>13119595</v>
      </c>
      <c r="O169" s="21">
        <f>M169*10500</f>
        <v>14500605</v>
      </c>
    </row>
    <row r="170" spans="1:15" ht="15" customHeight="1" x14ac:dyDescent="0.25">
      <c r="A170" s="1">
        <f>A169+1</f>
        <v>169</v>
      </c>
      <c r="B170" s="1" t="s">
        <v>259</v>
      </c>
      <c r="C170" s="1" t="s">
        <v>136</v>
      </c>
      <c r="D170" s="1" t="s">
        <v>211</v>
      </c>
      <c r="E170" s="1">
        <v>4</v>
      </c>
      <c r="F170" s="1" t="s">
        <v>15</v>
      </c>
      <c r="G170" s="1">
        <v>1</v>
      </c>
      <c r="H170" s="1" t="s">
        <v>135</v>
      </c>
      <c r="I170" s="1" t="s">
        <v>130</v>
      </c>
      <c r="J170" s="22" t="s">
        <v>129</v>
      </c>
      <c r="K170" s="22">
        <v>78.8</v>
      </c>
      <c r="L170" s="2">
        <f>K170*10.7642</f>
        <v>848.21896000000004</v>
      </c>
      <c r="M170" s="2">
        <v>1381.01</v>
      </c>
      <c r="N170" s="21">
        <f>M170*9500</f>
        <v>13119595</v>
      </c>
      <c r="O170" s="21">
        <f>M170*10500</f>
        <v>14500605</v>
      </c>
    </row>
    <row r="171" spans="1:15" x14ac:dyDescent="0.25">
      <c r="A171" s="1">
        <f>A170+1</f>
        <v>170</v>
      </c>
      <c r="B171" s="1" t="s">
        <v>258</v>
      </c>
      <c r="C171" s="1" t="s">
        <v>132</v>
      </c>
      <c r="D171" s="1" t="s">
        <v>211</v>
      </c>
      <c r="E171" s="1">
        <v>4</v>
      </c>
      <c r="F171" s="1" t="s">
        <v>15</v>
      </c>
      <c r="G171" s="1">
        <v>2</v>
      </c>
      <c r="H171" s="1" t="s">
        <v>9</v>
      </c>
      <c r="I171" s="1" t="s">
        <v>130</v>
      </c>
      <c r="J171" s="22" t="s">
        <v>139</v>
      </c>
      <c r="K171" s="22">
        <v>103.26</v>
      </c>
      <c r="L171" s="2">
        <f>K171*10.7642</f>
        <v>1111.5112920000001</v>
      </c>
      <c r="M171" s="2">
        <v>1711.29</v>
      </c>
      <c r="N171" s="21">
        <f>M171*9500</f>
        <v>16257255</v>
      </c>
      <c r="O171" s="21">
        <f>M171*10500</f>
        <v>17968545</v>
      </c>
    </row>
    <row r="172" spans="1:15" ht="15" customHeight="1" x14ac:dyDescent="0.25">
      <c r="A172" s="1">
        <f>A171+1</f>
        <v>171</v>
      </c>
      <c r="B172" s="1" t="s">
        <v>257</v>
      </c>
      <c r="C172" s="1" t="s">
        <v>132</v>
      </c>
      <c r="D172" s="1" t="s">
        <v>211</v>
      </c>
      <c r="E172" s="1">
        <v>4</v>
      </c>
      <c r="F172" s="1" t="s">
        <v>15</v>
      </c>
      <c r="G172" s="1">
        <v>3</v>
      </c>
      <c r="H172" s="1" t="s">
        <v>9</v>
      </c>
      <c r="I172" s="1" t="s">
        <v>130</v>
      </c>
      <c r="J172" s="22" t="s">
        <v>129</v>
      </c>
      <c r="K172" s="22">
        <v>103.26</v>
      </c>
      <c r="L172" s="2">
        <f>K172*10.7642</f>
        <v>1111.5112920000001</v>
      </c>
      <c r="M172" s="2">
        <v>1711.29</v>
      </c>
      <c r="N172" s="21">
        <f>M172*9500</f>
        <v>16257255</v>
      </c>
      <c r="O172" s="21">
        <f>M172*10500</f>
        <v>17968545</v>
      </c>
    </row>
    <row r="173" spans="1:15" ht="15" customHeight="1" x14ac:dyDescent="0.25">
      <c r="A173" s="1">
        <f>A172+1</f>
        <v>172</v>
      </c>
      <c r="B173" s="1" t="s">
        <v>256</v>
      </c>
      <c r="C173" s="1" t="s">
        <v>136</v>
      </c>
      <c r="D173" s="1" t="s">
        <v>211</v>
      </c>
      <c r="E173" s="1">
        <v>4</v>
      </c>
      <c r="F173" s="1" t="s">
        <v>15</v>
      </c>
      <c r="G173" s="1">
        <v>4</v>
      </c>
      <c r="H173" s="1" t="s">
        <v>135</v>
      </c>
      <c r="I173" s="1" t="s">
        <v>130</v>
      </c>
      <c r="J173" s="22" t="s">
        <v>134</v>
      </c>
      <c r="K173" s="22">
        <v>78.8</v>
      </c>
      <c r="L173" s="2">
        <f>K173*10.7642</f>
        <v>848.21896000000004</v>
      </c>
      <c r="M173" s="2">
        <v>1381.01</v>
      </c>
      <c r="N173" s="21">
        <f>M173*9500</f>
        <v>13119595</v>
      </c>
      <c r="O173" s="21">
        <f>M173*10500</f>
        <v>14500605</v>
      </c>
    </row>
    <row r="174" spans="1:15" ht="15" customHeight="1" x14ac:dyDescent="0.25">
      <c r="A174" s="1">
        <f>A173+1</f>
        <v>173</v>
      </c>
      <c r="B174" s="1" t="s">
        <v>255</v>
      </c>
      <c r="C174" s="1" t="s">
        <v>136</v>
      </c>
      <c r="D174" s="1" t="s">
        <v>211</v>
      </c>
      <c r="E174" s="1">
        <v>4</v>
      </c>
      <c r="F174" s="1" t="s">
        <v>16</v>
      </c>
      <c r="G174" s="1">
        <v>1</v>
      </c>
      <c r="H174" s="1" t="s">
        <v>135</v>
      </c>
      <c r="I174" s="1" t="s">
        <v>130</v>
      </c>
      <c r="J174" s="22" t="s">
        <v>129</v>
      </c>
      <c r="K174" s="22">
        <v>78.8</v>
      </c>
      <c r="L174" s="2">
        <f>K174*10.7642</f>
        <v>848.21896000000004</v>
      </c>
      <c r="M174" s="2">
        <v>1381.01</v>
      </c>
      <c r="N174" s="21">
        <f>M174*9500</f>
        <v>13119595</v>
      </c>
      <c r="O174" s="21">
        <f>M174*10500</f>
        <v>14500605</v>
      </c>
    </row>
    <row r="175" spans="1:15" x14ac:dyDescent="0.25">
      <c r="A175" s="1">
        <f>A174+1</f>
        <v>174</v>
      </c>
      <c r="B175" s="1" t="s">
        <v>254</v>
      </c>
      <c r="C175" s="1" t="s">
        <v>132</v>
      </c>
      <c r="D175" s="1" t="s">
        <v>211</v>
      </c>
      <c r="E175" s="1">
        <v>4</v>
      </c>
      <c r="F175" s="1" t="s">
        <v>16</v>
      </c>
      <c r="G175" s="1">
        <v>2</v>
      </c>
      <c r="H175" s="1" t="s">
        <v>9</v>
      </c>
      <c r="I175" s="1" t="s">
        <v>130</v>
      </c>
      <c r="J175" s="22" t="s">
        <v>139</v>
      </c>
      <c r="K175" s="22">
        <v>103.26</v>
      </c>
      <c r="L175" s="2">
        <f>K175*10.7642</f>
        <v>1111.5112920000001</v>
      </c>
      <c r="M175" s="2">
        <v>1711.29</v>
      </c>
      <c r="N175" s="21">
        <f>M175*9500</f>
        <v>16257255</v>
      </c>
      <c r="O175" s="21">
        <f>M175*10500</f>
        <v>17968545</v>
      </c>
    </row>
    <row r="176" spans="1:15" ht="15" customHeight="1" x14ac:dyDescent="0.25">
      <c r="A176" s="1">
        <f>A175+1</f>
        <v>175</v>
      </c>
      <c r="B176" s="1" t="s">
        <v>253</v>
      </c>
      <c r="C176" s="1" t="s">
        <v>132</v>
      </c>
      <c r="D176" s="1" t="s">
        <v>211</v>
      </c>
      <c r="E176" s="1">
        <v>4</v>
      </c>
      <c r="F176" s="1" t="s">
        <v>16</v>
      </c>
      <c r="G176" s="1">
        <v>3</v>
      </c>
      <c r="H176" s="1" t="s">
        <v>9</v>
      </c>
      <c r="I176" s="1" t="s">
        <v>130</v>
      </c>
      <c r="J176" s="22" t="s">
        <v>129</v>
      </c>
      <c r="K176" s="22">
        <v>103.26</v>
      </c>
      <c r="L176" s="2">
        <f>K176*10.7642</f>
        <v>1111.5112920000001</v>
      </c>
      <c r="M176" s="2">
        <v>1711.29</v>
      </c>
      <c r="N176" s="21">
        <f>M176*9500</f>
        <v>16257255</v>
      </c>
      <c r="O176" s="21">
        <f>M176*10500</f>
        <v>17968545</v>
      </c>
    </row>
    <row r="177" spans="1:15" ht="15" customHeight="1" x14ac:dyDescent="0.25">
      <c r="A177" s="1">
        <f>A176+1</f>
        <v>176</v>
      </c>
      <c r="B177" s="1" t="s">
        <v>252</v>
      </c>
      <c r="C177" s="1" t="s">
        <v>136</v>
      </c>
      <c r="D177" s="1" t="s">
        <v>211</v>
      </c>
      <c r="E177" s="1">
        <v>4</v>
      </c>
      <c r="F177" s="1" t="s">
        <v>16</v>
      </c>
      <c r="G177" s="1">
        <v>4</v>
      </c>
      <c r="H177" s="1" t="s">
        <v>135</v>
      </c>
      <c r="I177" s="1" t="s">
        <v>130</v>
      </c>
      <c r="J177" s="22" t="s">
        <v>134</v>
      </c>
      <c r="K177" s="22">
        <v>78.8</v>
      </c>
      <c r="L177" s="2">
        <f>K177*10.7642</f>
        <v>848.21896000000004</v>
      </c>
      <c r="M177" s="2">
        <v>1381.01</v>
      </c>
      <c r="N177" s="21">
        <f>M177*9500</f>
        <v>13119595</v>
      </c>
      <c r="O177" s="21">
        <f>M177*10500</f>
        <v>14500605</v>
      </c>
    </row>
    <row r="178" spans="1:15" ht="15" customHeight="1" x14ac:dyDescent="0.25">
      <c r="A178" s="1">
        <f>A177+1</f>
        <v>177</v>
      </c>
      <c r="B178" s="1" t="s">
        <v>251</v>
      </c>
      <c r="C178" s="1" t="s">
        <v>136</v>
      </c>
      <c r="D178" s="1" t="s">
        <v>211</v>
      </c>
      <c r="E178" s="1">
        <v>4</v>
      </c>
      <c r="F178" s="1" t="s">
        <v>17</v>
      </c>
      <c r="G178" s="1">
        <v>1</v>
      </c>
      <c r="H178" s="1" t="s">
        <v>135</v>
      </c>
      <c r="I178" s="1" t="s">
        <v>130</v>
      </c>
      <c r="J178" s="22" t="s">
        <v>129</v>
      </c>
      <c r="K178" s="22">
        <v>78.8</v>
      </c>
      <c r="L178" s="2">
        <f>K178*10.7642</f>
        <v>848.21896000000004</v>
      </c>
      <c r="M178" s="2">
        <v>1381.01</v>
      </c>
      <c r="N178" s="21">
        <f>M178*9500</f>
        <v>13119595</v>
      </c>
      <c r="O178" s="21">
        <f>M178*10500</f>
        <v>14500605</v>
      </c>
    </row>
    <row r="179" spans="1:15" x14ac:dyDescent="0.25">
      <c r="A179" s="1">
        <f>A178+1</f>
        <v>178</v>
      </c>
      <c r="B179" s="1" t="s">
        <v>250</v>
      </c>
      <c r="C179" s="1" t="s">
        <v>132</v>
      </c>
      <c r="D179" s="1" t="s">
        <v>211</v>
      </c>
      <c r="E179" s="1">
        <v>4</v>
      </c>
      <c r="F179" s="1" t="s">
        <v>17</v>
      </c>
      <c r="G179" s="1">
        <v>2</v>
      </c>
      <c r="H179" s="1" t="s">
        <v>9</v>
      </c>
      <c r="I179" s="1" t="s">
        <v>130</v>
      </c>
      <c r="J179" s="22" t="s">
        <v>139</v>
      </c>
      <c r="K179" s="22">
        <v>103.26</v>
      </c>
      <c r="L179" s="2">
        <f>K179*10.7642</f>
        <v>1111.5112920000001</v>
      </c>
      <c r="M179" s="2">
        <v>1711.29</v>
      </c>
      <c r="N179" s="21">
        <f>M179*9500</f>
        <v>16257255</v>
      </c>
      <c r="O179" s="21">
        <f>M179*10500</f>
        <v>17968545</v>
      </c>
    </row>
    <row r="180" spans="1:15" ht="15" customHeight="1" x14ac:dyDescent="0.25">
      <c r="A180" s="1">
        <f>A179+1</f>
        <v>179</v>
      </c>
      <c r="B180" s="1" t="s">
        <v>249</v>
      </c>
      <c r="C180" s="1" t="s">
        <v>132</v>
      </c>
      <c r="D180" s="1" t="s">
        <v>211</v>
      </c>
      <c r="E180" s="1">
        <v>4</v>
      </c>
      <c r="F180" s="1" t="s">
        <v>17</v>
      </c>
      <c r="G180" s="1">
        <v>3</v>
      </c>
      <c r="H180" s="1" t="s">
        <v>9</v>
      </c>
      <c r="I180" s="1" t="s">
        <v>130</v>
      </c>
      <c r="J180" s="22" t="s">
        <v>129</v>
      </c>
      <c r="K180" s="22">
        <v>103.26</v>
      </c>
      <c r="L180" s="2">
        <f>K180*10.7642</f>
        <v>1111.5112920000001</v>
      </c>
      <c r="M180" s="2">
        <v>1711.29</v>
      </c>
      <c r="N180" s="21">
        <f>M180*9500</f>
        <v>16257255</v>
      </c>
      <c r="O180" s="21">
        <f>M180*10500</f>
        <v>17968545</v>
      </c>
    </row>
    <row r="181" spans="1:15" ht="15" customHeight="1" x14ac:dyDescent="0.25">
      <c r="A181" s="1">
        <f>A180+1</f>
        <v>180</v>
      </c>
      <c r="B181" s="1" t="s">
        <v>248</v>
      </c>
      <c r="C181" s="1" t="s">
        <v>136</v>
      </c>
      <c r="D181" s="1" t="s">
        <v>211</v>
      </c>
      <c r="E181" s="1">
        <v>4</v>
      </c>
      <c r="F181" s="1" t="s">
        <v>17</v>
      </c>
      <c r="G181" s="1">
        <v>4</v>
      </c>
      <c r="H181" s="1" t="s">
        <v>135</v>
      </c>
      <c r="I181" s="1" t="s">
        <v>130</v>
      </c>
      <c r="J181" s="22" t="s">
        <v>134</v>
      </c>
      <c r="K181" s="22">
        <v>78.8</v>
      </c>
      <c r="L181" s="2">
        <f>K181*10.7642</f>
        <v>848.21896000000004</v>
      </c>
      <c r="M181" s="2">
        <v>1381.01</v>
      </c>
      <c r="N181" s="21">
        <f>M181*9500</f>
        <v>13119595</v>
      </c>
      <c r="O181" s="21">
        <f>M181*10500</f>
        <v>14500605</v>
      </c>
    </row>
    <row r="182" spans="1:15" ht="15" customHeight="1" x14ac:dyDescent="0.25">
      <c r="A182" s="1">
        <f>A181+1</f>
        <v>181</v>
      </c>
      <c r="B182" s="1" t="s">
        <v>247</v>
      </c>
      <c r="C182" s="1" t="s">
        <v>136</v>
      </c>
      <c r="D182" s="1" t="s">
        <v>211</v>
      </c>
      <c r="E182" s="1">
        <v>4</v>
      </c>
      <c r="F182" s="1">
        <v>10</v>
      </c>
      <c r="G182" s="1">
        <v>1</v>
      </c>
      <c r="H182" s="1" t="s">
        <v>135</v>
      </c>
      <c r="I182" s="1" t="s">
        <v>130</v>
      </c>
      <c r="J182" s="22" t="s">
        <v>129</v>
      </c>
      <c r="K182" s="22">
        <v>78.8</v>
      </c>
      <c r="L182" s="2">
        <f>K182*10.7642</f>
        <v>848.21896000000004</v>
      </c>
      <c r="M182" s="2">
        <v>1381.01</v>
      </c>
      <c r="N182" s="21">
        <f>M182*9500</f>
        <v>13119595</v>
      </c>
      <c r="O182" s="21">
        <f>M182*10500</f>
        <v>14500605</v>
      </c>
    </row>
    <row r="183" spans="1:15" x14ac:dyDescent="0.25">
      <c r="A183" s="1">
        <f>A182+1</f>
        <v>182</v>
      </c>
      <c r="B183" s="1" t="s">
        <v>246</v>
      </c>
      <c r="C183" s="1" t="s">
        <v>132</v>
      </c>
      <c r="D183" s="1" t="s">
        <v>211</v>
      </c>
      <c r="E183" s="1">
        <v>4</v>
      </c>
      <c r="F183" s="1">
        <v>10</v>
      </c>
      <c r="G183" s="1">
        <v>2</v>
      </c>
      <c r="H183" s="1" t="s">
        <v>9</v>
      </c>
      <c r="I183" s="1" t="s">
        <v>130</v>
      </c>
      <c r="J183" s="22" t="s">
        <v>139</v>
      </c>
      <c r="K183" s="22">
        <v>103.26</v>
      </c>
      <c r="L183" s="2">
        <f>K183*10.7642</f>
        <v>1111.5112920000001</v>
      </c>
      <c r="M183" s="2">
        <v>1711.29</v>
      </c>
      <c r="N183" s="21">
        <f>M183*9500</f>
        <v>16257255</v>
      </c>
      <c r="O183" s="21">
        <f>M183*10500</f>
        <v>17968545</v>
      </c>
    </row>
    <row r="184" spans="1:15" ht="15" customHeight="1" x14ac:dyDescent="0.25">
      <c r="A184" s="1">
        <f>A183+1</f>
        <v>183</v>
      </c>
      <c r="B184" s="1" t="s">
        <v>245</v>
      </c>
      <c r="C184" s="1" t="s">
        <v>132</v>
      </c>
      <c r="D184" s="1" t="s">
        <v>211</v>
      </c>
      <c r="E184" s="1">
        <v>4</v>
      </c>
      <c r="F184" s="1">
        <v>10</v>
      </c>
      <c r="G184" s="1">
        <v>3</v>
      </c>
      <c r="H184" s="1" t="s">
        <v>9</v>
      </c>
      <c r="I184" s="1" t="s">
        <v>130</v>
      </c>
      <c r="J184" s="22" t="s">
        <v>129</v>
      </c>
      <c r="K184" s="22">
        <v>103.26</v>
      </c>
      <c r="L184" s="2">
        <f>K184*10.7642</f>
        <v>1111.5112920000001</v>
      </c>
      <c r="M184" s="2">
        <v>1711.29</v>
      </c>
      <c r="N184" s="21">
        <f>M184*9500</f>
        <v>16257255</v>
      </c>
      <c r="O184" s="21">
        <f>M184*10500</f>
        <v>17968545</v>
      </c>
    </row>
    <row r="185" spans="1:15" ht="15" customHeight="1" x14ac:dyDescent="0.25">
      <c r="A185" s="1">
        <f>A184+1</f>
        <v>184</v>
      </c>
      <c r="B185" s="1" t="s">
        <v>244</v>
      </c>
      <c r="C185" s="1" t="s">
        <v>136</v>
      </c>
      <c r="D185" s="1" t="s">
        <v>211</v>
      </c>
      <c r="E185" s="1">
        <v>4</v>
      </c>
      <c r="F185" s="1">
        <v>10</v>
      </c>
      <c r="G185" s="1">
        <v>4</v>
      </c>
      <c r="H185" s="1" t="s">
        <v>135</v>
      </c>
      <c r="I185" s="1" t="s">
        <v>130</v>
      </c>
      <c r="J185" s="22" t="s">
        <v>134</v>
      </c>
      <c r="K185" s="22">
        <v>78.8</v>
      </c>
      <c r="L185" s="2">
        <f>K185*10.7642</f>
        <v>848.21896000000004</v>
      </c>
      <c r="M185" s="2">
        <v>1381.01</v>
      </c>
      <c r="N185" s="21">
        <f>M185*9500</f>
        <v>13119595</v>
      </c>
      <c r="O185" s="21">
        <f>M185*10500</f>
        <v>14500605</v>
      </c>
    </row>
    <row r="186" spans="1:15" ht="15" customHeight="1" x14ac:dyDescent="0.25">
      <c r="A186" s="1">
        <f>A185+1</f>
        <v>185</v>
      </c>
      <c r="B186" s="1" t="s">
        <v>243</v>
      </c>
      <c r="C186" s="1" t="s">
        <v>136</v>
      </c>
      <c r="D186" s="1" t="s">
        <v>211</v>
      </c>
      <c r="E186" s="1">
        <v>4</v>
      </c>
      <c r="F186" s="1">
        <v>11</v>
      </c>
      <c r="G186" s="1">
        <v>1</v>
      </c>
      <c r="H186" s="1" t="s">
        <v>135</v>
      </c>
      <c r="I186" s="1" t="s">
        <v>130</v>
      </c>
      <c r="J186" s="22" t="s">
        <v>129</v>
      </c>
      <c r="K186" s="22">
        <v>78.8</v>
      </c>
      <c r="L186" s="2">
        <f>K186*10.7642</f>
        <v>848.21896000000004</v>
      </c>
      <c r="M186" s="2">
        <v>1381.01</v>
      </c>
      <c r="N186" s="21">
        <f>M186*9500</f>
        <v>13119595</v>
      </c>
      <c r="O186" s="21">
        <f>M186*10500</f>
        <v>14500605</v>
      </c>
    </row>
    <row r="187" spans="1:15" x14ac:dyDescent="0.25">
      <c r="A187" s="1">
        <f>A186+1</f>
        <v>186</v>
      </c>
      <c r="B187" s="1" t="s">
        <v>242</v>
      </c>
      <c r="C187" s="1" t="s">
        <v>132</v>
      </c>
      <c r="D187" s="1" t="s">
        <v>211</v>
      </c>
      <c r="E187" s="1">
        <v>4</v>
      </c>
      <c r="F187" s="1">
        <v>11</v>
      </c>
      <c r="G187" s="1">
        <v>2</v>
      </c>
      <c r="H187" s="1" t="s">
        <v>9</v>
      </c>
      <c r="I187" s="1" t="s">
        <v>130</v>
      </c>
      <c r="J187" s="22" t="s">
        <v>139</v>
      </c>
      <c r="K187" s="22">
        <v>103.26</v>
      </c>
      <c r="L187" s="2">
        <f>K187*10.7642</f>
        <v>1111.5112920000001</v>
      </c>
      <c r="M187" s="2">
        <v>1711.29</v>
      </c>
      <c r="N187" s="21">
        <f>M187*9500</f>
        <v>16257255</v>
      </c>
      <c r="O187" s="21">
        <f>M187*10500</f>
        <v>17968545</v>
      </c>
    </row>
    <row r="188" spans="1:15" ht="15" customHeight="1" x14ac:dyDescent="0.25">
      <c r="A188" s="1">
        <f>A187+1</f>
        <v>187</v>
      </c>
      <c r="B188" s="1" t="s">
        <v>241</v>
      </c>
      <c r="C188" s="1" t="s">
        <v>132</v>
      </c>
      <c r="D188" s="1" t="s">
        <v>211</v>
      </c>
      <c r="E188" s="1">
        <v>4</v>
      </c>
      <c r="F188" s="1">
        <v>11</v>
      </c>
      <c r="G188" s="1">
        <v>3</v>
      </c>
      <c r="H188" s="1" t="s">
        <v>9</v>
      </c>
      <c r="I188" s="1" t="s">
        <v>130</v>
      </c>
      <c r="J188" s="22" t="s">
        <v>129</v>
      </c>
      <c r="K188" s="22">
        <v>103.26</v>
      </c>
      <c r="L188" s="2">
        <f>K188*10.7642</f>
        <v>1111.5112920000001</v>
      </c>
      <c r="M188" s="2">
        <v>1711.29</v>
      </c>
      <c r="N188" s="21">
        <f>M188*9500</f>
        <v>16257255</v>
      </c>
      <c r="O188" s="21">
        <f>M188*10500</f>
        <v>17968545</v>
      </c>
    </row>
    <row r="189" spans="1:15" ht="15" customHeight="1" x14ac:dyDescent="0.25">
      <c r="A189" s="1">
        <f>A188+1</f>
        <v>188</v>
      </c>
      <c r="B189" s="1" t="s">
        <v>240</v>
      </c>
      <c r="C189" s="1" t="s">
        <v>136</v>
      </c>
      <c r="D189" s="1" t="s">
        <v>211</v>
      </c>
      <c r="E189" s="1">
        <v>4</v>
      </c>
      <c r="F189" s="1">
        <v>11</v>
      </c>
      <c r="G189" s="1">
        <v>4</v>
      </c>
      <c r="H189" s="1" t="s">
        <v>135</v>
      </c>
      <c r="I189" s="1" t="s">
        <v>130</v>
      </c>
      <c r="J189" s="22" t="s">
        <v>134</v>
      </c>
      <c r="K189" s="22">
        <v>78.8</v>
      </c>
      <c r="L189" s="2">
        <f>K189*10.7642</f>
        <v>848.21896000000004</v>
      </c>
      <c r="M189" s="2">
        <v>1381.01</v>
      </c>
      <c r="N189" s="21">
        <f>M189*9500</f>
        <v>13119595</v>
      </c>
      <c r="O189" s="21">
        <f>M189*10500</f>
        <v>14500605</v>
      </c>
    </row>
    <row r="190" spans="1:15" ht="15" customHeight="1" x14ac:dyDescent="0.25">
      <c r="A190" s="1">
        <f>A189+1</f>
        <v>189</v>
      </c>
      <c r="B190" s="1" t="s">
        <v>239</v>
      </c>
      <c r="C190" s="1" t="s">
        <v>136</v>
      </c>
      <c r="D190" s="1" t="s">
        <v>211</v>
      </c>
      <c r="E190" s="1">
        <v>4</v>
      </c>
      <c r="F190" s="1">
        <v>12</v>
      </c>
      <c r="G190" s="1">
        <v>1</v>
      </c>
      <c r="H190" s="1" t="s">
        <v>135</v>
      </c>
      <c r="I190" s="1" t="s">
        <v>130</v>
      </c>
      <c r="J190" s="22" t="s">
        <v>129</v>
      </c>
      <c r="K190" s="22">
        <v>78.8</v>
      </c>
      <c r="L190" s="2">
        <f>K190*10.7642</f>
        <v>848.21896000000004</v>
      </c>
      <c r="M190" s="2">
        <v>1381.01</v>
      </c>
      <c r="N190" s="21">
        <f>M190*9500</f>
        <v>13119595</v>
      </c>
      <c r="O190" s="21">
        <f>M190*10500</f>
        <v>14500605</v>
      </c>
    </row>
    <row r="191" spans="1:15" x14ac:dyDescent="0.25">
      <c r="A191" s="1">
        <f>A190+1</f>
        <v>190</v>
      </c>
      <c r="B191" s="1" t="s">
        <v>238</v>
      </c>
      <c r="C191" s="1" t="s">
        <v>132</v>
      </c>
      <c r="D191" s="1" t="s">
        <v>211</v>
      </c>
      <c r="E191" s="1">
        <v>4</v>
      </c>
      <c r="F191" s="1">
        <v>12</v>
      </c>
      <c r="G191" s="1">
        <v>2</v>
      </c>
      <c r="H191" s="1" t="s">
        <v>9</v>
      </c>
      <c r="I191" s="1" t="s">
        <v>130</v>
      </c>
      <c r="J191" s="22" t="s">
        <v>139</v>
      </c>
      <c r="K191" s="22">
        <v>103.26</v>
      </c>
      <c r="L191" s="2">
        <f>K191*10.7642</f>
        <v>1111.5112920000001</v>
      </c>
      <c r="M191" s="2">
        <v>1711.29</v>
      </c>
      <c r="N191" s="21">
        <f>M191*9500</f>
        <v>16257255</v>
      </c>
      <c r="O191" s="21">
        <f>M191*10500</f>
        <v>17968545</v>
      </c>
    </row>
    <row r="192" spans="1:15" ht="15" customHeight="1" x14ac:dyDescent="0.25">
      <c r="A192" s="1">
        <f>A191+1</f>
        <v>191</v>
      </c>
      <c r="B192" s="1" t="s">
        <v>237</v>
      </c>
      <c r="C192" s="1" t="s">
        <v>132</v>
      </c>
      <c r="D192" s="1" t="s">
        <v>211</v>
      </c>
      <c r="E192" s="1">
        <v>4</v>
      </c>
      <c r="F192" s="1">
        <v>12</v>
      </c>
      <c r="G192" s="1">
        <v>3</v>
      </c>
      <c r="H192" s="1" t="s">
        <v>9</v>
      </c>
      <c r="I192" s="1" t="s">
        <v>130</v>
      </c>
      <c r="J192" s="22" t="s">
        <v>129</v>
      </c>
      <c r="K192" s="22">
        <v>103.26</v>
      </c>
      <c r="L192" s="2">
        <f>K192*10.7642</f>
        <v>1111.5112920000001</v>
      </c>
      <c r="M192" s="2">
        <v>1711.29</v>
      </c>
      <c r="N192" s="21">
        <f>M192*9500</f>
        <v>16257255</v>
      </c>
      <c r="O192" s="21">
        <f>M192*10500</f>
        <v>17968545</v>
      </c>
    </row>
    <row r="193" spans="1:15" ht="15" customHeight="1" x14ac:dyDescent="0.25">
      <c r="A193" s="1">
        <f>A192+1</f>
        <v>192</v>
      </c>
      <c r="B193" s="1" t="s">
        <v>236</v>
      </c>
      <c r="C193" s="1" t="s">
        <v>136</v>
      </c>
      <c r="D193" s="1" t="s">
        <v>211</v>
      </c>
      <c r="E193" s="1">
        <v>4</v>
      </c>
      <c r="F193" s="1">
        <v>12</v>
      </c>
      <c r="G193" s="1">
        <v>4</v>
      </c>
      <c r="H193" s="1" t="s">
        <v>135</v>
      </c>
      <c r="I193" s="1" t="s">
        <v>130</v>
      </c>
      <c r="J193" s="22" t="s">
        <v>134</v>
      </c>
      <c r="K193" s="22">
        <v>78.8</v>
      </c>
      <c r="L193" s="2">
        <f>K193*10.7642</f>
        <v>848.21896000000004</v>
      </c>
      <c r="M193" s="2">
        <v>1381.01</v>
      </c>
      <c r="N193" s="21">
        <f>M193*9500</f>
        <v>13119595</v>
      </c>
      <c r="O193" s="21">
        <f>M193*10500</f>
        <v>14500605</v>
      </c>
    </row>
    <row r="194" spans="1:15" ht="15" customHeight="1" x14ac:dyDescent="0.25">
      <c r="A194" s="1">
        <f>A193+1</f>
        <v>193</v>
      </c>
      <c r="B194" s="1" t="s">
        <v>235</v>
      </c>
      <c r="C194" s="1" t="s">
        <v>136</v>
      </c>
      <c r="D194" s="1" t="s">
        <v>211</v>
      </c>
      <c r="E194" s="1">
        <v>4</v>
      </c>
      <c r="F194" s="1">
        <v>13</v>
      </c>
      <c r="G194" s="1">
        <v>1</v>
      </c>
      <c r="H194" s="1" t="s">
        <v>135</v>
      </c>
      <c r="I194" s="1" t="s">
        <v>130</v>
      </c>
      <c r="J194" s="22" t="s">
        <v>129</v>
      </c>
      <c r="K194" s="22">
        <v>78.8</v>
      </c>
      <c r="L194" s="2">
        <f>K194*10.7642</f>
        <v>848.21896000000004</v>
      </c>
      <c r="M194" s="2">
        <v>1381.01</v>
      </c>
      <c r="N194" s="21">
        <f>M194*9500</f>
        <v>13119595</v>
      </c>
      <c r="O194" s="21">
        <f>M194*10500</f>
        <v>14500605</v>
      </c>
    </row>
    <row r="195" spans="1:15" x14ac:dyDescent="0.25">
      <c r="A195" s="1">
        <f>A194+1</f>
        <v>194</v>
      </c>
      <c r="B195" s="1" t="s">
        <v>234</v>
      </c>
      <c r="C195" s="1" t="s">
        <v>132</v>
      </c>
      <c r="D195" s="1" t="s">
        <v>211</v>
      </c>
      <c r="E195" s="1">
        <v>4</v>
      </c>
      <c r="F195" s="1">
        <v>13</v>
      </c>
      <c r="G195" s="1">
        <v>2</v>
      </c>
      <c r="H195" s="1" t="s">
        <v>9</v>
      </c>
      <c r="I195" s="1" t="s">
        <v>130</v>
      </c>
      <c r="J195" s="22" t="s">
        <v>139</v>
      </c>
      <c r="K195" s="22">
        <v>103.26</v>
      </c>
      <c r="L195" s="2">
        <f>K195*10.7642</f>
        <v>1111.5112920000001</v>
      </c>
      <c r="M195" s="2">
        <v>1711.29</v>
      </c>
      <c r="N195" s="21">
        <f>M195*9500</f>
        <v>16257255</v>
      </c>
      <c r="O195" s="21">
        <f>M195*10500</f>
        <v>17968545</v>
      </c>
    </row>
    <row r="196" spans="1:15" ht="15" customHeight="1" x14ac:dyDescent="0.25">
      <c r="A196" s="1">
        <f>A195+1</f>
        <v>195</v>
      </c>
      <c r="B196" s="1" t="s">
        <v>233</v>
      </c>
      <c r="C196" s="1" t="s">
        <v>132</v>
      </c>
      <c r="D196" s="1" t="s">
        <v>211</v>
      </c>
      <c r="E196" s="1">
        <v>4</v>
      </c>
      <c r="F196" s="1">
        <v>13</v>
      </c>
      <c r="G196" s="1">
        <v>3</v>
      </c>
      <c r="H196" s="1" t="s">
        <v>9</v>
      </c>
      <c r="I196" s="1" t="s">
        <v>130</v>
      </c>
      <c r="J196" s="22" t="s">
        <v>129</v>
      </c>
      <c r="K196" s="22">
        <v>103.26</v>
      </c>
      <c r="L196" s="2">
        <f>K196*10.7642</f>
        <v>1111.5112920000001</v>
      </c>
      <c r="M196" s="2">
        <v>1711.29</v>
      </c>
      <c r="N196" s="21">
        <f>M196*9500</f>
        <v>16257255</v>
      </c>
      <c r="O196" s="21">
        <f>M196*10500</f>
        <v>17968545</v>
      </c>
    </row>
    <row r="197" spans="1:15" ht="15" customHeight="1" x14ac:dyDescent="0.25">
      <c r="A197" s="1">
        <f>A196+1</f>
        <v>196</v>
      </c>
      <c r="B197" s="1" t="s">
        <v>232</v>
      </c>
      <c r="C197" s="1" t="s">
        <v>136</v>
      </c>
      <c r="D197" s="1" t="s">
        <v>211</v>
      </c>
      <c r="E197" s="1">
        <v>4</v>
      </c>
      <c r="F197" s="1">
        <v>13</v>
      </c>
      <c r="G197" s="1">
        <v>4</v>
      </c>
      <c r="H197" s="1" t="s">
        <v>135</v>
      </c>
      <c r="I197" s="1" t="s">
        <v>130</v>
      </c>
      <c r="J197" s="22" t="s">
        <v>134</v>
      </c>
      <c r="K197" s="22">
        <v>78.8</v>
      </c>
      <c r="L197" s="2">
        <f>K197*10.7642</f>
        <v>848.21896000000004</v>
      </c>
      <c r="M197" s="2">
        <v>1381.01</v>
      </c>
      <c r="N197" s="21">
        <f>M197*9500</f>
        <v>13119595</v>
      </c>
      <c r="O197" s="21">
        <f>M197*10500</f>
        <v>14500605</v>
      </c>
    </row>
    <row r="198" spans="1:15" ht="15" customHeight="1" x14ac:dyDescent="0.25">
      <c r="A198" s="1">
        <f>A197+1</f>
        <v>197</v>
      </c>
      <c r="B198" s="1" t="s">
        <v>231</v>
      </c>
      <c r="C198" s="1" t="s">
        <v>136</v>
      </c>
      <c r="D198" s="1" t="s">
        <v>211</v>
      </c>
      <c r="E198" s="1">
        <v>4</v>
      </c>
      <c r="F198" s="1">
        <v>14</v>
      </c>
      <c r="G198" s="1">
        <v>1</v>
      </c>
      <c r="H198" s="1" t="s">
        <v>135</v>
      </c>
      <c r="I198" s="1" t="s">
        <v>130</v>
      </c>
      <c r="J198" s="22" t="s">
        <v>129</v>
      </c>
      <c r="K198" s="22">
        <v>78.8</v>
      </c>
      <c r="L198" s="2">
        <f>K198*10.7642</f>
        <v>848.21896000000004</v>
      </c>
      <c r="M198" s="2">
        <v>1381.01</v>
      </c>
      <c r="N198" s="21">
        <f>M198*9500</f>
        <v>13119595</v>
      </c>
      <c r="O198" s="21">
        <f>M198*10500</f>
        <v>14500605</v>
      </c>
    </row>
    <row r="199" spans="1:15" x14ac:dyDescent="0.25">
      <c r="A199" s="1">
        <f>A198+1</f>
        <v>198</v>
      </c>
      <c r="B199" s="1" t="s">
        <v>230</v>
      </c>
      <c r="C199" s="1" t="s">
        <v>132</v>
      </c>
      <c r="D199" s="1" t="s">
        <v>211</v>
      </c>
      <c r="E199" s="1">
        <v>4</v>
      </c>
      <c r="F199" s="1">
        <v>14</v>
      </c>
      <c r="G199" s="1">
        <v>2</v>
      </c>
      <c r="H199" s="1" t="s">
        <v>9</v>
      </c>
      <c r="I199" s="1" t="s">
        <v>130</v>
      </c>
      <c r="J199" s="22" t="s">
        <v>139</v>
      </c>
      <c r="K199" s="22">
        <v>103.26</v>
      </c>
      <c r="L199" s="2">
        <f>K199*10.7642</f>
        <v>1111.5112920000001</v>
      </c>
      <c r="M199" s="2">
        <v>1711.29</v>
      </c>
      <c r="N199" s="21">
        <f>M199*9500</f>
        <v>16257255</v>
      </c>
      <c r="O199" s="21">
        <f>M199*10500</f>
        <v>17968545</v>
      </c>
    </row>
    <row r="200" spans="1:15" ht="15" customHeight="1" x14ac:dyDescent="0.25">
      <c r="A200" s="1">
        <f>A199+1</f>
        <v>199</v>
      </c>
      <c r="B200" s="1" t="s">
        <v>229</v>
      </c>
      <c r="C200" s="1" t="s">
        <v>132</v>
      </c>
      <c r="D200" s="1" t="s">
        <v>211</v>
      </c>
      <c r="E200" s="1">
        <v>4</v>
      </c>
      <c r="F200" s="1">
        <v>14</v>
      </c>
      <c r="G200" s="1">
        <v>3</v>
      </c>
      <c r="H200" s="1" t="s">
        <v>9</v>
      </c>
      <c r="I200" s="1" t="s">
        <v>130</v>
      </c>
      <c r="J200" s="22" t="s">
        <v>129</v>
      </c>
      <c r="K200" s="22">
        <v>103.26</v>
      </c>
      <c r="L200" s="2">
        <f>K200*10.7642</f>
        <v>1111.5112920000001</v>
      </c>
      <c r="M200" s="2">
        <v>1711.29</v>
      </c>
      <c r="N200" s="21">
        <f>M200*9500</f>
        <v>16257255</v>
      </c>
      <c r="O200" s="21">
        <f>M200*10500</f>
        <v>17968545</v>
      </c>
    </row>
    <row r="201" spans="1:15" ht="15" customHeight="1" x14ac:dyDescent="0.25">
      <c r="A201" s="1">
        <f>A200+1</f>
        <v>200</v>
      </c>
      <c r="B201" s="1" t="s">
        <v>228</v>
      </c>
      <c r="C201" s="1" t="s">
        <v>136</v>
      </c>
      <c r="D201" s="1" t="s">
        <v>211</v>
      </c>
      <c r="E201" s="1">
        <v>4</v>
      </c>
      <c r="F201" s="1">
        <v>14</v>
      </c>
      <c r="G201" s="1">
        <v>4</v>
      </c>
      <c r="H201" s="1" t="s">
        <v>135</v>
      </c>
      <c r="I201" s="1" t="s">
        <v>130</v>
      </c>
      <c r="J201" s="22" t="s">
        <v>134</v>
      </c>
      <c r="K201" s="22">
        <v>78.8</v>
      </c>
      <c r="L201" s="2">
        <f>K201*10.7642</f>
        <v>848.21896000000004</v>
      </c>
      <c r="M201" s="2">
        <v>1381.01</v>
      </c>
      <c r="N201" s="21">
        <f>M201*9500</f>
        <v>13119595</v>
      </c>
      <c r="O201" s="21">
        <f>M201*10500</f>
        <v>14500605</v>
      </c>
    </row>
    <row r="202" spans="1:15" ht="15" customHeight="1" x14ac:dyDescent="0.25">
      <c r="A202" s="1">
        <f>A201+1</f>
        <v>201</v>
      </c>
      <c r="B202" s="1" t="s">
        <v>227</v>
      </c>
      <c r="C202" s="1" t="s">
        <v>136</v>
      </c>
      <c r="D202" s="1" t="s">
        <v>211</v>
      </c>
      <c r="E202" s="1">
        <v>4</v>
      </c>
      <c r="F202" s="1">
        <v>15</v>
      </c>
      <c r="G202" s="1">
        <v>1</v>
      </c>
      <c r="H202" s="1" t="s">
        <v>135</v>
      </c>
      <c r="I202" s="1" t="s">
        <v>130</v>
      </c>
      <c r="J202" s="22" t="s">
        <v>129</v>
      </c>
      <c r="K202" s="22">
        <v>78.8</v>
      </c>
      <c r="L202" s="2">
        <f>K202*10.7642</f>
        <v>848.21896000000004</v>
      </c>
      <c r="M202" s="2">
        <v>1381.01</v>
      </c>
      <c r="N202" s="21">
        <f>M202*9500</f>
        <v>13119595</v>
      </c>
      <c r="O202" s="21">
        <f>M202*10500</f>
        <v>14500605</v>
      </c>
    </row>
    <row r="203" spans="1:15" x14ac:dyDescent="0.25">
      <c r="A203" s="1">
        <f>A202+1</f>
        <v>202</v>
      </c>
      <c r="B203" s="1" t="s">
        <v>226</v>
      </c>
      <c r="C203" s="1" t="s">
        <v>132</v>
      </c>
      <c r="D203" s="1" t="s">
        <v>211</v>
      </c>
      <c r="E203" s="1">
        <v>4</v>
      </c>
      <c r="F203" s="1">
        <v>15</v>
      </c>
      <c r="G203" s="1">
        <v>2</v>
      </c>
      <c r="H203" s="1" t="s">
        <v>9</v>
      </c>
      <c r="I203" s="1" t="s">
        <v>130</v>
      </c>
      <c r="J203" s="22" t="s">
        <v>139</v>
      </c>
      <c r="K203" s="22">
        <v>103.26</v>
      </c>
      <c r="L203" s="2">
        <f>K203*10.7642</f>
        <v>1111.5112920000001</v>
      </c>
      <c r="M203" s="2">
        <v>1711.29</v>
      </c>
      <c r="N203" s="21">
        <f>M203*9500</f>
        <v>16257255</v>
      </c>
      <c r="O203" s="21">
        <f>M203*10500</f>
        <v>17968545</v>
      </c>
    </row>
    <row r="204" spans="1:15" ht="15" customHeight="1" x14ac:dyDescent="0.25">
      <c r="A204" s="1">
        <f>A203+1</f>
        <v>203</v>
      </c>
      <c r="B204" s="1" t="s">
        <v>225</v>
      </c>
      <c r="C204" s="1" t="s">
        <v>132</v>
      </c>
      <c r="D204" s="1" t="s">
        <v>211</v>
      </c>
      <c r="E204" s="1">
        <v>4</v>
      </c>
      <c r="F204" s="1">
        <v>15</v>
      </c>
      <c r="G204" s="1">
        <v>3</v>
      </c>
      <c r="H204" s="1" t="s">
        <v>9</v>
      </c>
      <c r="I204" s="1" t="s">
        <v>130</v>
      </c>
      <c r="J204" s="22" t="s">
        <v>129</v>
      </c>
      <c r="K204" s="22">
        <v>103.26</v>
      </c>
      <c r="L204" s="2">
        <f>K204*10.7642</f>
        <v>1111.5112920000001</v>
      </c>
      <c r="M204" s="2">
        <v>1711.29</v>
      </c>
      <c r="N204" s="21">
        <f>M204*9500</f>
        <v>16257255</v>
      </c>
      <c r="O204" s="21">
        <f>M204*10500</f>
        <v>17968545</v>
      </c>
    </row>
    <row r="205" spans="1:15" ht="15" customHeight="1" x14ac:dyDescent="0.25">
      <c r="A205" s="1">
        <f>A204+1</f>
        <v>204</v>
      </c>
      <c r="B205" s="1" t="s">
        <v>224</v>
      </c>
      <c r="C205" s="1" t="s">
        <v>136</v>
      </c>
      <c r="D205" s="1" t="s">
        <v>211</v>
      </c>
      <c r="E205" s="1">
        <v>4</v>
      </c>
      <c r="F205" s="1">
        <v>15</v>
      </c>
      <c r="G205" s="1">
        <v>4</v>
      </c>
      <c r="H205" s="1" t="s">
        <v>135</v>
      </c>
      <c r="I205" s="1" t="s">
        <v>130</v>
      </c>
      <c r="J205" s="22" t="s">
        <v>134</v>
      </c>
      <c r="K205" s="22">
        <v>78.8</v>
      </c>
      <c r="L205" s="2">
        <f>K205*10.7642</f>
        <v>848.21896000000004</v>
      </c>
      <c r="M205" s="2">
        <v>1381.01</v>
      </c>
      <c r="N205" s="21">
        <f>M205*9500</f>
        <v>13119595</v>
      </c>
      <c r="O205" s="21">
        <f>M205*10500</f>
        <v>14500605</v>
      </c>
    </row>
    <row r="206" spans="1:15" ht="15" customHeight="1" x14ac:dyDescent="0.25">
      <c r="A206" s="1">
        <f>A205+1</f>
        <v>205</v>
      </c>
      <c r="B206" s="1" t="s">
        <v>223</v>
      </c>
      <c r="C206" s="1" t="s">
        <v>136</v>
      </c>
      <c r="D206" s="1" t="s">
        <v>211</v>
      </c>
      <c r="E206" s="1">
        <v>4</v>
      </c>
      <c r="F206" s="1">
        <v>16</v>
      </c>
      <c r="G206" s="1">
        <v>1</v>
      </c>
      <c r="H206" s="1" t="s">
        <v>135</v>
      </c>
      <c r="I206" s="1" t="s">
        <v>130</v>
      </c>
      <c r="J206" s="22" t="s">
        <v>129</v>
      </c>
      <c r="K206" s="22">
        <v>78.8</v>
      </c>
      <c r="L206" s="2">
        <f>K206*10.7642</f>
        <v>848.21896000000004</v>
      </c>
      <c r="M206" s="2">
        <v>1381.01</v>
      </c>
      <c r="N206" s="21">
        <f>M206*9500</f>
        <v>13119595</v>
      </c>
      <c r="O206" s="21">
        <f>M206*10500</f>
        <v>14500605</v>
      </c>
    </row>
    <row r="207" spans="1:15" x14ac:dyDescent="0.25">
      <c r="A207" s="1">
        <f>A206+1</f>
        <v>206</v>
      </c>
      <c r="B207" s="1" t="s">
        <v>222</v>
      </c>
      <c r="C207" s="1" t="s">
        <v>132</v>
      </c>
      <c r="D207" s="1" t="s">
        <v>211</v>
      </c>
      <c r="E207" s="1">
        <v>4</v>
      </c>
      <c r="F207" s="1">
        <v>16</v>
      </c>
      <c r="G207" s="1">
        <v>2</v>
      </c>
      <c r="H207" s="1" t="s">
        <v>9</v>
      </c>
      <c r="I207" s="1" t="s">
        <v>130</v>
      </c>
      <c r="J207" s="22" t="s">
        <v>139</v>
      </c>
      <c r="K207" s="22">
        <v>103.26</v>
      </c>
      <c r="L207" s="2">
        <f>K207*10.7642</f>
        <v>1111.5112920000001</v>
      </c>
      <c r="M207" s="2">
        <v>1711.29</v>
      </c>
      <c r="N207" s="21">
        <f>M207*9500</f>
        <v>16257255</v>
      </c>
      <c r="O207" s="21">
        <f>M207*10500</f>
        <v>17968545</v>
      </c>
    </row>
    <row r="208" spans="1:15" ht="15" customHeight="1" x14ac:dyDescent="0.25">
      <c r="A208" s="1">
        <f>A207+1</f>
        <v>207</v>
      </c>
      <c r="B208" s="1" t="s">
        <v>221</v>
      </c>
      <c r="C208" s="1" t="s">
        <v>132</v>
      </c>
      <c r="D208" s="1" t="s">
        <v>211</v>
      </c>
      <c r="E208" s="1">
        <v>4</v>
      </c>
      <c r="F208" s="1">
        <v>16</v>
      </c>
      <c r="G208" s="1">
        <v>3</v>
      </c>
      <c r="H208" s="1" t="s">
        <v>9</v>
      </c>
      <c r="I208" s="1" t="s">
        <v>130</v>
      </c>
      <c r="J208" s="22" t="s">
        <v>129</v>
      </c>
      <c r="K208" s="22">
        <v>103.26</v>
      </c>
      <c r="L208" s="2">
        <f>K208*10.7642</f>
        <v>1111.5112920000001</v>
      </c>
      <c r="M208" s="2">
        <v>1711.29</v>
      </c>
      <c r="N208" s="21">
        <f>M208*9500</f>
        <v>16257255</v>
      </c>
      <c r="O208" s="21">
        <f>M208*10500</f>
        <v>17968545</v>
      </c>
    </row>
    <row r="209" spans="1:15" ht="15" customHeight="1" x14ac:dyDescent="0.25">
      <c r="A209" s="1">
        <f>A208+1</f>
        <v>208</v>
      </c>
      <c r="B209" s="1" t="s">
        <v>220</v>
      </c>
      <c r="C209" s="1" t="s">
        <v>136</v>
      </c>
      <c r="D209" s="1" t="s">
        <v>211</v>
      </c>
      <c r="E209" s="1">
        <v>4</v>
      </c>
      <c r="F209" s="1">
        <v>16</v>
      </c>
      <c r="G209" s="1">
        <v>4</v>
      </c>
      <c r="H209" s="1" t="s">
        <v>135</v>
      </c>
      <c r="I209" s="1" t="s">
        <v>130</v>
      </c>
      <c r="J209" s="22" t="s">
        <v>134</v>
      </c>
      <c r="K209" s="22">
        <v>78.8</v>
      </c>
      <c r="L209" s="2">
        <f>K209*10.7642</f>
        <v>848.21896000000004</v>
      </c>
      <c r="M209" s="2">
        <v>1381.01</v>
      </c>
      <c r="N209" s="21">
        <f>M209*9500</f>
        <v>13119595</v>
      </c>
      <c r="O209" s="21">
        <f>M209*10500</f>
        <v>14500605</v>
      </c>
    </row>
    <row r="210" spans="1:15" ht="15" customHeight="1" x14ac:dyDescent="0.25">
      <c r="A210" s="1">
        <f>A209+1</f>
        <v>209</v>
      </c>
      <c r="B210" s="1" t="s">
        <v>219</v>
      </c>
      <c r="C210" s="1" t="s">
        <v>136</v>
      </c>
      <c r="D210" s="1" t="s">
        <v>211</v>
      </c>
      <c r="E210" s="1">
        <v>4</v>
      </c>
      <c r="F210" s="1">
        <v>17</v>
      </c>
      <c r="G210" s="1">
        <v>1</v>
      </c>
      <c r="H210" s="1" t="s">
        <v>135</v>
      </c>
      <c r="I210" s="1" t="s">
        <v>130</v>
      </c>
      <c r="J210" s="22" t="s">
        <v>129</v>
      </c>
      <c r="K210" s="22">
        <v>78.8</v>
      </c>
      <c r="L210" s="2">
        <f>K210*10.7642</f>
        <v>848.21896000000004</v>
      </c>
      <c r="M210" s="2">
        <v>1381.01</v>
      </c>
      <c r="N210" s="21">
        <f>M210*9500</f>
        <v>13119595</v>
      </c>
      <c r="O210" s="21">
        <f>M210*10500</f>
        <v>14500605</v>
      </c>
    </row>
    <row r="211" spans="1:15" x14ac:dyDescent="0.25">
      <c r="A211" s="1">
        <f>A210+1</f>
        <v>210</v>
      </c>
      <c r="B211" s="1" t="s">
        <v>218</v>
      </c>
      <c r="C211" s="1" t="s">
        <v>132</v>
      </c>
      <c r="D211" s="1" t="s">
        <v>211</v>
      </c>
      <c r="E211" s="1">
        <v>4</v>
      </c>
      <c r="F211" s="1">
        <v>17</v>
      </c>
      <c r="G211" s="1">
        <v>2</v>
      </c>
      <c r="H211" s="1" t="s">
        <v>9</v>
      </c>
      <c r="I211" s="1" t="s">
        <v>130</v>
      </c>
      <c r="J211" s="22" t="s">
        <v>139</v>
      </c>
      <c r="K211" s="22">
        <v>103.26</v>
      </c>
      <c r="L211" s="2">
        <f>K211*10.7642</f>
        <v>1111.5112920000001</v>
      </c>
      <c r="M211" s="2">
        <v>1711.29</v>
      </c>
      <c r="N211" s="21">
        <f>M211*9500</f>
        <v>16257255</v>
      </c>
      <c r="O211" s="21">
        <f>M211*10500</f>
        <v>17968545</v>
      </c>
    </row>
    <row r="212" spans="1:15" ht="15" customHeight="1" x14ac:dyDescent="0.25">
      <c r="A212" s="1">
        <f>A211+1</f>
        <v>211</v>
      </c>
      <c r="B212" s="1" t="s">
        <v>217</v>
      </c>
      <c r="C212" s="1" t="s">
        <v>132</v>
      </c>
      <c r="D212" s="1" t="s">
        <v>211</v>
      </c>
      <c r="E212" s="1">
        <v>4</v>
      </c>
      <c r="F212" s="1">
        <v>17</v>
      </c>
      <c r="G212" s="1">
        <v>3</v>
      </c>
      <c r="H212" s="1" t="s">
        <v>9</v>
      </c>
      <c r="I212" s="1" t="s">
        <v>130</v>
      </c>
      <c r="J212" s="22" t="s">
        <v>129</v>
      </c>
      <c r="K212" s="22">
        <v>103.26</v>
      </c>
      <c r="L212" s="2">
        <f>K212*10.7642</f>
        <v>1111.5112920000001</v>
      </c>
      <c r="M212" s="2">
        <v>1711.29</v>
      </c>
      <c r="N212" s="21">
        <f>M212*9500</f>
        <v>16257255</v>
      </c>
      <c r="O212" s="21">
        <f>M212*10500</f>
        <v>17968545</v>
      </c>
    </row>
    <row r="213" spans="1:15" ht="15" customHeight="1" x14ac:dyDescent="0.25">
      <c r="A213" s="1">
        <f>A212+1</f>
        <v>212</v>
      </c>
      <c r="B213" s="1" t="s">
        <v>216</v>
      </c>
      <c r="C213" s="1" t="s">
        <v>136</v>
      </c>
      <c r="D213" s="1" t="s">
        <v>211</v>
      </c>
      <c r="E213" s="1">
        <v>4</v>
      </c>
      <c r="F213" s="1">
        <v>17</v>
      </c>
      <c r="G213" s="1">
        <v>4</v>
      </c>
      <c r="H213" s="1" t="s">
        <v>135</v>
      </c>
      <c r="I213" s="1" t="s">
        <v>130</v>
      </c>
      <c r="J213" s="22" t="s">
        <v>134</v>
      </c>
      <c r="K213" s="22">
        <v>78.8</v>
      </c>
      <c r="L213" s="2">
        <f>K213*10.7642</f>
        <v>848.21896000000004</v>
      </c>
      <c r="M213" s="2">
        <v>1381.01</v>
      </c>
      <c r="N213" s="21">
        <f>M213*9500</f>
        <v>13119595</v>
      </c>
      <c r="O213" s="21">
        <f>M213*10500</f>
        <v>14500605</v>
      </c>
    </row>
    <row r="214" spans="1:15" ht="15" customHeight="1" x14ac:dyDescent="0.25">
      <c r="A214" s="1">
        <f>A213+1</f>
        <v>213</v>
      </c>
      <c r="B214" s="1" t="s">
        <v>215</v>
      </c>
      <c r="C214" s="1" t="s">
        <v>136</v>
      </c>
      <c r="D214" s="1" t="s">
        <v>211</v>
      </c>
      <c r="E214" s="1">
        <v>4</v>
      </c>
      <c r="F214" s="1">
        <v>18</v>
      </c>
      <c r="G214" s="1">
        <v>1</v>
      </c>
      <c r="H214" s="1" t="s">
        <v>135</v>
      </c>
      <c r="I214" s="1" t="s">
        <v>130</v>
      </c>
      <c r="J214" s="22" t="s">
        <v>129</v>
      </c>
      <c r="K214" s="22">
        <v>78.8</v>
      </c>
      <c r="L214" s="2">
        <f>K214*10.7642</f>
        <v>848.21896000000004</v>
      </c>
      <c r="M214" s="2">
        <v>1381.01</v>
      </c>
      <c r="N214" s="21">
        <f>M214*9500</f>
        <v>13119595</v>
      </c>
      <c r="O214" s="21">
        <f>M214*10500</f>
        <v>14500605</v>
      </c>
    </row>
    <row r="215" spans="1:15" x14ac:dyDescent="0.25">
      <c r="A215" s="1">
        <f>A214+1</f>
        <v>214</v>
      </c>
      <c r="B215" s="1" t="s">
        <v>214</v>
      </c>
      <c r="C215" s="1" t="s">
        <v>132</v>
      </c>
      <c r="D215" s="1" t="s">
        <v>211</v>
      </c>
      <c r="E215" s="1">
        <v>4</v>
      </c>
      <c r="F215" s="1">
        <v>18</v>
      </c>
      <c r="G215" s="1">
        <v>2</v>
      </c>
      <c r="H215" s="1" t="s">
        <v>9</v>
      </c>
      <c r="I215" s="1" t="s">
        <v>130</v>
      </c>
      <c r="J215" s="22" t="s">
        <v>139</v>
      </c>
      <c r="K215" s="22">
        <v>103.26</v>
      </c>
      <c r="L215" s="2">
        <f>K215*10.7642</f>
        <v>1111.5112920000001</v>
      </c>
      <c r="M215" s="2">
        <v>1711.29</v>
      </c>
      <c r="N215" s="21">
        <f>M215*9500</f>
        <v>16257255</v>
      </c>
      <c r="O215" s="21">
        <f>M215*10500</f>
        <v>17968545</v>
      </c>
    </row>
    <row r="216" spans="1:15" ht="15" customHeight="1" x14ac:dyDescent="0.25">
      <c r="A216" s="1">
        <f>A215+1</f>
        <v>215</v>
      </c>
      <c r="B216" s="1" t="s">
        <v>213</v>
      </c>
      <c r="C216" s="1" t="s">
        <v>132</v>
      </c>
      <c r="D216" s="1" t="s">
        <v>211</v>
      </c>
      <c r="E216" s="1">
        <v>4</v>
      </c>
      <c r="F216" s="1">
        <v>18</v>
      </c>
      <c r="G216" s="1">
        <v>3</v>
      </c>
      <c r="H216" s="1" t="s">
        <v>9</v>
      </c>
      <c r="I216" s="1" t="s">
        <v>130</v>
      </c>
      <c r="J216" s="22" t="s">
        <v>129</v>
      </c>
      <c r="K216" s="22">
        <v>103.26</v>
      </c>
      <c r="L216" s="2">
        <f>K216*10.7642</f>
        <v>1111.5112920000001</v>
      </c>
      <c r="M216" s="2">
        <v>1711.29</v>
      </c>
      <c r="N216" s="21">
        <f>M216*9500</f>
        <v>16257255</v>
      </c>
      <c r="O216" s="21">
        <f>M216*10500</f>
        <v>17968545</v>
      </c>
    </row>
    <row r="217" spans="1:15" ht="15" customHeight="1" x14ac:dyDescent="0.25">
      <c r="A217" s="1">
        <f>A216+1</f>
        <v>216</v>
      </c>
      <c r="B217" s="1" t="s">
        <v>212</v>
      </c>
      <c r="C217" s="1" t="s">
        <v>136</v>
      </c>
      <c r="D217" s="1" t="s">
        <v>211</v>
      </c>
      <c r="E217" s="1">
        <v>4</v>
      </c>
      <c r="F217" s="1">
        <v>18</v>
      </c>
      <c r="G217" s="1">
        <v>4</v>
      </c>
      <c r="H217" s="1" t="s">
        <v>135</v>
      </c>
      <c r="I217" s="1" t="s">
        <v>130</v>
      </c>
      <c r="J217" s="22" t="s">
        <v>134</v>
      </c>
      <c r="K217" s="22">
        <v>78.8</v>
      </c>
      <c r="L217" s="2">
        <f>K217*10.7642</f>
        <v>848.21896000000004</v>
      </c>
      <c r="M217" s="2">
        <v>1381.01</v>
      </c>
      <c r="N217" s="21">
        <f>M217*9500</f>
        <v>13119595</v>
      </c>
      <c r="O217" s="21">
        <f>M217*10500</f>
        <v>14500605</v>
      </c>
    </row>
    <row r="218" spans="1:15" x14ac:dyDescent="0.25">
      <c r="A218" s="1">
        <f>A217+1</f>
        <v>217</v>
      </c>
      <c r="B218" s="1" t="s">
        <v>210</v>
      </c>
      <c r="C218" s="1" t="s">
        <v>205</v>
      </c>
      <c r="D218" s="1" t="s">
        <v>131</v>
      </c>
      <c r="E218" s="1">
        <v>4</v>
      </c>
      <c r="F218" s="1" t="s">
        <v>8</v>
      </c>
      <c r="G218" s="1">
        <v>1</v>
      </c>
      <c r="H218" s="1" t="s">
        <v>9</v>
      </c>
      <c r="I218" s="1" t="s">
        <v>130</v>
      </c>
      <c r="J218" s="22" t="s">
        <v>139</v>
      </c>
      <c r="K218" s="22">
        <v>103.26</v>
      </c>
      <c r="L218" s="2">
        <f>K218*10.7642</f>
        <v>1111.5112920000001</v>
      </c>
      <c r="M218" s="2">
        <v>1746.07</v>
      </c>
      <c r="N218" s="21">
        <f>M218*9500</f>
        <v>16587665</v>
      </c>
      <c r="O218" s="21">
        <f>M218*10500</f>
        <v>18333735</v>
      </c>
    </row>
    <row r="219" spans="1:15" ht="15" customHeight="1" x14ac:dyDescent="0.25">
      <c r="A219" s="1">
        <f>A218+1</f>
        <v>218</v>
      </c>
      <c r="B219" s="1" t="s">
        <v>209</v>
      </c>
      <c r="C219" s="1" t="s">
        <v>207</v>
      </c>
      <c r="D219" s="1" t="s">
        <v>131</v>
      </c>
      <c r="E219" s="1">
        <v>4</v>
      </c>
      <c r="F219" s="1" t="s">
        <v>8</v>
      </c>
      <c r="G219" s="1">
        <v>2</v>
      </c>
      <c r="H219" s="1" t="s">
        <v>135</v>
      </c>
      <c r="I219" s="1" t="s">
        <v>130</v>
      </c>
      <c r="J219" s="22" t="s">
        <v>129</v>
      </c>
      <c r="K219" s="22">
        <v>78.8</v>
      </c>
      <c r="L219" s="2">
        <f>K219*10.7642</f>
        <v>848.21896000000004</v>
      </c>
      <c r="M219" s="2">
        <v>1388.43</v>
      </c>
      <c r="N219" s="21">
        <f>M219*9500</f>
        <v>13190085</v>
      </c>
      <c r="O219" s="21">
        <f>M219*10500</f>
        <v>14578515</v>
      </c>
    </row>
    <row r="220" spans="1:15" ht="15" customHeight="1" x14ac:dyDescent="0.25">
      <c r="A220" s="1">
        <f>A219+1</f>
        <v>219</v>
      </c>
      <c r="B220" s="1" t="s">
        <v>208</v>
      </c>
      <c r="C220" s="1" t="s">
        <v>207</v>
      </c>
      <c r="D220" s="1" t="s">
        <v>131</v>
      </c>
      <c r="E220" s="1">
        <v>4</v>
      </c>
      <c r="F220" s="1" t="s">
        <v>8</v>
      </c>
      <c r="G220" s="1">
        <v>3</v>
      </c>
      <c r="H220" s="1" t="s">
        <v>135</v>
      </c>
      <c r="I220" s="1" t="s">
        <v>130</v>
      </c>
      <c r="J220" s="22" t="s">
        <v>134</v>
      </c>
      <c r="K220" s="22">
        <v>78.8</v>
      </c>
      <c r="L220" s="2">
        <f>K220*10.7642</f>
        <v>848.21896000000004</v>
      </c>
      <c r="M220" s="2">
        <v>1388.43</v>
      </c>
      <c r="N220" s="21">
        <f>M220*9500</f>
        <v>13190085</v>
      </c>
      <c r="O220" s="21">
        <f>M220*10500</f>
        <v>14578515</v>
      </c>
    </row>
    <row r="221" spans="1:15" ht="15" customHeight="1" x14ac:dyDescent="0.25">
      <c r="A221" s="1">
        <f>A220+1</f>
        <v>220</v>
      </c>
      <c r="B221" s="1" t="s">
        <v>206</v>
      </c>
      <c r="C221" s="1" t="s">
        <v>205</v>
      </c>
      <c r="D221" s="1" t="s">
        <v>131</v>
      </c>
      <c r="E221" s="1">
        <v>4</v>
      </c>
      <c r="F221" s="1" t="s">
        <v>8</v>
      </c>
      <c r="G221" s="1">
        <v>4</v>
      </c>
      <c r="H221" s="1" t="s">
        <v>9</v>
      </c>
      <c r="I221" s="1" t="s">
        <v>130</v>
      </c>
      <c r="J221" s="22" t="s">
        <v>129</v>
      </c>
      <c r="K221" s="22">
        <v>103.26</v>
      </c>
      <c r="L221" s="2">
        <f>K221*10.7642</f>
        <v>1111.5112920000001</v>
      </c>
      <c r="M221" s="2">
        <v>1746.07</v>
      </c>
      <c r="N221" s="21">
        <f>M221*9500</f>
        <v>16587665</v>
      </c>
      <c r="O221" s="21">
        <f>M221*10500</f>
        <v>18333735</v>
      </c>
    </row>
    <row r="222" spans="1:15" x14ac:dyDescent="0.25">
      <c r="A222" s="1">
        <f>A221+1</f>
        <v>221</v>
      </c>
      <c r="B222" s="1" t="s">
        <v>204</v>
      </c>
      <c r="C222" s="1" t="s">
        <v>132</v>
      </c>
      <c r="D222" s="1" t="s">
        <v>131</v>
      </c>
      <c r="E222" s="1">
        <v>4</v>
      </c>
      <c r="F222" s="1" t="s">
        <v>10</v>
      </c>
      <c r="G222" s="1">
        <v>1</v>
      </c>
      <c r="H222" s="1" t="s">
        <v>9</v>
      </c>
      <c r="I222" s="1" t="s">
        <v>130</v>
      </c>
      <c r="J222" s="22" t="s">
        <v>139</v>
      </c>
      <c r="K222" s="22">
        <v>103.26</v>
      </c>
      <c r="L222" s="2">
        <f>K222*10.7642</f>
        <v>1111.5112920000001</v>
      </c>
      <c r="M222" s="2">
        <v>1711.29</v>
      </c>
      <c r="N222" s="21">
        <f>M222*9500</f>
        <v>16257255</v>
      </c>
      <c r="O222" s="21">
        <f>M222*10500</f>
        <v>17968545</v>
      </c>
    </row>
    <row r="223" spans="1:15" ht="15" customHeight="1" x14ac:dyDescent="0.25">
      <c r="A223" s="1">
        <f>A222+1</f>
        <v>222</v>
      </c>
      <c r="B223" s="1" t="s">
        <v>203</v>
      </c>
      <c r="C223" s="1" t="s">
        <v>136</v>
      </c>
      <c r="D223" s="1" t="s">
        <v>131</v>
      </c>
      <c r="E223" s="1">
        <v>4</v>
      </c>
      <c r="F223" s="1" t="s">
        <v>10</v>
      </c>
      <c r="G223" s="1">
        <v>2</v>
      </c>
      <c r="H223" s="1" t="s">
        <v>135</v>
      </c>
      <c r="I223" s="1" t="s">
        <v>130</v>
      </c>
      <c r="J223" s="22" t="s">
        <v>129</v>
      </c>
      <c r="K223" s="22">
        <v>78.8</v>
      </c>
      <c r="L223" s="2">
        <f>K223*10.7642</f>
        <v>848.21896000000004</v>
      </c>
      <c r="M223" s="2">
        <v>1381.01</v>
      </c>
      <c r="N223" s="21">
        <f>M223*9500</f>
        <v>13119595</v>
      </c>
      <c r="O223" s="21">
        <f>M223*10500</f>
        <v>14500605</v>
      </c>
    </row>
    <row r="224" spans="1:15" ht="15" customHeight="1" x14ac:dyDescent="0.25">
      <c r="A224" s="1">
        <f>A223+1</f>
        <v>223</v>
      </c>
      <c r="B224" s="1" t="s">
        <v>202</v>
      </c>
      <c r="C224" s="1" t="s">
        <v>136</v>
      </c>
      <c r="D224" s="1" t="s">
        <v>131</v>
      </c>
      <c r="E224" s="1">
        <v>4</v>
      </c>
      <c r="F224" s="1" t="s">
        <v>10</v>
      </c>
      <c r="G224" s="1">
        <v>3</v>
      </c>
      <c r="H224" s="1" t="s">
        <v>135</v>
      </c>
      <c r="I224" s="1" t="s">
        <v>130</v>
      </c>
      <c r="J224" s="22" t="s">
        <v>134</v>
      </c>
      <c r="K224" s="22">
        <v>78.8</v>
      </c>
      <c r="L224" s="2">
        <f>K224*10.7642</f>
        <v>848.21896000000004</v>
      </c>
      <c r="M224" s="2">
        <v>1381.01</v>
      </c>
      <c r="N224" s="21">
        <f>M224*9500</f>
        <v>13119595</v>
      </c>
      <c r="O224" s="21">
        <f>M224*10500</f>
        <v>14500605</v>
      </c>
    </row>
    <row r="225" spans="1:15" ht="15" customHeight="1" x14ac:dyDescent="0.25">
      <c r="A225" s="1">
        <f>A224+1</f>
        <v>224</v>
      </c>
      <c r="B225" s="1" t="s">
        <v>201</v>
      </c>
      <c r="C225" s="1" t="s">
        <v>132</v>
      </c>
      <c r="D225" s="1" t="s">
        <v>131</v>
      </c>
      <c r="E225" s="1">
        <v>4</v>
      </c>
      <c r="F225" s="1" t="s">
        <v>10</v>
      </c>
      <c r="G225" s="1">
        <v>4</v>
      </c>
      <c r="H225" s="1" t="s">
        <v>9</v>
      </c>
      <c r="I225" s="1" t="s">
        <v>130</v>
      </c>
      <c r="J225" s="22" t="s">
        <v>129</v>
      </c>
      <c r="K225" s="22">
        <v>103.26</v>
      </c>
      <c r="L225" s="2">
        <f>K225*10.7642</f>
        <v>1111.5112920000001</v>
      </c>
      <c r="M225" s="2">
        <v>1711.29</v>
      </c>
      <c r="N225" s="21">
        <f>M225*9500</f>
        <v>16257255</v>
      </c>
      <c r="O225" s="21">
        <f>M225*10500</f>
        <v>17968545</v>
      </c>
    </row>
    <row r="226" spans="1:15" x14ac:dyDescent="0.25">
      <c r="A226" s="1">
        <f>A225+1</f>
        <v>225</v>
      </c>
      <c r="B226" s="1" t="s">
        <v>200</v>
      </c>
      <c r="C226" s="1" t="s">
        <v>132</v>
      </c>
      <c r="D226" s="1" t="s">
        <v>131</v>
      </c>
      <c r="E226" s="1">
        <v>4</v>
      </c>
      <c r="F226" s="1" t="s">
        <v>11</v>
      </c>
      <c r="G226" s="1">
        <v>1</v>
      </c>
      <c r="H226" s="1" t="s">
        <v>9</v>
      </c>
      <c r="I226" s="1" t="s">
        <v>130</v>
      </c>
      <c r="J226" s="22" t="s">
        <v>139</v>
      </c>
      <c r="K226" s="22">
        <v>103.26</v>
      </c>
      <c r="L226" s="2">
        <f>K226*10.7642</f>
        <v>1111.5112920000001</v>
      </c>
      <c r="M226" s="2">
        <v>1711.29</v>
      </c>
      <c r="N226" s="21">
        <f>M226*9500</f>
        <v>16257255</v>
      </c>
      <c r="O226" s="21">
        <f>M226*10500</f>
        <v>17968545</v>
      </c>
    </row>
    <row r="227" spans="1:15" ht="15" customHeight="1" x14ac:dyDescent="0.25">
      <c r="A227" s="1">
        <f>A226+1</f>
        <v>226</v>
      </c>
      <c r="B227" s="1" t="s">
        <v>199</v>
      </c>
      <c r="C227" s="1" t="s">
        <v>136</v>
      </c>
      <c r="D227" s="1" t="s">
        <v>131</v>
      </c>
      <c r="E227" s="1">
        <v>4</v>
      </c>
      <c r="F227" s="1" t="s">
        <v>11</v>
      </c>
      <c r="G227" s="1">
        <v>2</v>
      </c>
      <c r="H227" s="1" t="s">
        <v>135</v>
      </c>
      <c r="I227" s="1" t="s">
        <v>130</v>
      </c>
      <c r="J227" s="22" t="s">
        <v>129</v>
      </c>
      <c r="K227" s="22">
        <v>78.8</v>
      </c>
      <c r="L227" s="2">
        <f>K227*10.7642</f>
        <v>848.21896000000004</v>
      </c>
      <c r="M227" s="2">
        <v>1381.01</v>
      </c>
      <c r="N227" s="21">
        <f>M227*9500</f>
        <v>13119595</v>
      </c>
      <c r="O227" s="21">
        <f>M227*10500</f>
        <v>14500605</v>
      </c>
    </row>
    <row r="228" spans="1:15" ht="15" customHeight="1" x14ac:dyDescent="0.25">
      <c r="A228" s="1">
        <f>A227+1</f>
        <v>227</v>
      </c>
      <c r="B228" s="1" t="s">
        <v>198</v>
      </c>
      <c r="C228" s="1" t="s">
        <v>136</v>
      </c>
      <c r="D228" s="1" t="s">
        <v>131</v>
      </c>
      <c r="E228" s="1">
        <v>4</v>
      </c>
      <c r="F228" s="1" t="s">
        <v>11</v>
      </c>
      <c r="G228" s="1">
        <v>3</v>
      </c>
      <c r="H228" s="1" t="s">
        <v>135</v>
      </c>
      <c r="I228" s="1" t="s">
        <v>130</v>
      </c>
      <c r="J228" s="22" t="s">
        <v>134</v>
      </c>
      <c r="K228" s="22">
        <v>78.8</v>
      </c>
      <c r="L228" s="2">
        <f>K228*10.7642</f>
        <v>848.21896000000004</v>
      </c>
      <c r="M228" s="2">
        <v>1381.01</v>
      </c>
      <c r="N228" s="21">
        <f>M228*9500</f>
        <v>13119595</v>
      </c>
      <c r="O228" s="21">
        <f>M228*10500</f>
        <v>14500605</v>
      </c>
    </row>
    <row r="229" spans="1:15" ht="15" customHeight="1" x14ac:dyDescent="0.25">
      <c r="A229" s="1">
        <f>A228+1</f>
        <v>228</v>
      </c>
      <c r="B229" s="1" t="s">
        <v>197</v>
      </c>
      <c r="C229" s="1" t="s">
        <v>132</v>
      </c>
      <c r="D229" s="1" t="s">
        <v>131</v>
      </c>
      <c r="E229" s="1">
        <v>4</v>
      </c>
      <c r="F229" s="1" t="s">
        <v>11</v>
      </c>
      <c r="G229" s="1">
        <v>4</v>
      </c>
      <c r="H229" s="1" t="s">
        <v>9</v>
      </c>
      <c r="I229" s="1" t="s">
        <v>130</v>
      </c>
      <c r="J229" s="22" t="s">
        <v>129</v>
      </c>
      <c r="K229" s="22">
        <v>103.26</v>
      </c>
      <c r="L229" s="2">
        <f>K229*10.7642</f>
        <v>1111.5112920000001</v>
      </c>
      <c r="M229" s="2">
        <v>1711.29</v>
      </c>
      <c r="N229" s="21">
        <f>M229*9500</f>
        <v>16257255</v>
      </c>
      <c r="O229" s="21">
        <f>M229*10500</f>
        <v>17968545</v>
      </c>
    </row>
    <row r="230" spans="1:15" x14ac:dyDescent="0.25">
      <c r="A230" s="1">
        <f>A229+1</f>
        <v>229</v>
      </c>
      <c r="B230" s="1" t="s">
        <v>196</v>
      </c>
      <c r="C230" s="1" t="s">
        <v>132</v>
      </c>
      <c r="D230" s="1" t="s">
        <v>131</v>
      </c>
      <c r="E230" s="1">
        <v>4</v>
      </c>
      <c r="F230" s="1" t="s">
        <v>12</v>
      </c>
      <c r="G230" s="1">
        <v>1</v>
      </c>
      <c r="H230" s="1" t="s">
        <v>9</v>
      </c>
      <c r="I230" s="1" t="s">
        <v>130</v>
      </c>
      <c r="J230" s="22" t="s">
        <v>139</v>
      </c>
      <c r="K230" s="22">
        <v>103.26</v>
      </c>
      <c r="L230" s="2">
        <f>K230*10.7642</f>
        <v>1111.5112920000001</v>
      </c>
      <c r="M230" s="2">
        <v>1711.29</v>
      </c>
      <c r="N230" s="21">
        <f>M230*9500</f>
        <v>16257255</v>
      </c>
      <c r="O230" s="21">
        <f>M230*10500</f>
        <v>17968545</v>
      </c>
    </row>
    <row r="231" spans="1:15" ht="15" customHeight="1" x14ac:dyDescent="0.25">
      <c r="A231" s="1">
        <f>A230+1</f>
        <v>230</v>
      </c>
      <c r="B231" s="1" t="s">
        <v>195</v>
      </c>
      <c r="C231" s="1" t="s">
        <v>136</v>
      </c>
      <c r="D231" s="1" t="s">
        <v>131</v>
      </c>
      <c r="E231" s="1">
        <v>4</v>
      </c>
      <c r="F231" s="1" t="s">
        <v>12</v>
      </c>
      <c r="G231" s="1">
        <v>2</v>
      </c>
      <c r="H231" s="1" t="s">
        <v>135</v>
      </c>
      <c r="I231" s="1" t="s">
        <v>130</v>
      </c>
      <c r="J231" s="22" t="s">
        <v>129</v>
      </c>
      <c r="K231" s="22">
        <v>78.8</v>
      </c>
      <c r="L231" s="2">
        <f>K231*10.7642</f>
        <v>848.21896000000004</v>
      </c>
      <c r="M231" s="2">
        <v>1381.01</v>
      </c>
      <c r="N231" s="21">
        <f>M231*9500</f>
        <v>13119595</v>
      </c>
      <c r="O231" s="21">
        <f>M231*10500</f>
        <v>14500605</v>
      </c>
    </row>
    <row r="232" spans="1:15" ht="15" customHeight="1" x14ac:dyDescent="0.25">
      <c r="A232" s="1">
        <f>A231+1</f>
        <v>231</v>
      </c>
      <c r="B232" s="1" t="s">
        <v>194</v>
      </c>
      <c r="C232" s="1" t="s">
        <v>136</v>
      </c>
      <c r="D232" s="1" t="s">
        <v>131</v>
      </c>
      <c r="E232" s="1">
        <v>4</v>
      </c>
      <c r="F232" s="1" t="s">
        <v>12</v>
      </c>
      <c r="G232" s="1">
        <v>3</v>
      </c>
      <c r="H232" s="1" t="s">
        <v>135</v>
      </c>
      <c r="I232" s="1" t="s">
        <v>130</v>
      </c>
      <c r="J232" s="22" t="s">
        <v>134</v>
      </c>
      <c r="K232" s="22">
        <v>78.8</v>
      </c>
      <c r="L232" s="2">
        <f>K232*10.7642</f>
        <v>848.21896000000004</v>
      </c>
      <c r="M232" s="2">
        <v>1381.01</v>
      </c>
      <c r="N232" s="21">
        <f>M232*9500</f>
        <v>13119595</v>
      </c>
      <c r="O232" s="21">
        <f>M232*10500</f>
        <v>14500605</v>
      </c>
    </row>
    <row r="233" spans="1:15" ht="15" customHeight="1" x14ac:dyDescent="0.25">
      <c r="A233" s="1">
        <f>A232+1</f>
        <v>232</v>
      </c>
      <c r="B233" s="1" t="s">
        <v>193</v>
      </c>
      <c r="C233" s="1" t="s">
        <v>132</v>
      </c>
      <c r="D233" s="1" t="s">
        <v>131</v>
      </c>
      <c r="E233" s="1">
        <v>4</v>
      </c>
      <c r="F233" s="1" t="s">
        <v>12</v>
      </c>
      <c r="G233" s="1">
        <v>4</v>
      </c>
      <c r="H233" s="1" t="s">
        <v>9</v>
      </c>
      <c r="I233" s="1" t="s">
        <v>130</v>
      </c>
      <c r="J233" s="22" t="s">
        <v>129</v>
      </c>
      <c r="K233" s="22">
        <v>103.26</v>
      </c>
      <c r="L233" s="2">
        <f>K233*10.7642</f>
        <v>1111.5112920000001</v>
      </c>
      <c r="M233" s="2">
        <v>1711.29</v>
      </c>
      <c r="N233" s="21">
        <f>M233*9500</f>
        <v>16257255</v>
      </c>
      <c r="O233" s="21">
        <f>M233*10500</f>
        <v>17968545</v>
      </c>
    </row>
    <row r="234" spans="1:15" x14ac:dyDescent="0.25">
      <c r="A234" s="1">
        <f>A233+1</f>
        <v>233</v>
      </c>
      <c r="B234" s="1" t="s">
        <v>192</v>
      </c>
      <c r="C234" s="1" t="s">
        <v>132</v>
      </c>
      <c r="D234" s="1" t="s">
        <v>131</v>
      </c>
      <c r="E234" s="1">
        <v>4</v>
      </c>
      <c r="F234" s="1" t="s">
        <v>13</v>
      </c>
      <c r="G234" s="1">
        <v>1</v>
      </c>
      <c r="H234" s="1" t="s">
        <v>9</v>
      </c>
      <c r="I234" s="1" t="s">
        <v>130</v>
      </c>
      <c r="J234" s="22" t="s">
        <v>139</v>
      </c>
      <c r="K234" s="22">
        <v>103.26</v>
      </c>
      <c r="L234" s="2">
        <f>K234*10.7642</f>
        <v>1111.5112920000001</v>
      </c>
      <c r="M234" s="2">
        <v>1711.29</v>
      </c>
      <c r="N234" s="21">
        <f>M234*9500</f>
        <v>16257255</v>
      </c>
      <c r="O234" s="21">
        <f>M234*10500</f>
        <v>17968545</v>
      </c>
    </row>
    <row r="235" spans="1:15" ht="15" customHeight="1" x14ac:dyDescent="0.25">
      <c r="A235" s="1">
        <f>A234+1</f>
        <v>234</v>
      </c>
      <c r="B235" s="1" t="s">
        <v>191</v>
      </c>
      <c r="C235" s="1" t="s">
        <v>136</v>
      </c>
      <c r="D235" s="1" t="s">
        <v>131</v>
      </c>
      <c r="E235" s="1">
        <v>4</v>
      </c>
      <c r="F235" s="1" t="s">
        <v>13</v>
      </c>
      <c r="G235" s="1">
        <v>2</v>
      </c>
      <c r="H235" s="1" t="s">
        <v>135</v>
      </c>
      <c r="I235" s="1" t="s">
        <v>130</v>
      </c>
      <c r="J235" s="22" t="s">
        <v>129</v>
      </c>
      <c r="K235" s="22">
        <v>78.8</v>
      </c>
      <c r="L235" s="2">
        <f>K235*10.7642</f>
        <v>848.21896000000004</v>
      </c>
      <c r="M235" s="2">
        <v>1381.01</v>
      </c>
      <c r="N235" s="21">
        <f>M235*9500</f>
        <v>13119595</v>
      </c>
      <c r="O235" s="21">
        <f>M235*10500</f>
        <v>14500605</v>
      </c>
    </row>
    <row r="236" spans="1:15" ht="15" customHeight="1" x14ac:dyDescent="0.25">
      <c r="A236" s="1">
        <f>A235+1</f>
        <v>235</v>
      </c>
      <c r="B236" s="1" t="s">
        <v>190</v>
      </c>
      <c r="C236" s="1" t="s">
        <v>136</v>
      </c>
      <c r="D236" s="1" t="s">
        <v>131</v>
      </c>
      <c r="E236" s="1">
        <v>4</v>
      </c>
      <c r="F236" s="1" t="s">
        <v>13</v>
      </c>
      <c r="G236" s="1">
        <v>3</v>
      </c>
      <c r="H236" s="1" t="s">
        <v>135</v>
      </c>
      <c r="I236" s="1" t="s">
        <v>130</v>
      </c>
      <c r="J236" s="22" t="s">
        <v>134</v>
      </c>
      <c r="K236" s="22">
        <v>78.8</v>
      </c>
      <c r="L236" s="2">
        <f>K236*10.7642</f>
        <v>848.21896000000004</v>
      </c>
      <c r="M236" s="2">
        <v>1381.01</v>
      </c>
      <c r="N236" s="21">
        <f>M236*9500</f>
        <v>13119595</v>
      </c>
      <c r="O236" s="21">
        <f>M236*10500</f>
        <v>14500605</v>
      </c>
    </row>
    <row r="237" spans="1:15" ht="15" customHeight="1" x14ac:dyDescent="0.25">
      <c r="A237" s="1">
        <f>A236+1</f>
        <v>236</v>
      </c>
      <c r="B237" s="1" t="s">
        <v>189</v>
      </c>
      <c r="C237" s="1" t="s">
        <v>132</v>
      </c>
      <c r="D237" s="1" t="s">
        <v>131</v>
      </c>
      <c r="E237" s="1">
        <v>4</v>
      </c>
      <c r="F237" s="1" t="s">
        <v>13</v>
      </c>
      <c r="G237" s="1">
        <v>4</v>
      </c>
      <c r="H237" s="1" t="s">
        <v>9</v>
      </c>
      <c r="I237" s="1" t="s">
        <v>130</v>
      </c>
      <c r="J237" s="22" t="s">
        <v>129</v>
      </c>
      <c r="K237" s="22">
        <v>103.26</v>
      </c>
      <c r="L237" s="2">
        <f>K237*10.7642</f>
        <v>1111.5112920000001</v>
      </c>
      <c r="M237" s="2">
        <v>1711.29</v>
      </c>
      <c r="N237" s="21">
        <f>M237*9500</f>
        <v>16257255</v>
      </c>
      <c r="O237" s="21">
        <f>M237*10500</f>
        <v>17968545</v>
      </c>
    </row>
    <row r="238" spans="1:15" x14ac:dyDescent="0.25">
      <c r="A238" s="1">
        <f>A237+1</f>
        <v>237</v>
      </c>
      <c r="B238" s="1" t="s">
        <v>188</v>
      </c>
      <c r="C238" s="1" t="s">
        <v>132</v>
      </c>
      <c r="D238" s="1" t="s">
        <v>131</v>
      </c>
      <c r="E238" s="1">
        <v>4</v>
      </c>
      <c r="F238" s="1" t="s">
        <v>14</v>
      </c>
      <c r="G238" s="1">
        <v>1</v>
      </c>
      <c r="H238" s="1" t="s">
        <v>9</v>
      </c>
      <c r="I238" s="1" t="s">
        <v>130</v>
      </c>
      <c r="J238" s="22" t="s">
        <v>139</v>
      </c>
      <c r="K238" s="22">
        <v>103.26</v>
      </c>
      <c r="L238" s="2">
        <f>K238*10.7642</f>
        <v>1111.5112920000001</v>
      </c>
      <c r="M238" s="2">
        <v>1711.29</v>
      </c>
      <c r="N238" s="21">
        <f>M238*9500</f>
        <v>16257255</v>
      </c>
      <c r="O238" s="21">
        <f>M238*10500</f>
        <v>17968545</v>
      </c>
    </row>
    <row r="239" spans="1:15" ht="15" customHeight="1" x14ac:dyDescent="0.25">
      <c r="A239" s="1">
        <f>A238+1</f>
        <v>238</v>
      </c>
      <c r="B239" s="1" t="s">
        <v>187</v>
      </c>
      <c r="C239" s="1" t="s">
        <v>136</v>
      </c>
      <c r="D239" s="1" t="s">
        <v>131</v>
      </c>
      <c r="E239" s="1">
        <v>4</v>
      </c>
      <c r="F239" s="1" t="s">
        <v>14</v>
      </c>
      <c r="G239" s="1">
        <v>2</v>
      </c>
      <c r="H239" s="1" t="s">
        <v>135</v>
      </c>
      <c r="I239" s="1" t="s">
        <v>130</v>
      </c>
      <c r="J239" s="22" t="s">
        <v>129</v>
      </c>
      <c r="K239" s="22">
        <v>78.8</v>
      </c>
      <c r="L239" s="2">
        <f>K239*10.7642</f>
        <v>848.21896000000004</v>
      </c>
      <c r="M239" s="2">
        <v>1381.01</v>
      </c>
      <c r="N239" s="21">
        <f>M239*9500</f>
        <v>13119595</v>
      </c>
      <c r="O239" s="21">
        <f>M239*10500</f>
        <v>14500605</v>
      </c>
    </row>
    <row r="240" spans="1:15" ht="15" customHeight="1" x14ac:dyDescent="0.25">
      <c r="A240" s="1">
        <f>A239+1</f>
        <v>239</v>
      </c>
      <c r="B240" s="1" t="s">
        <v>186</v>
      </c>
      <c r="C240" s="1" t="s">
        <v>136</v>
      </c>
      <c r="D240" s="1" t="s">
        <v>131</v>
      </c>
      <c r="E240" s="1">
        <v>4</v>
      </c>
      <c r="F240" s="1" t="s">
        <v>14</v>
      </c>
      <c r="G240" s="1">
        <v>3</v>
      </c>
      <c r="H240" s="1" t="s">
        <v>135</v>
      </c>
      <c r="I240" s="1" t="s">
        <v>130</v>
      </c>
      <c r="J240" s="22" t="s">
        <v>134</v>
      </c>
      <c r="K240" s="22">
        <v>78.8</v>
      </c>
      <c r="L240" s="2">
        <f>K240*10.7642</f>
        <v>848.21896000000004</v>
      </c>
      <c r="M240" s="2">
        <v>1381.01</v>
      </c>
      <c r="N240" s="21">
        <f>M240*9500</f>
        <v>13119595</v>
      </c>
      <c r="O240" s="21">
        <f>M240*10500</f>
        <v>14500605</v>
      </c>
    </row>
    <row r="241" spans="1:15" ht="15" customHeight="1" x14ac:dyDescent="0.25">
      <c r="A241" s="1">
        <f>A240+1</f>
        <v>240</v>
      </c>
      <c r="B241" s="1" t="s">
        <v>185</v>
      </c>
      <c r="C241" s="1" t="s">
        <v>132</v>
      </c>
      <c r="D241" s="1" t="s">
        <v>131</v>
      </c>
      <c r="E241" s="1">
        <v>4</v>
      </c>
      <c r="F241" s="1" t="s">
        <v>14</v>
      </c>
      <c r="G241" s="1">
        <v>4</v>
      </c>
      <c r="H241" s="1" t="s">
        <v>9</v>
      </c>
      <c r="I241" s="1" t="s">
        <v>130</v>
      </c>
      <c r="J241" s="22" t="s">
        <v>129</v>
      </c>
      <c r="K241" s="22">
        <v>103.26</v>
      </c>
      <c r="L241" s="2">
        <f>K241*10.7642</f>
        <v>1111.5112920000001</v>
      </c>
      <c r="M241" s="2">
        <v>1711.29</v>
      </c>
      <c r="N241" s="21">
        <f>M241*9500</f>
        <v>16257255</v>
      </c>
      <c r="O241" s="21">
        <f>M241*10500</f>
        <v>17968545</v>
      </c>
    </row>
    <row r="242" spans="1:15" x14ac:dyDescent="0.25">
      <c r="A242" s="1">
        <f>A241+1</f>
        <v>241</v>
      </c>
      <c r="B242" s="1" t="s">
        <v>184</v>
      </c>
      <c r="C242" s="1" t="s">
        <v>132</v>
      </c>
      <c r="D242" s="1" t="s">
        <v>131</v>
      </c>
      <c r="E242" s="1">
        <v>4</v>
      </c>
      <c r="F242" s="1" t="s">
        <v>15</v>
      </c>
      <c r="G242" s="1">
        <v>1</v>
      </c>
      <c r="H242" s="1" t="s">
        <v>9</v>
      </c>
      <c r="I242" s="1" t="s">
        <v>130</v>
      </c>
      <c r="J242" s="22" t="s">
        <v>139</v>
      </c>
      <c r="K242" s="22">
        <v>103.26</v>
      </c>
      <c r="L242" s="2">
        <f>K242*10.7642</f>
        <v>1111.5112920000001</v>
      </c>
      <c r="M242" s="2">
        <v>1711.29</v>
      </c>
      <c r="N242" s="21">
        <f>M242*9500</f>
        <v>16257255</v>
      </c>
      <c r="O242" s="21">
        <f>M242*10500</f>
        <v>17968545</v>
      </c>
    </row>
    <row r="243" spans="1:15" ht="15" customHeight="1" x14ac:dyDescent="0.25">
      <c r="A243" s="1">
        <f>A242+1</f>
        <v>242</v>
      </c>
      <c r="B243" s="1" t="s">
        <v>183</v>
      </c>
      <c r="C243" s="1" t="s">
        <v>136</v>
      </c>
      <c r="D243" s="1" t="s">
        <v>131</v>
      </c>
      <c r="E243" s="1">
        <v>4</v>
      </c>
      <c r="F243" s="1" t="s">
        <v>15</v>
      </c>
      <c r="G243" s="1">
        <v>2</v>
      </c>
      <c r="H243" s="1" t="s">
        <v>135</v>
      </c>
      <c r="I243" s="1" t="s">
        <v>130</v>
      </c>
      <c r="J243" s="22" t="s">
        <v>129</v>
      </c>
      <c r="K243" s="22">
        <v>78.8</v>
      </c>
      <c r="L243" s="2">
        <f>K243*10.7642</f>
        <v>848.21896000000004</v>
      </c>
      <c r="M243" s="2">
        <v>1381.01</v>
      </c>
      <c r="N243" s="21">
        <f>M243*9500</f>
        <v>13119595</v>
      </c>
      <c r="O243" s="21">
        <f>M243*10500</f>
        <v>14500605</v>
      </c>
    </row>
    <row r="244" spans="1:15" ht="15" customHeight="1" x14ac:dyDescent="0.25">
      <c r="A244" s="1">
        <f>A243+1</f>
        <v>243</v>
      </c>
      <c r="B244" s="1" t="s">
        <v>182</v>
      </c>
      <c r="C244" s="1" t="s">
        <v>136</v>
      </c>
      <c r="D244" s="1" t="s">
        <v>131</v>
      </c>
      <c r="E244" s="1">
        <v>4</v>
      </c>
      <c r="F244" s="1" t="s">
        <v>15</v>
      </c>
      <c r="G244" s="1">
        <v>3</v>
      </c>
      <c r="H244" s="1" t="s">
        <v>135</v>
      </c>
      <c r="I244" s="1" t="s">
        <v>130</v>
      </c>
      <c r="J244" s="22" t="s">
        <v>134</v>
      </c>
      <c r="K244" s="22">
        <v>78.8</v>
      </c>
      <c r="L244" s="2">
        <f>K244*10.7642</f>
        <v>848.21896000000004</v>
      </c>
      <c r="M244" s="2">
        <v>1381.01</v>
      </c>
      <c r="N244" s="21">
        <f>M244*9500</f>
        <v>13119595</v>
      </c>
      <c r="O244" s="21">
        <f>M244*10500</f>
        <v>14500605</v>
      </c>
    </row>
    <row r="245" spans="1:15" ht="15" customHeight="1" x14ac:dyDescent="0.25">
      <c r="A245" s="1">
        <f>A244+1</f>
        <v>244</v>
      </c>
      <c r="B245" s="1" t="s">
        <v>181</v>
      </c>
      <c r="C245" s="1" t="s">
        <v>132</v>
      </c>
      <c r="D245" s="1" t="s">
        <v>131</v>
      </c>
      <c r="E245" s="1">
        <v>4</v>
      </c>
      <c r="F245" s="1" t="s">
        <v>15</v>
      </c>
      <c r="G245" s="1">
        <v>4</v>
      </c>
      <c r="H245" s="1" t="s">
        <v>9</v>
      </c>
      <c r="I245" s="1" t="s">
        <v>130</v>
      </c>
      <c r="J245" s="22" t="s">
        <v>129</v>
      </c>
      <c r="K245" s="22">
        <v>103.26</v>
      </c>
      <c r="L245" s="2">
        <f>K245*10.7642</f>
        <v>1111.5112920000001</v>
      </c>
      <c r="M245" s="2">
        <v>1711.29</v>
      </c>
      <c r="N245" s="21">
        <f>M245*9500</f>
        <v>16257255</v>
      </c>
      <c r="O245" s="21">
        <f>M245*10500</f>
        <v>17968545</v>
      </c>
    </row>
    <row r="246" spans="1:15" x14ac:dyDescent="0.25">
      <c r="A246" s="1">
        <f>A245+1</f>
        <v>245</v>
      </c>
      <c r="B246" s="1" t="s">
        <v>180</v>
      </c>
      <c r="C246" s="1" t="s">
        <v>132</v>
      </c>
      <c r="D246" s="1" t="s">
        <v>131</v>
      </c>
      <c r="E246" s="1">
        <v>4</v>
      </c>
      <c r="F246" s="1" t="s">
        <v>16</v>
      </c>
      <c r="G246" s="1">
        <v>1</v>
      </c>
      <c r="H246" s="1" t="s">
        <v>9</v>
      </c>
      <c r="I246" s="1" t="s">
        <v>130</v>
      </c>
      <c r="J246" s="22" t="s">
        <v>139</v>
      </c>
      <c r="K246" s="22">
        <v>103.26</v>
      </c>
      <c r="L246" s="2">
        <f>K246*10.7642</f>
        <v>1111.5112920000001</v>
      </c>
      <c r="M246" s="2">
        <v>1711.29</v>
      </c>
      <c r="N246" s="21">
        <f>M246*9500</f>
        <v>16257255</v>
      </c>
      <c r="O246" s="21">
        <f>M246*10500</f>
        <v>17968545</v>
      </c>
    </row>
    <row r="247" spans="1:15" ht="15" customHeight="1" x14ac:dyDescent="0.25">
      <c r="A247" s="1">
        <f>A246+1</f>
        <v>246</v>
      </c>
      <c r="B247" s="1" t="s">
        <v>179</v>
      </c>
      <c r="C247" s="1" t="s">
        <v>136</v>
      </c>
      <c r="D247" s="1" t="s">
        <v>131</v>
      </c>
      <c r="E247" s="1">
        <v>4</v>
      </c>
      <c r="F247" s="1" t="s">
        <v>16</v>
      </c>
      <c r="G247" s="1">
        <v>2</v>
      </c>
      <c r="H247" s="1" t="s">
        <v>135</v>
      </c>
      <c r="I247" s="1" t="s">
        <v>130</v>
      </c>
      <c r="J247" s="22" t="s">
        <v>129</v>
      </c>
      <c r="K247" s="22">
        <v>78.8</v>
      </c>
      <c r="L247" s="2">
        <f>K247*10.7642</f>
        <v>848.21896000000004</v>
      </c>
      <c r="M247" s="2">
        <v>1381.01</v>
      </c>
      <c r="N247" s="21">
        <f>M247*9500</f>
        <v>13119595</v>
      </c>
      <c r="O247" s="21">
        <f>M247*10500</f>
        <v>14500605</v>
      </c>
    </row>
    <row r="248" spans="1:15" ht="15" customHeight="1" x14ac:dyDescent="0.25">
      <c r="A248" s="1">
        <f>A247+1</f>
        <v>247</v>
      </c>
      <c r="B248" s="1" t="s">
        <v>178</v>
      </c>
      <c r="C248" s="1" t="s">
        <v>136</v>
      </c>
      <c r="D248" s="1" t="s">
        <v>131</v>
      </c>
      <c r="E248" s="1">
        <v>4</v>
      </c>
      <c r="F248" s="1" t="s">
        <v>16</v>
      </c>
      <c r="G248" s="1">
        <v>3</v>
      </c>
      <c r="H248" s="1" t="s">
        <v>135</v>
      </c>
      <c r="I248" s="1" t="s">
        <v>130</v>
      </c>
      <c r="J248" s="22" t="s">
        <v>134</v>
      </c>
      <c r="K248" s="22">
        <v>78.8</v>
      </c>
      <c r="L248" s="2">
        <f>K248*10.7642</f>
        <v>848.21896000000004</v>
      </c>
      <c r="M248" s="2">
        <v>1381.01</v>
      </c>
      <c r="N248" s="21">
        <f>M248*9500</f>
        <v>13119595</v>
      </c>
      <c r="O248" s="21">
        <f>M248*10500</f>
        <v>14500605</v>
      </c>
    </row>
    <row r="249" spans="1:15" ht="15" customHeight="1" x14ac:dyDescent="0.25">
      <c r="A249" s="1">
        <f>A248+1</f>
        <v>248</v>
      </c>
      <c r="B249" s="1" t="s">
        <v>177</v>
      </c>
      <c r="C249" s="1" t="s">
        <v>132</v>
      </c>
      <c r="D249" s="1" t="s">
        <v>131</v>
      </c>
      <c r="E249" s="1">
        <v>4</v>
      </c>
      <c r="F249" s="1" t="s">
        <v>16</v>
      </c>
      <c r="G249" s="1">
        <v>4</v>
      </c>
      <c r="H249" s="1" t="s">
        <v>9</v>
      </c>
      <c r="I249" s="1" t="s">
        <v>130</v>
      </c>
      <c r="J249" s="22" t="s">
        <v>129</v>
      </c>
      <c r="K249" s="22">
        <v>103.26</v>
      </c>
      <c r="L249" s="2">
        <f>K249*10.7642</f>
        <v>1111.5112920000001</v>
      </c>
      <c r="M249" s="2">
        <v>1711.29</v>
      </c>
      <c r="N249" s="21">
        <f>M249*9500</f>
        <v>16257255</v>
      </c>
      <c r="O249" s="21">
        <f>M249*10500</f>
        <v>17968545</v>
      </c>
    </row>
    <row r="250" spans="1:15" x14ac:dyDescent="0.25">
      <c r="A250" s="1">
        <f>A249+1</f>
        <v>249</v>
      </c>
      <c r="B250" s="1" t="s">
        <v>176</v>
      </c>
      <c r="C250" s="1" t="s">
        <v>132</v>
      </c>
      <c r="D250" s="1" t="s">
        <v>131</v>
      </c>
      <c r="E250" s="1">
        <v>4</v>
      </c>
      <c r="F250" s="1" t="s">
        <v>17</v>
      </c>
      <c r="G250" s="1">
        <v>1</v>
      </c>
      <c r="H250" s="1" t="s">
        <v>9</v>
      </c>
      <c r="I250" s="1" t="s">
        <v>130</v>
      </c>
      <c r="J250" s="22" t="s">
        <v>139</v>
      </c>
      <c r="K250" s="22">
        <v>103.26</v>
      </c>
      <c r="L250" s="2">
        <f>K250*10.7642</f>
        <v>1111.5112920000001</v>
      </c>
      <c r="M250" s="2">
        <v>1711.29</v>
      </c>
      <c r="N250" s="21">
        <f>M250*9500</f>
        <v>16257255</v>
      </c>
      <c r="O250" s="21">
        <f>M250*10500</f>
        <v>17968545</v>
      </c>
    </row>
    <row r="251" spans="1:15" ht="15" customHeight="1" x14ac:dyDescent="0.25">
      <c r="A251" s="1">
        <f>A250+1</f>
        <v>250</v>
      </c>
      <c r="B251" s="1" t="s">
        <v>175</v>
      </c>
      <c r="C251" s="1" t="s">
        <v>136</v>
      </c>
      <c r="D251" s="1" t="s">
        <v>131</v>
      </c>
      <c r="E251" s="1">
        <v>4</v>
      </c>
      <c r="F251" s="1" t="s">
        <v>17</v>
      </c>
      <c r="G251" s="1">
        <v>2</v>
      </c>
      <c r="H251" s="1" t="s">
        <v>135</v>
      </c>
      <c r="I251" s="1" t="s">
        <v>130</v>
      </c>
      <c r="J251" s="22" t="s">
        <v>129</v>
      </c>
      <c r="K251" s="22">
        <v>78.8</v>
      </c>
      <c r="L251" s="2">
        <f>K251*10.7642</f>
        <v>848.21896000000004</v>
      </c>
      <c r="M251" s="2">
        <v>1381.01</v>
      </c>
      <c r="N251" s="21">
        <f>M251*9500</f>
        <v>13119595</v>
      </c>
      <c r="O251" s="21">
        <f>M251*10500</f>
        <v>14500605</v>
      </c>
    </row>
    <row r="252" spans="1:15" ht="15" customHeight="1" x14ac:dyDescent="0.25">
      <c r="A252" s="1">
        <f>A251+1</f>
        <v>251</v>
      </c>
      <c r="B252" s="1" t="s">
        <v>174</v>
      </c>
      <c r="C252" s="1" t="s">
        <v>136</v>
      </c>
      <c r="D252" s="1" t="s">
        <v>131</v>
      </c>
      <c r="E252" s="1">
        <v>4</v>
      </c>
      <c r="F252" s="1" t="s">
        <v>17</v>
      </c>
      <c r="G252" s="1">
        <v>3</v>
      </c>
      <c r="H252" s="1" t="s">
        <v>135</v>
      </c>
      <c r="I252" s="1" t="s">
        <v>130</v>
      </c>
      <c r="J252" s="22" t="s">
        <v>134</v>
      </c>
      <c r="K252" s="22">
        <v>78.8</v>
      </c>
      <c r="L252" s="2">
        <f>K252*10.7642</f>
        <v>848.21896000000004</v>
      </c>
      <c r="M252" s="2">
        <v>1381.01</v>
      </c>
      <c r="N252" s="21">
        <f>M252*9500</f>
        <v>13119595</v>
      </c>
      <c r="O252" s="21">
        <f>M252*10500</f>
        <v>14500605</v>
      </c>
    </row>
    <row r="253" spans="1:15" ht="15" customHeight="1" x14ac:dyDescent="0.25">
      <c r="A253" s="1">
        <f>A252+1</f>
        <v>252</v>
      </c>
      <c r="B253" s="1" t="s">
        <v>173</v>
      </c>
      <c r="C253" s="1" t="s">
        <v>132</v>
      </c>
      <c r="D253" s="1" t="s">
        <v>131</v>
      </c>
      <c r="E253" s="1">
        <v>4</v>
      </c>
      <c r="F253" s="1" t="s">
        <v>17</v>
      </c>
      <c r="G253" s="1">
        <v>4</v>
      </c>
      <c r="H253" s="1" t="s">
        <v>9</v>
      </c>
      <c r="I253" s="1" t="s">
        <v>130</v>
      </c>
      <c r="J253" s="22" t="s">
        <v>129</v>
      </c>
      <c r="K253" s="22">
        <v>103.26</v>
      </c>
      <c r="L253" s="2">
        <f>K253*10.7642</f>
        <v>1111.5112920000001</v>
      </c>
      <c r="M253" s="2">
        <v>1711.29</v>
      </c>
      <c r="N253" s="21">
        <f>M253*9500</f>
        <v>16257255</v>
      </c>
      <c r="O253" s="21">
        <f>M253*10500</f>
        <v>17968545</v>
      </c>
    </row>
    <row r="254" spans="1:15" x14ac:dyDescent="0.25">
      <c r="A254" s="1">
        <f>A253+1</f>
        <v>253</v>
      </c>
      <c r="B254" s="1" t="s">
        <v>172</v>
      </c>
      <c r="C254" s="1" t="s">
        <v>132</v>
      </c>
      <c r="D254" s="1" t="s">
        <v>131</v>
      </c>
      <c r="E254" s="1">
        <v>4</v>
      </c>
      <c r="F254" s="1">
        <v>10</v>
      </c>
      <c r="G254" s="1">
        <v>1</v>
      </c>
      <c r="H254" s="1" t="s">
        <v>9</v>
      </c>
      <c r="I254" s="1" t="s">
        <v>130</v>
      </c>
      <c r="J254" s="22" t="s">
        <v>139</v>
      </c>
      <c r="K254" s="22">
        <v>103.26</v>
      </c>
      <c r="L254" s="2">
        <f>K254*10.7642</f>
        <v>1111.5112920000001</v>
      </c>
      <c r="M254" s="2">
        <v>1711.29</v>
      </c>
      <c r="N254" s="21">
        <f>M254*9500</f>
        <v>16257255</v>
      </c>
      <c r="O254" s="21">
        <f>M254*10500</f>
        <v>17968545</v>
      </c>
    </row>
    <row r="255" spans="1:15" ht="15" customHeight="1" x14ac:dyDescent="0.25">
      <c r="A255" s="1">
        <f>A254+1</f>
        <v>254</v>
      </c>
      <c r="B255" s="1" t="s">
        <v>171</v>
      </c>
      <c r="C255" s="1" t="s">
        <v>136</v>
      </c>
      <c r="D255" s="1" t="s">
        <v>131</v>
      </c>
      <c r="E255" s="1">
        <v>4</v>
      </c>
      <c r="F255" s="1">
        <v>10</v>
      </c>
      <c r="G255" s="1">
        <v>2</v>
      </c>
      <c r="H255" s="1" t="s">
        <v>135</v>
      </c>
      <c r="I255" s="1" t="s">
        <v>130</v>
      </c>
      <c r="J255" s="22" t="s">
        <v>129</v>
      </c>
      <c r="K255" s="22">
        <v>78.8</v>
      </c>
      <c r="L255" s="2">
        <f>K255*10.7642</f>
        <v>848.21896000000004</v>
      </c>
      <c r="M255" s="2">
        <v>1381.01</v>
      </c>
      <c r="N255" s="21">
        <f>M255*9500</f>
        <v>13119595</v>
      </c>
      <c r="O255" s="21">
        <f>M255*10500</f>
        <v>14500605</v>
      </c>
    </row>
    <row r="256" spans="1:15" ht="15" customHeight="1" x14ac:dyDescent="0.25">
      <c r="A256" s="1">
        <f>A255+1</f>
        <v>255</v>
      </c>
      <c r="B256" s="1" t="s">
        <v>170</v>
      </c>
      <c r="C256" s="1" t="s">
        <v>136</v>
      </c>
      <c r="D256" s="1" t="s">
        <v>131</v>
      </c>
      <c r="E256" s="1">
        <v>4</v>
      </c>
      <c r="F256" s="1">
        <v>10</v>
      </c>
      <c r="G256" s="1">
        <v>3</v>
      </c>
      <c r="H256" s="1" t="s">
        <v>135</v>
      </c>
      <c r="I256" s="1" t="s">
        <v>130</v>
      </c>
      <c r="J256" s="22" t="s">
        <v>134</v>
      </c>
      <c r="K256" s="22">
        <v>78.8</v>
      </c>
      <c r="L256" s="2">
        <f>K256*10.7642</f>
        <v>848.21896000000004</v>
      </c>
      <c r="M256" s="2">
        <v>1381.01</v>
      </c>
      <c r="N256" s="21">
        <f>M256*9500</f>
        <v>13119595</v>
      </c>
      <c r="O256" s="21">
        <f>M256*10500</f>
        <v>14500605</v>
      </c>
    </row>
    <row r="257" spans="1:15" ht="15" customHeight="1" x14ac:dyDescent="0.25">
      <c r="A257" s="1">
        <f>A256+1</f>
        <v>256</v>
      </c>
      <c r="B257" s="1" t="s">
        <v>169</v>
      </c>
      <c r="C257" s="1" t="s">
        <v>132</v>
      </c>
      <c r="D257" s="1" t="s">
        <v>131</v>
      </c>
      <c r="E257" s="1">
        <v>4</v>
      </c>
      <c r="F257" s="1">
        <v>10</v>
      </c>
      <c r="G257" s="1">
        <v>4</v>
      </c>
      <c r="H257" s="1" t="s">
        <v>9</v>
      </c>
      <c r="I257" s="1" t="s">
        <v>130</v>
      </c>
      <c r="J257" s="22" t="s">
        <v>129</v>
      </c>
      <c r="K257" s="22">
        <v>103.26</v>
      </c>
      <c r="L257" s="2">
        <f>K257*10.7642</f>
        <v>1111.5112920000001</v>
      </c>
      <c r="M257" s="2">
        <v>1711.29</v>
      </c>
      <c r="N257" s="21">
        <f>M257*9500</f>
        <v>16257255</v>
      </c>
      <c r="O257" s="21">
        <f>M257*10500</f>
        <v>17968545</v>
      </c>
    </row>
    <row r="258" spans="1:15" x14ac:dyDescent="0.25">
      <c r="A258" s="1">
        <f>A257+1</f>
        <v>257</v>
      </c>
      <c r="B258" s="1" t="s">
        <v>168</v>
      </c>
      <c r="C258" s="1" t="s">
        <v>132</v>
      </c>
      <c r="D258" s="1" t="s">
        <v>131</v>
      </c>
      <c r="E258" s="1">
        <v>4</v>
      </c>
      <c r="F258" s="1">
        <v>11</v>
      </c>
      <c r="G258" s="1">
        <v>1</v>
      </c>
      <c r="H258" s="1" t="s">
        <v>9</v>
      </c>
      <c r="I258" s="1" t="s">
        <v>130</v>
      </c>
      <c r="J258" s="22" t="s">
        <v>139</v>
      </c>
      <c r="K258" s="22">
        <v>103.26</v>
      </c>
      <c r="L258" s="2">
        <f>K258*10.7642</f>
        <v>1111.5112920000001</v>
      </c>
      <c r="M258" s="2">
        <v>1711.29</v>
      </c>
      <c r="N258" s="21">
        <f>M258*9500</f>
        <v>16257255</v>
      </c>
      <c r="O258" s="21">
        <f>M258*10500</f>
        <v>17968545</v>
      </c>
    </row>
    <row r="259" spans="1:15" ht="15" customHeight="1" x14ac:dyDescent="0.25">
      <c r="A259" s="1">
        <f>A258+1</f>
        <v>258</v>
      </c>
      <c r="B259" s="1" t="s">
        <v>167</v>
      </c>
      <c r="C259" s="1" t="s">
        <v>136</v>
      </c>
      <c r="D259" s="1" t="s">
        <v>131</v>
      </c>
      <c r="E259" s="1">
        <v>4</v>
      </c>
      <c r="F259" s="1">
        <v>11</v>
      </c>
      <c r="G259" s="1">
        <v>2</v>
      </c>
      <c r="H259" s="1" t="s">
        <v>135</v>
      </c>
      <c r="I259" s="1" t="s">
        <v>130</v>
      </c>
      <c r="J259" s="22" t="s">
        <v>129</v>
      </c>
      <c r="K259" s="22">
        <v>78.8</v>
      </c>
      <c r="L259" s="2">
        <f>K259*10.7642</f>
        <v>848.21896000000004</v>
      </c>
      <c r="M259" s="2">
        <v>1381.01</v>
      </c>
      <c r="N259" s="21">
        <f>M259*9500</f>
        <v>13119595</v>
      </c>
      <c r="O259" s="21">
        <f>M259*10500</f>
        <v>14500605</v>
      </c>
    </row>
    <row r="260" spans="1:15" ht="15" customHeight="1" x14ac:dyDescent="0.25">
      <c r="A260" s="1">
        <f>A259+1</f>
        <v>259</v>
      </c>
      <c r="B260" s="1" t="s">
        <v>166</v>
      </c>
      <c r="C260" s="1" t="s">
        <v>136</v>
      </c>
      <c r="D260" s="1" t="s">
        <v>131</v>
      </c>
      <c r="E260" s="1">
        <v>4</v>
      </c>
      <c r="F260" s="1">
        <v>11</v>
      </c>
      <c r="G260" s="1">
        <v>3</v>
      </c>
      <c r="H260" s="1" t="s">
        <v>135</v>
      </c>
      <c r="I260" s="1" t="s">
        <v>130</v>
      </c>
      <c r="J260" s="22" t="s">
        <v>134</v>
      </c>
      <c r="K260" s="22">
        <v>78.8</v>
      </c>
      <c r="L260" s="2">
        <f>K260*10.7642</f>
        <v>848.21896000000004</v>
      </c>
      <c r="M260" s="2">
        <v>1381.01</v>
      </c>
      <c r="N260" s="21">
        <f>M260*9500</f>
        <v>13119595</v>
      </c>
      <c r="O260" s="21">
        <f>M260*10500</f>
        <v>14500605</v>
      </c>
    </row>
    <row r="261" spans="1:15" ht="15" customHeight="1" x14ac:dyDescent="0.25">
      <c r="A261" s="1">
        <f>A260+1</f>
        <v>260</v>
      </c>
      <c r="B261" s="1" t="s">
        <v>165</v>
      </c>
      <c r="C261" s="1" t="s">
        <v>132</v>
      </c>
      <c r="D261" s="1" t="s">
        <v>131</v>
      </c>
      <c r="E261" s="1">
        <v>4</v>
      </c>
      <c r="F261" s="1">
        <v>11</v>
      </c>
      <c r="G261" s="1">
        <v>4</v>
      </c>
      <c r="H261" s="1" t="s">
        <v>9</v>
      </c>
      <c r="I261" s="1" t="s">
        <v>130</v>
      </c>
      <c r="J261" s="22" t="s">
        <v>129</v>
      </c>
      <c r="K261" s="22">
        <v>103.26</v>
      </c>
      <c r="L261" s="2">
        <f>K261*10.7642</f>
        <v>1111.5112920000001</v>
      </c>
      <c r="M261" s="2">
        <v>1711.29</v>
      </c>
      <c r="N261" s="21">
        <f>M261*9500</f>
        <v>16257255</v>
      </c>
      <c r="O261" s="21">
        <f>M261*10500</f>
        <v>17968545</v>
      </c>
    </row>
    <row r="262" spans="1:15" x14ac:dyDescent="0.25">
      <c r="A262" s="1">
        <f>A261+1</f>
        <v>261</v>
      </c>
      <c r="B262" s="1" t="s">
        <v>164</v>
      </c>
      <c r="C262" s="1" t="s">
        <v>132</v>
      </c>
      <c r="D262" s="1" t="s">
        <v>131</v>
      </c>
      <c r="E262" s="1">
        <v>4</v>
      </c>
      <c r="F262" s="1">
        <v>12</v>
      </c>
      <c r="G262" s="1">
        <v>1</v>
      </c>
      <c r="H262" s="1" t="s">
        <v>9</v>
      </c>
      <c r="I262" s="1" t="s">
        <v>130</v>
      </c>
      <c r="J262" s="22" t="s">
        <v>139</v>
      </c>
      <c r="K262" s="22">
        <v>103.26</v>
      </c>
      <c r="L262" s="2">
        <f>K262*10.7642</f>
        <v>1111.5112920000001</v>
      </c>
      <c r="M262" s="2">
        <v>1711.29</v>
      </c>
      <c r="N262" s="21">
        <f>M262*9500</f>
        <v>16257255</v>
      </c>
      <c r="O262" s="21">
        <f>M262*10500</f>
        <v>17968545</v>
      </c>
    </row>
    <row r="263" spans="1:15" ht="15" customHeight="1" x14ac:dyDescent="0.25">
      <c r="A263" s="1">
        <f>A262+1</f>
        <v>262</v>
      </c>
      <c r="B263" s="1" t="s">
        <v>163</v>
      </c>
      <c r="C263" s="1" t="s">
        <v>136</v>
      </c>
      <c r="D263" s="1" t="s">
        <v>131</v>
      </c>
      <c r="E263" s="1">
        <v>4</v>
      </c>
      <c r="F263" s="1">
        <v>12</v>
      </c>
      <c r="G263" s="1">
        <v>2</v>
      </c>
      <c r="H263" s="1" t="s">
        <v>135</v>
      </c>
      <c r="I263" s="1" t="s">
        <v>130</v>
      </c>
      <c r="J263" s="22" t="s">
        <v>129</v>
      </c>
      <c r="K263" s="22">
        <v>78.8</v>
      </c>
      <c r="L263" s="2">
        <f>K263*10.7642</f>
        <v>848.21896000000004</v>
      </c>
      <c r="M263" s="2">
        <v>1381.01</v>
      </c>
      <c r="N263" s="21">
        <f>M263*9500</f>
        <v>13119595</v>
      </c>
      <c r="O263" s="21">
        <f>M263*10500</f>
        <v>14500605</v>
      </c>
    </row>
    <row r="264" spans="1:15" ht="15" customHeight="1" x14ac:dyDescent="0.25">
      <c r="A264" s="1">
        <f>A263+1</f>
        <v>263</v>
      </c>
      <c r="B264" s="1" t="s">
        <v>162</v>
      </c>
      <c r="C264" s="1" t="s">
        <v>136</v>
      </c>
      <c r="D264" s="1" t="s">
        <v>131</v>
      </c>
      <c r="E264" s="1">
        <v>4</v>
      </c>
      <c r="F264" s="1">
        <v>12</v>
      </c>
      <c r="G264" s="1">
        <v>3</v>
      </c>
      <c r="H264" s="1" t="s">
        <v>135</v>
      </c>
      <c r="I264" s="1" t="s">
        <v>130</v>
      </c>
      <c r="J264" s="22" t="s">
        <v>134</v>
      </c>
      <c r="K264" s="22">
        <v>78.8</v>
      </c>
      <c r="L264" s="2">
        <f>K264*10.7642</f>
        <v>848.21896000000004</v>
      </c>
      <c r="M264" s="2">
        <v>1381.01</v>
      </c>
      <c r="N264" s="21">
        <f>M264*9500</f>
        <v>13119595</v>
      </c>
      <c r="O264" s="21">
        <f>M264*10500</f>
        <v>14500605</v>
      </c>
    </row>
    <row r="265" spans="1:15" ht="15" customHeight="1" x14ac:dyDescent="0.25">
      <c r="A265" s="1">
        <f>A264+1</f>
        <v>264</v>
      </c>
      <c r="B265" s="1" t="s">
        <v>161</v>
      </c>
      <c r="C265" s="1" t="s">
        <v>132</v>
      </c>
      <c r="D265" s="1" t="s">
        <v>131</v>
      </c>
      <c r="E265" s="1">
        <v>4</v>
      </c>
      <c r="F265" s="1">
        <v>12</v>
      </c>
      <c r="G265" s="1">
        <v>4</v>
      </c>
      <c r="H265" s="1" t="s">
        <v>9</v>
      </c>
      <c r="I265" s="1" t="s">
        <v>130</v>
      </c>
      <c r="J265" s="22" t="s">
        <v>129</v>
      </c>
      <c r="K265" s="22">
        <v>103.26</v>
      </c>
      <c r="L265" s="2">
        <f>K265*10.7642</f>
        <v>1111.5112920000001</v>
      </c>
      <c r="M265" s="2">
        <v>1711.29</v>
      </c>
      <c r="N265" s="21">
        <f>M265*9500</f>
        <v>16257255</v>
      </c>
      <c r="O265" s="21">
        <f>M265*10500</f>
        <v>17968545</v>
      </c>
    </row>
    <row r="266" spans="1:15" x14ac:dyDescent="0.25">
      <c r="A266" s="1">
        <f>A265+1</f>
        <v>265</v>
      </c>
      <c r="B266" s="1" t="s">
        <v>160</v>
      </c>
      <c r="C266" s="1" t="s">
        <v>132</v>
      </c>
      <c r="D266" s="1" t="s">
        <v>131</v>
      </c>
      <c r="E266" s="1">
        <v>4</v>
      </c>
      <c r="F266" s="1">
        <v>13</v>
      </c>
      <c r="G266" s="1">
        <v>1</v>
      </c>
      <c r="H266" s="1" t="s">
        <v>9</v>
      </c>
      <c r="I266" s="1" t="s">
        <v>130</v>
      </c>
      <c r="J266" s="22" t="s">
        <v>139</v>
      </c>
      <c r="K266" s="22">
        <v>103.26</v>
      </c>
      <c r="L266" s="2">
        <f>K266*10.7642</f>
        <v>1111.5112920000001</v>
      </c>
      <c r="M266" s="2">
        <v>1711.29</v>
      </c>
      <c r="N266" s="21">
        <f>M266*9500</f>
        <v>16257255</v>
      </c>
      <c r="O266" s="21">
        <f>M266*10500</f>
        <v>17968545</v>
      </c>
    </row>
    <row r="267" spans="1:15" ht="15" customHeight="1" x14ac:dyDescent="0.25">
      <c r="A267" s="1">
        <f>A266+1</f>
        <v>266</v>
      </c>
      <c r="B267" s="1" t="s">
        <v>159</v>
      </c>
      <c r="C267" s="1" t="s">
        <v>136</v>
      </c>
      <c r="D267" s="1" t="s">
        <v>131</v>
      </c>
      <c r="E267" s="1">
        <v>4</v>
      </c>
      <c r="F267" s="1">
        <v>13</v>
      </c>
      <c r="G267" s="1">
        <v>2</v>
      </c>
      <c r="H267" s="1" t="s">
        <v>135</v>
      </c>
      <c r="I267" s="1" t="s">
        <v>130</v>
      </c>
      <c r="J267" s="22" t="s">
        <v>129</v>
      </c>
      <c r="K267" s="22">
        <v>78.8</v>
      </c>
      <c r="L267" s="2">
        <f>K267*10.7642</f>
        <v>848.21896000000004</v>
      </c>
      <c r="M267" s="2">
        <v>1381.01</v>
      </c>
      <c r="N267" s="21">
        <f>M267*9500</f>
        <v>13119595</v>
      </c>
      <c r="O267" s="21">
        <f>M267*10500</f>
        <v>14500605</v>
      </c>
    </row>
    <row r="268" spans="1:15" ht="15" customHeight="1" x14ac:dyDescent="0.25">
      <c r="A268" s="1">
        <f>A267+1</f>
        <v>267</v>
      </c>
      <c r="B268" s="1" t="s">
        <v>158</v>
      </c>
      <c r="C268" s="1" t="s">
        <v>136</v>
      </c>
      <c r="D268" s="1" t="s">
        <v>131</v>
      </c>
      <c r="E268" s="1">
        <v>4</v>
      </c>
      <c r="F268" s="1">
        <v>13</v>
      </c>
      <c r="G268" s="1">
        <v>3</v>
      </c>
      <c r="H268" s="1" t="s">
        <v>135</v>
      </c>
      <c r="I268" s="1" t="s">
        <v>130</v>
      </c>
      <c r="J268" s="22" t="s">
        <v>134</v>
      </c>
      <c r="K268" s="22">
        <v>78.8</v>
      </c>
      <c r="L268" s="2">
        <f>K268*10.7642</f>
        <v>848.21896000000004</v>
      </c>
      <c r="M268" s="2">
        <v>1381.01</v>
      </c>
      <c r="N268" s="21">
        <f>M268*9500</f>
        <v>13119595</v>
      </c>
      <c r="O268" s="21">
        <f>M268*10500</f>
        <v>14500605</v>
      </c>
    </row>
    <row r="269" spans="1:15" ht="15" customHeight="1" x14ac:dyDescent="0.25">
      <c r="A269" s="1">
        <f>A268+1</f>
        <v>268</v>
      </c>
      <c r="B269" s="1" t="s">
        <v>157</v>
      </c>
      <c r="C269" s="1" t="s">
        <v>132</v>
      </c>
      <c r="D269" s="1" t="s">
        <v>131</v>
      </c>
      <c r="E269" s="1">
        <v>4</v>
      </c>
      <c r="F269" s="1">
        <v>13</v>
      </c>
      <c r="G269" s="1">
        <v>4</v>
      </c>
      <c r="H269" s="1" t="s">
        <v>9</v>
      </c>
      <c r="I269" s="1" t="s">
        <v>130</v>
      </c>
      <c r="J269" s="22" t="s">
        <v>129</v>
      </c>
      <c r="K269" s="22">
        <v>103.26</v>
      </c>
      <c r="L269" s="2">
        <f>K269*10.7642</f>
        <v>1111.5112920000001</v>
      </c>
      <c r="M269" s="2">
        <v>1711.29</v>
      </c>
      <c r="N269" s="21">
        <f>M269*9500</f>
        <v>16257255</v>
      </c>
      <c r="O269" s="21">
        <f>M269*10500</f>
        <v>17968545</v>
      </c>
    </row>
    <row r="270" spans="1:15" x14ac:dyDescent="0.25">
      <c r="A270" s="1">
        <f>A269+1</f>
        <v>269</v>
      </c>
      <c r="B270" s="1" t="s">
        <v>156</v>
      </c>
      <c r="C270" s="1" t="s">
        <v>132</v>
      </c>
      <c r="D270" s="1" t="s">
        <v>131</v>
      </c>
      <c r="E270" s="1">
        <v>4</v>
      </c>
      <c r="F270" s="1">
        <v>14</v>
      </c>
      <c r="G270" s="1">
        <v>1</v>
      </c>
      <c r="H270" s="1" t="s">
        <v>9</v>
      </c>
      <c r="I270" s="1" t="s">
        <v>130</v>
      </c>
      <c r="J270" s="22" t="s">
        <v>139</v>
      </c>
      <c r="K270" s="22">
        <v>103.26</v>
      </c>
      <c r="L270" s="2">
        <f>K270*10.7642</f>
        <v>1111.5112920000001</v>
      </c>
      <c r="M270" s="2">
        <v>1711.29</v>
      </c>
      <c r="N270" s="21">
        <f>M270*9500</f>
        <v>16257255</v>
      </c>
      <c r="O270" s="21">
        <f>M270*10500</f>
        <v>17968545</v>
      </c>
    </row>
    <row r="271" spans="1:15" ht="15" customHeight="1" x14ac:dyDescent="0.25">
      <c r="A271" s="1">
        <f>A270+1</f>
        <v>270</v>
      </c>
      <c r="B271" s="1" t="s">
        <v>155</v>
      </c>
      <c r="C271" s="1" t="s">
        <v>136</v>
      </c>
      <c r="D271" s="1" t="s">
        <v>131</v>
      </c>
      <c r="E271" s="1">
        <v>4</v>
      </c>
      <c r="F271" s="1">
        <v>14</v>
      </c>
      <c r="G271" s="1">
        <v>2</v>
      </c>
      <c r="H271" s="1" t="s">
        <v>135</v>
      </c>
      <c r="I271" s="1" t="s">
        <v>130</v>
      </c>
      <c r="J271" s="22" t="s">
        <v>129</v>
      </c>
      <c r="K271" s="22">
        <v>78.8</v>
      </c>
      <c r="L271" s="2">
        <f>K271*10.7642</f>
        <v>848.21896000000004</v>
      </c>
      <c r="M271" s="2">
        <v>1381.01</v>
      </c>
      <c r="N271" s="21">
        <f>M271*9500</f>
        <v>13119595</v>
      </c>
      <c r="O271" s="21">
        <f>M271*10500</f>
        <v>14500605</v>
      </c>
    </row>
    <row r="272" spans="1:15" ht="15" customHeight="1" x14ac:dyDescent="0.25">
      <c r="A272" s="1">
        <f>A271+1</f>
        <v>271</v>
      </c>
      <c r="B272" s="1" t="s">
        <v>154</v>
      </c>
      <c r="C272" s="1" t="s">
        <v>136</v>
      </c>
      <c r="D272" s="1" t="s">
        <v>131</v>
      </c>
      <c r="E272" s="1">
        <v>4</v>
      </c>
      <c r="F272" s="1">
        <v>14</v>
      </c>
      <c r="G272" s="1">
        <v>3</v>
      </c>
      <c r="H272" s="1" t="s">
        <v>135</v>
      </c>
      <c r="I272" s="1" t="s">
        <v>130</v>
      </c>
      <c r="J272" s="22" t="s">
        <v>134</v>
      </c>
      <c r="K272" s="22">
        <v>78.8</v>
      </c>
      <c r="L272" s="2">
        <f>K272*10.7642</f>
        <v>848.21896000000004</v>
      </c>
      <c r="M272" s="2">
        <v>1381.01</v>
      </c>
      <c r="N272" s="21">
        <f>M272*9500</f>
        <v>13119595</v>
      </c>
      <c r="O272" s="21">
        <f>M272*10500</f>
        <v>14500605</v>
      </c>
    </row>
    <row r="273" spans="1:15" ht="15" customHeight="1" x14ac:dyDescent="0.25">
      <c r="A273" s="1">
        <f>A272+1</f>
        <v>272</v>
      </c>
      <c r="B273" s="1" t="s">
        <v>153</v>
      </c>
      <c r="C273" s="1" t="s">
        <v>132</v>
      </c>
      <c r="D273" s="1" t="s">
        <v>131</v>
      </c>
      <c r="E273" s="1">
        <v>4</v>
      </c>
      <c r="F273" s="1">
        <v>14</v>
      </c>
      <c r="G273" s="1">
        <v>4</v>
      </c>
      <c r="H273" s="1" t="s">
        <v>9</v>
      </c>
      <c r="I273" s="1" t="s">
        <v>130</v>
      </c>
      <c r="J273" s="22" t="s">
        <v>129</v>
      </c>
      <c r="K273" s="22">
        <v>103.26</v>
      </c>
      <c r="L273" s="2">
        <f>K273*10.7642</f>
        <v>1111.5112920000001</v>
      </c>
      <c r="M273" s="2">
        <v>1711.29</v>
      </c>
      <c r="N273" s="21">
        <f>M273*9500</f>
        <v>16257255</v>
      </c>
      <c r="O273" s="21">
        <f>M273*10500</f>
        <v>17968545</v>
      </c>
    </row>
    <row r="274" spans="1:15" x14ac:dyDescent="0.25">
      <c r="A274" s="1">
        <f>A273+1</f>
        <v>273</v>
      </c>
      <c r="B274" s="1" t="s">
        <v>152</v>
      </c>
      <c r="C274" s="1" t="s">
        <v>132</v>
      </c>
      <c r="D274" s="1" t="s">
        <v>131</v>
      </c>
      <c r="E274" s="1">
        <v>4</v>
      </c>
      <c r="F274" s="1">
        <v>15</v>
      </c>
      <c r="G274" s="1">
        <v>1</v>
      </c>
      <c r="H274" s="1" t="s">
        <v>9</v>
      </c>
      <c r="I274" s="1" t="s">
        <v>130</v>
      </c>
      <c r="J274" s="22" t="s">
        <v>139</v>
      </c>
      <c r="K274" s="22">
        <v>103.26</v>
      </c>
      <c r="L274" s="2">
        <f>K274*10.7642</f>
        <v>1111.5112920000001</v>
      </c>
      <c r="M274" s="2">
        <v>1711.29</v>
      </c>
      <c r="N274" s="21">
        <f>M274*9500</f>
        <v>16257255</v>
      </c>
      <c r="O274" s="21">
        <f>M274*10500</f>
        <v>17968545</v>
      </c>
    </row>
    <row r="275" spans="1:15" ht="15" customHeight="1" x14ac:dyDescent="0.25">
      <c r="A275" s="1">
        <f>A274+1</f>
        <v>274</v>
      </c>
      <c r="B275" s="1" t="s">
        <v>151</v>
      </c>
      <c r="C275" s="1" t="s">
        <v>136</v>
      </c>
      <c r="D275" s="1" t="s">
        <v>131</v>
      </c>
      <c r="E275" s="1">
        <v>4</v>
      </c>
      <c r="F275" s="1">
        <v>15</v>
      </c>
      <c r="G275" s="1">
        <v>2</v>
      </c>
      <c r="H275" s="1" t="s">
        <v>135</v>
      </c>
      <c r="I275" s="1" t="s">
        <v>130</v>
      </c>
      <c r="J275" s="22" t="s">
        <v>129</v>
      </c>
      <c r="K275" s="22">
        <v>78.8</v>
      </c>
      <c r="L275" s="2">
        <f>K275*10.7642</f>
        <v>848.21896000000004</v>
      </c>
      <c r="M275" s="2">
        <v>1381.01</v>
      </c>
      <c r="N275" s="21">
        <f>M275*9500</f>
        <v>13119595</v>
      </c>
      <c r="O275" s="21">
        <f>M275*10500</f>
        <v>14500605</v>
      </c>
    </row>
    <row r="276" spans="1:15" ht="15" customHeight="1" x14ac:dyDescent="0.25">
      <c r="A276" s="1">
        <f>A275+1</f>
        <v>275</v>
      </c>
      <c r="B276" s="1" t="s">
        <v>150</v>
      </c>
      <c r="C276" s="1" t="s">
        <v>136</v>
      </c>
      <c r="D276" s="1" t="s">
        <v>131</v>
      </c>
      <c r="E276" s="1">
        <v>4</v>
      </c>
      <c r="F276" s="1">
        <v>15</v>
      </c>
      <c r="G276" s="1">
        <v>3</v>
      </c>
      <c r="H276" s="1" t="s">
        <v>135</v>
      </c>
      <c r="I276" s="1" t="s">
        <v>130</v>
      </c>
      <c r="J276" s="22" t="s">
        <v>134</v>
      </c>
      <c r="K276" s="22">
        <v>78.8</v>
      </c>
      <c r="L276" s="2">
        <f>K276*10.7642</f>
        <v>848.21896000000004</v>
      </c>
      <c r="M276" s="2">
        <v>1381.01</v>
      </c>
      <c r="N276" s="21">
        <f>M276*9500</f>
        <v>13119595</v>
      </c>
      <c r="O276" s="21">
        <f>M276*10500</f>
        <v>14500605</v>
      </c>
    </row>
    <row r="277" spans="1:15" ht="15" customHeight="1" x14ac:dyDescent="0.25">
      <c r="A277" s="1">
        <f>A276+1</f>
        <v>276</v>
      </c>
      <c r="B277" s="1" t="s">
        <v>149</v>
      </c>
      <c r="C277" s="1" t="s">
        <v>132</v>
      </c>
      <c r="D277" s="1" t="s">
        <v>131</v>
      </c>
      <c r="E277" s="1">
        <v>4</v>
      </c>
      <c r="F277" s="1">
        <v>15</v>
      </c>
      <c r="G277" s="1">
        <v>4</v>
      </c>
      <c r="H277" s="1" t="s">
        <v>9</v>
      </c>
      <c r="I277" s="1" t="s">
        <v>130</v>
      </c>
      <c r="J277" s="22" t="s">
        <v>129</v>
      </c>
      <c r="K277" s="22">
        <v>103.26</v>
      </c>
      <c r="L277" s="2">
        <f>K277*10.7642</f>
        <v>1111.5112920000001</v>
      </c>
      <c r="M277" s="2">
        <v>1711.29</v>
      </c>
      <c r="N277" s="21">
        <f>M277*9500</f>
        <v>16257255</v>
      </c>
      <c r="O277" s="21">
        <f>M277*10500</f>
        <v>17968545</v>
      </c>
    </row>
    <row r="278" spans="1:15" x14ac:dyDescent="0.25">
      <c r="A278" s="1">
        <f>A277+1</f>
        <v>277</v>
      </c>
      <c r="B278" s="1" t="s">
        <v>148</v>
      </c>
      <c r="C278" s="1" t="s">
        <v>132</v>
      </c>
      <c r="D278" s="1" t="s">
        <v>131</v>
      </c>
      <c r="E278" s="1">
        <v>4</v>
      </c>
      <c r="F278" s="1">
        <v>16</v>
      </c>
      <c r="G278" s="1">
        <v>1</v>
      </c>
      <c r="H278" s="1" t="s">
        <v>9</v>
      </c>
      <c r="I278" s="1" t="s">
        <v>130</v>
      </c>
      <c r="J278" s="22" t="s">
        <v>139</v>
      </c>
      <c r="K278" s="22">
        <v>103.26</v>
      </c>
      <c r="L278" s="2">
        <f>K278*10.7642</f>
        <v>1111.5112920000001</v>
      </c>
      <c r="M278" s="2">
        <v>1711.29</v>
      </c>
      <c r="N278" s="21">
        <f>M278*9500</f>
        <v>16257255</v>
      </c>
      <c r="O278" s="21">
        <f>M278*10500</f>
        <v>17968545</v>
      </c>
    </row>
    <row r="279" spans="1:15" ht="15" customHeight="1" x14ac:dyDescent="0.25">
      <c r="A279" s="1">
        <f>A278+1</f>
        <v>278</v>
      </c>
      <c r="B279" s="1" t="s">
        <v>147</v>
      </c>
      <c r="C279" s="1" t="s">
        <v>136</v>
      </c>
      <c r="D279" s="1" t="s">
        <v>131</v>
      </c>
      <c r="E279" s="1">
        <v>4</v>
      </c>
      <c r="F279" s="1">
        <v>16</v>
      </c>
      <c r="G279" s="1">
        <v>2</v>
      </c>
      <c r="H279" s="1" t="s">
        <v>135</v>
      </c>
      <c r="I279" s="1" t="s">
        <v>130</v>
      </c>
      <c r="J279" s="22" t="s">
        <v>129</v>
      </c>
      <c r="K279" s="22">
        <v>78.8</v>
      </c>
      <c r="L279" s="2">
        <f>K279*10.7642</f>
        <v>848.21896000000004</v>
      </c>
      <c r="M279" s="2">
        <v>1381.01</v>
      </c>
      <c r="N279" s="21">
        <f>M279*9500</f>
        <v>13119595</v>
      </c>
      <c r="O279" s="21">
        <f>M279*10500</f>
        <v>14500605</v>
      </c>
    </row>
    <row r="280" spans="1:15" ht="15" customHeight="1" x14ac:dyDescent="0.25">
      <c r="A280" s="1">
        <f>A279+1</f>
        <v>279</v>
      </c>
      <c r="B280" s="1" t="s">
        <v>146</v>
      </c>
      <c r="C280" s="1" t="s">
        <v>136</v>
      </c>
      <c r="D280" s="1" t="s">
        <v>131</v>
      </c>
      <c r="E280" s="1">
        <v>4</v>
      </c>
      <c r="F280" s="1">
        <v>16</v>
      </c>
      <c r="G280" s="1">
        <v>3</v>
      </c>
      <c r="H280" s="1" t="s">
        <v>135</v>
      </c>
      <c r="I280" s="1" t="s">
        <v>130</v>
      </c>
      <c r="J280" s="22" t="s">
        <v>134</v>
      </c>
      <c r="K280" s="22">
        <v>78.8</v>
      </c>
      <c r="L280" s="2">
        <f>K280*10.7642</f>
        <v>848.21896000000004</v>
      </c>
      <c r="M280" s="2">
        <v>1381.01</v>
      </c>
      <c r="N280" s="21">
        <f>M280*9500</f>
        <v>13119595</v>
      </c>
      <c r="O280" s="21">
        <f>M280*10500</f>
        <v>14500605</v>
      </c>
    </row>
    <row r="281" spans="1:15" ht="15" customHeight="1" x14ac:dyDescent="0.25">
      <c r="A281" s="1">
        <f>A280+1</f>
        <v>280</v>
      </c>
      <c r="B281" s="1" t="s">
        <v>145</v>
      </c>
      <c r="C281" s="1" t="s">
        <v>132</v>
      </c>
      <c r="D281" s="1" t="s">
        <v>131</v>
      </c>
      <c r="E281" s="1">
        <v>4</v>
      </c>
      <c r="F281" s="1">
        <v>16</v>
      </c>
      <c r="G281" s="1">
        <v>4</v>
      </c>
      <c r="H281" s="1" t="s">
        <v>9</v>
      </c>
      <c r="I281" s="1" t="s">
        <v>130</v>
      </c>
      <c r="J281" s="22" t="s">
        <v>129</v>
      </c>
      <c r="K281" s="22">
        <v>103.26</v>
      </c>
      <c r="L281" s="2">
        <f>K281*10.7642</f>
        <v>1111.5112920000001</v>
      </c>
      <c r="M281" s="2">
        <v>1711.29</v>
      </c>
      <c r="N281" s="21">
        <f>M281*9500</f>
        <v>16257255</v>
      </c>
      <c r="O281" s="21">
        <f>M281*10500</f>
        <v>17968545</v>
      </c>
    </row>
    <row r="282" spans="1:15" x14ac:dyDescent="0.25">
      <c r="A282" s="1">
        <f>A281+1</f>
        <v>281</v>
      </c>
      <c r="B282" s="1" t="s">
        <v>144</v>
      </c>
      <c r="C282" s="1" t="s">
        <v>132</v>
      </c>
      <c r="D282" s="1" t="s">
        <v>131</v>
      </c>
      <c r="E282" s="1">
        <v>4</v>
      </c>
      <c r="F282" s="1">
        <v>17</v>
      </c>
      <c r="G282" s="1">
        <v>1</v>
      </c>
      <c r="H282" s="1" t="s">
        <v>9</v>
      </c>
      <c r="I282" s="1" t="s">
        <v>130</v>
      </c>
      <c r="J282" s="22" t="s">
        <v>139</v>
      </c>
      <c r="K282" s="22">
        <v>103.26</v>
      </c>
      <c r="L282" s="2">
        <f>K282*10.7642</f>
        <v>1111.5112920000001</v>
      </c>
      <c r="M282" s="2">
        <v>1711.29</v>
      </c>
      <c r="N282" s="21">
        <f>M282*9500</f>
        <v>16257255</v>
      </c>
      <c r="O282" s="21">
        <f>M282*10500</f>
        <v>17968545</v>
      </c>
    </row>
    <row r="283" spans="1:15" ht="15" customHeight="1" x14ac:dyDescent="0.25">
      <c r="A283" s="1">
        <f>A282+1</f>
        <v>282</v>
      </c>
      <c r="B283" s="1" t="s">
        <v>143</v>
      </c>
      <c r="C283" s="1" t="s">
        <v>136</v>
      </c>
      <c r="D283" s="1" t="s">
        <v>131</v>
      </c>
      <c r="E283" s="1">
        <v>4</v>
      </c>
      <c r="F283" s="1">
        <v>17</v>
      </c>
      <c r="G283" s="1">
        <v>2</v>
      </c>
      <c r="H283" s="1" t="s">
        <v>135</v>
      </c>
      <c r="I283" s="1" t="s">
        <v>130</v>
      </c>
      <c r="J283" s="22" t="s">
        <v>129</v>
      </c>
      <c r="K283" s="22">
        <v>78.8</v>
      </c>
      <c r="L283" s="2">
        <f>K283*10.7642</f>
        <v>848.21896000000004</v>
      </c>
      <c r="M283" s="2">
        <v>1381.01</v>
      </c>
      <c r="N283" s="21">
        <f>M283*9500</f>
        <v>13119595</v>
      </c>
      <c r="O283" s="21">
        <f>M283*10500</f>
        <v>14500605</v>
      </c>
    </row>
    <row r="284" spans="1:15" ht="15" customHeight="1" x14ac:dyDescent="0.25">
      <c r="A284" s="1">
        <f>A283+1</f>
        <v>283</v>
      </c>
      <c r="B284" s="1" t="s">
        <v>142</v>
      </c>
      <c r="C284" s="1" t="s">
        <v>136</v>
      </c>
      <c r="D284" s="1" t="s">
        <v>131</v>
      </c>
      <c r="E284" s="1">
        <v>4</v>
      </c>
      <c r="F284" s="1">
        <v>17</v>
      </c>
      <c r="G284" s="1">
        <v>3</v>
      </c>
      <c r="H284" s="1" t="s">
        <v>135</v>
      </c>
      <c r="I284" s="1" t="s">
        <v>130</v>
      </c>
      <c r="J284" s="22" t="s">
        <v>134</v>
      </c>
      <c r="K284" s="22">
        <v>78.8</v>
      </c>
      <c r="L284" s="2">
        <f>K284*10.7642</f>
        <v>848.21896000000004</v>
      </c>
      <c r="M284" s="2">
        <v>1381.01</v>
      </c>
      <c r="N284" s="21">
        <f>M284*9500</f>
        <v>13119595</v>
      </c>
      <c r="O284" s="21">
        <f>M284*10500</f>
        <v>14500605</v>
      </c>
    </row>
    <row r="285" spans="1:15" ht="15" customHeight="1" x14ac:dyDescent="0.25">
      <c r="A285" s="1">
        <f>A284+1</f>
        <v>284</v>
      </c>
      <c r="B285" s="1" t="s">
        <v>141</v>
      </c>
      <c r="C285" s="1" t="s">
        <v>132</v>
      </c>
      <c r="D285" s="1" t="s">
        <v>131</v>
      </c>
      <c r="E285" s="1">
        <v>4</v>
      </c>
      <c r="F285" s="1">
        <v>17</v>
      </c>
      <c r="G285" s="1">
        <v>4</v>
      </c>
      <c r="H285" s="1" t="s">
        <v>9</v>
      </c>
      <c r="I285" s="1" t="s">
        <v>130</v>
      </c>
      <c r="J285" s="22" t="s">
        <v>129</v>
      </c>
      <c r="K285" s="22">
        <v>103.26</v>
      </c>
      <c r="L285" s="2">
        <f>K285*10.7642</f>
        <v>1111.5112920000001</v>
      </c>
      <c r="M285" s="2">
        <v>1711.29</v>
      </c>
      <c r="N285" s="21">
        <f>M285*9500</f>
        <v>16257255</v>
      </c>
      <c r="O285" s="21">
        <f>M285*10500</f>
        <v>17968545</v>
      </c>
    </row>
    <row r="286" spans="1:15" x14ac:dyDescent="0.25">
      <c r="A286" s="1">
        <f>A285+1</f>
        <v>285</v>
      </c>
      <c r="B286" s="1" t="s">
        <v>140</v>
      </c>
      <c r="C286" s="1" t="s">
        <v>132</v>
      </c>
      <c r="D286" s="1" t="s">
        <v>131</v>
      </c>
      <c r="E286" s="1">
        <v>4</v>
      </c>
      <c r="F286" s="1">
        <v>18</v>
      </c>
      <c r="G286" s="1">
        <v>1</v>
      </c>
      <c r="H286" s="1" t="s">
        <v>9</v>
      </c>
      <c r="I286" s="1" t="s">
        <v>130</v>
      </c>
      <c r="J286" s="22" t="s">
        <v>139</v>
      </c>
      <c r="K286" s="22">
        <v>103.26</v>
      </c>
      <c r="L286" s="2">
        <f>K286*10.7642</f>
        <v>1111.5112920000001</v>
      </c>
      <c r="M286" s="2">
        <v>1711.29</v>
      </c>
      <c r="N286" s="21">
        <f>M286*9500</f>
        <v>16257255</v>
      </c>
      <c r="O286" s="21">
        <f>M286*10500</f>
        <v>17968545</v>
      </c>
    </row>
    <row r="287" spans="1:15" ht="15" customHeight="1" x14ac:dyDescent="0.25">
      <c r="A287" s="1">
        <f>A286+1</f>
        <v>286</v>
      </c>
      <c r="B287" s="1" t="s">
        <v>138</v>
      </c>
      <c r="C287" s="1" t="s">
        <v>136</v>
      </c>
      <c r="D287" s="1" t="s">
        <v>131</v>
      </c>
      <c r="E287" s="1">
        <v>4</v>
      </c>
      <c r="F287" s="1">
        <v>18</v>
      </c>
      <c r="G287" s="1">
        <v>2</v>
      </c>
      <c r="H287" s="1" t="s">
        <v>135</v>
      </c>
      <c r="I287" s="1" t="s">
        <v>130</v>
      </c>
      <c r="J287" s="22" t="s">
        <v>129</v>
      </c>
      <c r="K287" s="22">
        <v>78.8</v>
      </c>
      <c r="L287" s="2">
        <f>K287*10.7642</f>
        <v>848.21896000000004</v>
      </c>
      <c r="M287" s="2">
        <v>1381.01</v>
      </c>
      <c r="N287" s="21">
        <f>M287*9500</f>
        <v>13119595</v>
      </c>
      <c r="O287" s="21">
        <f>M287*10500</f>
        <v>14500605</v>
      </c>
    </row>
    <row r="288" spans="1:15" ht="15" customHeight="1" x14ac:dyDescent="0.25">
      <c r="A288" s="1">
        <f>A287+1</f>
        <v>287</v>
      </c>
      <c r="B288" s="1" t="s">
        <v>137</v>
      </c>
      <c r="C288" s="1" t="s">
        <v>136</v>
      </c>
      <c r="D288" s="1" t="s">
        <v>131</v>
      </c>
      <c r="E288" s="1">
        <v>4</v>
      </c>
      <c r="F288" s="1">
        <v>18</v>
      </c>
      <c r="G288" s="1">
        <v>3</v>
      </c>
      <c r="H288" s="1" t="s">
        <v>135</v>
      </c>
      <c r="I288" s="1" t="s">
        <v>130</v>
      </c>
      <c r="J288" s="22" t="s">
        <v>134</v>
      </c>
      <c r="K288" s="22">
        <v>78.8</v>
      </c>
      <c r="L288" s="2">
        <f>K288*10.7642</f>
        <v>848.21896000000004</v>
      </c>
      <c r="M288" s="2">
        <v>1381.01</v>
      </c>
      <c r="N288" s="21">
        <f>M288*9500</f>
        <v>13119595</v>
      </c>
      <c r="O288" s="21">
        <f>M288*10500</f>
        <v>14500605</v>
      </c>
    </row>
    <row r="289" spans="1:16" ht="15" customHeight="1" x14ac:dyDescent="0.25">
      <c r="A289" s="1">
        <f>A288+1</f>
        <v>288</v>
      </c>
      <c r="B289" s="1" t="s">
        <v>133</v>
      </c>
      <c r="C289" s="1" t="s">
        <v>132</v>
      </c>
      <c r="D289" s="1" t="s">
        <v>131</v>
      </c>
      <c r="E289" s="1">
        <v>4</v>
      </c>
      <c r="F289" s="1">
        <v>18</v>
      </c>
      <c r="G289" s="1">
        <v>4</v>
      </c>
      <c r="H289" s="1" t="s">
        <v>9</v>
      </c>
      <c r="I289" s="1" t="s">
        <v>130</v>
      </c>
      <c r="J289" s="22" t="s">
        <v>129</v>
      </c>
      <c r="K289" s="22">
        <v>103.26</v>
      </c>
      <c r="L289" s="2">
        <f>K289*10.7642</f>
        <v>1111.5112920000001</v>
      </c>
      <c r="M289" s="2">
        <v>1711.29</v>
      </c>
      <c r="N289" s="21">
        <f>M289*9500</f>
        <v>16257255</v>
      </c>
      <c r="O289" s="21">
        <f>M289*10500</f>
        <v>17968545</v>
      </c>
    </row>
    <row r="290" spans="1:16" x14ac:dyDescent="0.25">
      <c r="A290" s="20" t="s">
        <v>125</v>
      </c>
      <c r="B290" s="19"/>
      <c r="C290" s="19"/>
      <c r="D290" s="19"/>
      <c r="E290" s="19"/>
      <c r="F290" s="19"/>
      <c r="G290" s="19"/>
      <c r="H290" s="19"/>
      <c r="I290" s="18"/>
      <c r="J290" s="17"/>
      <c r="K290" s="17"/>
      <c r="L290" s="16">
        <f>SUM(L2:L289)</f>
        <v>313302.8052000014</v>
      </c>
      <c r="M290" s="11">
        <f>SUM(M2:M289)</f>
        <v>490609.07999999967</v>
      </c>
      <c r="N290" s="15">
        <f>SUM(N2:N289)</f>
        <v>4660786260</v>
      </c>
      <c r="O290" s="15">
        <f>SUM(O2:O289)</f>
        <v>5151395340</v>
      </c>
      <c r="P290" s="14">
        <f>O290+N290</f>
        <v>9812181600</v>
      </c>
    </row>
  </sheetData>
  <mergeCells count="1">
    <mergeCell ref="A290:I29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Phase 3</vt:lpstr>
      <vt:lpstr>Phase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011184</dc:creator>
  <cp:lastModifiedBy>Tejas Bharadwaj</cp:lastModifiedBy>
  <dcterms:created xsi:type="dcterms:W3CDTF">2019-07-24T11:02:05Z</dcterms:created>
  <dcterms:modified xsi:type="dcterms:W3CDTF">2022-10-11T12:21:59Z</dcterms:modified>
</cp:coreProperties>
</file>