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Uttarakhand\VIS(2022-23)-PL379-297-534\Working\"/>
    </mc:Choice>
  </mc:AlternateContent>
  <xr:revisionPtr revIDLastSave="0" documentId="13_ncr:1_{35289955-FD7F-4BCE-A52F-6B7DE299B064}" xr6:coauthVersionLast="47" xr6:coauthVersionMax="47" xr10:uidLastSave="{00000000-0000-0000-0000-000000000000}"/>
  <bookViews>
    <workbookView xWindow="-120" yWindow="-120" windowWidth="21840" windowHeight="13140" xr2:uid="{52C65ED8-446C-4193-B572-00B36C5FB0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I9" i="1" l="1"/>
  <c r="I5" i="1"/>
  <c r="I19" i="1"/>
  <c r="I12" i="1"/>
  <c r="I11" i="1"/>
  <c r="I10" i="1"/>
  <c r="I16" i="1"/>
  <c r="I17" i="1"/>
  <c r="I6" i="1"/>
  <c r="I14" i="1"/>
  <c r="H20" i="1"/>
  <c r="G20" i="1"/>
  <c r="G21" i="1" s="1"/>
  <c r="I7" i="1"/>
  <c r="I15" i="1"/>
  <c r="I13" i="1"/>
  <c r="I8" i="1"/>
  <c r="I18" i="1"/>
  <c r="G23" i="1" l="1"/>
  <c r="G22" i="1"/>
  <c r="I20" i="1"/>
</calcChain>
</file>

<file path=xl/sharedStrings.xml><?xml version="1.0" encoding="utf-8"?>
<sst xmlns="http://schemas.openxmlformats.org/spreadsheetml/2006/main" count="26" uniqueCount="26">
  <si>
    <t>S.No.</t>
  </si>
  <si>
    <t>Type of Machine</t>
  </si>
  <si>
    <t>Quantity</t>
  </si>
  <si>
    <t>Washing Machine</t>
  </si>
  <si>
    <t>Sample Machine</t>
  </si>
  <si>
    <t>Dhol Machine</t>
  </si>
  <si>
    <t>Boiler 1.5 tonn</t>
  </si>
  <si>
    <t>Tumbler 60 kg</t>
  </si>
  <si>
    <t>Steam Press - 2 Tables 1 Boiler</t>
  </si>
  <si>
    <t>Tanki Machine</t>
  </si>
  <si>
    <t>Button Machine</t>
  </si>
  <si>
    <t>Luppi Machine</t>
  </si>
  <si>
    <t>Umbrella Machine Single Needle</t>
  </si>
  <si>
    <t>Juki Siruba Machine Single Needle</t>
  </si>
  <si>
    <t>Hydro Drying Machine</t>
  </si>
  <si>
    <t>Interlock Machine</t>
  </si>
  <si>
    <t>Total Price</t>
  </si>
  <si>
    <t>Minimum</t>
  </si>
  <si>
    <t>Maximum</t>
  </si>
  <si>
    <t>Average Price</t>
  </si>
  <si>
    <t>Kaaj Machine</t>
  </si>
  <si>
    <t>5 Thread Machine</t>
  </si>
  <si>
    <t>Discounting 10% as per the condition and age of machines</t>
  </si>
  <si>
    <t>VALUATION ASSESSMENT OF THE MACHINES</t>
  </si>
  <si>
    <t>Price as on Public Domain/Research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</si>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</sst>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73B-34BB-4E02-9FE1-786915F8BF00}">
  <dimension ref="B2:K23"/>
  <sheetViews>
    <sheetView tabSelected="1" workbookViewId="0">
      <selection activeCell="M9" sqref="M9"/>
    </sheetView>
  </sheetViews>
  <sheetFormatPr defaultRowHeight="15" x14ac:dyDescent="0.25"/>
  <cols>
    <col min="1" max="1" width="9.140625" style="2"/>
    <col min="2" max="2" width="8.5703125" style="2" customWidth="1"/>
    <col min="3" max="3" width="32" style="4" bestFit="1" customWidth="1"/>
    <col min="4" max="4" width="8.7109375" style="2" bestFit="1" customWidth="1"/>
    <col min="5" max="5" width="16" style="2" customWidth="1"/>
    <col min="6" max="6" width="19" style="2" customWidth="1"/>
    <col min="7" max="7" width="16.140625" style="2" customWidth="1"/>
    <col min="8" max="8" width="13.28515625" style="2" hidden="1" customWidth="1"/>
    <col min="9" max="9" width="15.85546875" style="2" hidden="1" customWidth="1"/>
    <col min="10" max="11" width="10.5703125" style="2" bestFit="1" customWidth="1"/>
    <col min="12" max="16384" width="9.140625" style="2"/>
  </cols>
  <sheetData>
    <row r="2" spans="2:9" ht="18.75" x14ac:dyDescent="0.25">
      <c r="B2" s="13" t="s">
        <v>23</v>
      </c>
      <c r="C2" s="13"/>
      <c r="D2" s="13"/>
      <c r="E2" s="13"/>
      <c r="F2" s="13"/>
      <c r="G2" s="13"/>
    </row>
    <row r="3" spans="2:9" x14ac:dyDescent="0.25">
      <c r="B3" s="14" t="s">
        <v>0</v>
      </c>
      <c r="C3" s="14" t="s">
        <v>1</v>
      </c>
      <c r="D3" s="14" t="s">
        <v>2</v>
      </c>
      <c r="E3" s="18" t="s">
        <v>24</v>
      </c>
      <c r="F3" s="18"/>
      <c r="G3" s="15" t="s">
        <v>16</v>
      </c>
      <c r="H3" s="12"/>
      <c r="I3" s="8" t="s">
        <v>19</v>
      </c>
    </row>
    <row r="4" spans="2:9" x14ac:dyDescent="0.25">
      <c r="B4" s="14"/>
      <c r="C4" s="14"/>
      <c r="D4" s="14"/>
      <c r="E4" s="16" t="s">
        <v>17</v>
      </c>
      <c r="F4" s="16" t="s">
        <v>18</v>
      </c>
      <c r="G4" s="17"/>
      <c r="H4" s="12"/>
      <c r="I4" s="8"/>
    </row>
    <row r="5" spans="2:9" x14ac:dyDescent="0.25">
      <c r="B5" s="1">
        <v>1</v>
      </c>
      <c r="C5" s="3" t="s">
        <v>3</v>
      </c>
      <c r="D5" s="1">
        <v>2</v>
      </c>
      <c r="E5" s="5">
        <v>85000</v>
      </c>
      <c r="F5" s="5">
        <v>150000</v>
      </c>
      <c r="G5" s="5">
        <f>E5*D5</f>
        <v>170000</v>
      </c>
      <c r="H5" s="6">
        <f>F5*D5</f>
        <v>300000</v>
      </c>
      <c r="I5" s="6">
        <f>(G5+H5)/2</f>
        <v>235000</v>
      </c>
    </row>
    <row r="6" spans="2:9" x14ac:dyDescent="0.25">
      <c r="B6" s="1">
        <v>2</v>
      </c>
      <c r="C6" s="3" t="s">
        <v>4</v>
      </c>
      <c r="D6" s="1">
        <v>1</v>
      </c>
      <c r="E6" s="5">
        <v>85000</v>
      </c>
      <c r="F6" s="5">
        <v>160000</v>
      </c>
      <c r="G6" s="5">
        <f t="shared" ref="G6:G19" si="0">E6*D6</f>
        <v>85000</v>
      </c>
      <c r="H6" s="6">
        <f t="shared" ref="H6:H19" si="1">F6*D6</f>
        <v>160000</v>
      </c>
      <c r="I6" s="6">
        <f t="shared" ref="I6:I19" si="2">(G6+H6)/2</f>
        <v>122500</v>
      </c>
    </row>
    <row r="7" spans="2:9" x14ac:dyDescent="0.25">
      <c r="B7" s="1">
        <v>3</v>
      </c>
      <c r="C7" s="3" t="s">
        <v>5</v>
      </c>
      <c r="D7" s="1">
        <v>1</v>
      </c>
      <c r="E7" s="5">
        <v>50000</v>
      </c>
      <c r="F7" s="5">
        <v>80000</v>
      </c>
      <c r="G7" s="5">
        <f t="shared" si="0"/>
        <v>50000</v>
      </c>
      <c r="H7" s="6">
        <f t="shared" si="1"/>
        <v>80000</v>
      </c>
      <c r="I7" s="6">
        <f t="shared" si="2"/>
        <v>65000</v>
      </c>
    </row>
    <row r="8" spans="2:9" x14ac:dyDescent="0.25">
      <c r="B8" s="1">
        <v>4</v>
      </c>
      <c r="C8" s="3" t="s">
        <v>14</v>
      </c>
      <c r="D8" s="1">
        <v>2</v>
      </c>
      <c r="E8" s="5">
        <v>15000</v>
      </c>
      <c r="F8" s="5">
        <v>33000</v>
      </c>
      <c r="G8" s="5">
        <f t="shared" si="0"/>
        <v>30000</v>
      </c>
      <c r="H8" s="6">
        <f t="shared" si="1"/>
        <v>66000</v>
      </c>
      <c r="I8" s="6">
        <f t="shared" si="2"/>
        <v>48000</v>
      </c>
    </row>
    <row r="9" spans="2:9" x14ac:dyDescent="0.25">
      <c r="B9" s="1">
        <v>5</v>
      </c>
      <c r="C9" s="3" t="s">
        <v>6</v>
      </c>
      <c r="D9" s="1">
        <v>1</v>
      </c>
      <c r="E9" s="5">
        <v>20000</v>
      </c>
      <c r="F9" s="5">
        <v>85000</v>
      </c>
      <c r="G9" s="5">
        <f t="shared" si="0"/>
        <v>20000</v>
      </c>
      <c r="H9" s="6">
        <f t="shared" si="1"/>
        <v>85000</v>
      </c>
      <c r="I9" s="6">
        <f t="shared" si="2"/>
        <v>52500</v>
      </c>
    </row>
    <row r="10" spans="2:9" x14ac:dyDescent="0.25">
      <c r="B10" s="1">
        <v>6</v>
      </c>
      <c r="C10" s="3" t="s">
        <v>7</v>
      </c>
      <c r="D10" s="1">
        <v>1</v>
      </c>
      <c r="E10" s="5">
        <v>34000</v>
      </c>
      <c r="F10" s="5">
        <v>210000</v>
      </c>
      <c r="G10" s="5">
        <f t="shared" si="0"/>
        <v>34000</v>
      </c>
      <c r="H10" s="6">
        <f t="shared" si="1"/>
        <v>210000</v>
      </c>
      <c r="I10" s="6">
        <f t="shared" si="2"/>
        <v>122000</v>
      </c>
    </row>
    <row r="11" spans="2:9" x14ac:dyDescent="0.25">
      <c r="B11" s="1">
        <v>7</v>
      </c>
      <c r="C11" s="3" t="s">
        <v>8</v>
      </c>
      <c r="D11" s="1">
        <v>1</v>
      </c>
      <c r="E11" s="5">
        <v>32000</v>
      </c>
      <c r="F11" s="5">
        <v>40000</v>
      </c>
      <c r="G11" s="5">
        <f t="shared" si="0"/>
        <v>32000</v>
      </c>
      <c r="H11" s="6">
        <f t="shared" si="1"/>
        <v>40000</v>
      </c>
      <c r="I11" s="6">
        <f t="shared" si="2"/>
        <v>36000</v>
      </c>
    </row>
    <row r="12" spans="2:9" x14ac:dyDescent="0.25">
      <c r="B12" s="1">
        <v>8</v>
      </c>
      <c r="C12" s="3" t="s">
        <v>9</v>
      </c>
      <c r="D12" s="1">
        <v>2</v>
      </c>
      <c r="E12" s="5">
        <v>35000</v>
      </c>
      <c r="F12" s="5">
        <v>75000</v>
      </c>
      <c r="G12" s="5">
        <f t="shared" si="0"/>
        <v>70000</v>
      </c>
      <c r="H12" s="6">
        <f t="shared" si="1"/>
        <v>150000</v>
      </c>
      <c r="I12" s="6">
        <f t="shared" si="2"/>
        <v>110000</v>
      </c>
    </row>
    <row r="13" spans="2:9" x14ac:dyDescent="0.25">
      <c r="B13" s="1">
        <v>9</v>
      </c>
      <c r="C13" s="3" t="s">
        <v>20</v>
      </c>
      <c r="D13" s="1">
        <v>1</v>
      </c>
      <c r="E13" s="5">
        <v>38000</v>
      </c>
      <c r="F13" s="5">
        <v>93000</v>
      </c>
      <c r="G13" s="5">
        <f t="shared" si="0"/>
        <v>38000</v>
      </c>
      <c r="H13" s="6">
        <f t="shared" si="1"/>
        <v>93000</v>
      </c>
      <c r="I13" s="6">
        <f t="shared" si="2"/>
        <v>65500</v>
      </c>
    </row>
    <row r="14" spans="2:9" x14ac:dyDescent="0.25">
      <c r="B14" s="1">
        <v>10</v>
      </c>
      <c r="C14" s="3" t="s">
        <v>10</v>
      </c>
      <c r="D14" s="1">
        <v>1</v>
      </c>
      <c r="E14" s="5">
        <v>65000</v>
      </c>
      <c r="F14" s="5">
        <v>80000</v>
      </c>
      <c r="G14" s="5">
        <f t="shared" si="0"/>
        <v>65000</v>
      </c>
      <c r="H14" s="6">
        <f t="shared" si="1"/>
        <v>80000</v>
      </c>
      <c r="I14" s="6">
        <f t="shared" si="2"/>
        <v>72500</v>
      </c>
    </row>
    <row r="15" spans="2:9" x14ac:dyDescent="0.25">
      <c r="B15" s="1">
        <v>11</v>
      </c>
      <c r="C15" s="3" t="s">
        <v>11</v>
      </c>
      <c r="D15" s="1">
        <v>1</v>
      </c>
      <c r="E15" s="5">
        <v>56000</v>
      </c>
      <c r="F15" s="5">
        <v>64000</v>
      </c>
      <c r="G15" s="5">
        <f t="shared" si="0"/>
        <v>56000</v>
      </c>
      <c r="H15" s="6">
        <f t="shared" si="1"/>
        <v>64000</v>
      </c>
      <c r="I15" s="6">
        <f t="shared" si="2"/>
        <v>60000</v>
      </c>
    </row>
    <row r="16" spans="2:9" x14ac:dyDescent="0.25">
      <c r="B16" s="1">
        <v>12</v>
      </c>
      <c r="C16" s="3" t="s">
        <v>21</v>
      </c>
      <c r="D16" s="1">
        <v>1</v>
      </c>
      <c r="E16" s="5">
        <v>31500</v>
      </c>
      <c r="F16" s="5">
        <v>43000</v>
      </c>
      <c r="G16" s="5">
        <f t="shared" si="0"/>
        <v>31500</v>
      </c>
      <c r="H16" s="6">
        <f t="shared" si="1"/>
        <v>43000</v>
      </c>
      <c r="I16" s="6">
        <f t="shared" si="2"/>
        <v>37250</v>
      </c>
    </row>
    <row r="17" spans="2:11" x14ac:dyDescent="0.25">
      <c r="B17" s="1">
        <v>13</v>
      </c>
      <c r="C17" s="3" t="s">
        <v>15</v>
      </c>
      <c r="D17" s="1">
        <v>2</v>
      </c>
      <c r="E17" s="5">
        <v>4800</v>
      </c>
      <c r="F17" s="5">
        <v>27500</v>
      </c>
      <c r="G17" s="5">
        <f t="shared" si="0"/>
        <v>9600</v>
      </c>
      <c r="H17" s="6">
        <f t="shared" si="1"/>
        <v>55000</v>
      </c>
      <c r="I17" s="6">
        <f t="shared" si="2"/>
        <v>32300</v>
      </c>
    </row>
    <row r="18" spans="2:11" x14ac:dyDescent="0.25">
      <c r="B18" s="1">
        <v>14</v>
      </c>
      <c r="C18" s="3" t="s">
        <v>12</v>
      </c>
      <c r="D18" s="1">
        <v>8</v>
      </c>
      <c r="E18" s="5">
        <v>3000</v>
      </c>
      <c r="F18" s="5">
        <v>6500</v>
      </c>
      <c r="G18" s="5">
        <f t="shared" si="0"/>
        <v>24000</v>
      </c>
      <c r="H18" s="6">
        <f t="shared" si="1"/>
        <v>52000</v>
      </c>
      <c r="I18" s="6">
        <f t="shared" si="2"/>
        <v>38000</v>
      </c>
    </row>
    <row r="19" spans="2:11" x14ac:dyDescent="0.25">
      <c r="B19" s="1">
        <v>15</v>
      </c>
      <c r="C19" s="3" t="s">
        <v>13</v>
      </c>
      <c r="D19" s="1">
        <v>7</v>
      </c>
      <c r="E19" s="5">
        <v>12500</v>
      </c>
      <c r="F19" s="5">
        <v>35000</v>
      </c>
      <c r="G19" s="5">
        <f t="shared" si="0"/>
        <v>87500</v>
      </c>
      <c r="H19" s="6">
        <f t="shared" si="1"/>
        <v>245000</v>
      </c>
      <c r="I19" s="6">
        <f t="shared" si="2"/>
        <v>166250</v>
      </c>
    </row>
    <row r="20" spans="2:11" x14ac:dyDescent="0.25">
      <c r="B20" s="19" t="s">
        <v>25</v>
      </c>
      <c r="C20" s="20"/>
      <c r="D20" s="20"/>
      <c r="E20" s="20"/>
      <c r="F20" s="21"/>
      <c r="G20" s="7">
        <f>SUM(G5:G19)</f>
        <v>802600</v>
      </c>
      <c r="H20" s="6">
        <f>SUM(H5:H19)</f>
        <v>1723000</v>
      </c>
      <c r="I20" s="7">
        <f>SUM(I5:I19)</f>
        <v>1262800</v>
      </c>
      <c r="J20" s="9">
        <f>G20*0.85</f>
        <v>682210</v>
      </c>
      <c r="K20" s="9">
        <f>G20*0.75</f>
        <v>601950</v>
      </c>
    </row>
    <row r="21" spans="2:11" x14ac:dyDescent="0.25">
      <c r="B21" s="11" t="s">
        <v>22</v>
      </c>
      <c r="C21" s="11"/>
      <c r="D21" s="11"/>
      <c r="E21" s="11"/>
      <c r="F21" s="11"/>
      <c r="G21" s="7">
        <f>G20*0.9</f>
        <v>722340</v>
      </c>
      <c r="H21" s="6"/>
      <c r="I21" s="10"/>
    </row>
    <row r="22" spans="2:11" x14ac:dyDescent="0.25">
      <c r="G22" s="9">
        <f>G21*0.85</f>
        <v>613989</v>
      </c>
    </row>
    <row r="23" spans="2:11" x14ac:dyDescent="0.25">
      <c r="G23" s="9">
        <f>G21*0.75</f>
        <v>541755</v>
      </c>
    </row>
  </sheetData>
  <mergeCells count="9">
    <mergeCell ref="B3:B4"/>
    <mergeCell ref="B21:F21"/>
    <mergeCell ref="G3:G4"/>
    <mergeCell ref="B2:G2"/>
    <mergeCell ref="B20:F20"/>
    <mergeCell ref="E3:F3"/>
    <mergeCell ref="I3:I4"/>
    <mergeCell ref="D3:D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2022-10-17T06:09:15Z</dcterms:created>
  <dcterms:modified xsi:type="dcterms:W3CDTF">2022-10-17T13:31:44Z</dcterms:modified>
</cp:coreProperties>
</file>