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7310"/>
  </bookViews>
  <sheets>
    <sheet name="Annexure-A(1)" sheetId="1" r:id="rId1"/>
    <sheet name="Annexure-A(2)" sheetId="2" r:id="rId2"/>
  </sheets>
  <definedNames>
    <definedName name="_xlnm._FilterDatabase" localSheetId="0" hidden="1">'Annexure-A(1)'!$A$6:$E$54</definedName>
    <definedName name="_xlnm._FilterDatabase" localSheetId="1" hidden="1">'Annexure-A(2)'!$A$6:$G$61</definedName>
    <definedName name="_xlnm.Print_Titles" localSheetId="0">'Annexure-A(1)'!$1:$6</definedName>
    <definedName name="_xlnm.Print_Titles" localSheetId="1">'Annexure-A(2)'!$1:$6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8" i="2"/>
  <c r="A7" i="2"/>
  <c r="E61" i="2"/>
  <c r="D61" i="2"/>
  <c r="E60" i="2"/>
  <c r="E61" i="1"/>
  <c r="D61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<sst xmlns="http://schemas.openxmlformats.org/spreadsheetml/2006/main" count="234" uniqueCount="123">
  <si>
    <t>Statement for calculation of Receivables from the Sales of the ongoing real estate project:</t>
  </si>
  <si>
    <t>Booked inventory Valuation</t>
  </si>
  <si>
    <t>In case of plotted colony</t>
  </si>
  <si>
    <r>
      <rPr>
        <b/>
        <sz val="10"/>
        <rFont val="Calibri"/>
        <family val="2"/>
        <scheme val="minor"/>
      </rPr>
      <t>Sr.
No.</t>
    </r>
  </si>
  <si>
    <t>Block No.</t>
  </si>
  <si>
    <t>No of Flats / Apartments/ units/plots</t>
  </si>
  <si>
    <t>Area
(in Sq. Mts.)</t>
  </si>
  <si>
    <t>Area
(in Sq. yard)</t>
  </si>
  <si>
    <t>M</t>
  </si>
  <si>
    <t>M-1</t>
  </si>
  <si>
    <t>M-11</t>
  </si>
  <si>
    <t>M-12</t>
  </si>
  <si>
    <t>M-14</t>
  </si>
  <si>
    <t>M-15</t>
  </si>
  <si>
    <t>M-16</t>
  </si>
  <si>
    <t>M-17</t>
  </si>
  <si>
    <t>M-2</t>
  </si>
  <si>
    <t>M-29</t>
  </si>
  <si>
    <t>M-3</t>
  </si>
  <si>
    <t>M-30</t>
  </si>
  <si>
    <t>M-31</t>
  </si>
  <si>
    <t>M-32</t>
  </si>
  <si>
    <t>M-33</t>
  </si>
  <si>
    <t>M-4</t>
  </si>
  <si>
    <t>N</t>
  </si>
  <si>
    <t>N-1</t>
  </si>
  <si>
    <t>N-28</t>
  </si>
  <si>
    <t>N-29</t>
  </si>
  <si>
    <t>N-3</t>
  </si>
  <si>
    <t>N-30</t>
  </si>
  <si>
    <t>N-31</t>
  </si>
  <si>
    <t>N-32</t>
  </si>
  <si>
    <t>N-33</t>
  </si>
  <si>
    <t>N-34</t>
  </si>
  <si>
    <t>N-35</t>
  </si>
  <si>
    <t>N-36</t>
  </si>
  <si>
    <t>N-37</t>
  </si>
  <si>
    <t>N-38</t>
  </si>
  <si>
    <t>N-39</t>
  </si>
  <si>
    <t>N-4</t>
  </si>
  <si>
    <t>N-40</t>
  </si>
  <si>
    <t>N-41</t>
  </si>
  <si>
    <t>N-42</t>
  </si>
  <si>
    <t>N-48</t>
  </si>
  <si>
    <t>N-49</t>
  </si>
  <si>
    <t>N-5</t>
  </si>
  <si>
    <t>N-50</t>
  </si>
  <si>
    <t>N-51</t>
  </si>
  <si>
    <t>N-52</t>
  </si>
  <si>
    <t>N-7</t>
  </si>
  <si>
    <t>N-8</t>
  </si>
  <si>
    <t>P</t>
  </si>
  <si>
    <t>P-1</t>
  </si>
  <si>
    <t>P-2</t>
  </si>
  <si>
    <t>P-3</t>
  </si>
  <si>
    <t>P-4</t>
  </si>
  <si>
    <t>P-5</t>
  </si>
  <si>
    <t>P-6</t>
  </si>
  <si>
    <t>P-7</t>
  </si>
  <si>
    <t>MNP-Comm.</t>
  </si>
  <si>
    <t>MNP SCO-1</t>
  </si>
  <si>
    <t>MNP SCO-2</t>
  </si>
  <si>
    <t>MNP SCO-3</t>
  </si>
  <si>
    <t>MNP SCO-4</t>
  </si>
  <si>
    <t>MNP SCO-5</t>
  </si>
  <si>
    <t>MNP SCO-6</t>
  </si>
  <si>
    <t>Unsold inventory Valuation</t>
  </si>
  <si>
    <t>Remarks</t>
  </si>
  <si>
    <t>M-10</t>
  </si>
  <si>
    <t>M-18</t>
  </si>
  <si>
    <t>M-19</t>
  </si>
  <si>
    <t>M-20</t>
  </si>
  <si>
    <t>M-21</t>
  </si>
  <si>
    <t>M-22</t>
  </si>
  <si>
    <t>M-23</t>
  </si>
  <si>
    <t>M-24</t>
  </si>
  <si>
    <t>M-25</t>
  </si>
  <si>
    <t>M-26</t>
  </si>
  <si>
    <t>M-27</t>
  </si>
  <si>
    <t>M-28</t>
  </si>
  <si>
    <t>M-5</t>
  </si>
  <si>
    <t>M-6</t>
  </si>
  <si>
    <t>M-7</t>
  </si>
  <si>
    <t>M-8</t>
  </si>
  <si>
    <t>M-9</t>
  </si>
  <si>
    <t>N-10</t>
  </si>
  <si>
    <t>N-11</t>
  </si>
  <si>
    <t>N-12</t>
  </si>
  <si>
    <t>N-14</t>
  </si>
  <si>
    <t>N-15</t>
  </si>
  <si>
    <t>N-16</t>
  </si>
  <si>
    <t>N-17</t>
  </si>
  <si>
    <t>N-18</t>
  </si>
  <si>
    <t>N-19</t>
  </si>
  <si>
    <t>N-2</t>
  </si>
  <si>
    <t>Booking cancelled &amp; amt refunded</t>
  </si>
  <si>
    <t>N-20</t>
  </si>
  <si>
    <t>N-21</t>
  </si>
  <si>
    <t>N-22</t>
  </si>
  <si>
    <t>N-23</t>
  </si>
  <si>
    <t>N-24</t>
  </si>
  <si>
    <t>N-25</t>
  </si>
  <si>
    <t>N-26</t>
  </si>
  <si>
    <t>N-27</t>
  </si>
  <si>
    <t>N-43</t>
  </si>
  <si>
    <t>N-44</t>
  </si>
  <si>
    <t>N-45</t>
  </si>
  <si>
    <t>N-46</t>
  </si>
  <si>
    <t>N-47</t>
  </si>
  <si>
    <t>N-53</t>
  </si>
  <si>
    <t>N-54</t>
  </si>
  <si>
    <t>N-55</t>
  </si>
  <si>
    <t>N-56</t>
  </si>
  <si>
    <t>N-6</t>
  </si>
  <si>
    <t>N-9</t>
  </si>
  <si>
    <t>P-14</t>
  </si>
  <si>
    <t>P-10</t>
  </si>
  <si>
    <t>P-11</t>
  </si>
  <si>
    <t>P-12</t>
  </si>
  <si>
    <t>P-15</t>
  </si>
  <si>
    <t>P-8</t>
  </si>
  <si>
    <t>P-9</t>
  </si>
  <si>
    <t>Milk &amp; Vegetable Booth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</si>
</sst>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.000_ ;_ * \-#,##0.0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top"/>
    </xf>
    <xf numFmtId="0" fontId="2" fillId="0" borderId="2" xfId="1" applyNumberFormat="1" applyBorder="1" applyAlignment="1">
      <alignment horizontal="center"/>
    </xf>
    <xf numFmtId="0" fontId="6" fillId="0" borderId="1" xfId="2" applyFont="1" applyBorder="1" applyAlignment="1">
      <alignment horizontal="left" vertical="center" indent="1"/>
    </xf>
    <xf numFmtId="0" fontId="6" fillId="0" borderId="1" xfId="2" applyFont="1" applyBorder="1" applyAlignment="1">
      <alignment horizontal="left" vertical="center" indent="2"/>
    </xf>
    <xf numFmtId="164" fontId="6" fillId="0" borderId="1" xfId="3" applyNumberFormat="1" applyFont="1" applyBorder="1" applyAlignment="1">
      <alignment vertical="center"/>
    </xf>
    <xf numFmtId="0" fontId="3" fillId="0" borderId="1" xfId="1" applyFont="1" applyFill="1" applyBorder="1" applyAlignment="1">
      <alignment horizontal="left" vertical="top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 indent="1"/>
    </xf>
    <xf numFmtId="164" fontId="4" fillId="0" borderId="1" xfId="1" applyNumberFormat="1" applyFont="1" applyFill="1" applyBorder="1" applyAlignment="1">
      <alignment horizontal="left" vertical="top"/>
    </xf>
    <xf numFmtId="43" fontId="3" fillId="0" borderId="0" xfId="1" applyNumberFormat="1" applyFont="1" applyFill="1" applyBorder="1" applyAlignment="1">
      <alignment horizontal="left" vertical="top"/>
    </xf>
    <xf numFmtId="0" fontId="2" fillId="0" borderId="1" xfId="1" applyNumberFormat="1" applyBorder="1" applyAlignment="1">
      <alignment horizontal="center"/>
    </xf>
    <xf numFmtId="43" fontId="4" fillId="0" borderId="1" xfId="1" applyNumberFormat="1" applyFont="1" applyFill="1" applyBorder="1" applyAlignment="1">
      <alignment horizontal="left" vertical="top"/>
    </xf>
  </cellXfs>
  <cellStyles count="5">
    <cellStyle name="Comma 2" xfId="4"/>
    <cellStyle name="Comma 3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5"/>
  <sheetViews>
    <sheetView tabSelected="1" zoomScale="90" zoomScaleNormal="90" workbookViewId="0">
      <selection activeCell="E14" sqref="E14"/>
    </sheetView>
  </sheetViews>
  <sheetFormatPr defaultColWidth="8.453125" defaultRowHeight="13" x14ac:dyDescent="0.35"/>
  <cols>
    <col min="1" max="1" width="7.08984375" style="1" customWidth="1"/>
    <col min="2" max="2" width="13" style="1" customWidth="1"/>
    <col min="3" max="3" width="11" style="1" customWidth="1"/>
    <col min="4" max="4" width="11.81640625" style="1" customWidth="1"/>
    <col min="5" max="5" width="12.54296875" style="1" customWidth="1"/>
    <col min="6" max="16384" width="8.453125" style="1"/>
  </cols>
  <sheetData>
    <row r="2" spans="1:5" x14ac:dyDescent="0.35">
      <c r="A2" s="2" t="s">
        <v>0</v>
      </c>
    </row>
    <row r="4" spans="1:5" x14ac:dyDescent="0.35">
      <c r="A4" s="3" t="s">
        <v>1</v>
      </c>
      <c r="B4" s="3"/>
      <c r="C4" s="3"/>
      <c r="D4" s="3"/>
      <c r="E4" s="3"/>
    </row>
    <row r="5" spans="1:5" x14ac:dyDescent="0.35">
      <c r="A5" s="3" t="s">
        <v>2</v>
      </c>
      <c r="B5" s="3"/>
      <c r="C5" s="3"/>
      <c r="D5" s="3"/>
      <c r="E5" s="3"/>
    </row>
    <row r="6" spans="1:5" ht="39" x14ac:dyDescent="0.35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5" x14ac:dyDescent="0.3">
      <c r="A7" s="7">
        <f>SUBTOTAL(3,C7)</f>
        <v>1</v>
      </c>
      <c r="B7" s="8" t="s">
        <v>8</v>
      </c>
      <c r="C7" s="9" t="s">
        <v>9</v>
      </c>
      <c r="D7" s="10">
        <v>139.19999999999999</v>
      </c>
      <c r="E7" s="10">
        <v>166.48319999999998</v>
      </c>
    </row>
    <row r="8" spans="1:5" x14ac:dyDescent="0.3">
      <c r="A8" s="7">
        <f>SUBTOTAL(3,C8)+A7</f>
        <v>2</v>
      </c>
      <c r="B8" s="8" t="s">
        <v>8</v>
      </c>
      <c r="C8" s="9" t="s">
        <v>10</v>
      </c>
      <c r="D8" s="10">
        <v>139.23749999999998</v>
      </c>
      <c r="E8" s="10">
        <v>166.52804999999998</v>
      </c>
    </row>
    <row r="9" spans="1:5" x14ac:dyDescent="0.3">
      <c r="A9" s="7">
        <f t="shared" ref="A9:A60" si="0">SUBTOTAL(3,C9)+A8</f>
        <v>3</v>
      </c>
      <c r="B9" s="8" t="s">
        <v>8</v>
      </c>
      <c r="C9" s="9" t="s">
        <v>11</v>
      </c>
      <c r="D9" s="10">
        <v>139.23749999999998</v>
      </c>
      <c r="E9" s="10">
        <v>166.52804999999998</v>
      </c>
    </row>
    <row r="10" spans="1:5" x14ac:dyDescent="0.3">
      <c r="A10" s="7">
        <f t="shared" si="0"/>
        <v>4</v>
      </c>
      <c r="B10" s="8" t="s">
        <v>8</v>
      </c>
      <c r="C10" s="9" t="s">
        <v>12</v>
      </c>
      <c r="D10" s="10">
        <v>139.23749999999998</v>
      </c>
      <c r="E10" s="10">
        <v>166.52804999999998</v>
      </c>
    </row>
    <row r="11" spans="1:5" x14ac:dyDescent="0.3">
      <c r="A11" s="7">
        <f t="shared" si="0"/>
        <v>5</v>
      </c>
      <c r="B11" s="8" t="s">
        <v>8</v>
      </c>
      <c r="C11" s="9" t="s">
        <v>13</v>
      </c>
      <c r="D11" s="10">
        <v>139.23749999999998</v>
      </c>
      <c r="E11" s="10">
        <v>166.52804999999998</v>
      </c>
    </row>
    <row r="12" spans="1:5" x14ac:dyDescent="0.3">
      <c r="A12" s="7">
        <f t="shared" si="0"/>
        <v>6</v>
      </c>
      <c r="B12" s="8" t="s">
        <v>8</v>
      </c>
      <c r="C12" s="9" t="s">
        <v>14</v>
      </c>
      <c r="D12" s="10">
        <v>120.06150000000001</v>
      </c>
      <c r="E12" s="10">
        <v>143.59355400000001</v>
      </c>
    </row>
    <row r="13" spans="1:5" x14ac:dyDescent="0.3">
      <c r="A13" s="7">
        <f t="shared" si="0"/>
        <v>7</v>
      </c>
      <c r="B13" s="8" t="s">
        <v>8</v>
      </c>
      <c r="C13" s="9" t="s">
        <v>15</v>
      </c>
      <c r="D13" s="10">
        <v>120.06150000000001</v>
      </c>
      <c r="E13" s="10">
        <v>143.59355400000001</v>
      </c>
    </row>
    <row r="14" spans="1:5" x14ac:dyDescent="0.3">
      <c r="A14" s="7">
        <f t="shared" si="0"/>
        <v>8</v>
      </c>
      <c r="B14" s="8" t="s">
        <v>8</v>
      </c>
      <c r="C14" s="9" t="s">
        <v>16</v>
      </c>
      <c r="D14" s="10">
        <v>138.80000000000001</v>
      </c>
      <c r="E14" s="10">
        <v>166.00480000000002</v>
      </c>
    </row>
    <row r="15" spans="1:5" x14ac:dyDescent="0.3">
      <c r="A15" s="7">
        <f t="shared" si="0"/>
        <v>9</v>
      </c>
      <c r="B15" s="8" t="s">
        <v>8</v>
      </c>
      <c r="C15" s="9" t="s">
        <v>17</v>
      </c>
      <c r="D15" s="10">
        <v>120.60000000000001</v>
      </c>
      <c r="E15" s="10">
        <v>144.23760000000001</v>
      </c>
    </row>
    <row r="16" spans="1:5" x14ac:dyDescent="0.3">
      <c r="A16" s="7">
        <f t="shared" si="0"/>
        <v>10</v>
      </c>
      <c r="B16" s="8" t="s">
        <v>8</v>
      </c>
      <c r="C16" s="9" t="s">
        <v>18</v>
      </c>
      <c r="D16" s="10">
        <v>138.80000000000001</v>
      </c>
      <c r="E16" s="10">
        <v>166.00480000000002</v>
      </c>
    </row>
    <row r="17" spans="1:5" x14ac:dyDescent="0.3">
      <c r="A17" s="7">
        <f t="shared" si="0"/>
        <v>11</v>
      </c>
      <c r="B17" s="8" t="s">
        <v>8</v>
      </c>
      <c r="C17" s="9" t="s">
        <v>19</v>
      </c>
      <c r="D17" s="10">
        <v>120.60000000000001</v>
      </c>
      <c r="E17" s="10">
        <v>144.23760000000001</v>
      </c>
    </row>
    <row r="18" spans="1:5" x14ac:dyDescent="0.3">
      <c r="A18" s="7">
        <f t="shared" si="0"/>
        <v>12</v>
      </c>
      <c r="B18" s="8" t="s">
        <v>8</v>
      </c>
      <c r="C18" s="9" t="s">
        <v>20</v>
      </c>
      <c r="D18" s="10">
        <v>120.60000000000001</v>
      </c>
      <c r="E18" s="10">
        <v>144.23760000000001</v>
      </c>
    </row>
    <row r="19" spans="1:5" x14ac:dyDescent="0.3">
      <c r="A19" s="7">
        <f t="shared" si="0"/>
        <v>13</v>
      </c>
      <c r="B19" s="8" t="s">
        <v>8</v>
      </c>
      <c r="C19" s="9" t="s">
        <v>21</v>
      </c>
      <c r="D19" s="10">
        <v>120.60000000000001</v>
      </c>
      <c r="E19" s="10">
        <v>144.23760000000001</v>
      </c>
    </row>
    <row r="20" spans="1:5" x14ac:dyDescent="0.3">
      <c r="A20" s="7">
        <f t="shared" si="0"/>
        <v>14</v>
      </c>
      <c r="B20" s="8" t="s">
        <v>8</v>
      </c>
      <c r="C20" s="9" t="s">
        <v>22</v>
      </c>
      <c r="D20" s="10">
        <v>120.60000000000001</v>
      </c>
      <c r="E20" s="10">
        <v>144.23760000000001</v>
      </c>
    </row>
    <row r="21" spans="1:5" x14ac:dyDescent="0.3">
      <c r="A21" s="7">
        <f t="shared" si="0"/>
        <v>15</v>
      </c>
      <c r="B21" s="8" t="s">
        <v>8</v>
      </c>
      <c r="C21" s="9" t="s">
        <v>23</v>
      </c>
      <c r="D21" s="10">
        <v>138.80000000000001</v>
      </c>
      <c r="E21" s="10">
        <v>166.00480000000002</v>
      </c>
    </row>
    <row r="22" spans="1:5" x14ac:dyDescent="0.3">
      <c r="A22" s="7">
        <f t="shared" si="0"/>
        <v>16</v>
      </c>
      <c r="B22" s="8" t="s">
        <v>24</v>
      </c>
      <c r="C22" s="12" t="s">
        <v>25</v>
      </c>
      <c r="D22" s="10">
        <v>104.55239999999999</v>
      </c>
      <c r="E22" s="10">
        <v>125.04467039999999</v>
      </c>
    </row>
    <row r="23" spans="1:5" x14ac:dyDescent="0.3">
      <c r="A23" s="7">
        <f t="shared" si="0"/>
        <v>17</v>
      </c>
      <c r="B23" s="8" t="s">
        <v>24</v>
      </c>
      <c r="C23" s="9" t="s">
        <v>26</v>
      </c>
      <c r="D23" s="10">
        <v>104.492</v>
      </c>
      <c r="E23" s="10">
        <v>124.972432</v>
      </c>
    </row>
    <row r="24" spans="1:5" x14ac:dyDescent="0.3">
      <c r="A24" s="7">
        <f t="shared" si="0"/>
        <v>18</v>
      </c>
      <c r="B24" s="8" t="s">
        <v>24</v>
      </c>
      <c r="C24" s="9" t="s">
        <v>27</v>
      </c>
      <c r="D24" s="10">
        <v>104.492</v>
      </c>
      <c r="E24" s="10">
        <v>124.972432</v>
      </c>
    </row>
    <row r="25" spans="1:5" x14ac:dyDescent="0.3">
      <c r="A25" s="7">
        <f t="shared" si="0"/>
        <v>19</v>
      </c>
      <c r="B25" s="8" t="s">
        <v>24</v>
      </c>
      <c r="C25" s="9" t="s">
        <v>28</v>
      </c>
      <c r="D25" s="10">
        <v>104.55239999999999</v>
      </c>
      <c r="E25" s="10">
        <v>125.04467039999999</v>
      </c>
    </row>
    <row r="26" spans="1:5" x14ac:dyDescent="0.3">
      <c r="A26" s="7">
        <f t="shared" si="0"/>
        <v>20</v>
      </c>
      <c r="B26" s="8" t="s">
        <v>24</v>
      </c>
      <c r="C26" s="9" t="s">
        <v>29</v>
      </c>
      <c r="D26" s="10">
        <v>104.492</v>
      </c>
      <c r="E26" s="10">
        <v>124.972432</v>
      </c>
    </row>
    <row r="27" spans="1:5" x14ac:dyDescent="0.3">
      <c r="A27" s="7">
        <f t="shared" si="0"/>
        <v>21</v>
      </c>
      <c r="B27" s="8" t="s">
        <v>24</v>
      </c>
      <c r="C27" s="9" t="s">
        <v>30</v>
      </c>
      <c r="D27" s="10">
        <v>104.492</v>
      </c>
      <c r="E27" s="10">
        <v>124.972432</v>
      </c>
    </row>
    <row r="28" spans="1:5" x14ac:dyDescent="0.3">
      <c r="A28" s="7">
        <f t="shared" si="0"/>
        <v>22</v>
      </c>
      <c r="B28" s="8" t="s">
        <v>24</v>
      </c>
      <c r="C28" s="9" t="s">
        <v>31</v>
      </c>
      <c r="D28" s="10">
        <v>104.492</v>
      </c>
      <c r="E28" s="10">
        <v>124.972432</v>
      </c>
    </row>
    <row r="29" spans="1:5" x14ac:dyDescent="0.3">
      <c r="A29" s="7">
        <f t="shared" si="0"/>
        <v>23</v>
      </c>
      <c r="B29" s="8" t="s">
        <v>24</v>
      </c>
      <c r="C29" s="9" t="s">
        <v>32</v>
      </c>
      <c r="D29" s="10">
        <v>104.492</v>
      </c>
      <c r="E29" s="10">
        <v>124.972432</v>
      </c>
    </row>
    <row r="30" spans="1:5" x14ac:dyDescent="0.3">
      <c r="A30" s="7">
        <f t="shared" si="0"/>
        <v>24</v>
      </c>
      <c r="B30" s="8" t="s">
        <v>24</v>
      </c>
      <c r="C30" s="9" t="s">
        <v>33</v>
      </c>
      <c r="D30" s="10">
        <v>104.492</v>
      </c>
      <c r="E30" s="10">
        <v>124.972432</v>
      </c>
    </row>
    <row r="31" spans="1:5" x14ac:dyDescent="0.3">
      <c r="A31" s="7">
        <f t="shared" si="0"/>
        <v>25</v>
      </c>
      <c r="B31" s="8" t="s">
        <v>24</v>
      </c>
      <c r="C31" s="9" t="s">
        <v>34</v>
      </c>
      <c r="D31" s="10">
        <v>98.2</v>
      </c>
      <c r="E31" s="10">
        <v>117.4472</v>
      </c>
    </row>
    <row r="32" spans="1:5" x14ac:dyDescent="0.3">
      <c r="A32" s="7">
        <f t="shared" si="0"/>
        <v>26</v>
      </c>
      <c r="B32" s="8" t="s">
        <v>24</v>
      </c>
      <c r="C32" s="9" t="s">
        <v>35</v>
      </c>
      <c r="D32" s="10">
        <v>105.79679999999999</v>
      </c>
      <c r="E32" s="10">
        <v>126.53297279999998</v>
      </c>
    </row>
    <row r="33" spans="1:5" x14ac:dyDescent="0.3">
      <c r="A33" s="7">
        <f t="shared" si="0"/>
        <v>27</v>
      </c>
      <c r="B33" s="8" t="s">
        <v>24</v>
      </c>
      <c r="C33" s="9" t="s">
        <v>36</v>
      </c>
      <c r="D33" s="10">
        <v>105.79679999999999</v>
      </c>
      <c r="E33" s="10">
        <v>126.53297279999998</v>
      </c>
    </row>
    <row r="34" spans="1:5" x14ac:dyDescent="0.3">
      <c r="A34" s="7">
        <f t="shared" si="0"/>
        <v>28</v>
      </c>
      <c r="B34" s="8" t="s">
        <v>24</v>
      </c>
      <c r="C34" s="9" t="s">
        <v>37</v>
      </c>
      <c r="D34" s="10">
        <v>105.79679999999999</v>
      </c>
      <c r="E34" s="10">
        <v>126.53297279999998</v>
      </c>
    </row>
    <row r="35" spans="1:5" x14ac:dyDescent="0.3">
      <c r="A35" s="7">
        <f t="shared" si="0"/>
        <v>29</v>
      </c>
      <c r="B35" s="8" t="s">
        <v>24</v>
      </c>
      <c r="C35" s="9" t="s">
        <v>38</v>
      </c>
      <c r="D35" s="10">
        <v>105.79679999999999</v>
      </c>
      <c r="E35" s="10">
        <v>126.53297279999998</v>
      </c>
    </row>
    <row r="36" spans="1:5" x14ac:dyDescent="0.3">
      <c r="A36" s="7">
        <f t="shared" si="0"/>
        <v>30</v>
      </c>
      <c r="B36" s="8" t="s">
        <v>24</v>
      </c>
      <c r="C36" s="9" t="s">
        <v>39</v>
      </c>
      <c r="D36" s="10">
        <v>104.55239999999999</v>
      </c>
      <c r="E36" s="10">
        <v>125.04467039999999</v>
      </c>
    </row>
    <row r="37" spans="1:5" x14ac:dyDescent="0.3">
      <c r="A37" s="7">
        <f t="shared" si="0"/>
        <v>31</v>
      </c>
      <c r="B37" s="8" t="s">
        <v>24</v>
      </c>
      <c r="C37" s="9" t="s">
        <v>40</v>
      </c>
      <c r="D37" s="10">
        <v>105.79679999999999</v>
      </c>
      <c r="E37" s="10">
        <v>126.53297279999998</v>
      </c>
    </row>
    <row r="38" spans="1:5" x14ac:dyDescent="0.3">
      <c r="A38" s="7">
        <f t="shared" si="0"/>
        <v>32</v>
      </c>
      <c r="B38" s="8" t="s">
        <v>24</v>
      </c>
      <c r="C38" s="9" t="s">
        <v>41</v>
      </c>
      <c r="D38" s="10">
        <v>105.79679999999999</v>
      </c>
      <c r="E38" s="10">
        <v>126.53297279999998</v>
      </c>
    </row>
    <row r="39" spans="1:5" x14ac:dyDescent="0.3">
      <c r="A39" s="7">
        <f t="shared" si="0"/>
        <v>33</v>
      </c>
      <c r="B39" s="8" t="s">
        <v>24</v>
      </c>
      <c r="C39" s="9" t="s">
        <v>42</v>
      </c>
      <c r="D39" s="10">
        <v>105.79679999999999</v>
      </c>
      <c r="E39" s="10">
        <v>126.53297279999998</v>
      </c>
    </row>
    <row r="40" spans="1:5" x14ac:dyDescent="0.3">
      <c r="A40" s="7">
        <f t="shared" si="0"/>
        <v>34</v>
      </c>
      <c r="B40" s="8" t="s">
        <v>24</v>
      </c>
      <c r="C40" s="9" t="s">
        <v>43</v>
      </c>
      <c r="D40" s="10">
        <v>99.635999999999996</v>
      </c>
      <c r="E40" s="10">
        <v>119.16465599999999</v>
      </c>
    </row>
    <row r="41" spans="1:5" x14ac:dyDescent="0.3">
      <c r="A41" s="7">
        <f t="shared" si="0"/>
        <v>35</v>
      </c>
      <c r="B41" s="8" t="s">
        <v>24</v>
      </c>
      <c r="C41" s="9" t="s">
        <v>44</v>
      </c>
      <c r="D41" s="10">
        <v>100.358</v>
      </c>
      <c r="E41" s="10">
        <v>120.02816799999999</v>
      </c>
    </row>
    <row r="42" spans="1:5" x14ac:dyDescent="0.3">
      <c r="A42" s="7">
        <f t="shared" si="0"/>
        <v>36</v>
      </c>
      <c r="B42" s="8" t="s">
        <v>24</v>
      </c>
      <c r="C42" s="12" t="s">
        <v>45</v>
      </c>
      <c r="D42" s="10">
        <v>104.55239999999999</v>
      </c>
      <c r="E42" s="10">
        <v>125.04467039999999</v>
      </c>
    </row>
    <row r="43" spans="1:5" x14ac:dyDescent="0.3">
      <c r="A43" s="7">
        <f t="shared" si="0"/>
        <v>37</v>
      </c>
      <c r="B43" s="8" t="s">
        <v>24</v>
      </c>
      <c r="C43" s="9" t="s">
        <v>46</v>
      </c>
      <c r="D43" s="10">
        <v>100.358</v>
      </c>
      <c r="E43" s="10">
        <v>120.02816799999999</v>
      </c>
    </row>
    <row r="44" spans="1:5" x14ac:dyDescent="0.3">
      <c r="A44" s="7">
        <f t="shared" si="0"/>
        <v>38</v>
      </c>
      <c r="B44" s="8" t="s">
        <v>24</v>
      </c>
      <c r="C44" s="9" t="s">
        <v>47</v>
      </c>
      <c r="D44" s="10">
        <v>99.635999999999996</v>
      </c>
      <c r="E44" s="10">
        <v>119.16465599999999</v>
      </c>
    </row>
    <row r="45" spans="1:5" x14ac:dyDescent="0.3">
      <c r="A45" s="7">
        <f t="shared" si="0"/>
        <v>39</v>
      </c>
      <c r="B45" s="8" t="s">
        <v>24</v>
      </c>
      <c r="C45" s="9" t="s">
        <v>48</v>
      </c>
      <c r="D45" s="10">
        <v>99.635999999999996</v>
      </c>
      <c r="E45" s="10">
        <v>119.16465599999999</v>
      </c>
    </row>
    <row r="46" spans="1:5" x14ac:dyDescent="0.3">
      <c r="A46" s="7">
        <f t="shared" si="0"/>
        <v>40</v>
      </c>
      <c r="B46" s="8" t="s">
        <v>24</v>
      </c>
      <c r="C46" s="9" t="s">
        <v>49</v>
      </c>
      <c r="D46" s="10">
        <v>104.55239999999999</v>
      </c>
      <c r="E46" s="10">
        <v>125.04467039999999</v>
      </c>
    </row>
    <row r="47" spans="1:5" x14ac:dyDescent="0.3">
      <c r="A47" s="7">
        <f t="shared" si="0"/>
        <v>41</v>
      </c>
      <c r="B47" s="8" t="s">
        <v>24</v>
      </c>
      <c r="C47" s="9" t="s">
        <v>50</v>
      </c>
      <c r="D47" s="10">
        <v>104.55239999999999</v>
      </c>
      <c r="E47" s="10">
        <v>125.04467039999999</v>
      </c>
    </row>
    <row r="48" spans="1:5" x14ac:dyDescent="0.3">
      <c r="A48" s="7">
        <f t="shared" si="0"/>
        <v>42</v>
      </c>
      <c r="B48" s="8" t="s">
        <v>51</v>
      </c>
      <c r="C48" s="9" t="s">
        <v>52</v>
      </c>
      <c r="D48" s="10">
        <v>148.4</v>
      </c>
      <c r="E48" s="10">
        <v>177.4864</v>
      </c>
    </row>
    <row r="49" spans="1:5" x14ac:dyDescent="0.3">
      <c r="A49" s="7">
        <f t="shared" si="0"/>
        <v>43</v>
      </c>
      <c r="B49" s="8" t="s">
        <v>51</v>
      </c>
      <c r="C49" s="9" t="s">
        <v>53</v>
      </c>
      <c r="D49" s="10">
        <v>148.4</v>
      </c>
      <c r="E49" s="10">
        <v>177.4864</v>
      </c>
    </row>
    <row r="50" spans="1:5" x14ac:dyDescent="0.3">
      <c r="A50" s="7">
        <f t="shared" si="0"/>
        <v>44</v>
      </c>
      <c r="B50" s="8" t="s">
        <v>51</v>
      </c>
      <c r="C50" s="9" t="s">
        <v>54</v>
      </c>
      <c r="D50" s="10">
        <v>148.4</v>
      </c>
      <c r="E50" s="10">
        <v>177.4864</v>
      </c>
    </row>
    <row r="51" spans="1:5" x14ac:dyDescent="0.3">
      <c r="A51" s="7">
        <f t="shared" si="0"/>
        <v>45</v>
      </c>
      <c r="B51" s="8" t="s">
        <v>51</v>
      </c>
      <c r="C51" s="9" t="s">
        <v>55</v>
      </c>
      <c r="D51" s="10">
        <v>148.4</v>
      </c>
      <c r="E51" s="10">
        <v>177.4864</v>
      </c>
    </row>
    <row r="52" spans="1:5" x14ac:dyDescent="0.3">
      <c r="A52" s="7">
        <f t="shared" si="0"/>
        <v>46</v>
      </c>
      <c r="B52" s="8" t="s">
        <v>51</v>
      </c>
      <c r="C52" s="9" t="s">
        <v>56</v>
      </c>
      <c r="D52" s="10">
        <v>148.4</v>
      </c>
      <c r="E52" s="10">
        <v>177.4864</v>
      </c>
    </row>
    <row r="53" spans="1:5" x14ac:dyDescent="0.3">
      <c r="A53" s="7">
        <f t="shared" si="0"/>
        <v>47</v>
      </c>
      <c r="B53" s="8" t="s">
        <v>51</v>
      </c>
      <c r="C53" s="9" t="s">
        <v>57</v>
      </c>
      <c r="D53" s="10">
        <v>148.4</v>
      </c>
      <c r="E53" s="10">
        <v>177.4864</v>
      </c>
    </row>
    <row r="54" spans="1:5" x14ac:dyDescent="0.3">
      <c r="A54" s="7">
        <f t="shared" si="0"/>
        <v>48</v>
      </c>
      <c r="B54" s="8" t="s">
        <v>51</v>
      </c>
      <c r="C54" s="9" t="s">
        <v>58</v>
      </c>
      <c r="D54" s="10">
        <v>148.4</v>
      </c>
      <c r="E54" s="10">
        <v>177.4864</v>
      </c>
    </row>
    <row r="55" spans="1:5" x14ac:dyDescent="0.3">
      <c r="A55" s="7">
        <f t="shared" si="0"/>
        <v>49</v>
      </c>
      <c r="B55" s="13" t="s">
        <v>59</v>
      </c>
      <c r="C55" s="13" t="s">
        <v>60</v>
      </c>
      <c r="D55" s="10">
        <v>49.185500000000005</v>
      </c>
      <c r="E55" s="10">
        <v>58.825858000000004</v>
      </c>
    </row>
    <row r="56" spans="1:5" x14ac:dyDescent="0.3">
      <c r="A56" s="7">
        <f t="shared" si="0"/>
        <v>50</v>
      </c>
      <c r="B56" s="13" t="s">
        <v>59</v>
      </c>
      <c r="C56" s="13" t="s">
        <v>61</v>
      </c>
      <c r="D56" s="10">
        <v>48.702500000000001</v>
      </c>
      <c r="E56" s="10">
        <v>58.248190000000001</v>
      </c>
    </row>
    <row r="57" spans="1:5" x14ac:dyDescent="0.3">
      <c r="A57" s="7">
        <f t="shared" si="0"/>
        <v>51</v>
      </c>
      <c r="B57" s="13" t="s">
        <v>59</v>
      </c>
      <c r="C57" s="13" t="s">
        <v>62</v>
      </c>
      <c r="D57" s="10">
        <v>48.702500000000001</v>
      </c>
      <c r="E57" s="10">
        <v>58.248190000000001</v>
      </c>
    </row>
    <row r="58" spans="1:5" x14ac:dyDescent="0.3">
      <c r="A58" s="7">
        <f t="shared" si="0"/>
        <v>52</v>
      </c>
      <c r="B58" s="13" t="s">
        <v>59</v>
      </c>
      <c r="C58" s="13" t="s">
        <v>63</v>
      </c>
      <c r="D58" s="10">
        <v>48.702500000000001</v>
      </c>
      <c r="E58" s="10">
        <v>58.248190000000001</v>
      </c>
    </row>
    <row r="59" spans="1:5" x14ac:dyDescent="0.3">
      <c r="A59" s="7">
        <f t="shared" si="0"/>
        <v>53</v>
      </c>
      <c r="B59" s="13" t="s">
        <v>59</v>
      </c>
      <c r="C59" s="13" t="s">
        <v>64</v>
      </c>
      <c r="D59" s="10">
        <v>48.702500000000001</v>
      </c>
      <c r="E59" s="10">
        <v>58.248190000000001</v>
      </c>
    </row>
    <row r="60" spans="1:5" x14ac:dyDescent="0.3">
      <c r="A60" s="7">
        <f t="shared" si="0"/>
        <v>54</v>
      </c>
      <c r="B60" s="13" t="s">
        <v>59</v>
      </c>
      <c r="C60" s="13" t="s">
        <v>65</v>
      </c>
      <c r="D60" s="10">
        <v>48.702500000000001</v>
      </c>
      <c r="E60" s="10">
        <v>58.248190000000001</v>
      </c>
    </row>
    <row r="61" spans="1:5" x14ac:dyDescent="0.35">
      <c r="A61" s="11"/>
      <c r="B61" s="11"/>
      <c r="C61" s="11"/>
      <c r="D61" s="14">
        <f>ROUND(SUBTOTAL(9,D7:D60),2)</f>
        <v>5984.33</v>
      </c>
      <c r="E61" s="14">
        <f t="shared" ref="E61" si="1">ROUND(SUBTOTAL(9,E7:E60),2)</f>
        <v>7157.26</v>
      </c>
    </row>
    <row r="63" spans="1:5" hidden="1" x14ac:dyDescent="0.35"/>
    <row r="64" spans="1:5" x14ac:dyDescent="0.35">
      <c r="E64" s="15"/>
    </row>
    <row r="65" spans="5:5" x14ac:dyDescent="0.35">
      <c r="E65" s="15"/>
    </row>
  </sheetData>
  <autoFilter ref="A6:E54"/>
  <mergeCells count="2">
    <mergeCell ref="A4:E4"/>
    <mergeCell ref="A5:E5"/>
  </mergeCells>
  <printOptions horizontalCentered="1"/>
  <pageMargins left="0.31496062992125984" right="0.19685039370078741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32" zoomScale="90" zoomScaleNormal="90" workbookViewId="0">
      <selection activeCell="A8" sqref="A8:A60"/>
    </sheetView>
  </sheetViews>
  <sheetFormatPr defaultColWidth="8.453125" defaultRowHeight="13" x14ac:dyDescent="0.35"/>
  <cols>
    <col min="1" max="1" width="7.08984375" style="1" customWidth="1"/>
    <col min="2" max="2" width="22.81640625" style="1" customWidth="1"/>
    <col min="3" max="3" width="11.6328125" style="1" customWidth="1"/>
    <col min="4" max="4" width="11.81640625" style="1" customWidth="1"/>
    <col min="5" max="5" width="12.54296875" style="1" customWidth="1"/>
    <col min="6" max="6" width="27.54296875" style="1" hidden="1" customWidth="1"/>
    <col min="7" max="16384" width="8.453125" style="1"/>
  </cols>
  <sheetData>
    <row r="2" spans="1:6" x14ac:dyDescent="0.35">
      <c r="A2" s="2" t="s">
        <v>0</v>
      </c>
    </row>
    <row r="4" spans="1:6" x14ac:dyDescent="0.35">
      <c r="A4" s="3" t="s">
        <v>66</v>
      </c>
      <c r="B4" s="3"/>
      <c r="C4" s="3"/>
      <c r="D4" s="3"/>
      <c r="E4" s="3"/>
    </row>
    <row r="5" spans="1:6" x14ac:dyDescent="0.35">
      <c r="A5" s="3" t="s">
        <v>2</v>
      </c>
      <c r="B5" s="3"/>
      <c r="C5" s="3"/>
      <c r="D5" s="3"/>
      <c r="E5" s="3"/>
    </row>
    <row r="6" spans="1:6" ht="39" x14ac:dyDescent="0.35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67</v>
      </c>
    </row>
    <row r="7" spans="1:6" x14ac:dyDescent="0.3">
      <c r="A7" s="16">
        <f>SUBTOTAL(3,B7)</f>
        <v>1</v>
      </c>
      <c r="B7" s="8" t="s">
        <v>8</v>
      </c>
      <c r="C7" s="9" t="s">
        <v>68</v>
      </c>
      <c r="D7" s="10">
        <v>139.23749999999998</v>
      </c>
      <c r="E7" s="10">
        <v>166.52804999999998</v>
      </c>
      <c r="F7" s="11"/>
    </row>
    <row r="8" spans="1:6" x14ac:dyDescent="0.3">
      <c r="A8" s="16">
        <f>SUBTOTAL(3,B8)+A7</f>
        <v>2</v>
      </c>
      <c r="B8" s="8" t="s">
        <v>8</v>
      </c>
      <c r="C8" s="9" t="s">
        <v>69</v>
      </c>
      <c r="D8" s="10">
        <v>120.06150000000001</v>
      </c>
      <c r="E8" s="10">
        <v>143.59355400000001</v>
      </c>
      <c r="F8" s="11"/>
    </row>
    <row r="9" spans="1:6" x14ac:dyDescent="0.3">
      <c r="A9" s="16">
        <f t="shared" ref="A9:A60" si="0">SUBTOTAL(3,B9)+A8</f>
        <v>3</v>
      </c>
      <c r="B9" s="8" t="s">
        <v>8</v>
      </c>
      <c r="C9" s="9" t="s">
        <v>70</v>
      </c>
      <c r="D9" s="10">
        <v>120.06150000000001</v>
      </c>
      <c r="E9" s="10">
        <v>143.59355400000001</v>
      </c>
      <c r="F9" s="11"/>
    </row>
    <row r="10" spans="1:6" x14ac:dyDescent="0.3">
      <c r="A10" s="16">
        <f t="shared" si="0"/>
        <v>4</v>
      </c>
      <c r="B10" s="8" t="s">
        <v>8</v>
      </c>
      <c r="C10" s="9" t="s">
        <v>71</v>
      </c>
      <c r="D10" s="10">
        <v>120.06150000000001</v>
      </c>
      <c r="E10" s="10">
        <v>143.59355400000001</v>
      </c>
      <c r="F10" s="11"/>
    </row>
    <row r="11" spans="1:6" x14ac:dyDescent="0.3">
      <c r="A11" s="16">
        <f t="shared" si="0"/>
        <v>5</v>
      </c>
      <c r="B11" s="8" t="s">
        <v>8</v>
      </c>
      <c r="C11" s="9" t="s">
        <v>72</v>
      </c>
      <c r="D11" s="10">
        <v>120.06150000000001</v>
      </c>
      <c r="E11" s="10">
        <v>143.59355400000001</v>
      </c>
      <c r="F11" s="11"/>
    </row>
    <row r="12" spans="1:6" x14ac:dyDescent="0.3">
      <c r="A12" s="16">
        <f t="shared" si="0"/>
        <v>6</v>
      </c>
      <c r="B12" s="8" t="s">
        <v>8</v>
      </c>
      <c r="C12" s="9" t="s">
        <v>73</v>
      </c>
      <c r="D12" s="10">
        <v>120.06150000000001</v>
      </c>
      <c r="E12" s="10">
        <v>143.59355400000001</v>
      </c>
      <c r="F12" s="11"/>
    </row>
    <row r="13" spans="1:6" x14ac:dyDescent="0.3">
      <c r="A13" s="16">
        <f t="shared" si="0"/>
        <v>7</v>
      </c>
      <c r="B13" s="8" t="s">
        <v>8</v>
      </c>
      <c r="C13" s="9" t="s">
        <v>74</v>
      </c>
      <c r="D13" s="10">
        <v>120.06150000000001</v>
      </c>
      <c r="E13" s="10">
        <v>143.59355400000001</v>
      </c>
      <c r="F13" s="11"/>
    </row>
    <row r="14" spans="1:6" x14ac:dyDescent="0.3">
      <c r="A14" s="16">
        <f t="shared" si="0"/>
        <v>8</v>
      </c>
      <c r="B14" s="8" t="s">
        <v>8</v>
      </c>
      <c r="C14" s="9" t="s">
        <v>75</v>
      </c>
      <c r="D14" s="10">
        <v>120.23180000000001</v>
      </c>
      <c r="E14" s="10">
        <v>143.79723279999999</v>
      </c>
      <c r="F14" s="11"/>
    </row>
    <row r="15" spans="1:6" x14ac:dyDescent="0.3">
      <c r="A15" s="16">
        <f t="shared" si="0"/>
        <v>9</v>
      </c>
      <c r="B15" s="8" t="s">
        <v>8</v>
      </c>
      <c r="C15" s="9" t="s">
        <v>76</v>
      </c>
      <c r="D15" s="10">
        <v>120.23180000000001</v>
      </c>
      <c r="E15" s="10">
        <v>143.79723279999999</v>
      </c>
      <c r="F15" s="11"/>
    </row>
    <row r="16" spans="1:6" x14ac:dyDescent="0.3">
      <c r="A16" s="16">
        <f t="shared" si="0"/>
        <v>10</v>
      </c>
      <c r="B16" s="8" t="s">
        <v>8</v>
      </c>
      <c r="C16" s="9" t="s">
        <v>77</v>
      </c>
      <c r="D16" s="10">
        <v>120.23180000000001</v>
      </c>
      <c r="E16" s="10">
        <v>143.79723279999999</v>
      </c>
      <c r="F16" s="11"/>
    </row>
    <row r="17" spans="1:6" x14ac:dyDescent="0.3">
      <c r="A17" s="16">
        <f t="shared" si="0"/>
        <v>11</v>
      </c>
      <c r="B17" s="8" t="s">
        <v>8</v>
      </c>
      <c r="C17" s="9" t="s">
        <v>78</v>
      </c>
      <c r="D17" s="10">
        <v>120.23180000000001</v>
      </c>
      <c r="E17" s="10">
        <v>143.79723279999999</v>
      </c>
      <c r="F17" s="11"/>
    </row>
    <row r="18" spans="1:6" x14ac:dyDescent="0.3">
      <c r="A18" s="16">
        <f t="shared" si="0"/>
        <v>12</v>
      </c>
      <c r="B18" s="8" t="s">
        <v>8</v>
      </c>
      <c r="C18" s="9" t="s">
        <v>79</v>
      </c>
      <c r="D18" s="10">
        <v>120.23180000000001</v>
      </c>
      <c r="E18" s="10">
        <v>143.79723279999999</v>
      </c>
      <c r="F18" s="11"/>
    </row>
    <row r="19" spans="1:6" x14ac:dyDescent="0.3">
      <c r="A19" s="16">
        <f t="shared" si="0"/>
        <v>13</v>
      </c>
      <c r="B19" s="8" t="s">
        <v>8</v>
      </c>
      <c r="C19" s="9" t="s">
        <v>80</v>
      </c>
      <c r="D19" s="10">
        <v>150</v>
      </c>
      <c r="E19" s="10">
        <v>179.4</v>
      </c>
      <c r="F19" s="11"/>
    </row>
    <row r="20" spans="1:6" x14ac:dyDescent="0.3">
      <c r="A20" s="16">
        <f t="shared" si="0"/>
        <v>14</v>
      </c>
      <c r="B20" s="8" t="s">
        <v>8</v>
      </c>
      <c r="C20" s="9" t="s">
        <v>81</v>
      </c>
      <c r="D20" s="10">
        <v>150</v>
      </c>
      <c r="E20" s="10">
        <v>179.4</v>
      </c>
      <c r="F20" s="11"/>
    </row>
    <row r="21" spans="1:6" x14ac:dyDescent="0.3">
      <c r="A21" s="16">
        <f t="shared" si="0"/>
        <v>15</v>
      </c>
      <c r="B21" s="8" t="s">
        <v>8</v>
      </c>
      <c r="C21" s="9" t="s">
        <v>82</v>
      </c>
      <c r="D21" s="10">
        <v>150</v>
      </c>
      <c r="E21" s="10">
        <v>179.4</v>
      </c>
      <c r="F21" s="11"/>
    </row>
    <row r="22" spans="1:6" x14ac:dyDescent="0.3">
      <c r="A22" s="16">
        <f t="shared" si="0"/>
        <v>16</v>
      </c>
      <c r="B22" s="8" t="s">
        <v>8</v>
      </c>
      <c r="C22" s="9" t="s">
        <v>83</v>
      </c>
      <c r="D22" s="10">
        <v>139.23749999999998</v>
      </c>
      <c r="E22" s="10">
        <v>166.52804999999998</v>
      </c>
      <c r="F22" s="11"/>
    </row>
    <row r="23" spans="1:6" x14ac:dyDescent="0.3">
      <c r="A23" s="16">
        <f t="shared" si="0"/>
        <v>17</v>
      </c>
      <c r="B23" s="8" t="s">
        <v>8</v>
      </c>
      <c r="C23" s="9" t="s">
        <v>84</v>
      </c>
      <c r="D23" s="10">
        <v>139.23749999999998</v>
      </c>
      <c r="E23" s="10">
        <v>166.52804999999998</v>
      </c>
      <c r="F23" s="11"/>
    </row>
    <row r="24" spans="1:6" x14ac:dyDescent="0.3">
      <c r="A24" s="16">
        <f t="shared" si="0"/>
        <v>18</v>
      </c>
      <c r="B24" s="8" t="s">
        <v>24</v>
      </c>
      <c r="C24" s="9" t="s">
        <v>85</v>
      </c>
      <c r="D24" s="10">
        <v>104.55239999999999</v>
      </c>
      <c r="E24" s="10">
        <v>125.04467039999999</v>
      </c>
      <c r="F24" s="11"/>
    </row>
    <row r="25" spans="1:6" x14ac:dyDescent="0.3">
      <c r="A25" s="16">
        <f t="shared" si="0"/>
        <v>19</v>
      </c>
      <c r="B25" s="8" t="s">
        <v>24</v>
      </c>
      <c r="C25" s="9" t="s">
        <v>86</v>
      </c>
      <c r="D25" s="10">
        <v>104.55239999999999</v>
      </c>
      <c r="E25" s="10">
        <v>125.04467039999999</v>
      </c>
      <c r="F25" s="11"/>
    </row>
    <row r="26" spans="1:6" x14ac:dyDescent="0.3">
      <c r="A26" s="16">
        <f t="shared" si="0"/>
        <v>20</v>
      </c>
      <c r="B26" s="8" t="s">
        <v>24</v>
      </c>
      <c r="C26" s="9" t="s">
        <v>87</v>
      </c>
      <c r="D26" s="10">
        <v>104.55239999999999</v>
      </c>
      <c r="E26" s="10">
        <v>125.04467039999999</v>
      </c>
      <c r="F26" s="11"/>
    </row>
    <row r="27" spans="1:6" x14ac:dyDescent="0.3">
      <c r="A27" s="16">
        <f t="shared" si="0"/>
        <v>21</v>
      </c>
      <c r="B27" s="8" t="s">
        <v>24</v>
      </c>
      <c r="C27" s="9" t="s">
        <v>88</v>
      </c>
      <c r="D27" s="10">
        <v>104.55239999999999</v>
      </c>
      <c r="E27" s="10">
        <v>125.04467039999999</v>
      </c>
      <c r="F27" s="11"/>
    </row>
    <row r="28" spans="1:6" x14ac:dyDescent="0.3">
      <c r="A28" s="16">
        <f t="shared" si="0"/>
        <v>22</v>
      </c>
      <c r="B28" s="8" t="s">
        <v>24</v>
      </c>
      <c r="C28" s="9" t="s">
        <v>89</v>
      </c>
      <c r="D28" s="10">
        <v>104.55239999999999</v>
      </c>
      <c r="E28" s="10">
        <v>125.04467039999999</v>
      </c>
      <c r="F28" s="11"/>
    </row>
    <row r="29" spans="1:6" x14ac:dyDescent="0.3">
      <c r="A29" s="16">
        <f t="shared" si="0"/>
        <v>23</v>
      </c>
      <c r="B29" s="8" t="s">
        <v>24</v>
      </c>
      <c r="C29" s="9" t="s">
        <v>90</v>
      </c>
      <c r="D29" s="10">
        <v>104.55239999999999</v>
      </c>
      <c r="E29" s="10">
        <v>125.04467039999999</v>
      </c>
      <c r="F29" s="11"/>
    </row>
    <row r="30" spans="1:6" x14ac:dyDescent="0.3">
      <c r="A30" s="16">
        <f t="shared" si="0"/>
        <v>24</v>
      </c>
      <c r="B30" s="8" t="s">
        <v>24</v>
      </c>
      <c r="C30" s="9" t="s">
        <v>91</v>
      </c>
      <c r="D30" s="10">
        <v>104.55239999999999</v>
      </c>
      <c r="E30" s="10">
        <v>125.04467039999999</v>
      </c>
      <c r="F30" s="11"/>
    </row>
    <row r="31" spans="1:6" x14ac:dyDescent="0.3">
      <c r="A31" s="16">
        <f t="shared" si="0"/>
        <v>25</v>
      </c>
      <c r="B31" s="8" t="s">
        <v>24</v>
      </c>
      <c r="C31" s="9" t="s">
        <v>92</v>
      </c>
      <c r="D31" s="10">
        <v>104.55239999999999</v>
      </c>
      <c r="E31" s="10">
        <v>125.04467039999999</v>
      </c>
      <c r="F31" s="11"/>
    </row>
    <row r="32" spans="1:6" x14ac:dyDescent="0.3">
      <c r="A32" s="16">
        <f t="shared" si="0"/>
        <v>26</v>
      </c>
      <c r="B32" s="8" t="s">
        <v>24</v>
      </c>
      <c r="C32" s="9" t="s">
        <v>93</v>
      </c>
      <c r="D32" s="10">
        <v>104.492</v>
      </c>
      <c r="E32" s="10">
        <v>124.972432</v>
      </c>
      <c r="F32" s="11"/>
    </row>
    <row r="33" spans="1:6" x14ac:dyDescent="0.3">
      <c r="A33" s="16">
        <f t="shared" si="0"/>
        <v>27</v>
      </c>
      <c r="B33" s="8" t="s">
        <v>24</v>
      </c>
      <c r="C33" s="9" t="s">
        <v>94</v>
      </c>
      <c r="D33" s="10">
        <v>104.55239999999999</v>
      </c>
      <c r="E33" s="10">
        <v>125.04467039999999</v>
      </c>
      <c r="F33" s="11" t="s">
        <v>95</v>
      </c>
    </row>
    <row r="34" spans="1:6" x14ac:dyDescent="0.3">
      <c r="A34" s="16">
        <f t="shared" si="0"/>
        <v>28</v>
      </c>
      <c r="B34" s="8" t="s">
        <v>24</v>
      </c>
      <c r="C34" s="9" t="s">
        <v>96</v>
      </c>
      <c r="D34" s="10">
        <v>104.492</v>
      </c>
      <c r="E34" s="10">
        <v>124.972432</v>
      </c>
      <c r="F34" s="11"/>
    </row>
    <row r="35" spans="1:6" x14ac:dyDescent="0.3">
      <c r="A35" s="16">
        <f t="shared" si="0"/>
        <v>29</v>
      </c>
      <c r="B35" s="8" t="s">
        <v>24</v>
      </c>
      <c r="C35" s="9" t="s">
        <v>97</v>
      </c>
      <c r="D35" s="10">
        <v>104.492</v>
      </c>
      <c r="E35" s="10">
        <v>124.972432</v>
      </c>
      <c r="F35" s="11"/>
    </row>
    <row r="36" spans="1:6" x14ac:dyDescent="0.3">
      <c r="A36" s="16">
        <f t="shared" si="0"/>
        <v>30</v>
      </c>
      <c r="B36" s="8" t="s">
        <v>24</v>
      </c>
      <c r="C36" s="9" t="s">
        <v>98</v>
      </c>
      <c r="D36" s="10">
        <v>104.492</v>
      </c>
      <c r="E36" s="10">
        <v>124.972432</v>
      </c>
      <c r="F36" s="11"/>
    </row>
    <row r="37" spans="1:6" x14ac:dyDescent="0.3">
      <c r="A37" s="16">
        <f t="shared" si="0"/>
        <v>31</v>
      </c>
      <c r="B37" s="8" t="s">
        <v>24</v>
      </c>
      <c r="C37" s="9" t="s">
        <v>99</v>
      </c>
      <c r="D37" s="10">
        <v>104.492</v>
      </c>
      <c r="E37" s="10">
        <v>124.972432</v>
      </c>
      <c r="F37" s="11"/>
    </row>
    <row r="38" spans="1:6" x14ac:dyDescent="0.3">
      <c r="A38" s="16">
        <f t="shared" si="0"/>
        <v>32</v>
      </c>
      <c r="B38" s="8" t="s">
        <v>24</v>
      </c>
      <c r="C38" s="9" t="s">
        <v>100</v>
      </c>
      <c r="D38" s="10">
        <v>104.492</v>
      </c>
      <c r="E38" s="10">
        <v>124.972432</v>
      </c>
      <c r="F38" s="11"/>
    </row>
    <row r="39" spans="1:6" x14ac:dyDescent="0.3">
      <c r="A39" s="16">
        <f t="shared" si="0"/>
        <v>33</v>
      </c>
      <c r="B39" s="8" t="s">
        <v>24</v>
      </c>
      <c r="C39" s="9" t="s">
        <v>101</v>
      </c>
      <c r="D39" s="10">
        <v>104.492</v>
      </c>
      <c r="E39" s="10">
        <v>124.972432</v>
      </c>
      <c r="F39" s="11"/>
    </row>
    <row r="40" spans="1:6" x14ac:dyDescent="0.3">
      <c r="A40" s="16">
        <f t="shared" si="0"/>
        <v>34</v>
      </c>
      <c r="B40" s="8" t="s">
        <v>24</v>
      </c>
      <c r="C40" s="9" t="s">
        <v>102</v>
      </c>
      <c r="D40" s="10">
        <v>104.492</v>
      </c>
      <c r="E40" s="10">
        <v>124.972432</v>
      </c>
      <c r="F40" s="11"/>
    </row>
    <row r="41" spans="1:6" x14ac:dyDescent="0.3">
      <c r="A41" s="16">
        <f t="shared" si="0"/>
        <v>35</v>
      </c>
      <c r="B41" s="8" t="s">
        <v>24</v>
      </c>
      <c r="C41" s="9" t="s">
        <v>103</v>
      </c>
      <c r="D41" s="10">
        <v>104.492</v>
      </c>
      <c r="E41" s="10">
        <v>124.972432</v>
      </c>
      <c r="F41" s="11"/>
    </row>
    <row r="42" spans="1:6" x14ac:dyDescent="0.3">
      <c r="A42" s="16">
        <f t="shared" si="0"/>
        <v>36</v>
      </c>
      <c r="B42" s="8" t="s">
        <v>24</v>
      </c>
      <c r="C42" s="9" t="s">
        <v>104</v>
      </c>
      <c r="D42" s="10">
        <v>99.635999999999996</v>
      </c>
      <c r="E42" s="10">
        <v>119.16465599999999</v>
      </c>
      <c r="F42" s="11"/>
    </row>
    <row r="43" spans="1:6" x14ac:dyDescent="0.3">
      <c r="A43" s="16">
        <f t="shared" si="0"/>
        <v>37</v>
      </c>
      <c r="B43" s="8" t="s">
        <v>24</v>
      </c>
      <c r="C43" s="9" t="s">
        <v>105</v>
      </c>
      <c r="D43" s="10">
        <v>99.635999999999996</v>
      </c>
      <c r="E43" s="10">
        <v>119.16465599999999</v>
      </c>
      <c r="F43" s="11"/>
    </row>
    <row r="44" spans="1:6" x14ac:dyDescent="0.3">
      <c r="A44" s="16">
        <f t="shared" si="0"/>
        <v>38</v>
      </c>
      <c r="B44" s="8" t="s">
        <v>24</v>
      </c>
      <c r="C44" s="9" t="s">
        <v>106</v>
      </c>
      <c r="D44" s="10">
        <v>99.635999999999996</v>
      </c>
      <c r="E44" s="10">
        <v>119.16465599999999</v>
      </c>
      <c r="F44" s="11"/>
    </row>
    <row r="45" spans="1:6" x14ac:dyDescent="0.3">
      <c r="A45" s="16">
        <f t="shared" si="0"/>
        <v>39</v>
      </c>
      <c r="B45" s="8" t="s">
        <v>24</v>
      </c>
      <c r="C45" s="9" t="s">
        <v>107</v>
      </c>
      <c r="D45" s="10">
        <v>99.635999999999996</v>
      </c>
      <c r="E45" s="10">
        <v>119.16465599999999</v>
      </c>
      <c r="F45" s="11"/>
    </row>
    <row r="46" spans="1:6" x14ac:dyDescent="0.3">
      <c r="A46" s="16">
        <f t="shared" si="0"/>
        <v>40</v>
      </c>
      <c r="B46" s="8" t="s">
        <v>24</v>
      </c>
      <c r="C46" s="9" t="s">
        <v>108</v>
      </c>
      <c r="D46" s="10">
        <v>99.635999999999996</v>
      </c>
      <c r="E46" s="10">
        <v>119.16465599999999</v>
      </c>
      <c r="F46" s="11"/>
    </row>
    <row r="47" spans="1:6" x14ac:dyDescent="0.3">
      <c r="A47" s="16">
        <f t="shared" si="0"/>
        <v>41</v>
      </c>
      <c r="B47" s="8" t="s">
        <v>24</v>
      </c>
      <c r="C47" s="9" t="s">
        <v>109</v>
      </c>
      <c r="D47" s="10">
        <v>99.635999999999996</v>
      </c>
      <c r="E47" s="10">
        <v>119.16465599999999</v>
      </c>
      <c r="F47" s="11"/>
    </row>
    <row r="48" spans="1:6" x14ac:dyDescent="0.3">
      <c r="A48" s="16">
        <f t="shared" si="0"/>
        <v>42</v>
      </c>
      <c r="B48" s="8" t="s">
        <v>24</v>
      </c>
      <c r="C48" s="9" t="s">
        <v>110</v>
      </c>
      <c r="D48" s="10">
        <v>99.635999999999996</v>
      </c>
      <c r="E48" s="10">
        <v>119.16465599999999</v>
      </c>
      <c r="F48" s="11"/>
    </row>
    <row r="49" spans="1:6" x14ac:dyDescent="0.3">
      <c r="A49" s="16">
        <f t="shared" si="0"/>
        <v>43</v>
      </c>
      <c r="B49" s="8" t="s">
        <v>24</v>
      </c>
      <c r="C49" s="9" t="s">
        <v>111</v>
      </c>
      <c r="D49" s="10">
        <v>99.635999999999996</v>
      </c>
      <c r="E49" s="10">
        <v>119.16465599999999</v>
      </c>
      <c r="F49" s="11"/>
    </row>
    <row r="50" spans="1:6" x14ac:dyDescent="0.3">
      <c r="A50" s="16">
        <f t="shared" si="0"/>
        <v>44</v>
      </c>
      <c r="B50" s="8" t="s">
        <v>24</v>
      </c>
      <c r="C50" s="9" t="s">
        <v>112</v>
      </c>
      <c r="D50" s="10">
        <v>99.635999999999996</v>
      </c>
      <c r="E50" s="10">
        <v>119.16465599999999</v>
      </c>
      <c r="F50" s="11"/>
    </row>
    <row r="51" spans="1:6" x14ac:dyDescent="0.3">
      <c r="A51" s="16">
        <f t="shared" si="0"/>
        <v>45</v>
      </c>
      <c r="B51" s="8" t="s">
        <v>24</v>
      </c>
      <c r="C51" s="9" t="s">
        <v>113</v>
      </c>
      <c r="D51" s="10">
        <v>104.55239999999999</v>
      </c>
      <c r="E51" s="10">
        <v>125.04467039999999</v>
      </c>
      <c r="F51" s="11" t="s">
        <v>95</v>
      </c>
    </row>
    <row r="52" spans="1:6" x14ac:dyDescent="0.3">
      <c r="A52" s="16">
        <f t="shared" si="0"/>
        <v>46</v>
      </c>
      <c r="B52" s="8" t="s">
        <v>24</v>
      </c>
      <c r="C52" s="9" t="s">
        <v>114</v>
      </c>
      <c r="D52" s="10">
        <v>104.55239999999999</v>
      </c>
      <c r="E52" s="10">
        <v>125.04467039999999</v>
      </c>
      <c r="F52" s="11"/>
    </row>
    <row r="53" spans="1:6" x14ac:dyDescent="0.3">
      <c r="A53" s="16">
        <f t="shared" si="0"/>
        <v>47</v>
      </c>
      <c r="B53" s="8" t="s">
        <v>51</v>
      </c>
      <c r="C53" s="9" t="s">
        <v>115</v>
      </c>
      <c r="D53" s="10">
        <v>148.6</v>
      </c>
      <c r="E53" s="10">
        <v>177.72559999999999</v>
      </c>
      <c r="F53" s="11"/>
    </row>
    <row r="54" spans="1:6" x14ac:dyDescent="0.3">
      <c r="A54" s="16">
        <f t="shared" si="0"/>
        <v>48</v>
      </c>
      <c r="B54" s="8" t="s">
        <v>51</v>
      </c>
      <c r="C54" s="9" t="s">
        <v>116</v>
      </c>
      <c r="D54" s="10">
        <v>148.6</v>
      </c>
      <c r="E54" s="10">
        <v>177.72559999999999</v>
      </c>
      <c r="F54" s="11"/>
    </row>
    <row r="55" spans="1:6" x14ac:dyDescent="0.3">
      <c r="A55" s="16">
        <f t="shared" si="0"/>
        <v>49</v>
      </c>
      <c r="B55" s="8" t="s">
        <v>51</v>
      </c>
      <c r="C55" s="9" t="s">
        <v>117</v>
      </c>
      <c r="D55" s="10">
        <v>148.6</v>
      </c>
      <c r="E55" s="10">
        <v>177.72559999999999</v>
      </c>
      <c r="F55" s="11"/>
    </row>
    <row r="56" spans="1:6" x14ac:dyDescent="0.3">
      <c r="A56" s="16">
        <f t="shared" si="0"/>
        <v>50</v>
      </c>
      <c r="B56" s="8" t="s">
        <v>51</v>
      </c>
      <c r="C56" s="9" t="s">
        <v>118</v>
      </c>
      <c r="D56" s="10">
        <v>148.6</v>
      </c>
      <c r="E56" s="10">
        <v>177.72559999999999</v>
      </c>
      <c r="F56" s="11"/>
    </row>
    <row r="57" spans="1:6" x14ac:dyDescent="0.3">
      <c r="A57" s="16">
        <f t="shared" si="0"/>
        <v>51</v>
      </c>
      <c r="B57" s="8" t="s">
        <v>51</v>
      </c>
      <c r="C57" s="9" t="s">
        <v>119</v>
      </c>
      <c r="D57" s="10">
        <v>148.6</v>
      </c>
      <c r="E57" s="10">
        <v>177.72559999999999</v>
      </c>
      <c r="F57" s="11"/>
    </row>
    <row r="58" spans="1:6" x14ac:dyDescent="0.3">
      <c r="A58" s="16">
        <f t="shared" si="0"/>
        <v>52</v>
      </c>
      <c r="B58" s="8" t="s">
        <v>51</v>
      </c>
      <c r="C58" s="9" t="s">
        <v>120</v>
      </c>
      <c r="D58" s="10">
        <v>148.6</v>
      </c>
      <c r="E58" s="10">
        <v>177.72559999999999</v>
      </c>
      <c r="F58" s="11"/>
    </row>
    <row r="59" spans="1:6" x14ac:dyDescent="0.3">
      <c r="A59" s="16">
        <f t="shared" si="0"/>
        <v>53</v>
      </c>
      <c r="B59" s="8" t="s">
        <v>51</v>
      </c>
      <c r="C59" s="9" t="s">
        <v>121</v>
      </c>
      <c r="D59" s="10">
        <v>148.6</v>
      </c>
      <c r="E59" s="10">
        <v>177.72559999999999</v>
      </c>
      <c r="F59" s="11"/>
    </row>
    <row r="60" spans="1:6" x14ac:dyDescent="0.3">
      <c r="A60" s="16">
        <f t="shared" si="0"/>
        <v>54</v>
      </c>
      <c r="B60" s="13" t="s">
        <v>122</v>
      </c>
      <c r="C60" s="13"/>
      <c r="D60" s="10">
        <v>27.5</v>
      </c>
      <c r="E60" s="10">
        <f>D60*1.196</f>
        <v>32.89</v>
      </c>
      <c r="F60" s="11"/>
    </row>
    <row r="61" spans="1:6" x14ac:dyDescent="0.35">
      <c r="A61" s="11"/>
      <c r="B61" s="11"/>
      <c r="C61" s="11"/>
      <c r="D61" s="17">
        <f t="shared" ref="D61:E61" si="1">ROUND(SUBTOTAL(9,D7:D59),2)</f>
        <v>6216.67</v>
      </c>
      <c r="E61" s="17">
        <f t="shared" si="1"/>
        <v>7435.14</v>
      </c>
      <c r="F61" s="11"/>
    </row>
  </sheetData>
  <autoFilter ref="A6:G61"/>
  <mergeCells count="2">
    <mergeCell ref="A4:E4"/>
    <mergeCell ref="A5:E5"/>
  </mergeCells>
  <printOptions horizontalCentered="1"/>
  <pageMargins left="0.2" right="0.17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Annexure-A(1)</vt:lpstr>
      <vt:lpstr>Annexure-A(2)</vt:lpstr>
      <vt:lpstr>'Annexure-A(1)'!Print_Titles</vt:lpstr>
      <vt:lpstr>'Annexure-A(2)'!Print_Titles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HIMANSHU BANSAL</dc:creator>
  <cp:lastModifiedBy>HIMANSHU BANSAL</cp:lastModifiedBy>
  <dcterms:created xsi:type="dcterms:W3CDTF">2022-09-29T12:48:44Z</dcterms:created>
  <dcterms:modified xsi:type="dcterms:W3CDTF">2022-09-29T12:49:48Z</dcterms:modified>
</cp:coreProperties>
</file>