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Manas Upmanyu\VIS(2022-23)-PL485-388-668, SBI Rental Certificate, Dehradun\Working\"/>
    </mc:Choice>
  </mc:AlternateContent>
  <xr:revisionPtr revIDLastSave="0" documentId="13_ncr:1_{9D03F61D-F254-494A-8F05-0BA9126F4802}" xr6:coauthVersionLast="47" xr6:coauthVersionMax="47" xr10:uidLastSave="{00000000-0000-0000-0000-000000000000}"/>
  <bookViews>
    <workbookView xWindow="-120" yWindow="-120" windowWidth="21840" windowHeight="13140" xr2:uid="{A2AAB384-E4EE-4D52-A472-439595003D9F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5" i="1"/>
  <c r="K6" i="2"/>
  <c r="J6" i="2"/>
  <c r="I6" i="2"/>
  <c r="G6" i="2"/>
  <c r="F6" i="2"/>
  <c r="E6" i="2"/>
  <c r="D6" i="2"/>
  <c r="J17" i="1"/>
  <c r="J16" i="1"/>
  <c r="J13" i="1"/>
  <c r="H9" i="1"/>
</calcChain>
</file>

<file path=xl/sharedStrings.xml><?xml version="1.0" encoding="utf-8"?>
<sst xmlns="http://schemas.openxmlformats.org/spreadsheetml/2006/main" count="38" uniqueCount="35">
  <si>
    <t>Area</t>
  </si>
  <si>
    <t>sq.ft.</t>
  </si>
  <si>
    <t>per month rent to lessor @Rs.50/- per sq.ft.</t>
  </si>
  <si>
    <t>Upper Ground Floor</t>
  </si>
  <si>
    <t>148/88, New Road, Dehradun</t>
  </si>
  <si>
    <t>sq.mtr.</t>
  </si>
  <si>
    <t>East</t>
  </si>
  <si>
    <t>West</t>
  </si>
  <si>
    <t>North</t>
  </si>
  <si>
    <t>South</t>
  </si>
  <si>
    <t>Property of Ms. Jaiswal</t>
  </si>
  <si>
    <t>Property of Mr. Arora</t>
  </si>
  <si>
    <t>Parking thereafter Road</t>
  </si>
  <si>
    <t>Lease Deed Amount</t>
  </si>
  <si>
    <t>LEASE DEED</t>
  </si>
  <si>
    <t>10 years</t>
  </si>
  <si>
    <t>Average Annual Rent</t>
  </si>
  <si>
    <t>Stamp Duty</t>
  </si>
  <si>
    <t>Mr. Shailendra Chaudhary S/o. Mr. Naubat Singh Teotia</t>
  </si>
  <si>
    <t>Mrs. Priti Chaudhary W/o. Mr. Shailendra Chaudhary</t>
  </si>
  <si>
    <t>Lessee</t>
  </si>
  <si>
    <t>Lessor</t>
  </si>
  <si>
    <t>SBI, Dalanwala, Dehradun</t>
  </si>
  <si>
    <t>Dated</t>
  </si>
  <si>
    <t>January 11th 2013</t>
  </si>
  <si>
    <t>Deed No.</t>
  </si>
  <si>
    <t>247/2013</t>
  </si>
  <si>
    <t>Address</t>
  </si>
  <si>
    <t>Market Rent Range</t>
  </si>
  <si>
    <r>
      <t>1.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The copy of Lease Deed provided is for a duration of 10 years and the indenture was made on January 11</t>
    </r>
    <r>
      <rPr>
        <vertAlign val="superscript"/>
        <sz val="11"/>
        <color rgb="FF000000"/>
        <rFont val="Arial"/>
        <family val="2"/>
      </rPr>
      <t>th</t>
    </r>
    <r>
      <rPr>
        <sz val="11"/>
        <color rgb="FF000000"/>
        <rFont val="Arial"/>
        <family val="2"/>
      </rPr>
      <t>, 2013 between Mr. Shailendra Chaudhary S/o. Mr. Naubat Singh Teotia and Mr. Priti Chaudhary W/o. Mr. Shailendra Chaudhary as the Lessors and the Lessee as the State Bank of India constituted under the State Bank of India Act, 1955, having its branch at Dalanwala, Dehradun.</t>
    </r>
  </si>
  <si>
    <t>Office</t>
  </si>
  <si>
    <t>Floor</t>
  </si>
  <si>
    <t>EC Road</t>
  </si>
  <si>
    <t>Dharam Nehru Colony</t>
  </si>
  <si>
    <t>Rs.75/- to Rs.95/- per sq.ft.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</si>
</sst>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7"/>
      <color rgb="FF000000"/>
      <name val="Times New Roman"/>
      <family val="1"/>
    </font>
    <font>
      <vertAlign val="superscript"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Alignment="1">
      <alignment horizontal="justify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5938-5F85-46A1-91D7-F74BE98F3AAA}">
  <dimension ref="B2:K28"/>
  <sheetViews>
    <sheetView tabSelected="1" workbookViewId="0">
      <selection activeCell="L11" sqref="L11"/>
    </sheetView>
  </sheetViews>
  <sheetFormatPr defaultRowHeight="15" x14ac:dyDescent="0.25"/>
  <cols>
    <col min="1" max="4" width="9.140625" style="1"/>
    <col min="5" max="5" width="11.5703125" style="1" bestFit="1" customWidth="1"/>
    <col min="6" max="6" width="9.140625" style="1"/>
    <col min="7" max="7" width="19.85546875" style="1" bestFit="1" customWidth="1"/>
    <col min="8" max="8" width="14.28515625" style="1" bestFit="1" customWidth="1"/>
    <col min="9" max="9" width="9.140625" style="1"/>
    <col min="10" max="10" width="19" style="1" bestFit="1" customWidth="1"/>
    <col min="11" max="16384" width="9.140625" style="1"/>
  </cols>
  <sheetData>
    <row r="2" spans="2:11" x14ac:dyDescent="0.25">
      <c r="B2" s="1" t="s">
        <v>14</v>
      </c>
      <c r="D2" s="1" t="s">
        <v>15</v>
      </c>
      <c r="F2" s="1" t="s">
        <v>23</v>
      </c>
      <c r="G2" s="1" t="s">
        <v>24</v>
      </c>
    </row>
    <row r="3" spans="2:11" x14ac:dyDescent="0.25">
      <c r="C3" s="1" t="s">
        <v>0</v>
      </c>
      <c r="F3" s="1" t="s">
        <v>25</v>
      </c>
      <c r="G3" s="1" t="s">
        <v>26</v>
      </c>
      <c r="J3" s="1" t="s">
        <v>13</v>
      </c>
    </row>
    <row r="4" spans="2:11" x14ac:dyDescent="0.25">
      <c r="C4" s="1">
        <v>1907</v>
      </c>
      <c r="D4" s="1" t="s">
        <v>1</v>
      </c>
      <c r="E4" s="2"/>
      <c r="J4" s="2">
        <v>95350</v>
      </c>
      <c r="K4" s="1" t="s">
        <v>2</v>
      </c>
    </row>
    <row r="5" spans="2:11" x14ac:dyDescent="0.25">
      <c r="C5" s="1">
        <v>177.351</v>
      </c>
      <c r="D5" s="1" t="s">
        <v>5</v>
      </c>
      <c r="E5" s="3"/>
      <c r="J5" s="3">
        <f>J4*12</f>
        <v>1144200</v>
      </c>
    </row>
    <row r="6" spans="2:11" x14ac:dyDescent="0.25">
      <c r="J6" s="1">
        <v>100700</v>
      </c>
    </row>
    <row r="7" spans="2:11" x14ac:dyDescent="0.25">
      <c r="E7" s="3"/>
      <c r="G7" s="1" t="s">
        <v>16</v>
      </c>
      <c r="H7" s="2">
        <v>1258620</v>
      </c>
      <c r="J7" s="3">
        <f>J5+J6</f>
        <v>1244900</v>
      </c>
    </row>
    <row r="8" spans="2:11" x14ac:dyDescent="0.25">
      <c r="G8" s="1" t="s">
        <v>17</v>
      </c>
      <c r="H8" s="2">
        <v>100700</v>
      </c>
    </row>
    <row r="9" spans="2:11" x14ac:dyDescent="0.25">
      <c r="H9" s="4">
        <f>SUM(H7:H8)</f>
        <v>1359320</v>
      </c>
    </row>
    <row r="10" spans="2:11" x14ac:dyDescent="0.25">
      <c r="J10" s="1" t="s">
        <v>28</v>
      </c>
    </row>
    <row r="11" spans="2:11" x14ac:dyDescent="0.25">
      <c r="B11" s="1" t="s">
        <v>21</v>
      </c>
      <c r="C11" s="1" t="s">
        <v>18</v>
      </c>
      <c r="J11" s="1" t="s">
        <v>34</v>
      </c>
    </row>
    <row r="12" spans="2:11" x14ac:dyDescent="0.25">
      <c r="C12" s="1" t="s">
        <v>19</v>
      </c>
      <c r="J12" s="2">
        <v>80</v>
      </c>
    </row>
    <row r="13" spans="2:11" x14ac:dyDescent="0.25">
      <c r="B13" s="1" t="s">
        <v>20</v>
      </c>
      <c r="C13" s="1" t="s">
        <v>22</v>
      </c>
      <c r="J13" s="3">
        <f>J12*C4</f>
        <v>152560</v>
      </c>
    </row>
    <row r="15" spans="2:11" x14ac:dyDescent="0.25">
      <c r="J15" s="1">
        <v>50</v>
      </c>
    </row>
    <row r="16" spans="2:11" x14ac:dyDescent="0.25">
      <c r="J16" s="1">
        <f>J15*1.2</f>
        <v>60</v>
      </c>
    </row>
    <row r="17" spans="2:10" x14ac:dyDescent="0.25">
      <c r="J17" s="1">
        <f>J16*1.2</f>
        <v>72</v>
      </c>
    </row>
    <row r="19" spans="2:10" x14ac:dyDescent="0.25">
      <c r="B19" s="1" t="s">
        <v>27</v>
      </c>
      <c r="C19" s="1" t="s">
        <v>3</v>
      </c>
    </row>
    <row r="20" spans="2:10" x14ac:dyDescent="0.25">
      <c r="C20" s="1" t="s">
        <v>4</v>
      </c>
    </row>
    <row r="22" spans="2:10" x14ac:dyDescent="0.25">
      <c r="C22" s="1" t="s">
        <v>6</v>
      </c>
      <c r="D22" s="1" t="s">
        <v>10</v>
      </c>
    </row>
    <row r="23" spans="2:10" x14ac:dyDescent="0.25">
      <c r="C23" s="1" t="s">
        <v>7</v>
      </c>
      <c r="D23" s="1" t="s">
        <v>11</v>
      </c>
    </row>
    <row r="24" spans="2:10" x14ac:dyDescent="0.25">
      <c r="C24" s="1" t="s">
        <v>8</v>
      </c>
      <c r="D24" s="1" t="s">
        <v>11</v>
      </c>
    </row>
    <row r="25" spans="2:10" x14ac:dyDescent="0.25">
      <c r="C25" s="1" t="s">
        <v>9</v>
      </c>
      <c r="D25" s="1" t="s">
        <v>12</v>
      </c>
    </row>
    <row r="28" spans="2:10" ht="409.5" x14ac:dyDescent="0.25">
      <c r="B28" s="5" t="s">
        <v>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6575-8E22-4B80-9418-167BEE08C65A}">
  <dimension ref="D3:K6"/>
  <sheetViews>
    <sheetView workbookViewId="0">
      <selection activeCell="K6" sqref="K6"/>
    </sheetView>
  </sheetViews>
  <sheetFormatPr defaultRowHeight="15" x14ac:dyDescent="0.25"/>
  <sheetData>
    <row r="3" spans="4:11" x14ac:dyDescent="0.25">
      <c r="I3" t="s">
        <v>32</v>
      </c>
      <c r="J3" t="s">
        <v>33</v>
      </c>
    </row>
    <row r="4" spans="4:11" x14ac:dyDescent="0.25">
      <c r="D4" t="s">
        <v>31</v>
      </c>
      <c r="E4" t="s">
        <v>31</v>
      </c>
      <c r="F4" t="s">
        <v>30</v>
      </c>
      <c r="G4" t="s">
        <v>30</v>
      </c>
    </row>
    <row r="5" spans="4:11" x14ac:dyDescent="0.25">
      <c r="D5">
        <v>20000</v>
      </c>
      <c r="E5">
        <v>450000</v>
      </c>
      <c r="F5">
        <v>62000</v>
      </c>
      <c r="G5">
        <v>40000</v>
      </c>
      <c r="I5">
        <v>50000</v>
      </c>
      <c r="J5">
        <v>120000</v>
      </c>
      <c r="K5">
        <v>75000</v>
      </c>
    </row>
    <row r="6" spans="4:11" x14ac:dyDescent="0.25">
      <c r="D6">
        <f>D5/450</f>
        <v>44.444444444444443</v>
      </c>
      <c r="E6">
        <f>E5/10000</f>
        <v>45</v>
      </c>
      <c r="F6">
        <f>F5/825</f>
        <v>75.151515151515156</v>
      </c>
      <c r="G6">
        <f>G5/675</f>
        <v>59.25925925925926</v>
      </c>
      <c r="I6">
        <f>I5/1200</f>
        <v>41.666666666666664</v>
      </c>
      <c r="J6">
        <f>J5/1685</f>
        <v>71.216617210682486</v>
      </c>
      <c r="K6">
        <f>K5/1500</f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Gaurav Sharma</cp:lastModifiedBy>
  <dcterms:created xsi:type="dcterms:W3CDTF">2022-12-06T05:44:33Z</dcterms:created>
  <dcterms:modified xsi:type="dcterms:W3CDTF">2022-12-06T12:05:38Z</dcterms:modified>
</cp:coreProperties>
</file>