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n Progress Files\Abhishek Sharma\501\Report Santacruz East\"/>
    </mc:Choice>
  </mc:AlternateContent>
  <xr:revisionPtr revIDLastSave="0" documentId="13_ncr:1_{B5744FB3-9BA2-4B63-8171-C7A0DDEF0BA0}" xr6:coauthVersionLast="47" xr6:coauthVersionMax="47" xr10:uidLastSave="{00000000-0000-0000-0000-000000000000}"/>
  <bookViews>
    <workbookView xWindow="-120" yWindow="-120" windowWidth="20730" windowHeight="11160" activeTab="1" xr2:uid="{713A5C1C-D664-42F0-B97A-E7AD8257933B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2" l="1"/>
  <c r="B10" i="2" s="1"/>
  <c r="B11" i="2" s="1"/>
  <c r="H4" i="1"/>
  <c r="H5" i="1"/>
  <c r="H6" i="1"/>
  <c r="H7" i="1"/>
  <c r="H8" i="1"/>
  <c r="H3" i="1"/>
  <c r="H9" i="1" s="1"/>
  <c r="E4" i="1"/>
  <c r="E5" i="1"/>
  <c r="E6" i="1"/>
  <c r="E7" i="1"/>
  <c r="E8" i="1"/>
  <c r="E3" i="1"/>
  <c r="B6" i="1"/>
  <c r="B7" i="1" s="1"/>
  <c r="B8" i="1" s="1"/>
</calcChain>
</file>

<file path=xl/sharedStrings.xml><?xml version="1.0" encoding="utf-8"?>
<sst xmlns="http://schemas.openxmlformats.org/spreadsheetml/2006/main" count="59" uniqueCount="38">
  <si>
    <t>Sr.No.</t>
  </si>
  <si>
    <t xml:space="preserve">Flat Number </t>
  </si>
  <si>
    <t xml:space="preserve">Floor </t>
  </si>
  <si>
    <t xml:space="preserve">Carpet Area (in sq.mtr.) </t>
  </si>
  <si>
    <t>Carpet Area (in sq.ft.)</t>
  </si>
  <si>
    <t>Sale Agreement Date</t>
  </si>
  <si>
    <t>Total</t>
  </si>
  <si>
    <t xml:space="preserve">Rate Adopted on Carpet Area </t>
  </si>
  <si>
    <t>Indicative &amp; Estimated Prospective Fair Market Value</t>
  </si>
  <si>
    <t>Government Guideline Value</t>
  </si>
  <si>
    <t xml:space="preserve">SL. NO. </t>
  </si>
  <si>
    <t>FLAT NO.</t>
  </si>
  <si>
    <t>ADDRESS</t>
  </si>
  <si>
    <t>FLOOR</t>
  </si>
  <si>
    <t>FLAT TYPE</t>
  </si>
  <si>
    <t>FACING</t>
  </si>
  <si>
    <t>BOUNDARIES</t>
  </si>
  <si>
    <t>NORTH</t>
  </si>
  <si>
    <t>EAST</t>
  </si>
  <si>
    <t>SOUTH</t>
  </si>
  <si>
    <t>WEST</t>
  </si>
  <si>
    <t>Notes-</t>
  </si>
  <si>
    <t>2. All the area of the units have been taken from the Copy of TIR provided to us by the client.</t>
  </si>
  <si>
    <t xml:space="preserve">West </t>
  </si>
  <si>
    <t>2nd</t>
  </si>
  <si>
    <t>3rd</t>
  </si>
  <si>
    <t>4th</t>
  </si>
  <si>
    <t>5th</t>
  </si>
  <si>
    <t>“Nidhaan House” Tejpal Scheme Road No 2, Vile Parle (East), Mumbai – 400057</t>
  </si>
  <si>
    <t xml:space="preserve">Under Construction Building </t>
  </si>
  <si>
    <t>Tejpal Scheme Road No.02</t>
  </si>
  <si>
    <t xml:space="preserve">Jeevan Sarita Building </t>
  </si>
  <si>
    <t>Staircase,Under Construction Building</t>
  </si>
  <si>
    <t>Flat No. 401, Jeevan Sarita Building</t>
  </si>
  <si>
    <t xml:space="preserve">South </t>
  </si>
  <si>
    <t>Under Construction Building</t>
  </si>
  <si>
    <t>Flat No. 501, Jeevan Sarita Building</t>
  </si>
  <si>
    <t>1. All the units in the sheet provided are present at the “Nidhaan House” Tejpal Scheme Road No 2, Vile Parle (East), Mumbai – 400057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</si>
</sst>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₹&quot;\ * #,##0.00_ ;_ &quot;₹&quot;\ * \-#,##0.00_ ;_ &quot;₹&quot;\ * &quot;-&quot;??_ ;_ @_ "/>
    <numFmt numFmtId="164" formatCode="_ [$₹-4009]\ * #,##0_ ;_ [$₹-4009]\ * \-#,##0_ ;_ [$₹-4009]\ * &quot;-&quot;??_ ;_ @_ "/>
  </numFmts>
  <fonts count="10" x14ac:knownFonts="1">
    <font>
      <sz val="11"/>
      <color theme="1"/>
      <name val="Calibri"/>
      <family val="2"/>
      <scheme val="minor"/>
    </font>
    <font>
      <sz val="10"/>
      <color rgb="FFFFFFFF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49998474074526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4" fontId="4" fillId="0" borderId="0" applyFont="0" applyFill="0" applyBorder="0" applyAlignment="0" applyProtection="0"/>
  </cellStyleXfs>
  <cellXfs count="31">
    <xf numFmtId="0" fontId="0" fillId="0" borderId="0" xfId="0"/>
    <xf numFmtId="14" fontId="2" fillId="0" borderId="3" xfId="0" applyNumberFormat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164" fontId="3" fillId="3" borderId="11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0" fontId="4" fillId="0" borderId="0" xfId="1" applyFill="1" applyBorder="1" applyAlignment="1">
      <alignment horizontal="center"/>
    </xf>
    <xf numFmtId="0" fontId="0" fillId="0" borderId="0" xfId="0" applyFill="1" applyBorder="1"/>
    <xf numFmtId="0" fontId="4" fillId="0" borderId="0" xfId="1" applyFill="1" applyBorder="1"/>
    <xf numFmtId="0" fontId="6" fillId="5" borderId="1" xfId="1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/>
    </xf>
    <xf numFmtId="0" fontId="4" fillId="0" borderId="1" xfId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1" applyBorder="1"/>
    <xf numFmtId="0" fontId="4" fillId="0" borderId="1" xfId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8" fillId="0" borderId="1" xfId="1" applyFont="1" applyBorder="1" applyAlignment="1">
      <alignment horizontal="left"/>
    </xf>
    <xf numFmtId="0" fontId="7" fillId="0" borderId="1" xfId="1" applyFont="1" applyBorder="1" applyAlignment="1">
      <alignment horizontal="left"/>
    </xf>
  </cellXfs>
  <cellStyles count="3">
    <cellStyle name="Currency 2" xfId="2" xr:uid="{0F7C17BE-1B5B-49C3-9424-91C8BB861FE5}"/>
    <cellStyle name="Normal" xfId="0" builtinId="0"/>
    <cellStyle name="Normal 2" xfId="1" xr:uid="{36399D35-24FA-4F38-88C8-EE8358EE5F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92695-BEA0-483C-BC0C-A73F55C0A0C6}">
  <dimension ref="B1:J9"/>
  <sheetViews>
    <sheetView workbookViewId="0">
      <selection activeCell="G10" sqref="G10"/>
    </sheetView>
  </sheetViews>
  <sheetFormatPr defaultRowHeight="15" x14ac:dyDescent="0.25"/>
  <cols>
    <col min="2" max="7" width="15.7109375" customWidth="1"/>
    <col min="8" max="8" width="25.7109375" customWidth="1"/>
    <col min="9" max="9" width="15.7109375" customWidth="1"/>
    <col min="10" max="10" width="15.7109375" hidden="1" customWidth="1"/>
  </cols>
  <sheetData>
    <row r="1" spans="2:10" ht="15.75" thickBot="1" x14ac:dyDescent="0.3"/>
    <row r="2" spans="2:10" ht="39" thickBot="1" x14ac:dyDescent="0.3">
      <c r="B2" s="14" t="s">
        <v>0</v>
      </c>
      <c r="C2" s="15" t="s">
        <v>1</v>
      </c>
      <c r="D2" s="15" t="s">
        <v>2</v>
      </c>
      <c r="E2" s="15" t="s">
        <v>3</v>
      </c>
      <c r="F2" s="15" t="s">
        <v>4</v>
      </c>
      <c r="G2" s="15" t="s">
        <v>7</v>
      </c>
      <c r="H2" s="15" t="s">
        <v>8</v>
      </c>
      <c r="I2" s="16" t="s">
        <v>9</v>
      </c>
      <c r="J2" s="3" t="s">
        <v>5</v>
      </c>
    </row>
    <row r="3" spans="2:10" ht="16.5" thickTop="1" thickBot="1" x14ac:dyDescent="0.3">
      <c r="B3" s="5">
        <v>1</v>
      </c>
      <c r="C3" s="6">
        <v>201</v>
      </c>
      <c r="D3" s="6" t="s">
        <v>24</v>
      </c>
      <c r="E3" s="17">
        <f>F3/10.7639</f>
        <v>126.99857858211243</v>
      </c>
      <c r="F3" s="6">
        <v>1367</v>
      </c>
      <c r="G3" s="7">
        <v>40000</v>
      </c>
      <c r="H3" s="7">
        <f>G3*F3</f>
        <v>54680000</v>
      </c>
      <c r="I3" s="8"/>
      <c r="J3" s="1">
        <v>42062</v>
      </c>
    </row>
    <row r="4" spans="2:10" ht="16.5" thickTop="1" thickBot="1" x14ac:dyDescent="0.3">
      <c r="B4" s="5">
        <v>2</v>
      </c>
      <c r="C4" s="6">
        <v>202</v>
      </c>
      <c r="D4" s="6" t="s">
        <v>24</v>
      </c>
      <c r="E4" s="17">
        <f t="shared" ref="E4:E8" si="0">F4/10.7639</f>
        <v>134.98824775406683</v>
      </c>
      <c r="F4" s="6">
        <v>1453</v>
      </c>
      <c r="G4" s="7">
        <v>40000</v>
      </c>
      <c r="H4" s="7">
        <f t="shared" ref="H4:H8" si="1">G4*F4</f>
        <v>58120000</v>
      </c>
      <c r="I4" s="8"/>
      <c r="J4" s="1">
        <v>42062</v>
      </c>
    </row>
    <row r="5" spans="2:10" ht="16.5" thickTop="1" thickBot="1" x14ac:dyDescent="0.3">
      <c r="B5" s="5">
        <v>3</v>
      </c>
      <c r="C5" s="6">
        <v>301</v>
      </c>
      <c r="D5" s="6" t="s">
        <v>25</v>
      </c>
      <c r="E5" s="17">
        <f t="shared" si="0"/>
        <v>126.99857858211243</v>
      </c>
      <c r="F5" s="6">
        <v>1367</v>
      </c>
      <c r="G5" s="7">
        <v>40000</v>
      </c>
      <c r="H5" s="7">
        <f t="shared" si="1"/>
        <v>54680000</v>
      </c>
      <c r="I5" s="8"/>
      <c r="J5" s="1">
        <v>42062</v>
      </c>
    </row>
    <row r="6" spans="2:10" ht="16.5" thickTop="1" thickBot="1" x14ac:dyDescent="0.3">
      <c r="B6" s="5">
        <f>B5+1</f>
        <v>4</v>
      </c>
      <c r="C6" s="6">
        <v>302</v>
      </c>
      <c r="D6" s="6" t="s">
        <v>25</v>
      </c>
      <c r="E6" s="17">
        <f t="shared" si="0"/>
        <v>133.96631332509594</v>
      </c>
      <c r="F6" s="6">
        <v>1442</v>
      </c>
      <c r="G6" s="7">
        <v>40000</v>
      </c>
      <c r="H6" s="7">
        <f t="shared" si="1"/>
        <v>57680000</v>
      </c>
      <c r="I6" s="8"/>
      <c r="J6" s="1"/>
    </row>
    <row r="7" spans="2:10" ht="16.5" thickTop="1" thickBot="1" x14ac:dyDescent="0.3">
      <c r="B7" s="5">
        <f t="shared" ref="B7:B8" si="2">B6+1</f>
        <v>5</v>
      </c>
      <c r="C7" s="6">
        <v>402</v>
      </c>
      <c r="D7" s="6" t="s">
        <v>26</v>
      </c>
      <c r="E7" s="17">
        <f t="shared" si="0"/>
        <v>116.03600925315175</v>
      </c>
      <c r="F7" s="6">
        <v>1249</v>
      </c>
      <c r="G7" s="7">
        <v>40000</v>
      </c>
      <c r="H7" s="7">
        <f t="shared" si="1"/>
        <v>49960000</v>
      </c>
      <c r="I7" s="8"/>
      <c r="J7" s="1"/>
    </row>
    <row r="8" spans="2:10" ht="16.5" thickTop="1" thickBot="1" x14ac:dyDescent="0.3">
      <c r="B8" s="5">
        <f t="shared" si="2"/>
        <v>6</v>
      </c>
      <c r="C8" s="6">
        <v>502</v>
      </c>
      <c r="D8" s="6" t="s">
        <v>27</v>
      </c>
      <c r="E8" s="17">
        <f t="shared" si="0"/>
        <v>134.98824775406683</v>
      </c>
      <c r="F8" s="6">
        <v>1453</v>
      </c>
      <c r="G8" s="7">
        <v>40000</v>
      </c>
      <c r="H8" s="7">
        <f t="shared" si="1"/>
        <v>58120000</v>
      </c>
      <c r="I8" s="8"/>
      <c r="J8" s="1"/>
    </row>
    <row r="9" spans="2:10" ht="16.5" thickTop="1" thickBot="1" x14ac:dyDescent="0.3">
      <c r="B9" s="9" t="s">
        <v>6</v>
      </c>
      <c r="C9" s="10"/>
      <c r="D9" s="10"/>
      <c r="E9" s="11">
        <v>171.47</v>
      </c>
      <c r="F9" s="11">
        <v>1845.77</v>
      </c>
      <c r="G9" s="11"/>
      <c r="H9" s="12">
        <f>SUM(H3:H5)</f>
        <v>167480000</v>
      </c>
      <c r="I9" s="13"/>
      <c r="J9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E2037-00C5-41D2-BB41-30D0DC9DA1C0}">
  <dimension ref="A2:V16"/>
  <sheetViews>
    <sheetView tabSelected="1" topLeftCell="B1" workbookViewId="0">
      <selection activeCell="B3" sqref="B3:K3"/>
    </sheetView>
  </sheetViews>
  <sheetFormatPr defaultRowHeight="15" x14ac:dyDescent="0.25"/>
  <cols>
    <col min="2" max="2" width="8.140625" bestFit="1" customWidth="1"/>
    <col min="3" max="3" width="9.42578125" bestFit="1" customWidth="1"/>
    <col min="4" max="4" width="9.5703125" hidden="1" customWidth="1"/>
    <col min="5" max="5" width="10.28515625" bestFit="1" customWidth="1"/>
    <col min="6" max="6" width="10.42578125" hidden="1" customWidth="1"/>
    <col min="7" max="7" width="8" bestFit="1" customWidth="1"/>
    <col min="8" max="8" width="29.7109375" bestFit="1" customWidth="1"/>
    <col min="9" max="9" width="38" bestFit="1" customWidth="1"/>
    <col min="10" max="10" width="43.7109375" bestFit="1" customWidth="1"/>
    <col min="11" max="11" width="36.85546875" bestFit="1" customWidth="1"/>
  </cols>
  <sheetData>
    <row r="2" spans="1:22" ht="15.75" thickBot="1" x14ac:dyDescent="0.3"/>
    <row r="3" spans="1:22" ht="16.5" thickBot="1" x14ac:dyDescent="0.3">
      <c r="B3" s="21" t="s">
        <v>28</v>
      </c>
      <c r="C3" s="21"/>
      <c r="D3" s="21"/>
      <c r="E3" s="21"/>
      <c r="F3" s="21"/>
      <c r="G3" s="21"/>
      <c r="H3" s="21"/>
      <c r="I3" s="21"/>
      <c r="J3" s="21"/>
      <c r="K3" s="21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16.5" thickBot="1" x14ac:dyDescent="0.3">
      <c r="B4" s="22" t="s">
        <v>10</v>
      </c>
      <c r="C4" s="22" t="s">
        <v>11</v>
      </c>
      <c r="D4" s="22" t="s">
        <v>12</v>
      </c>
      <c r="E4" s="22" t="s">
        <v>13</v>
      </c>
      <c r="F4" s="22" t="s">
        <v>14</v>
      </c>
      <c r="G4" s="22" t="s">
        <v>15</v>
      </c>
      <c r="H4" s="22" t="s">
        <v>16</v>
      </c>
      <c r="I4" s="22"/>
      <c r="J4" s="22"/>
      <c r="K4" s="22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16.5" thickBot="1" x14ac:dyDescent="0.3">
      <c r="B5" s="22"/>
      <c r="C5" s="22"/>
      <c r="D5" s="22"/>
      <c r="E5" s="22"/>
      <c r="F5" s="22"/>
      <c r="G5" s="22"/>
      <c r="H5" s="23" t="s">
        <v>17</v>
      </c>
      <c r="I5" s="23" t="s">
        <v>18</v>
      </c>
      <c r="J5" s="23" t="s">
        <v>19</v>
      </c>
      <c r="K5" s="23" t="s">
        <v>20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16.5" thickBot="1" x14ac:dyDescent="0.3">
      <c r="B6" s="24">
        <v>1</v>
      </c>
      <c r="C6" s="25">
        <v>201</v>
      </c>
      <c r="D6" s="26"/>
      <c r="E6" s="25" t="s">
        <v>24</v>
      </c>
      <c r="F6" s="27"/>
      <c r="G6" s="24" t="s">
        <v>23</v>
      </c>
      <c r="H6" s="28" t="s">
        <v>29</v>
      </c>
      <c r="I6" s="28" t="s">
        <v>30</v>
      </c>
      <c r="J6" s="28" t="s">
        <v>31</v>
      </c>
      <c r="K6" s="28" t="s">
        <v>32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16.5" thickBot="1" x14ac:dyDescent="0.3">
      <c r="B7" s="24">
        <v>2</v>
      </c>
      <c r="C7" s="25">
        <v>202</v>
      </c>
      <c r="D7" s="26"/>
      <c r="E7" s="25" t="s">
        <v>24</v>
      </c>
      <c r="F7" s="27"/>
      <c r="G7" s="24" t="s">
        <v>23</v>
      </c>
      <c r="H7" s="28"/>
      <c r="I7" s="28"/>
      <c r="J7" s="28"/>
      <c r="K7" s="28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s="18" customFormat="1" ht="16.5" thickBot="1" x14ac:dyDescent="0.3">
      <c r="A8"/>
      <c r="B8" s="24">
        <v>3</v>
      </c>
      <c r="C8" s="25">
        <v>301</v>
      </c>
      <c r="D8" s="26"/>
      <c r="E8" s="25" t="s">
        <v>25</v>
      </c>
      <c r="F8" s="27"/>
      <c r="G8" s="24" t="s">
        <v>23</v>
      </c>
      <c r="H8" s="28" t="s">
        <v>29</v>
      </c>
      <c r="I8" s="28" t="s">
        <v>30</v>
      </c>
      <c r="J8" s="28" t="s">
        <v>31</v>
      </c>
      <c r="K8" s="28" t="s">
        <v>32</v>
      </c>
    </row>
    <row r="9" spans="1:22" s="18" customFormat="1" ht="16.5" thickBot="1" x14ac:dyDescent="0.3">
      <c r="A9"/>
      <c r="B9" s="24">
        <f>B8+1</f>
        <v>4</v>
      </c>
      <c r="C9" s="25">
        <v>302</v>
      </c>
      <c r="D9" s="26"/>
      <c r="E9" s="25" t="s">
        <v>25</v>
      </c>
      <c r="F9" s="27"/>
      <c r="G9" s="24" t="s">
        <v>23</v>
      </c>
      <c r="H9" s="28"/>
      <c r="I9" s="28"/>
      <c r="J9" s="28"/>
      <c r="K9" s="28"/>
    </row>
    <row r="10" spans="1:22" s="19" customFormat="1" ht="16.5" thickBot="1" x14ac:dyDescent="0.3">
      <c r="A10"/>
      <c r="B10" s="24">
        <f t="shared" ref="B10:B11" si="0">B9+1</f>
        <v>5</v>
      </c>
      <c r="C10" s="25">
        <v>402</v>
      </c>
      <c r="D10" s="26"/>
      <c r="E10" s="25" t="s">
        <v>26</v>
      </c>
      <c r="F10" s="27"/>
      <c r="G10" s="24" t="s">
        <v>34</v>
      </c>
      <c r="H10" s="24" t="s">
        <v>29</v>
      </c>
      <c r="I10" s="24" t="s">
        <v>30</v>
      </c>
      <c r="J10" s="24" t="s">
        <v>33</v>
      </c>
      <c r="K10" s="24" t="s">
        <v>32</v>
      </c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</row>
    <row r="11" spans="1:22" ht="16.5" thickBot="1" x14ac:dyDescent="0.3">
      <c r="B11" s="24">
        <f t="shared" si="0"/>
        <v>6</v>
      </c>
      <c r="C11" s="25">
        <v>502</v>
      </c>
      <c r="D11" s="26"/>
      <c r="E11" s="25" t="s">
        <v>27</v>
      </c>
      <c r="F11" s="27"/>
      <c r="G11" s="24" t="s">
        <v>23</v>
      </c>
      <c r="H11" s="24" t="s">
        <v>35</v>
      </c>
      <c r="I11" s="24" t="s">
        <v>30</v>
      </c>
      <c r="J11" s="24" t="s">
        <v>36</v>
      </c>
      <c r="K11" s="24" t="s">
        <v>32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customFormat="1" ht="16.5" thickBot="1" x14ac:dyDescent="0.3">
      <c r="B12" s="29" t="s">
        <v>21</v>
      </c>
      <c r="C12" s="29"/>
      <c r="D12" s="29"/>
      <c r="E12" s="29"/>
      <c r="F12" s="29"/>
      <c r="G12" s="29"/>
      <c r="H12" s="29"/>
      <c r="I12" s="29"/>
      <c r="J12" s="29"/>
      <c r="K12" s="29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customFormat="1" ht="16.5" thickBot="1" x14ac:dyDescent="0.3">
      <c r="B13" s="30" t="s">
        <v>37</v>
      </c>
      <c r="C13" s="30"/>
      <c r="D13" s="30"/>
      <c r="E13" s="30"/>
      <c r="F13" s="30"/>
      <c r="G13" s="30"/>
      <c r="H13" s="30"/>
      <c r="I13" s="30"/>
      <c r="J13" s="30"/>
      <c r="K13" s="30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customFormat="1" ht="16.5" thickBot="1" x14ac:dyDescent="0.3">
      <c r="B14" s="30" t="s">
        <v>22</v>
      </c>
      <c r="C14" s="30"/>
      <c r="D14" s="30"/>
      <c r="E14" s="30"/>
      <c r="F14" s="30"/>
      <c r="G14" s="30"/>
      <c r="H14" s="30"/>
      <c r="I14" s="30"/>
      <c r="J14" s="30"/>
      <c r="K14" s="30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customFormat="1" x14ac:dyDescent="0.25"/>
    <row r="16" spans="1:22" customFormat="1" x14ac:dyDescent="0.25"/>
  </sheetData>
  <mergeCells count="19">
    <mergeCell ref="B12:K12"/>
    <mergeCell ref="B13:K13"/>
    <mergeCell ref="B14:K14"/>
    <mergeCell ref="F4:F5"/>
    <mergeCell ref="E4:E5"/>
    <mergeCell ref="H6:H7"/>
    <mergeCell ref="I6:I7"/>
    <mergeCell ref="J6:J7"/>
    <mergeCell ref="K6:K7"/>
    <mergeCell ref="H8:H9"/>
    <mergeCell ref="I8:I9"/>
    <mergeCell ref="J8:J9"/>
    <mergeCell ref="K8:K9"/>
    <mergeCell ref="B3:K3"/>
    <mergeCell ref="B4:B5"/>
    <mergeCell ref="C4:C5"/>
    <mergeCell ref="D4:D5"/>
    <mergeCell ref="G4:G5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Abhinav Chaturvedi</cp:lastModifiedBy>
  <dcterms:created xsi:type="dcterms:W3CDTF">2022-12-29T16:09:31Z</dcterms:created>
  <dcterms:modified xsi:type="dcterms:W3CDTF">2022-12-30T10:08:20Z</dcterms:modified>
</cp:coreProperties>
</file>