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m Since 01-12-2021\Delhi NCR\Gurugram\VIS(2022-23)-PL509-409-708, Ms Pragati Infra\Working PL\"/>
    </mc:Choice>
  </mc:AlternateContent>
  <xr:revisionPtr revIDLastSave="0" documentId="13_ncr:1_{0E7E000B-4E65-468A-9127-DBC0A3DD75AE}" xr6:coauthVersionLast="47" xr6:coauthVersionMax="47" xr10:uidLastSave="{00000000-0000-0000-0000-000000000000}"/>
  <bookViews>
    <workbookView xWindow="-120" yWindow="-120" windowWidth="21840" windowHeight="13140" xr2:uid="{9293D08A-39F8-41BE-811B-8BD85F65712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J16" i="1"/>
  <c r="H16" i="1"/>
  <c r="G16" i="1"/>
  <c r="J11" i="1"/>
  <c r="I11" i="1"/>
  <c r="G6" i="1"/>
  <c r="D6" i="1"/>
  <c r="G9" i="1" l="1"/>
  <c r="G10" i="1"/>
</calcChain>
</file>

<file path=xl/sharedStrings.xml><?xml version="1.0" encoding="utf-8"?>
<sst xmlns="http://schemas.openxmlformats.org/spreadsheetml/2006/main" count="11" uniqueCount="11">
  <si>
    <r>
      <t xml:space="preserve">Plot Area
</t>
    </r>
    <r>
      <rPr>
        <i/>
        <sz val="10"/>
        <color theme="1"/>
        <rFont val="Calibri"/>
        <family val="2"/>
        <scheme val="minor"/>
      </rPr>
      <t>(in sq.mtr.)</t>
    </r>
  </si>
  <si>
    <t>Adopted Rate</t>
  </si>
  <si>
    <t>Final Rate</t>
  </si>
  <si>
    <r>
      <t xml:space="preserve">Market Rate Range
</t>
    </r>
    <r>
      <rPr>
        <i/>
        <sz val="10"/>
        <color theme="1"/>
        <rFont val="Calibri"/>
        <family val="2"/>
        <scheme val="minor"/>
      </rPr>
      <t>(in Rs. per sq.yds.)</t>
    </r>
  </si>
  <si>
    <r>
      <t xml:space="preserve">Plot Area
</t>
    </r>
    <r>
      <rPr>
        <i/>
        <sz val="10"/>
        <color theme="1"/>
        <rFont val="Calibri"/>
        <family val="2"/>
        <scheme val="minor"/>
      </rPr>
      <t>(in sq.yds.)</t>
    </r>
  </si>
  <si>
    <t>28°30'45.2"N 77°02'32.4"E</t>
  </si>
  <si>
    <t>Location Co-ordinates</t>
  </si>
  <si>
    <t>FMV</t>
  </si>
  <si>
    <t>RV</t>
  </si>
  <si>
    <t>DV</t>
  </si>
  <si>
    <t>Rs.1,25,000/- to Rs.1,45,000/-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</si>
</sst>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&quot;₹&quot;\ * #,##0_ ;_ &quot;₹&quot;\ * \-#,##0_ ;_ &quot;₹&quot;\ * &quot;-&quot;??_ ;_ @_ "/>
    <numFmt numFmtId="165" formatCode="&quot;₹&quot;\ #,##0.00"/>
    <numFmt numFmtId="166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2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43" fontId="0" fillId="0" borderId="0" xfId="1" applyNumberFormat="1" applyFont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9AF8B-27E1-4A5C-B6A6-9D7496671051}">
  <dimension ref="C3:J23"/>
  <sheetViews>
    <sheetView tabSelected="1" workbookViewId="0">
      <selection activeCell="O19" sqref="O19"/>
    </sheetView>
  </sheetViews>
  <sheetFormatPr defaultRowHeight="15" x14ac:dyDescent="0.25"/>
  <cols>
    <col min="1" max="3" width="9.140625" style="1"/>
    <col min="4" max="4" width="14.28515625" style="1" bestFit="1" customWidth="1"/>
    <col min="5" max="5" width="26.85546875" style="1" bestFit="1" customWidth="1"/>
    <col min="6" max="6" width="13.42578125" style="1" bestFit="1" customWidth="1"/>
    <col min="7" max="7" width="13.28515625" style="1" bestFit="1" customWidth="1"/>
    <col min="8" max="8" width="9.140625" style="1"/>
    <col min="9" max="10" width="9" style="1" bestFit="1" customWidth="1"/>
    <col min="11" max="16384" width="9.140625" style="1"/>
  </cols>
  <sheetData>
    <row r="3" spans="3:10" x14ac:dyDescent="0.25">
      <c r="C3" s="1" t="s">
        <v>6</v>
      </c>
      <c r="E3" s="2" t="s">
        <v>5</v>
      </c>
    </row>
    <row r="5" spans="3:10" ht="40.5" x14ac:dyDescent="0.25">
      <c r="C5" s="3" t="s">
        <v>0</v>
      </c>
      <c r="D5" s="3" t="s">
        <v>4</v>
      </c>
      <c r="E5" s="3" t="s">
        <v>3</v>
      </c>
      <c r="F5" s="4" t="s">
        <v>1</v>
      </c>
      <c r="G5" s="4" t="s">
        <v>2</v>
      </c>
    </row>
    <row r="6" spans="3:10" x14ac:dyDescent="0.25">
      <c r="C6" s="4">
        <v>435</v>
      </c>
      <c r="D6" s="5">
        <f>1.19599*C6</f>
        <v>520.25565000000006</v>
      </c>
      <c r="E6" s="6" t="s">
        <v>10</v>
      </c>
      <c r="F6" s="7">
        <v>135000</v>
      </c>
      <c r="G6" s="7">
        <f>F6*D6</f>
        <v>70234512.750000015</v>
      </c>
    </row>
    <row r="8" spans="3:10" x14ac:dyDescent="0.25">
      <c r="F8" s="1" t="s">
        <v>7</v>
      </c>
      <c r="G8" s="8">
        <v>70000000</v>
      </c>
    </row>
    <row r="9" spans="3:10" x14ac:dyDescent="0.25">
      <c r="F9" s="1" t="s">
        <v>8</v>
      </c>
      <c r="G9" s="8">
        <f>G8*0.9</f>
        <v>63000000</v>
      </c>
    </row>
    <row r="10" spans="3:10" x14ac:dyDescent="0.25">
      <c r="F10" s="1" t="s">
        <v>9</v>
      </c>
      <c r="G10" s="8">
        <f>G8*0.8</f>
        <v>56000000</v>
      </c>
    </row>
    <row r="11" spans="3:10" hidden="1" x14ac:dyDescent="0.25">
      <c r="I11" s="9">
        <f>37000000/270</f>
        <v>137037.03703703705</v>
      </c>
      <c r="J11" s="9">
        <f>8600000/55.2</f>
        <v>155797.10144927536</v>
      </c>
    </row>
    <row r="12" spans="3:10" hidden="1" x14ac:dyDescent="0.25"/>
    <row r="13" spans="3:10" hidden="1" x14ac:dyDescent="0.25"/>
    <row r="14" spans="3:10" hidden="1" x14ac:dyDescent="0.25">
      <c r="G14" s="1">
        <v>70000000</v>
      </c>
      <c r="H14" s="1">
        <v>80000000</v>
      </c>
      <c r="J14" s="1">
        <v>75000000</v>
      </c>
    </row>
    <row r="15" spans="3:10" hidden="1" x14ac:dyDescent="0.25">
      <c r="G15" s="1">
        <v>520</v>
      </c>
      <c r="H15" s="1">
        <v>520</v>
      </c>
      <c r="J15" s="1">
        <v>520</v>
      </c>
    </row>
    <row r="16" spans="3:10" hidden="1" x14ac:dyDescent="0.25">
      <c r="F16" s="1">
        <v>125000</v>
      </c>
      <c r="G16" s="9">
        <f>G14/G15</f>
        <v>134615.38461538462</v>
      </c>
      <c r="H16" s="9">
        <f>H14/H15</f>
        <v>153846.15384615384</v>
      </c>
      <c r="J16" s="9">
        <f>J14/J15</f>
        <v>144230.76923076922</v>
      </c>
    </row>
    <row r="17" spans="4:8" hidden="1" x14ac:dyDescent="0.25">
      <c r="F17" s="1">
        <v>125000</v>
      </c>
      <c r="G17" s="1">
        <v>135000</v>
      </c>
      <c r="H17" s="1">
        <v>155000</v>
      </c>
    </row>
    <row r="21" spans="4:8" x14ac:dyDescent="0.25">
      <c r="D21" s="9">
        <v>48000</v>
      </c>
    </row>
    <row r="22" spans="4:8" x14ac:dyDescent="0.25">
      <c r="D22" s="10">
        <v>520.26</v>
      </c>
    </row>
    <row r="23" spans="4:8" x14ac:dyDescent="0.25">
      <c r="D23" s="9">
        <f>D21*D22</f>
        <v>24972480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Manas Upmanyu</dc:creator>
  <cp:lastModifiedBy>Manas Upmanyu</cp:lastModifiedBy>
  <dcterms:created xsi:type="dcterms:W3CDTF">2022-12-14T10:07:45Z</dcterms:created>
  <dcterms:modified xsi:type="dcterms:W3CDTF">2022-12-15T10:24:48Z</dcterms:modified>
</cp:coreProperties>
</file>