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engineer4\Desktop\uploads\VIS(2022-23)-PL526-423-733\Working\"/>
    </mc:Choice>
  </mc:AlternateContent>
  <xr:revisionPtr revIDLastSave="0" documentId="13_ncr:1_{457E470A-488B-4C1A-BFB1-924257DA62D5}"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D11" i="1"/>
  <c r="L8" i="1"/>
  <c r="L9" i="1"/>
  <c r="M9" i="1"/>
  <c r="G9" i="1"/>
  <c r="H9" i="1"/>
  <c r="I9" i="1"/>
  <c r="J9" i="1"/>
  <c r="K9" i="1"/>
  <c r="K8" i="1"/>
  <c r="J8" i="1" s="1"/>
  <c r="I8" i="1" s="1"/>
  <c r="H8" i="1" s="1"/>
  <c r="G8" i="1" s="1"/>
  <c r="M11" i="1"/>
</calcChain>
</file>

<file path=xl/sharedStrings.xml><?xml version="1.0" encoding="utf-8"?>
<sst xmlns="http://schemas.openxmlformats.org/spreadsheetml/2006/main" count="8" uniqueCount="8">
  <si>
    <t>Back Inflation calculation</t>
  </si>
  <si>
    <t>Year</t>
  </si>
  <si>
    <t>Inflation</t>
  </si>
  <si>
    <t>sqm</t>
  </si>
  <si>
    <t>sqyd</t>
  </si>
  <si>
    <t>Rate
In sq.yds.</t>
  </si>
  <si>
    <t>Rate
In sq.m.</t>
  </si>
  <si>
    <t>For estimating historical valuation of 2001 as per client requirement we have considered the following:
1. Circle rates of 2007 has been considered since this is the first time Govt. of NCT Delhi has notified the circle rates for property registrtaion in the city. Circle rates are considered since it is a documentary record issued by the Govt. authority and can be considered as a reliable authentic record.
2. Further to calculate the 2001 valuation, Housing Price Index from 2001 to 2007 issued by NHB again a Govt. authority has been considered. Housing Price Index is used to do reverse price calculation from 2007 to 2001 using 2007 Circle rate as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</si>
</sst>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0">
    <xf numFmtId="0" fontId="0" fillId="0" borderId="0" xfId="0"/>
    <xf numFmtId="0" fontId="1" fillId="0" borderId="1" xfId="0" applyFont="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164" fontId="0" fillId="0" borderId="0" xfId="1" applyNumberFormat="1" applyFont="1"/>
    <xf numFmtId="164" fontId="0" fillId="0" borderId="1" xfId="1" applyNumberFormat="1" applyFont="1" applyBorder="1" applyAlignment="1">
      <alignment horizontal="center" vertical="center"/>
    </xf>
    <xf numFmtId="0" fontId="1" fillId="2" borderId="1" xfId="0" applyFont="1" applyFill="1" applyBorder="1" applyAlignment="1">
      <alignment horizontal="center"/>
    </xf>
    <xf numFmtId="0" fontId="0" fillId="0" borderId="0" xfId="0"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5:O14"/>
  <sheetViews>
    <sheetView tabSelected="1" workbookViewId="0">
      <selection activeCell="L8" sqref="L8"/>
    </sheetView>
  </sheetViews>
  <sheetFormatPr defaultRowHeight="15" x14ac:dyDescent="0.25"/>
  <cols>
    <col min="4" max="4" width="14.28515625" bestFit="1" customWidth="1"/>
    <col min="7" max="7" width="10.5703125" bestFit="1" customWidth="1"/>
    <col min="8" max="8" width="14.42578125" bestFit="1" customWidth="1"/>
    <col min="9" max="11" width="10.5703125" bestFit="1" customWidth="1"/>
    <col min="12" max="13" width="11.5703125" bestFit="1" customWidth="1"/>
  </cols>
  <sheetData>
    <row r="5" spans="4:15" x14ac:dyDescent="0.25">
      <c r="F5" s="8" t="s">
        <v>0</v>
      </c>
      <c r="G5" s="8"/>
      <c r="H5" s="8"/>
      <c r="I5" s="8"/>
      <c r="J5" s="8"/>
      <c r="K5" s="8"/>
      <c r="L5" s="8"/>
      <c r="M5" s="8"/>
    </row>
    <row r="6" spans="4:15" x14ac:dyDescent="0.25">
      <c r="F6" s="3" t="s">
        <v>1</v>
      </c>
      <c r="G6" s="1">
        <v>2001</v>
      </c>
      <c r="H6" s="1">
        <v>2002</v>
      </c>
      <c r="I6" s="1">
        <v>2003</v>
      </c>
      <c r="J6" s="1">
        <v>2004</v>
      </c>
      <c r="K6" s="1">
        <v>2005</v>
      </c>
      <c r="L6" s="1">
        <v>2006</v>
      </c>
      <c r="M6" s="1">
        <v>2007</v>
      </c>
    </row>
    <row r="7" spans="4:15" x14ac:dyDescent="0.25">
      <c r="F7" s="3" t="s">
        <v>2</v>
      </c>
      <c r="G7" s="2"/>
      <c r="H7" s="2">
        <v>6</v>
      </c>
      <c r="I7" s="2">
        <v>21.7</v>
      </c>
      <c r="J7" s="2">
        <v>16.3</v>
      </c>
      <c r="K7" s="2">
        <v>34</v>
      </c>
      <c r="L7" s="2">
        <v>33.799999999999997</v>
      </c>
      <c r="M7" s="2">
        <v>10.8</v>
      </c>
    </row>
    <row r="8" spans="4:15" ht="30" x14ac:dyDescent="0.25">
      <c r="F8" s="4" t="s">
        <v>6</v>
      </c>
      <c r="G8" s="7">
        <f t="shared" ref="G8:K8" si="0">H8-H8*H7%</f>
        <v>3289.2919347815682</v>
      </c>
      <c r="H8" s="7">
        <f t="shared" si="0"/>
        <v>3499.246739129328</v>
      </c>
      <c r="I8" s="7">
        <f t="shared" si="0"/>
        <v>4469.0252096160002</v>
      </c>
      <c r="J8" s="7">
        <f t="shared" si="0"/>
        <v>5339.337168</v>
      </c>
      <c r="K8" s="7">
        <f t="shared" si="0"/>
        <v>8089.9048000000003</v>
      </c>
      <c r="L8" s="7">
        <f>M8-(M8*M7%)</f>
        <v>12220.4</v>
      </c>
      <c r="M8" s="7">
        <v>13700</v>
      </c>
      <c r="N8" t="s">
        <v>3</v>
      </c>
    </row>
    <row r="9" spans="4:15" ht="45" x14ac:dyDescent="0.25">
      <c r="F9" s="5" t="s">
        <v>5</v>
      </c>
      <c r="G9" s="7">
        <f t="shared" ref="G9:K9" si="1">G8/1.196</f>
        <v>2750.2440926267295</v>
      </c>
      <c r="H9" s="7">
        <f t="shared" si="1"/>
        <v>2925.791587900776</v>
      </c>
      <c r="I9" s="7">
        <f t="shared" si="1"/>
        <v>3736.6431518528429</v>
      </c>
      <c r="J9" s="7">
        <f t="shared" si="1"/>
        <v>4464.3287357859535</v>
      </c>
      <c r="K9" s="7">
        <f t="shared" si="1"/>
        <v>6764.1344481605356</v>
      </c>
      <c r="L9" s="7">
        <f>L8/1.196</f>
        <v>10217.725752508361</v>
      </c>
      <c r="M9" s="7">
        <f>M8/1.196</f>
        <v>11454.84949832776</v>
      </c>
      <c r="N9" t="s">
        <v>4</v>
      </c>
    </row>
    <row r="11" spans="4:15" x14ac:dyDescent="0.25">
      <c r="D11" s="6">
        <f>500*G9</f>
        <v>1375122.0463133648</v>
      </c>
      <c r="H11" s="6">
        <f>G9*500</f>
        <v>1375122.0463133648</v>
      </c>
      <c r="M11">
        <f>M8-P10</f>
        <v>13700</v>
      </c>
    </row>
    <row r="14" spans="4:15" ht="99" customHeight="1" x14ac:dyDescent="0.25">
      <c r="E14" s="9" t="s">
        <v>7</v>
      </c>
      <c r="F14" s="9"/>
      <c r="G14" s="9"/>
      <c r="H14" s="9"/>
      <c r="I14" s="9"/>
      <c r="J14" s="9"/>
      <c r="K14" s="9"/>
      <c r="L14" s="9"/>
      <c r="M14" s="9"/>
      <c r="N14" s="9"/>
      <c r="O14" s="9"/>
    </row>
  </sheetData>
  <mergeCells count="2">
    <mergeCell ref="F5:M5"/>
    <mergeCell ref="E14:O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shahid</dc:creator>
  <cp:lastModifiedBy>Arup Banerjee</cp:lastModifiedBy>
  <dcterms:created xsi:type="dcterms:W3CDTF">2015-06-05T18:17:20Z</dcterms:created>
  <dcterms:modified xsi:type="dcterms:W3CDTF">2022-12-23T09:00:58Z</dcterms:modified>
</cp:coreProperties>
</file>