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 Profile\Desktop\R K VALUATION\"/>
    </mc:Choice>
  </mc:AlternateContent>
  <xr:revisionPtr revIDLastSave="0" documentId="13_ncr:1_{6D52AAD6-1129-4ED8-AED1-36F9050B5338}" xr6:coauthVersionLast="47" xr6:coauthVersionMax="47" xr10:uidLastSave="{00000000-0000-0000-0000-000000000000}"/>
  <bookViews>
    <workbookView xWindow="-120" yWindow="-120" windowWidth="21840" windowHeight="13140" activeTab="1" xr2:uid="{294FD166-EEAE-4DBE-A167-05F4F6D95EBB}"/>
  </bookViews>
  <sheets>
    <sheet name="Sheet2" sheetId="1" r:id="rId1"/>
    <sheet name="land wise details" sheetId="2" r:id="rId2"/>
  </sheets>
  <definedNames>
    <definedName name="_xlnm._FilterDatabase" localSheetId="0" hidden="1">Sheet2!$A$11:$E$22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2" l="1"/>
  <c r="E32" i="2"/>
  <c r="E11" i="2"/>
  <c r="E28" i="2"/>
  <c r="E35" i="2"/>
</calcChain>
</file>

<file path=xl/sharedStrings.xml><?xml version="1.0" encoding="utf-8"?>
<sst xmlns="http://schemas.openxmlformats.org/spreadsheetml/2006/main" count="108" uniqueCount="100">
  <si>
    <t>Chandan Steel Ltd</t>
  </si>
  <si>
    <t>Sr. No.</t>
  </si>
  <si>
    <t>Description</t>
  </si>
  <si>
    <t>Factory Land &amp; Building in Plot No. 31, 32, 33B, 34, 35,36, S.No.255/P,Near Union Bank of India, G.I.D.C, Umbergaon, Tal. — Umbergaon,Dist- Valsad, Gujarat-396171.</t>
  </si>
  <si>
    <t>Factory Land &amp; Building in Plot No. 45,46,48 &amp; 49/2, S.No.201/P,204/P &amp; 255/P, Near Union Bank of India, G.I.D.0 , Umbergaon,Tal.- Umbergaon, Dist- Valsad, Gujarat-396171.</t>
  </si>
  <si>
    <t>Open Land Bearing Survey No. 46/2+11+13+&amp; 47/4/P, Station —DehriRoad, Near Sunrise Containers Pvt. Ltd., Dehri, Tal- Umbergaon,Dist- Valsad, Gujarat-396 171.</t>
  </si>
  <si>
    <t>Industrial Open Plot No-47, Survey No. 204/P, Near Union Bank ofIndia, G.I.D.C., Village- Umbergaon,   Tal- Umbergaon, Dist-Valsad, Gujarat-396 171.</t>
  </si>
  <si>
    <t>Residential Land &amp; Building in Plot No.137, S.No.257/1, Near GIDCSports Ground, G.I.D.C. Colony, Village- Solsumba, Tal-Umbergaon, Dist- Valsad, Gujarat-396 171.</t>
  </si>
  <si>
    <t>Residential Land &amp; Proposed Building in Housing Plot No.H- 49(Exp.Area), S.No.93, G.I.D.C., Near Chandan Steel Ltd. (SeamlessPlant), Village- Dehri, Tal-Umbergaon, Dist-Valsad, Gujarat-396 171.</t>
  </si>
  <si>
    <t>Residential Land &amp; Building in Housing Plot No.H-198 (Exp.Area),S.No.104/P &amp; 105/P, Near Chandan Steel Ltd. (Seamless Plant),G.I.D.C.,Village-Dehri, Tal- Umbergaon, Dist-Valsad, Gujarat-396171.</t>
  </si>
  <si>
    <t>Factory Land &amp; Building Situated at " J" Type of Shed No. J-11, J-12, J-13, Survey No. 255/P, G.I.D.0 , Near Union Bank of India,Dehri, Tal- Umbergaon, Dist- Valsad, Gujarat-396 171.</t>
  </si>
  <si>
    <t>Factory Land &amp; Building in Survey No. 102, H.No.2, Near G.I.D.C. ,Village- Dehari, Tal- Umbergaon, Dist- Valsad, Gujarat-396171.</t>
  </si>
  <si>
    <t>Factory Land &amp; Building in Survey No.102, H.No.3, Near G.I.D.C.,Village- Dehari, Tal.- Umbergaon, Dist- Valsad, Gujarat-396171.</t>
  </si>
  <si>
    <t>Factory Land &amp; Building in Plot No. 142(Expansion Area),S.No.105/P &amp; 106/P, G.I.D.C., Umbergaon, Village- Dehari,Tal- Umbergaon, Dist- Valsad, Gujarat- 396171.</t>
  </si>
  <si>
    <t>Land Area</t>
  </si>
  <si>
    <t>Bldg Area</t>
  </si>
  <si>
    <t>Type of Prop.</t>
  </si>
  <si>
    <t>18043 m2</t>
  </si>
  <si>
    <t>12317 m2</t>
  </si>
  <si>
    <t>Industrial Land &amp; Building</t>
  </si>
  <si>
    <t>8835 m2</t>
  </si>
  <si>
    <t>7518 m2</t>
  </si>
  <si>
    <t>Vacant Land</t>
  </si>
  <si>
    <t>34597 m2</t>
  </si>
  <si>
    <t>NA</t>
  </si>
  <si>
    <t>2796 m2</t>
  </si>
  <si>
    <t xml:space="preserve">Industrial Land </t>
  </si>
  <si>
    <t>625 m2</t>
  </si>
  <si>
    <t>Residential Bungalow Land</t>
  </si>
  <si>
    <t>Residential Colony Land</t>
  </si>
  <si>
    <t>Residential Hostel</t>
  </si>
  <si>
    <t>204 m2</t>
  </si>
  <si>
    <t>326 m2</t>
  </si>
  <si>
    <t>3695 m2</t>
  </si>
  <si>
    <t>1390 m2</t>
  </si>
  <si>
    <t>24281 m2</t>
  </si>
  <si>
    <t>22139 m2</t>
  </si>
  <si>
    <t>17674 m2</t>
  </si>
  <si>
    <t>15325 m2</t>
  </si>
  <si>
    <t>73801 m2</t>
  </si>
  <si>
    <t>36562 m2</t>
  </si>
  <si>
    <t>(Approx)</t>
  </si>
  <si>
    <t>Plant &amp; Machinery , Furnitures &amp; fixtures</t>
  </si>
  <si>
    <t>Vehicles</t>
  </si>
  <si>
    <t>5.68 CR</t>
  </si>
  <si>
    <t>Office Equipments</t>
  </si>
  <si>
    <t xml:space="preserve">Computer </t>
  </si>
  <si>
    <t>1.83 CR</t>
  </si>
  <si>
    <t>2.14 CR</t>
  </si>
  <si>
    <t>282.00 CR</t>
  </si>
  <si>
    <t>291.00 CR</t>
  </si>
  <si>
    <t>Gross Block as on 31.03.2021 (Approx) Total</t>
  </si>
  <si>
    <t>1093 m2</t>
  </si>
  <si>
    <t>To,</t>
  </si>
  <si>
    <t xml:space="preserve">Date : </t>
  </si>
  <si>
    <t>R.K Associates ,</t>
  </si>
  <si>
    <t>Land &amp; Building Summary</t>
  </si>
  <si>
    <t>CHANDAN STEEL LTD</t>
  </si>
  <si>
    <t xml:space="preserve">DETAILS OF PLANTS LAND </t>
  </si>
  <si>
    <t>SQ M</t>
  </si>
  <si>
    <t>PLOT NO</t>
  </si>
  <si>
    <t>Plant Name</t>
  </si>
  <si>
    <t>TOTAL AREA SQ MTR</t>
  </si>
  <si>
    <t>Construction  Area</t>
  </si>
  <si>
    <t>Shed No.J-11,J-12,J-13</t>
  </si>
  <si>
    <t>Industrial Machinery Devision (IMD)</t>
  </si>
  <si>
    <t>Plot No-31</t>
  </si>
  <si>
    <t>Wire plant</t>
  </si>
  <si>
    <t>Plot No-32</t>
  </si>
  <si>
    <t>Power Plant</t>
  </si>
  <si>
    <t>Plot No-33B</t>
  </si>
  <si>
    <t>Gas Plant</t>
  </si>
  <si>
    <t xml:space="preserve">Plot No-34 </t>
  </si>
  <si>
    <t>New Farnance</t>
  </si>
  <si>
    <t>Plot No-35</t>
  </si>
  <si>
    <t>(Aod) Melting Department</t>
  </si>
  <si>
    <t>Plot No-36</t>
  </si>
  <si>
    <t>Chandan Account Office</t>
  </si>
  <si>
    <t xml:space="preserve">Plot No-45 </t>
  </si>
  <si>
    <t>Bright Bar</t>
  </si>
  <si>
    <t>Plot No-46</t>
  </si>
  <si>
    <t>Rolling Mill 16" &amp; 12"</t>
  </si>
  <si>
    <t>Plot No-48/49/2</t>
  </si>
  <si>
    <t xml:space="preserve">Bright Bar </t>
  </si>
  <si>
    <t>Survey No.102/02</t>
  </si>
  <si>
    <t>Forging Plant (Flange Division)</t>
  </si>
  <si>
    <t>Survey No.102/03</t>
  </si>
  <si>
    <t>New Plant (20", Wire Drawing,)</t>
  </si>
  <si>
    <t>Plot No-142 Exp</t>
  </si>
  <si>
    <t>New Seamless Tube Pipe Plant &amp; Wire Rod Plant</t>
  </si>
  <si>
    <t>Total SQ M</t>
  </si>
  <si>
    <t>Plot No-47</t>
  </si>
  <si>
    <t>Housing Plot No.H- 49(Exp.Area)</t>
  </si>
  <si>
    <t>Housing Plot No.H-198 (Exp.Area)</t>
  </si>
  <si>
    <t>Residential Land &amp; Building in Plot No.137</t>
  </si>
  <si>
    <t>Open Land Bearing Survey No. 46/2+11+13+&amp; 47/4/</t>
  </si>
  <si>
    <t>Inox Gas Station</t>
  </si>
  <si>
    <t>Open Land with boundary</t>
  </si>
  <si>
    <t>Residential open land with Boundry</t>
  </si>
  <si>
    <t>Sr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</si>
</sst>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1"/>
      <color theme="1"/>
      <name val="Gill Sans MT"/>
      <family val="2"/>
    </font>
    <font>
      <sz val="11"/>
      <color theme="1"/>
      <name val="Gill Sans MT"/>
      <family val="2"/>
    </font>
    <font>
      <sz val="11"/>
      <name val="Gill Sans MT"/>
      <family val="2"/>
    </font>
    <font>
      <sz val="20"/>
      <name val="Arial"/>
      <family val="2"/>
    </font>
    <font>
      <b/>
      <sz val="11"/>
      <name val="Gill Sans MT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0"/>
      <name val="Calibri Light"/>
      <family val="1"/>
      <scheme val="major"/>
    </font>
    <font>
      <sz val="10"/>
      <name val="Verdana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 wrapText="1"/>
    </xf>
    <xf numFmtId="164" fontId="0" fillId="0" borderId="0" xfId="1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8" xfId="1" applyNumberFormat="1" applyFont="1" applyBorder="1" applyAlignment="1">
      <alignment horizontal="center" vertical="center"/>
    </xf>
    <xf numFmtId="164" fontId="4" fillId="0" borderId="6" xfId="1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vertical="center"/>
    </xf>
    <xf numFmtId="0" fontId="0" fillId="0" borderId="7" xfId="0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64" fontId="5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5" fillId="0" borderId="2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164" fontId="5" fillId="0" borderId="10" xfId="1" applyNumberFormat="1" applyFont="1" applyBorder="1" applyAlignment="1">
      <alignment horizontal="center" vertical="center"/>
    </xf>
    <xf numFmtId="164" fontId="5" fillId="0" borderId="10" xfId="1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164" fontId="5" fillId="0" borderId="13" xfId="1" applyNumberFormat="1" applyFont="1" applyBorder="1" applyAlignment="1">
      <alignment horizontal="center" vertical="center"/>
    </xf>
    <xf numFmtId="164" fontId="5" fillId="0" borderId="13" xfId="1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3" fillId="0" borderId="15" xfId="1" applyNumberFormat="1" applyFont="1" applyBorder="1" applyAlignment="1">
      <alignment horizontal="center" vertical="center"/>
    </xf>
    <xf numFmtId="164" fontId="3" fillId="0" borderId="16" xfId="1" applyNumberFormat="1" applyFont="1" applyBorder="1" applyAlignment="1">
      <alignment vertical="center"/>
    </xf>
    <xf numFmtId="164" fontId="3" fillId="0" borderId="16" xfId="1" applyNumberFormat="1" applyFont="1" applyBorder="1" applyAlignment="1">
      <alignment horizontal="center" vertical="center"/>
    </xf>
    <xf numFmtId="164" fontId="3" fillId="0" borderId="17" xfId="1" applyNumberFormat="1" applyFont="1" applyBorder="1" applyAlignment="1">
      <alignment horizontal="center" vertical="center"/>
    </xf>
    <xf numFmtId="164" fontId="4" fillId="0" borderId="6" xfId="1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164" fontId="9" fillId="0" borderId="0" xfId="1" applyNumberFormat="1" applyFont="1" applyAlignment="1">
      <alignment vertical="center"/>
    </xf>
    <xf numFmtId="14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4" fontId="7" fillId="0" borderId="0" xfId="1" applyNumberFormat="1" applyFont="1" applyAlignment="1">
      <alignment horizontal="center" vertical="center"/>
    </xf>
    <xf numFmtId="164" fontId="14" fillId="0" borderId="6" xfId="1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vertical="center"/>
    </xf>
    <xf numFmtId="164" fontId="14" fillId="0" borderId="22" xfId="1" applyNumberFormat="1" applyFont="1" applyFill="1" applyBorder="1" applyAlignment="1">
      <alignment horizontal="center" vertical="center"/>
    </xf>
    <xf numFmtId="164" fontId="14" fillId="0" borderId="23" xfId="1" applyNumberFormat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164" fontId="14" fillId="0" borderId="26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31" xfId="0" applyFont="1" applyBorder="1" applyAlignment="1">
      <alignment vertical="center"/>
    </xf>
    <xf numFmtId="0" fontId="13" fillId="0" borderId="32" xfId="0" applyFont="1" applyBorder="1" applyAlignment="1">
      <alignment vertical="center"/>
    </xf>
    <xf numFmtId="164" fontId="14" fillId="0" borderId="33" xfId="1" applyNumberFormat="1" applyFont="1" applyFill="1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164" fontId="14" fillId="0" borderId="16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3" fillId="0" borderId="36" xfId="0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164" fontId="14" fillId="0" borderId="38" xfId="1" applyNumberFormat="1" applyFont="1" applyFill="1" applyBorder="1" applyAlignment="1">
      <alignment horizontal="center" vertical="center"/>
    </xf>
    <xf numFmtId="164" fontId="14" fillId="0" borderId="39" xfId="1" applyNumberFormat="1" applyFont="1" applyFill="1" applyBorder="1" applyAlignment="1">
      <alignment horizontal="center" vertical="center"/>
    </xf>
    <xf numFmtId="164" fontId="14" fillId="0" borderId="22" xfId="1" applyNumberFormat="1" applyFont="1" applyFill="1" applyBorder="1" applyAlignment="1">
      <alignment vertical="center"/>
    </xf>
    <xf numFmtId="164" fontId="14" fillId="0" borderId="38" xfId="1" applyNumberFormat="1" applyFont="1" applyFill="1" applyBorder="1" applyAlignment="1">
      <alignment vertical="center"/>
    </xf>
    <xf numFmtId="0" fontId="13" fillId="0" borderId="38" xfId="0" applyFont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164" fontId="0" fillId="0" borderId="10" xfId="0" applyNumberFormat="1" applyBorder="1" applyAlignment="1">
      <alignment horizontal="center" vertical="center"/>
    </xf>
    <xf numFmtId="0" fontId="12" fillId="0" borderId="36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164" fontId="12" fillId="0" borderId="38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164" fontId="0" fillId="0" borderId="0" xfId="0" applyNumberFormat="1"/>
    <xf numFmtId="164" fontId="15" fillId="0" borderId="39" xfId="1" applyNumberFormat="1" applyFont="1" applyFill="1" applyBorder="1" applyAlignment="1">
      <alignment horizontal="center" vertical="center"/>
    </xf>
    <xf numFmtId="0" fontId="16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Fill="1"/>
    <xf numFmtId="164" fontId="10" fillId="0" borderId="11" xfId="0" applyNumberFormat="1" applyFont="1" applyFill="1" applyBorder="1" applyAlignment="1">
      <alignment horizontal="center" vertical="center"/>
    </xf>
    <xf numFmtId="164" fontId="12" fillId="0" borderId="39" xfId="0" applyNumberFormat="1" applyFont="1" applyFill="1" applyBorder="1" applyAlignment="1">
      <alignment horizontal="center" vertical="center"/>
    </xf>
    <xf numFmtId="164" fontId="14" fillId="0" borderId="27" xfId="1" applyNumberFormat="1" applyFont="1" applyFill="1" applyBorder="1" applyAlignment="1">
      <alignment horizontal="center" vertical="center"/>
    </xf>
    <xf numFmtId="164" fontId="14" fillId="0" borderId="7" xfId="1" applyNumberFormat="1" applyFont="1" applyFill="1" applyBorder="1" applyAlignment="1">
      <alignment horizontal="center" vertical="center"/>
    </xf>
    <xf numFmtId="164" fontId="14" fillId="0" borderId="34" xfId="1" applyNumberFormat="1" applyFont="1" applyFill="1" applyBorder="1" applyAlignment="1">
      <alignment horizontal="center" vertical="center"/>
    </xf>
    <xf numFmtId="164" fontId="14" fillId="0" borderId="17" xfId="1" applyNumberFormat="1" applyFont="1" applyFill="1" applyBorder="1" applyAlignment="1">
      <alignment horizontal="center" vertical="center"/>
    </xf>
    <xf numFmtId="164" fontId="10" fillId="0" borderId="19" xfId="0" applyNumberFormat="1" applyFont="1" applyFill="1" applyBorder="1" applyAlignment="1">
      <alignment horizontal="center" vertical="center"/>
    </xf>
    <xf numFmtId="164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A0EC3-5430-4F01-9377-EC98A3F1BC82}">
  <sheetPr>
    <pageSetUpPr fitToPage="1"/>
  </sheetPr>
  <dimension ref="A2:E35"/>
  <sheetViews>
    <sheetView topLeftCell="A19" workbookViewId="0">
      <selection activeCell="I11" sqref="I11"/>
    </sheetView>
  </sheetViews>
  <sheetFormatPr defaultRowHeight="12.75" x14ac:dyDescent="0.2"/>
  <cols>
    <col min="1" max="1" width="8.140625" style="8" bestFit="1" customWidth="1"/>
    <col min="2" max="2" width="55.5703125" style="3" customWidth="1"/>
    <col min="3" max="4" width="16" style="9" bestFit="1" customWidth="1"/>
    <col min="5" max="5" width="16.28515625" style="1" bestFit="1" customWidth="1"/>
    <col min="6" max="16384" width="9.140625" style="1"/>
  </cols>
  <sheetData>
    <row r="2" spans="1:5" ht="21" customHeight="1" x14ac:dyDescent="0.2"/>
    <row r="3" spans="1:5" ht="21" customHeight="1" x14ac:dyDescent="0.2"/>
    <row r="5" spans="1:5" ht="17.25" x14ac:dyDescent="0.2">
      <c r="A5" s="41" t="s">
        <v>53</v>
      </c>
      <c r="B5" s="42"/>
      <c r="C5" s="43"/>
      <c r="D5" s="46" t="s">
        <v>54</v>
      </c>
      <c r="E5" s="44">
        <v>44942</v>
      </c>
    </row>
    <row r="6" spans="1:5" ht="17.25" x14ac:dyDescent="0.35">
      <c r="A6" s="40" t="s">
        <v>55</v>
      </c>
      <c r="B6" s="42"/>
      <c r="C6" s="43"/>
      <c r="D6" s="43"/>
      <c r="E6" s="45"/>
    </row>
    <row r="7" spans="1:5" ht="13.5" thickBot="1" x14ac:dyDescent="0.25"/>
    <row r="8" spans="1:5" s="39" customFormat="1" ht="26.25" x14ac:dyDescent="0.2">
      <c r="A8" s="89" t="s">
        <v>0</v>
      </c>
      <c r="B8" s="90"/>
      <c r="C8" s="90"/>
      <c r="D8" s="90"/>
      <c r="E8" s="91"/>
    </row>
    <row r="9" spans="1:5" s="39" customFormat="1" ht="18.75" customHeight="1" x14ac:dyDescent="0.2">
      <c r="A9" s="92" t="s">
        <v>56</v>
      </c>
      <c r="B9" s="93"/>
      <c r="C9" s="93"/>
      <c r="D9" s="93"/>
      <c r="E9" s="94"/>
    </row>
    <row r="10" spans="1:5" ht="13.5" thickBot="1" x14ac:dyDescent="0.25">
      <c r="A10" s="2"/>
      <c r="C10" s="4"/>
      <c r="D10" s="4"/>
      <c r="E10" s="5"/>
    </row>
    <row r="11" spans="1:5" ht="31.5" customHeight="1" x14ac:dyDescent="0.2">
      <c r="A11" s="34" t="s">
        <v>1</v>
      </c>
      <c r="B11" s="35" t="s">
        <v>2</v>
      </c>
      <c r="C11" s="36" t="s">
        <v>14</v>
      </c>
      <c r="D11" s="36" t="s">
        <v>15</v>
      </c>
      <c r="E11" s="37" t="s">
        <v>16</v>
      </c>
    </row>
    <row r="12" spans="1:5" ht="51.75" x14ac:dyDescent="0.2">
      <c r="A12" s="6">
        <v>1</v>
      </c>
      <c r="B12" s="7" t="s">
        <v>3</v>
      </c>
      <c r="C12" s="38" t="s">
        <v>17</v>
      </c>
      <c r="D12" s="38" t="s">
        <v>18</v>
      </c>
      <c r="E12" s="10" t="s">
        <v>19</v>
      </c>
    </row>
    <row r="13" spans="1:5" ht="69" x14ac:dyDescent="0.2">
      <c r="A13" s="6">
        <v>2</v>
      </c>
      <c r="B13" s="7" t="s">
        <v>4</v>
      </c>
      <c r="C13" s="38" t="s">
        <v>20</v>
      </c>
      <c r="D13" s="38" t="s">
        <v>21</v>
      </c>
      <c r="E13" s="10" t="s">
        <v>19</v>
      </c>
    </row>
    <row r="14" spans="1:5" ht="51.75" x14ac:dyDescent="0.2">
      <c r="A14" s="6">
        <v>3</v>
      </c>
      <c r="B14" s="7" t="s">
        <v>5</v>
      </c>
      <c r="C14" s="38" t="s">
        <v>23</v>
      </c>
      <c r="D14" s="38" t="s">
        <v>24</v>
      </c>
      <c r="E14" s="10" t="s">
        <v>22</v>
      </c>
    </row>
    <row r="15" spans="1:5" ht="51.75" x14ac:dyDescent="0.2">
      <c r="A15" s="6">
        <v>4</v>
      </c>
      <c r="B15" s="7" t="s">
        <v>6</v>
      </c>
      <c r="C15" s="38" t="s">
        <v>25</v>
      </c>
      <c r="D15" s="38" t="s">
        <v>24</v>
      </c>
      <c r="E15" s="10" t="s">
        <v>26</v>
      </c>
    </row>
    <row r="16" spans="1:5" ht="51.75" x14ac:dyDescent="0.2">
      <c r="A16" s="6">
        <v>5</v>
      </c>
      <c r="B16" s="7" t="s">
        <v>7</v>
      </c>
      <c r="C16" s="38" t="s">
        <v>27</v>
      </c>
      <c r="D16" s="38" t="s">
        <v>24</v>
      </c>
      <c r="E16" s="10" t="s">
        <v>28</v>
      </c>
    </row>
    <row r="17" spans="1:5" ht="69" x14ac:dyDescent="0.2">
      <c r="A17" s="6">
        <v>6</v>
      </c>
      <c r="B17" s="7" t="s">
        <v>8</v>
      </c>
      <c r="C17" s="38" t="s">
        <v>52</v>
      </c>
      <c r="D17" s="38" t="s">
        <v>24</v>
      </c>
      <c r="E17" s="10" t="s">
        <v>29</v>
      </c>
    </row>
    <row r="18" spans="1:5" ht="69" x14ac:dyDescent="0.2">
      <c r="A18" s="6">
        <v>7</v>
      </c>
      <c r="B18" s="7" t="s">
        <v>9</v>
      </c>
      <c r="C18" s="38" t="s">
        <v>31</v>
      </c>
      <c r="D18" s="38" t="s">
        <v>32</v>
      </c>
      <c r="E18" s="10" t="s">
        <v>30</v>
      </c>
    </row>
    <row r="19" spans="1:5" ht="69" x14ac:dyDescent="0.2">
      <c r="A19" s="6">
        <v>8</v>
      </c>
      <c r="B19" s="7" t="s">
        <v>10</v>
      </c>
      <c r="C19" s="38" t="s">
        <v>33</v>
      </c>
      <c r="D19" s="38" t="s">
        <v>34</v>
      </c>
      <c r="E19" s="10" t="s">
        <v>19</v>
      </c>
    </row>
    <row r="20" spans="1:5" ht="51.75" x14ac:dyDescent="0.2">
      <c r="A20" s="6">
        <v>9</v>
      </c>
      <c r="B20" s="7" t="s">
        <v>11</v>
      </c>
      <c r="C20" s="38" t="s">
        <v>35</v>
      </c>
      <c r="D20" s="38" t="s">
        <v>36</v>
      </c>
      <c r="E20" s="10" t="s">
        <v>19</v>
      </c>
    </row>
    <row r="21" spans="1:5" ht="51.75" x14ac:dyDescent="0.2">
      <c r="A21" s="6">
        <v>10</v>
      </c>
      <c r="B21" s="7" t="s">
        <v>12</v>
      </c>
      <c r="C21" s="38" t="s">
        <v>37</v>
      </c>
      <c r="D21" s="38" t="s">
        <v>38</v>
      </c>
      <c r="E21" s="10" t="s">
        <v>19</v>
      </c>
    </row>
    <row r="22" spans="1:5" ht="51.75" x14ac:dyDescent="0.2">
      <c r="A22" s="6">
        <v>11</v>
      </c>
      <c r="B22" s="7" t="s">
        <v>13</v>
      </c>
      <c r="C22" s="38" t="s">
        <v>39</v>
      </c>
      <c r="D22" s="38" t="s">
        <v>40</v>
      </c>
      <c r="E22" s="10" t="s">
        <v>19</v>
      </c>
    </row>
    <row r="23" spans="1:5" x14ac:dyDescent="0.2">
      <c r="A23" s="2"/>
      <c r="C23" s="4"/>
      <c r="D23" s="4"/>
      <c r="E23" s="5"/>
    </row>
    <row r="24" spans="1:5" ht="2.25" customHeight="1" thickBot="1" x14ac:dyDescent="0.25">
      <c r="A24" s="2"/>
      <c r="C24" s="4"/>
      <c r="D24" s="4"/>
      <c r="E24" s="5"/>
    </row>
    <row r="25" spans="1:5" ht="17.25" x14ac:dyDescent="0.2">
      <c r="A25" s="15">
        <v>12</v>
      </c>
      <c r="B25" s="16" t="s">
        <v>42</v>
      </c>
      <c r="C25" s="17" t="s">
        <v>49</v>
      </c>
      <c r="D25" s="18" t="s">
        <v>41</v>
      </c>
      <c r="E25" s="19"/>
    </row>
    <row r="26" spans="1:5" ht="8.25" customHeight="1" x14ac:dyDescent="0.2">
      <c r="A26" s="20"/>
      <c r="B26" s="12"/>
      <c r="C26" s="21"/>
      <c r="D26" s="22"/>
      <c r="E26" s="23"/>
    </row>
    <row r="27" spans="1:5" ht="17.25" x14ac:dyDescent="0.2">
      <c r="A27" s="20"/>
      <c r="B27" s="12" t="s">
        <v>43</v>
      </c>
      <c r="C27" s="21" t="s">
        <v>44</v>
      </c>
      <c r="D27" s="22"/>
      <c r="E27" s="23"/>
    </row>
    <row r="28" spans="1:5" ht="8.25" customHeight="1" x14ac:dyDescent="0.2">
      <c r="A28" s="20"/>
      <c r="B28" s="12"/>
      <c r="C28" s="21"/>
      <c r="D28" s="22"/>
      <c r="E28" s="23"/>
    </row>
    <row r="29" spans="1:5" ht="17.25" x14ac:dyDescent="0.2">
      <c r="A29" s="20"/>
      <c r="B29" s="12" t="s">
        <v>45</v>
      </c>
      <c r="C29" s="21" t="s">
        <v>47</v>
      </c>
      <c r="D29" s="22"/>
      <c r="E29" s="23"/>
    </row>
    <row r="30" spans="1:5" ht="6.75" customHeight="1" x14ac:dyDescent="0.2">
      <c r="A30" s="20"/>
      <c r="B30" s="12"/>
      <c r="C30" s="21"/>
      <c r="D30" s="22"/>
      <c r="E30" s="23"/>
    </row>
    <row r="31" spans="1:5" ht="18" thickBot="1" x14ac:dyDescent="0.25">
      <c r="A31" s="24"/>
      <c r="B31" s="25" t="s">
        <v>46</v>
      </c>
      <c r="C31" s="26" t="s">
        <v>48</v>
      </c>
      <c r="D31" s="27"/>
      <c r="E31" s="28"/>
    </row>
    <row r="32" spans="1:5" ht="7.5" customHeight="1" thickBot="1" x14ac:dyDescent="0.25">
      <c r="A32" s="20"/>
      <c r="B32" s="12"/>
      <c r="C32" s="21"/>
      <c r="D32" s="22"/>
      <c r="E32" s="23"/>
    </row>
    <row r="33" spans="1:5" ht="18" thickBot="1" x14ac:dyDescent="0.25">
      <c r="A33" s="29"/>
      <c r="B33" s="30" t="s">
        <v>51</v>
      </c>
      <c r="C33" s="31" t="s">
        <v>50</v>
      </c>
      <c r="D33" s="32"/>
      <c r="E33" s="33"/>
    </row>
    <row r="34" spans="1:5" ht="17.25" x14ac:dyDescent="0.2">
      <c r="A34" s="11"/>
      <c r="B34" s="12"/>
      <c r="C34" s="13"/>
      <c r="D34" s="13"/>
      <c r="E34" s="14"/>
    </row>
    <row r="35" spans="1:5" ht="17.25" x14ac:dyDescent="0.2">
      <c r="A35" s="11"/>
      <c r="B35" s="12"/>
      <c r="C35" s="13"/>
      <c r="D35" s="13"/>
      <c r="E35" s="14"/>
    </row>
  </sheetData>
  <mergeCells count="2">
    <mergeCell ref="A8:E8"/>
    <mergeCell ref="A9:E9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4D811-E1A6-4755-AC83-50A740B66562}">
  <sheetPr>
    <pageSetUpPr fitToPage="1"/>
  </sheetPr>
  <dimension ref="B2:H48"/>
  <sheetViews>
    <sheetView tabSelected="1" workbookViewId="0">
      <selection activeCell="F37" sqref="F37:F42"/>
    </sheetView>
  </sheetViews>
  <sheetFormatPr defaultRowHeight="12.75" x14ac:dyDescent="0.2"/>
  <cols>
    <col min="2" max="2" width="9.140625" style="57"/>
    <col min="3" max="3" width="54.85546875" customWidth="1"/>
    <col min="4" max="4" width="31.7109375" customWidth="1"/>
    <col min="5" max="5" width="20.28515625" bestFit="1" customWidth="1"/>
    <col min="6" max="6" width="18.85546875" style="104" bestFit="1" customWidth="1"/>
  </cols>
  <sheetData>
    <row r="2" spans="2:8" ht="13.5" thickBot="1" x14ac:dyDescent="0.25"/>
    <row r="3" spans="2:8" x14ac:dyDescent="0.2">
      <c r="B3" s="61"/>
      <c r="C3" s="95" t="s">
        <v>57</v>
      </c>
      <c r="D3" s="96"/>
      <c r="E3" s="96"/>
      <c r="F3" s="97"/>
    </row>
    <row r="4" spans="2:8" x14ac:dyDescent="0.2">
      <c r="B4" s="77"/>
      <c r="C4" s="98" t="s">
        <v>58</v>
      </c>
      <c r="D4" s="99"/>
      <c r="E4" s="99"/>
      <c r="F4" s="100"/>
    </row>
    <row r="5" spans="2:8" ht="15.75" thickBot="1" x14ac:dyDescent="0.25">
      <c r="B5" s="78"/>
      <c r="C5" s="79"/>
      <c r="D5" s="80"/>
      <c r="E5" s="81"/>
      <c r="F5" s="105" t="s">
        <v>59</v>
      </c>
    </row>
    <row r="6" spans="2:8" ht="13.5" thickBot="1" x14ac:dyDescent="0.25">
      <c r="B6" s="69" t="s">
        <v>99</v>
      </c>
      <c r="C6" s="82" t="s">
        <v>60</v>
      </c>
      <c r="D6" s="83" t="s">
        <v>61</v>
      </c>
      <c r="E6" s="84" t="s">
        <v>62</v>
      </c>
      <c r="F6" s="106" t="s">
        <v>63</v>
      </c>
    </row>
    <row r="7" spans="2:8" ht="15" x14ac:dyDescent="0.2">
      <c r="B7" s="101">
        <v>1</v>
      </c>
      <c r="C7" s="58" t="s">
        <v>66</v>
      </c>
      <c r="D7" s="59" t="s">
        <v>67</v>
      </c>
      <c r="E7" s="60">
        <v>3261</v>
      </c>
      <c r="F7" s="107">
        <v>2765</v>
      </c>
    </row>
    <row r="8" spans="2:8" ht="15" x14ac:dyDescent="0.2">
      <c r="B8" s="101"/>
      <c r="C8" s="48" t="s">
        <v>68</v>
      </c>
      <c r="D8" s="49" t="s">
        <v>69</v>
      </c>
      <c r="E8" s="47">
        <v>3261</v>
      </c>
      <c r="F8" s="108">
        <v>1803</v>
      </c>
    </row>
    <row r="9" spans="2:8" ht="15" x14ac:dyDescent="0.2">
      <c r="B9" s="101"/>
      <c r="C9" s="48" t="s">
        <v>70</v>
      </c>
      <c r="D9" s="49" t="s">
        <v>71</v>
      </c>
      <c r="E9" s="47">
        <v>1765</v>
      </c>
      <c r="F9" s="108">
        <v>883</v>
      </c>
    </row>
    <row r="10" spans="2:8" ht="15" x14ac:dyDescent="0.2">
      <c r="B10" s="101"/>
      <c r="C10" s="48" t="s">
        <v>72</v>
      </c>
      <c r="D10" s="49" t="s">
        <v>73</v>
      </c>
      <c r="E10" s="47">
        <v>3252</v>
      </c>
      <c r="F10" s="108">
        <v>2812</v>
      </c>
    </row>
    <row r="11" spans="2:8" ht="15" x14ac:dyDescent="0.2">
      <c r="B11" s="101"/>
      <c r="C11" s="48" t="s">
        <v>74</v>
      </c>
      <c r="D11" s="49" t="s">
        <v>75</v>
      </c>
      <c r="E11" s="47">
        <f>3252+2230</f>
        <v>5482</v>
      </c>
      <c r="F11" s="108">
        <v>2088</v>
      </c>
    </row>
    <row r="12" spans="2:8" ht="15.75" thickBot="1" x14ac:dyDescent="0.25">
      <c r="B12" s="102"/>
      <c r="C12" s="62" t="s">
        <v>76</v>
      </c>
      <c r="D12" s="63" t="s">
        <v>77</v>
      </c>
      <c r="E12" s="64">
        <v>3252</v>
      </c>
      <c r="F12" s="109">
        <v>1966</v>
      </c>
    </row>
    <row r="13" spans="2:8" ht="15.75" thickBot="1" x14ac:dyDescent="0.25">
      <c r="C13" s="65"/>
      <c r="D13" s="52"/>
      <c r="E13" s="53"/>
      <c r="F13" s="54"/>
      <c r="H13" s="86"/>
    </row>
    <row r="14" spans="2:8" ht="15" x14ac:dyDescent="0.2">
      <c r="B14" s="103">
        <v>2</v>
      </c>
      <c r="C14" s="66" t="s">
        <v>78</v>
      </c>
      <c r="D14" s="67" t="s">
        <v>79</v>
      </c>
      <c r="E14" s="68">
        <v>3663</v>
      </c>
      <c r="F14" s="110">
        <v>3635</v>
      </c>
    </row>
    <row r="15" spans="2:8" ht="15" x14ac:dyDescent="0.2">
      <c r="B15" s="101"/>
      <c r="C15" s="48" t="s">
        <v>80</v>
      </c>
      <c r="D15" s="49" t="s">
        <v>81</v>
      </c>
      <c r="E15" s="47">
        <v>6871</v>
      </c>
      <c r="F15" s="108">
        <v>2485</v>
      </c>
      <c r="H15" s="86"/>
    </row>
    <row r="16" spans="2:8" ht="15.75" thickBot="1" x14ac:dyDescent="0.25">
      <c r="B16" s="102"/>
      <c r="C16" s="62" t="s">
        <v>82</v>
      </c>
      <c r="D16" s="63" t="s">
        <v>83</v>
      </c>
      <c r="E16" s="64">
        <v>1663</v>
      </c>
      <c r="F16" s="109">
        <v>1398</v>
      </c>
    </row>
    <row r="17" spans="2:7" ht="15.75" thickBot="1" x14ac:dyDescent="0.25">
      <c r="C17" s="65"/>
      <c r="D17" s="52"/>
      <c r="E17" s="53"/>
      <c r="F17" s="54"/>
    </row>
    <row r="18" spans="2:7" ht="15.75" thickBot="1" x14ac:dyDescent="0.25">
      <c r="B18" s="69">
        <v>3</v>
      </c>
      <c r="C18" s="70" t="s">
        <v>95</v>
      </c>
      <c r="D18" s="71" t="s">
        <v>97</v>
      </c>
      <c r="E18" s="72">
        <v>34708</v>
      </c>
      <c r="F18" s="73">
        <v>0</v>
      </c>
    </row>
    <row r="19" spans="2:7" ht="15.75" thickBot="1" x14ac:dyDescent="0.25">
      <c r="C19" s="65"/>
      <c r="D19" s="52"/>
      <c r="E19" s="53"/>
      <c r="F19" s="54"/>
    </row>
    <row r="20" spans="2:7" ht="15.75" thickBot="1" x14ac:dyDescent="0.25">
      <c r="B20" s="69">
        <v>4</v>
      </c>
      <c r="C20" s="70" t="s">
        <v>91</v>
      </c>
      <c r="D20" s="71" t="s">
        <v>96</v>
      </c>
      <c r="E20" s="72">
        <v>2796.39</v>
      </c>
      <c r="F20" s="73">
        <v>0</v>
      </c>
    </row>
    <row r="21" spans="2:7" ht="15.75" thickBot="1" x14ac:dyDescent="0.25">
      <c r="C21" s="65"/>
      <c r="D21" s="52"/>
      <c r="E21" s="53"/>
      <c r="F21" s="54"/>
    </row>
    <row r="22" spans="2:7" ht="15.75" thickBot="1" x14ac:dyDescent="0.25">
      <c r="B22" s="69">
        <v>5</v>
      </c>
      <c r="C22" s="70" t="s">
        <v>94</v>
      </c>
      <c r="D22" s="71" t="s">
        <v>98</v>
      </c>
      <c r="E22" s="72">
        <v>625</v>
      </c>
      <c r="F22" s="73">
        <v>0</v>
      </c>
    </row>
    <row r="23" spans="2:7" ht="15.75" thickBot="1" x14ac:dyDescent="0.25">
      <c r="C23" s="65"/>
      <c r="D23" s="52"/>
      <c r="E23" s="53"/>
      <c r="F23" s="54"/>
    </row>
    <row r="24" spans="2:7" ht="15.75" thickBot="1" x14ac:dyDescent="0.25">
      <c r="B24" s="69">
        <v>6</v>
      </c>
      <c r="C24" s="70" t="s">
        <v>92</v>
      </c>
      <c r="D24" s="71"/>
      <c r="E24" s="72">
        <v>1093.31</v>
      </c>
      <c r="F24" s="87">
        <v>437</v>
      </c>
      <c r="G24" s="88"/>
    </row>
    <row r="25" spans="2:7" ht="15.75" thickBot="1" x14ac:dyDescent="0.25">
      <c r="C25" s="65"/>
      <c r="D25" s="52"/>
      <c r="E25" s="53"/>
      <c r="F25" s="54"/>
    </row>
    <row r="26" spans="2:7" ht="15.75" thickBot="1" x14ac:dyDescent="0.25">
      <c r="B26" s="69">
        <v>7</v>
      </c>
      <c r="C26" s="70" t="s">
        <v>93</v>
      </c>
      <c r="D26" s="71"/>
      <c r="E26" s="72">
        <v>204</v>
      </c>
      <c r="F26" s="73">
        <v>326</v>
      </c>
    </row>
    <row r="27" spans="2:7" ht="15.75" thickBot="1" x14ac:dyDescent="0.25">
      <c r="C27" s="65"/>
      <c r="D27" s="52"/>
      <c r="E27" s="53"/>
      <c r="F27" s="54"/>
    </row>
    <row r="28" spans="2:7" ht="15.75" thickBot="1" x14ac:dyDescent="0.25">
      <c r="B28" s="69">
        <v>8</v>
      </c>
      <c r="C28" s="70" t="s">
        <v>64</v>
      </c>
      <c r="D28" s="71" t="s">
        <v>65</v>
      </c>
      <c r="E28" s="75">
        <f>1289+1203+1095</f>
        <v>3587</v>
      </c>
      <c r="F28" s="73">
        <v>1390</v>
      </c>
    </row>
    <row r="29" spans="2:7" ht="15.75" thickBot="1" x14ac:dyDescent="0.25">
      <c r="C29" s="65"/>
      <c r="D29" s="52"/>
      <c r="E29" s="74"/>
      <c r="F29" s="54"/>
    </row>
    <row r="30" spans="2:7" ht="15.75" thickBot="1" x14ac:dyDescent="0.25">
      <c r="B30" s="69">
        <v>9</v>
      </c>
      <c r="C30" s="70" t="s">
        <v>84</v>
      </c>
      <c r="D30" s="71" t="s">
        <v>85</v>
      </c>
      <c r="E30" s="72">
        <v>24281</v>
      </c>
      <c r="F30" s="73">
        <v>22139</v>
      </c>
    </row>
    <row r="31" spans="2:7" ht="15.75" thickBot="1" x14ac:dyDescent="0.25">
      <c r="C31" s="65"/>
      <c r="D31" s="52"/>
      <c r="E31" s="53"/>
      <c r="F31" s="54"/>
    </row>
    <row r="32" spans="2:7" ht="15.75" thickBot="1" x14ac:dyDescent="0.25">
      <c r="B32" s="69">
        <v>10</v>
      </c>
      <c r="C32" s="70" t="s">
        <v>86</v>
      </c>
      <c r="D32" s="76" t="s">
        <v>87</v>
      </c>
      <c r="E32" s="72">
        <f>13365+13365+13365+17674</f>
        <v>57769</v>
      </c>
      <c r="F32" s="73">
        <v>15325</v>
      </c>
    </row>
    <row r="33" spans="2:6" ht="15.75" thickBot="1" x14ac:dyDescent="0.25">
      <c r="C33" s="51"/>
      <c r="D33" s="52"/>
      <c r="E33" s="53"/>
      <c r="F33" s="54"/>
    </row>
    <row r="34" spans="2:6" ht="15.75" thickBot="1" x14ac:dyDescent="0.25">
      <c r="B34" s="69">
        <v>11</v>
      </c>
      <c r="C34" s="70" t="s">
        <v>88</v>
      </c>
      <c r="D34" s="71" t="s">
        <v>89</v>
      </c>
      <c r="E34" s="72">
        <v>73801</v>
      </c>
      <c r="F34" s="73">
        <v>36562</v>
      </c>
    </row>
    <row r="35" spans="2:6" ht="15.75" thickBot="1" x14ac:dyDescent="0.25">
      <c r="B35" s="85"/>
      <c r="C35" s="55" t="s">
        <v>90</v>
      </c>
      <c r="D35" s="55"/>
      <c r="E35" s="56">
        <f>SUM(E7:E34)</f>
        <v>231334.7</v>
      </c>
      <c r="F35" s="111">
        <f>SUM(F7:F34)</f>
        <v>96014</v>
      </c>
    </row>
    <row r="36" spans="2:6" ht="13.5" thickTop="1" x14ac:dyDescent="0.2"/>
    <row r="38" spans="2:6" ht="17.25" x14ac:dyDescent="0.2">
      <c r="C38" s="50"/>
      <c r="F38" s="112"/>
    </row>
    <row r="39" spans="2:6" ht="17.25" x14ac:dyDescent="0.2">
      <c r="C39" s="50"/>
      <c r="F39" s="112"/>
    </row>
    <row r="40" spans="2:6" ht="17.25" x14ac:dyDescent="0.2">
      <c r="C40" s="50"/>
    </row>
    <row r="41" spans="2:6" ht="17.25" x14ac:dyDescent="0.2">
      <c r="C41" s="50"/>
    </row>
    <row r="42" spans="2:6" ht="17.25" x14ac:dyDescent="0.2">
      <c r="C42" s="50"/>
    </row>
    <row r="43" spans="2:6" ht="17.25" x14ac:dyDescent="0.2">
      <c r="C43" s="50"/>
    </row>
    <row r="44" spans="2:6" ht="17.25" x14ac:dyDescent="0.2">
      <c r="C44" s="50"/>
    </row>
    <row r="45" spans="2:6" ht="17.25" x14ac:dyDescent="0.2">
      <c r="C45" s="50"/>
    </row>
    <row r="46" spans="2:6" ht="17.25" x14ac:dyDescent="0.2">
      <c r="C46" s="50"/>
    </row>
    <row r="47" spans="2:6" ht="17.25" x14ac:dyDescent="0.2">
      <c r="C47" s="50"/>
    </row>
    <row r="48" spans="2:6" ht="17.25" x14ac:dyDescent="0.2">
      <c r="C48" s="50"/>
    </row>
  </sheetData>
  <mergeCells count="4">
    <mergeCell ref="C3:F3"/>
    <mergeCell ref="C4:F4"/>
    <mergeCell ref="B7:B12"/>
    <mergeCell ref="B14:B16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land wise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Mahesh</dc:creator>
  <cp:lastModifiedBy>Mahesh</cp:lastModifiedBy>
  <cp:lastPrinted>2023-01-20T08:36:30Z</cp:lastPrinted>
  <dcterms:created xsi:type="dcterms:W3CDTF">2023-01-16T06:16:47Z</dcterms:created>
  <dcterms:modified xsi:type="dcterms:W3CDTF">2023-01-21T06:59:02Z</dcterms:modified>
</cp:coreProperties>
</file>