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 Profile\Desktop\R K VALUATION\"/>
    </mc:Choice>
  </mc:AlternateContent>
  <xr:revisionPtr revIDLastSave="0" documentId="13_ncr:1_{133D6777-B2E5-47BE-B959-B306F1E3B122}" xr6:coauthVersionLast="47" xr6:coauthVersionMax="47" xr10:uidLastSave="{00000000-0000-0000-0000-000000000000}"/>
  <bookViews>
    <workbookView xWindow="-120" yWindow="-120" windowWidth="21840" windowHeight="13140" activeTab="1" xr2:uid="{6BC490EE-A2DB-4836-9B7C-E3E052F7D2E8}"/>
  </bookViews>
  <sheets>
    <sheet name="LAND &amp; BUIDING 31.03.2022" sheetId="5" r:id="rId1"/>
    <sheet name="Plant &amp; Machinery 31.03.2022" sheetId="6" r:id="rId2"/>
  </sheets>
  <definedNames>
    <definedName name="_xlnm._FilterDatabase" localSheetId="1" hidden="1">'Plant &amp; Machinery 31.03.2022'!$A$4:$K$69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5" l="1"/>
  <c r="C39" i="5"/>
  <c r="D19" i="5"/>
  <c r="C19" i="5"/>
  <c r="C49" i="5"/>
  <c r="E23" i="5"/>
  <c r="E48" i="5"/>
  <c r="E47" i="5"/>
  <c r="E46" i="5"/>
  <c r="E45" i="5"/>
  <c r="E44" i="5"/>
  <c r="D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9" i="5"/>
  <c r="D69" i="6"/>
  <c r="E69" i="6"/>
  <c r="F69" i="6"/>
  <c r="E49" i="5"/>
</calcChain>
</file>

<file path=xl/sharedStrings.xml><?xml version="1.0" encoding="utf-8"?>
<sst xmlns="http://schemas.openxmlformats.org/spreadsheetml/2006/main" count="276" uniqueCount="194">
  <si>
    <t>Particulars</t>
  </si>
  <si>
    <t>FACTORY BUILDING</t>
  </si>
  <si>
    <t>FACTORY BUILDING (CNC MACHINE)</t>
  </si>
  <si>
    <t>FACTORY BUILDING (FORGING)</t>
  </si>
  <si>
    <t>FACTORY BUILDING (NSTP)</t>
  </si>
  <si>
    <t>FACTORY BUILDING (PLOT NO 34 NEW MELTING)</t>
  </si>
  <si>
    <t>FACTORY BUILDING (WIND MILLS)</t>
  </si>
  <si>
    <t>FACTORY BUILDING (WIRE ROD -142)</t>
  </si>
  <si>
    <t>FACTORY BUILDING 102/3 DEHRI</t>
  </si>
  <si>
    <t>STAFF QUARTER 102/3 DEHRI</t>
  </si>
  <si>
    <t>STAFF QUARTER RESIDENCE BUILDING H-198(NEW GIDC-52H)</t>
  </si>
  <si>
    <t>STAFF QUARTER RESIDENCE BUILDING H-49 (NEW GIDC-52H)</t>
  </si>
  <si>
    <t>STAFF QUARTERS</t>
  </si>
  <si>
    <t>STAFF QUARTERS (NSTP PLOT NO 142)</t>
  </si>
  <si>
    <t>STAFF QUARTERS NEAR FORGING - DEHRI ROAD</t>
  </si>
  <si>
    <t>Total</t>
  </si>
  <si>
    <t>PLANT &amp; MACHINARY (ROLLS)</t>
  </si>
  <si>
    <t>PLANT &amp; MACHINARY ROLLING MILL 102/3</t>
  </si>
  <si>
    <t>PLANT &amp; MACHINARY WIRE DRAWING 102/3</t>
  </si>
  <si>
    <t>PLANT &amp; MACHINERY ( NEW POWER PLANT 66 KV SUB STATION )</t>
  </si>
  <si>
    <t>PLANT &amp; MACHINERY ( NSTP )</t>
  </si>
  <si>
    <t>PLANT &amp; MACHINERY ( PCE NSTP )</t>
  </si>
  <si>
    <t>PLANT &amp; MACHINERY (CNC MACHINE-34)</t>
  </si>
  <si>
    <t>PLANT &amp; MACHINERY (FORGING)</t>
  </si>
  <si>
    <t>PLANT &amp; MACHINERY (G.P)</t>
  </si>
  <si>
    <t>PLANT &amp; MACHINERY (NEW GAS PLANT)</t>
  </si>
  <si>
    <t>PLANT &amp; MACHINERY (NEW MELTING 34 )</t>
  </si>
  <si>
    <t>PLANT &amp; MACHINERY (P.C.E)</t>
  </si>
  <si>
    <t>PLANT &amp; MACHINERY (P.C.E) WIRE ROD</t>
  </si>
  <si>
    <t>PLANT &amp; MACHINERY (P.C.E.) -FORGING</t>
  </si>
  <si>
    <t>PLANT &amp; MACHINERY (P.P)</t>
  </si>
  <si>
    <t>PLANT &amp; MACHINERY (PCE NEW MELTING)</t>
  </si>
  <si>
    <t>PLANT &amp; MACHINERY (POWER PLANT 66 KV SUB STATION )- FORGING</t>
  </si>
  <si>
    <t>PLANT &amp; MACHINERY (WIND MILL-UNIT-I B74 LAMBA)</t>
  </si>
  <si>
    <t>PLANT &amp; MACHINERY (WIND MILL-UNIT-II V08 VANKU)</t>
  </si>
  <si>
    <t>PLANT &amp; MACHINERY (WIND MILL-UNIT-III M13 KADOLI)</t>
  </si>
  <si>
    <t>PLANT &amp; MACHINERY (WIND MILL-UNIT-IV M167 SUTHARI)</t>
  </si>
  <si>
    <t>PLANT &amp; MACHINERY (WIRE ROD-142)</t>
  </si>
  <si>
    <t>PLANT &amp; MACHINERY.</t>
  </si>
  <si>
    <t>FACTORY BUILDING (IMD)</t>
  </si>
  <si>
    <t>LEASE HOLD LAND (PLOT NO J 12 &amp; 13)</t>
  </si>
  <si>
    <t>LEASE HOLD LAND PLOT NO.47</t>
  </si>
  <si>
    <t>LEASE HOLD LAND WIND MILL 3 &amp; 4</t>
  </si>
  <si>
    <t>LEASEHOLD LAND (GAS PLANT)</t>
  </si>
  <si>
    <t>LEASEHOLD LAND (PLOT NO. J-11)</t>
  </si>
  <si>
    <t>LEASEHOLD LAND (POWER PLANT)</t>
  </si>
  <si>
    <t>LEASEHOLD LAND (RESIDENCE NEW COLONY) H-198</t>
  </si>
  <si>
    <t>LEASEHOLD LAND - PLOT NO. 34 (TUBEFLEX)</t>
  </si>
  <si>
    <t>LEASEHOLD LAND PLOT NO 142</t>
  </si>
  <si>
    <t>LEASEHOLD LAND PLOT NO H-49</t>
  </si>
  <si>
    <t>LEASEHOLD LAND PLOT NO.31</t>
  </si>
  <si>
    <t>LEASEHOLD LAND PLOT NO.35</t>
  </si>
  <si>
    <t>LEASEHOLD LAND PLOT NO.36</t>
  </si>
  <si>
    <t>LEASEHOLD LAND PLOT NO.45 &amp; 46</t>
  </si>
  <si>
    <t>LEASEHOLD LAND PLOT NO.48/49/2</t>
  </si>
  <si>
    <t>LEASEHOLD LAND.</t>
  </si>
  <si>
    <t>FREE HOLD LAND ( DEHRI ROAD KHATA NO.505 )</t>
  </si>
  <si>
    <t>FREEHOLD LAND (WIND MILL UNIT II)</t>
  </si>
  <si>
    <t>FREEHOLD LAND PLOT NO 46/2+11+13</t>
  </si>
  <si>
    <t>FREEHOLD LAND SURVE NO.102/3</t>
  </si>
  <si>
    <t>FREEHOLD LAND SURVEY NO.102/2/P2 -FORGING</t>
  </si>
  <si>
    <t>Depreciation</t>
  </si>
  <si>
    <t>Cost or Valuation as at 
31.03.2022</t>
  </si>
  <si>
    <t>Net Book Value as at 
31.03.2022</t>
  </si>
  <si>
    <t>Details of the Fixed Assets of Factoty Building as on 31.03.2022</t>
  </si>
  <si>
    <t>Details of the Lease Hold Land as on 31.03.2022</t>
  </si>
  <si>
    <t>Details of the Free Hold Land as on 31.03.2022</t>
  </si>
  <si>
    <t>Chandan Steel Ltd</t>
  </si>
  <si>
    <t>Plot No</t>
  </si>
  <si>
    <t>Name Of Machinery</t>
  </si>
  <si>
    <t>Make/Supplier</t>
  </si>
  <si>
    <t xml:space="preserve">Capacity / Technical Specification Of Machine </t>
  </si>
  <si>
    <t>Purchase Year</t>
  </si>
  <si>
    <t>Quantity</t>
  </si>
  <si>
    <t>Machinery Parts</t>
  </si>
  <si>
    <t>2019-20</t>
  </si>
  <si>
    <t>15 Nos</t>
  </si>
  <si>
    <t>2018-19</t>
  </si>
  <si>
    <t>36 nos</t>
  </si>
  <si>
    <t>2017-18</t>
  </si>
  <si>
    <t>24 Nos</t>
  </si>
  <si>
    <t>14 Nos</t>
  </si>
  <si>
    <t>7 Nos</t>
  </si>
  <si>
    <t>Reheating Furnace</t>
  </si>
  <si>
    <t>Self Made</t>
  </si>
  <si>
    <t>6000 MT PA</t>
  </si>
  <si>
    <t>2000/2004</t>
  </si>
  <si>
    <t>12 "  &amp; 4 Stand</t>
  </si>
  <si>
    <t>1500 MT</t>
  </si>
  <si>
    <t>Annealing Furnace</t>
  </si>
  <si>
    <t>Band Saw Machine</t>
  </si>
  <si>
    <t>Round Bar Straightning Machine</t>
  </si>
  <si>
    <t>Power Plant</t>
  </si>
  <si>
    <t>1.5 MV</t>
  </si>
  <si>
    <t>Beijing J&amp;E Trading Development Co Ltd</t>
  </si>
  <si>
    <t>2400 MT</t>
  </si>
  <si>
    <t xml:space="preserve">Piercer </t>
  </si>
  <si>
    <t>Shanxi</t>
  </si>
  <si>
    <t>Pilger Mill</t>
  </si>
  <si>
    <t>Straightening Machine</t>
  </si>
  <si>
    <t xml:space="preserve">Master Mach. </t>
  </si>
  <si>
    <t>50MT</t>
  </si>
  <si>
    <t>Rotating Head Ultrasonic Tube Inspection System</t>
  </si>
  <si>
    <t>Vivace Sonics Pvt Ltd</t>
  </si>
  <si>
    <t>Hammer</t>
  </si>
  <si>
    <t>4 ton, 6 ton, 8 ton 10 ton and 20 Ton</t>
  </si>
  <si>
    <t>Rotary Indexing Cnc-4 Spindel Drilling Machine</t>
  </si>
  <si>
    <t>Axel Zapp</t>
  </si>
  <si>
    <t>Capacity of Plant 12000 MT PA</t>
  </si>
  <si>
    <t xml:space="preserve"> Vertical Machine Center-Dnm 500 </t>
  </si>
  <si>
    <t xml:space="preserve"> Electronica Hitech Machines Pvt.Ltd.</t>
  </si>
  <si>
    <t xml:space="preserve"> Doosan Infracore Co Ltd</t>
  </si>
  <si>
    <t xml:space="preserve"> Kalikund Investment B V</t>
  </si>
  <si>
    <t>Lakshmi Machine Works Limited</t>
  </si>
  <si>
    <t>Bar Peeling Machine</t>
  </si>
  <si>
    <t>Bhambra Engineering Works</t>
  </si>
  <si>
    <t>Automatic Hydraulic Circular Thread Rolling Machine</t>
  </si>
  <si>
    <t>Hi Tech Machine Tools</t>
  </si>
  <si>
    <t>Furnance Melting</t>
  </si>
  <si>
    <t>66000 MT Per Annuam</t>
  </si>
  <si>
    <t>Polution Control Equipment</t>
  </si>
  <si>
    <t>66 KV</t>
  </si>
  <si>
    <t>Suzlon Energy Ltd.</t>
  </si>
  <si>
    <t>1.25MW</t>
  </si>
  <si>
    <t>1.50MW</t>
  </si>
  <si>
    <t>Steel Rolling Mill / Furnance</t>
  </si>
  <si>
    <t>1,20,000 MT</t>
  </si>
  <si>
    <t>66000 MT</t>
  </si>
  <si>
    <t>PLANT &amp; MACHINERY (imd)</t>
  </si>
  <si>
    <t>Details of the Fixed Assets of Plant &amp; Machinery as on 31.03.2022</t>
  </si>
  <si>
    <t>2020-21</t>
  </si>
  <si>
    <t>2021-22</t>
  </si>
  <si>
    <t>73 Nos</t>
  </si>
  <si>
    <t>156 Nos</t>
  </si>
  <si>
    <t>Forklift 5 Ton Capacity</t>
  </si>
  <si>
    <t>5 Ton</t>
  </si>
  <si>
    <t>Compressor</t>
  </si>
  <si>
    <t>RS250IE, 400V</t>
  </si>
  <si>
    <t>4 Ton</t>
  </si>
  <si>
    <t>Dec-21 &amp; Jan-22</t>
  </si>
  <si>
    <t>Air Compressor Machine</t>
  </si>
  <si>
    <t>65 6K8</t>
  </si>
  <si>
    <t>ML.NO.DELTA 15</t>
  </si>
  <si>
    <t xml:space="preserve"> MODEL EX70</t>
  </si>
  <si>
    <t>14(4P)ST AXEL</t>
  </si>
  <si>
    <t>30 TON</t>
  </si>
  <si>
    <t>Spheodial Graphite Lron Rolls</t>
  </si>
  <si>
    <t>Deem Roll-Tech Ltd.</t>
  </si>
  <si>
    <t>Bharat Roll Industry Pvt. Ltd.</t>
  </si>
  <si>
    <t>Global Metalics Rolls</t>
  </si>
  <si>
    <t>Radisson Rolls</t>
  </si>
  <si>
    <t>Shah Alloys Limited</t>
  </si>
  <si>
    <t/>
  </si>
  <si>
    <t>Kion India Pvt Ltd</t>
  </si>
  <si>
    <t>Rolling Mill</t>
  </si>
  <si>
    <t>Rolling Mill/ Crane</t>
  </si>
  <si>
    <t>Peircing Mill Parts Of Plug Head And Guide Board</t>
  </si>
  <si>
    <t>Beijing J&amp;E International Shipping Corp.</t>
  </si>
  <si>
    <t>U Rotory System Accessories</t>
  </si>
  <si>
    <t>Electronic &amp; Engg.Co. (I)Pvt Ltd</t>
  </si>
  <si>
    <t xml:space="preserve">Ut Rotory System Suro </t>
  </si>
  <si>
    <t>Slicker Technology Gmbh Co And Kg Liebigstr</t>
  </si>
  <si>
    <t>Plug Head Of Piercing Mill</t>
  </si>
  <si>
    <t>Penzhihua</t>
  </si>
  <si>
    <t>Eot Crane</t>
  </si>
  <si>
    <t xml:space="preserve">Oswal Machinery </t>
  </si>
  <si>
    <t>Shashmin</t>
  </si>
  <si>
    <t>Lathe Machine</t>
  </si>
  <si>
    <t>Kaishan Machinery India Pvt Ltd</t>
  </si>
  <si>
    <t>Ace Designers Ltd</t>
  </si>
  <si>
    <t xml:space="preserve">Heavy Duty Late Machine </t>
  </si>
  <si>
    <t>A M I Machine Tools</t>
  </si>
  <si>
    <t>Hydraulic Mobil Crane</t>
  </si>
  <si>
    <t>Action Construction Equipment L</t>
  </si>
  <si>
    <t>Shree Jay Khodiyar Diesel Service</t>
  </si>
  <si>
    <t>Ingersoll Rand Industrial Ireland Ltd</t>
  </si>
  <si>
    <t>Doosan Infracore Vertical Machine Center- Model No.Ace Vc-430</t>
  </si>
  <si>
    <t>Cnc Lath Machine</t>
  </si>
  <si>
    <t>Fuji Gemco Pvt Ltd</t>
  </si>
  <si>
    <t>Suzlon Wtg 1.25Mw S66 La Towr Wind Turbine,Generator.</t>
  </si>
  <si>
    <t>Suzlon Wtg 1.50Mw S66 La Towr Wind Turbine,Generator.</t>
  </si>
  <si>
    <t>Airkom Agencies(I) Pvt Ltd</t>
  </si>
  <si>
    <t>Tc Ring Grinding Machine</t>
  </si>
  <si>
    <t>Wendt (India) Limited</t>
  </si>
  <si>
    <t>China National Instruments Import &amp; Export (Group) Corp</t>
  </si>
  <si>
    <t>Grinder Machine</t>
  </si>
  <si>
    <t>Syndicate Machines Pvt Ltd</t>
  </si>
  <si>
    <t xml:space="preserve"> Eot Crane</t>
  </si>
  <si>
    <t>B K Industries</t>
  </si>
  <si>
    <t xml:space="preserve">Crane Hydra </t>
  </si>
  <si>
    <t>Yellow Line Engineering Services Pvt Ltd</t>
  </si>
  <si>
    <t>Tata Hitachi Hydraulic Excavator</t>
  </si>
  <si>
    <t>Kaveen Infra Solutions Pvt Ltd</t>
  </si>
  <si>
    <t xml:space="preserve">Machinery In Furnance Melting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</si>
</sst>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_(&quot;$&quot;* #,##0.00_);_(&quot;$&quot;* \(#,##0.00\);_(&quot;$&quot;* &quot;-&quot;??_);_(@_)"/>
    <numFmt numFmtId="166" formatCode="_-* #,##0.00_-;\-* #,##0.00_-;_-* &quot;-&quot;??_-;_-@_-"/>
    <numFmt numFmtId="167" formatCode="dd/mm/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Bookman Old Style"/>
      <family val="2"/>
    </font>
    <font>
      <sz val="10"/>
      <name val="Courier"/>
      <family val="3"/>
    </font>
    <font>
      <sz val="11"/>
      <color theme="1"/>
      <name val="Bookman Old Style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FF"/>
      <name val="Trebuchet MS"/>
      <family val="2"/>
    </font>
    <font>
      <sz val="10"/>
      <name val="Trebuchet MS"/>
      <family val="2"/>
    </font>
    <font>
      <b/>
      <sz val="12"/>
      <color rgb="FF0000FF"/>
      <name val="Trebuchet MS"/>
      <family val="2"/>
    </font>
    <font>
      <b/>
      <sz val="18"/>
      <color rgb="FF0000FF"/>
      <name val="Trebuchet MS"/>
      <family val="2"/>
    </font>
    <font>
      <b/>
      <sz val="9"/>
      <color theme="1"/>
      <name val="Trebuchet MS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19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0" fontId="7" fillId="22" borderId="2" applyNumberFormat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3" fillId="8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2" fillId="24" borderId="7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0" fontId="16" fillId="21" borderId="8" applyNumberFormat="0" applyAlignment="0" applyProtection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28">
    <xf numFmtId="0" fontId="0" fillId="0" borderId="0" xfId="0"/>
    <xf numFmtId="0" fontId="24" fillId="0" borderId="0" xfId="0" applyFont="1" applyAlignment="1">
      <alignment vertical="center"/>
    </xf>
    <xf numFmtId="0" fontId="23" fillId="0" borderId="32" xfId="0" applyFont="1" applyBorder="1" applyAlignment="1">
      <alignment vertical="center"/>
    </xf>
    <xf numFmtId="164" fontId="23" fillId="0" borderId="31" xfId="944" applyNumberFormat="1" applyFont="1" applyBorder="1" applyAlignment="1">
      <alignment horizontal="center" vertical="center" wrapText="1"/>
    </xf>
    <xf numFmtId="164" fontId="23" fillId="0" borderId="31" xfId="944" applyNumberFormat="1" applyFont="1" applyBorder="1" applyAlignment="1">
      <alignment vertical="center"/>
    </xf>
    <xf numFmtId="0" fontId="24" fillId="0" borderId="0" xfId="0" applyFont="1"/>
    <xf numFmtId="0" fontId="24" fillId="0" borderId="28" xfId="0" applyFont="1" applyBorder="1"/>
    <xf numFmtId="164" fontId="24" fillId="0" borderId="35" xfId="1" applyNumberFormat="1" applyFont="1" applyBorder="1"/>
    <xf numFmtId="43" fontId="24" fillId="0" borderId="35" xfId="1" applyFont="1" applyBorder="1"/>
    <xf numFmtId="43" fontId="24" fillId="0" borderId="35" xfId="0" applyNumberFormat="1" applyFont="1" applyBorder="1"/>
    <xf numFmtId="0" fontId="23" fillId="0" borderId="32" xfId="0" applyFont="1" applyBorder="1" applyAlignment="1">
      <alignment horizontal="center"/>
    </xf>
    <xf numFmtId="164" fontId="23" fillId="0" borderId="31" xfId="1" applyNumberFormat="1" applyFont="1" applyBorder="1"/>
    <xf numFmtId="43" fontId="23" fillId="0" borderId="31" xfId="0" applyNumberFormat="1" applyFont="1" applyBorder="1"/>
    <xf numFmtId="164" fontId="24" fillId="0" borderId="0" xfId="1" applyNumberFormat="1" applyFont="1" applyBorder="1"/>
    <xf numFmtId="43" fontId="24" fillId="0" borderId="0" xfId="0" applyNumberFormat="1" applyFont="1"/>
    <xf numFmtId="164" fontId="24" fillId="0" borderId="0" xfId="1" applyNumberFormat="1" applyFont="1"/>
    <xf numFmtId="0" fontId="23" fillId="0" borderId="32" xfId="0" applyFont="1" applyBorder="1" applyAlignment="1">
      <alignment horizontal="left" vertical="center"/>
    </xf>
    <xf numFmtId="164" fontId="23" fillId="0" borderId="31" xfId="944" applyNumberFormat="1" applyFont="1" applyBorder="1" applyAlignment="1">
      <alignment horizontal="center" vertical="center"/>
    </xf>
    <xf numFmtId="43" fontId="24" fillId="0" borderId="35" xfId="1" applyFont="1" applyBorder="1" applyAlignment="1">
      <alignment horizontal="center" vertical="center"/>
    </xf>
    <xf numFmtId="0" fontId="24" fillId="0" borderId="34" xfId="0" applyFont="1" applyBorder="1"/>
    <xf numFmtId="43" fontId="23" fillId="0" borderId="33" xfId="0" applyNumberFormat="1" applyFont="1" applyBorder="1"/>
    <xf numFmtId="0" fontId="23" fillId="0" borderId="0" xfId="0" applyFont="1"/>
    <xf numFmtId="164" fontId="23" fillId="0" borderId="0" xfId="1" applyNumberFormat="1" applyFont="1"/>
    <xf numFmtId="0" fontId="23" fillId="0" borderId="31" xfId="0" applyFont="1" applyBorder="1" applyAlignment="1">
      <alignment horizontal="left" vertical="center"/>
    </xf>
    <xf numFmtId="0" fontId="24" fillId="0" borderId="35" xfId="0" applyFont="1" applyBorder="1"/>
    <xf numFmtId="0" fontId="24" fillId="0" borderId="31" xfId="0" applyFont="1" applyBorder="1"/>
    <xf numFmtId="0" fontId="26" fillId="25" borderId="10" xfId="0" applyFont="1" applyFill="1" applyBorder="1" applyAlignment="1" applyProtection="1">
      <alignment vertical="center" wrapText="1"/>
      <protection locked="0"/>
    </xf>
    <xf numFmtId="0" fontId="26" fillId="25" borderId="11" xfId="0" applyFont="1" applyFill="1" applyBorder="1" applyAlignment="1" applyProtection="1">
      <alignment vertical="center" wrapText="1"/>
      <protection locked="0"/>
    </xf>
    <xf numFmtId="0" fontId="25" fillId="0" borderId="0" xfId="0" applyFont="1" applyFill="1"/>
    <xf numFmtId="164" fontId="25" fillId="0" borderId="0" xfId="1" applyNumberFormat="1" applyFont="1" applyFill="1" applyAlignment="1"/>
    <xf numFmtId="0" fontId="24" fillId="0" borderId="0" xfId="0" applyFont="1" applyFill="1"/>
    <xf numFmtId="164" fontId="24" fillId="0" borderId="0" xfId="944" applyNumberFormat="1" applyFont="1" applyFill="1" applyAlignment="1"/>
    <xf numFmtId="0" fontId="23" fillId="0" borderId="0" xfId="0" applyFont="1" applyFill="1"/>
    <xf numFmtId="164" fontId="23" fillId="0" borderId="0" xfId="1" applyNumberFormat="1" applyFont="1" applyFill="1" applyAlignment="1"/>
    <xf numFmtId="164" fontId="23" fillId="0" borderId="0" xfId="944" applyNumberFormat="1" applyFont="1" applyFill="1" applyAlignment="1"/>
    <xf numFmtId="0" fontId="24" fillId="0" borderId="36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164" fontId="23" fillId="0" borderId="11" xfId="944" applyNumberFormat="1" applyFont="1" applyFill="1" applyBorder="1" applyAlignment="1">
      <alignment horizontal="center" vertical="center" wrapText="1"/>
    </xf>
    <xf numFmtId="164" fontId="23" fillId="0" borderId="11" xfId="944" applyNumberFormat="1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164" fontId="24" fillId="0" borderId="10" xfId="1" applyNumberFormat="1" applyFont="1" applyFill="1" applyBorder="1" applyAlignment="1">
      <alignment vertical="center"/>
    </xf>
    <xf numFmtId="164" fontId="24" fillId="0" borderId="10" xfId="944" applyNumberFormat="1" applyFont="1" applyFill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164" fontId="24" fillId="0" borderId="18" xfId="1" applyNumberFormat="1" applyFont="1" applyFill="1" applyBorder="1" applyAlignment="1">
      <alignment vertical="center"/>
    </xf>
    <xf numFmtId="164" fontId="24" fillId="0" borderId="18" xfId="944" applyNumberFormat="1" applyFont="1" applyFill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164" fontId="24" fillId="0" borderId="11" xfId="1" applyNumberFormat="1" applyFont="1" applyFill="1" applyBorder="1" applyAlignment="1">
      <alignment vertical="center"/>
    </xf>
    <xf numFmtId="164" fontId="24" fillId="0" borderId="11" xfId="944" applyNumberFormat="1" applyFont="1" applyFill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21" xfId="0" applyFont="1" applyBorder="1" applyAlignment="1">
      <alignment vertical="center"/>
    </xf>
    <xf numFmtId="17" fontId="24" fillId="0" borderId="10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164" fontId="24" fillId="0" borderId="13" xfId="1" applyNumberFormat="1" applyFont="1" applyFill="1" applyBorder="1" applyAlignment="1">
      <alignment vertical="center"/>
    </xf>
    <xf numFmtId="164" fontId="24" fillId="0" borderId="13" xfId="944" applyNumberFormat="1" applyFont="1" applyFill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vertical="center"/>
    </xf>
    <xf numFmtId="0" fontId="24" fillId="0" borderId="27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/>
    </xf>
    <xf numFmtId="0" fontId="24" fillId="0" borderId="25" xfId="0" applyFont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164" fontId="24" fillId="0" borderId="25" xfId="1" applyNumberFormat="1" applyFont="1" applyFill="1" applyBorder="1" applyAlignment="1">
      <alignment vertical="center"/>
    </xf>
    <xf numFmtId="164" fontId="24" fillId="0" borderId="25" xfId="944" applyNumberFormat="1" applyFont="1" applyFill="1" applyBorder="1" applyAlignment="1">
      <alignment vertical="center"/>
    </xf>
    <xf numFmtId="17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43" xfId="0" applyFont="1" applyBorder="1" applyAlignment="1">
      <alignment vertical="center"/>
    </xf>
    <xf numFmtId="0" fontId="24" fillId="0" borderId="4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vertical="center"/>
    </xf>
    <xf numFmtId="164" fontId="24" fillId="0" borderId="30" xfId="1" applyNumberFormat="1" applyFont="1" applyFill="1" applyBorder="1" applyAlignment="1">
      <alignment vertical="center"/>
    </xf>
    <xf numFmtId="164" fontId="24" fillId="0" borderId="30" xfId="944" applyNumberFormat="1" applyFont="1" applyFill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17" fontId="24" fillId="0" borderId="11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30" xfId="0" applyFont="1" applyFill="1" applyBorder="1" applyAlignment="1">
      <alignment vertical="center"/>
    </xf>
    <xf numFmtId="17" fontId="24" fillId="0" borderId="30" xfId="0" applyNumberFormat="1" applyFont="1" applyBorder="1" applyAlignment="1">
      <alignment horizontal="center" vertical="center"/>
    </xf>
    <xf numFmtId="0" fontId="24" fillId="0" borderId="17" xfId="0" applyFont="1" applyBorder="1"/>
    <xf numFmtId="0" fontId="24" fillId="0" borderId="18" xfId="0" applyFont="1" applyBorder="1"/>
    <xf numFmtId="0" fontId="24" fillId="0" borderId="18" xfId="0" applyFont="1" applyFill="1" applyBorder="1"/>
    <xf numFmtId="164" fontId="24" fillId="0" borderId="18" xfId="1" applyNumberFormat="1" applyFont="1" applyFill="1" applyBorder="1"/>
    <xf numFmtId="17" fontId="24" fillId="0" borderId="25" xfId="0" applyNumberFormat="1" applyFont="1" applyBorder="1" applyAlignment="1">
      <alignment horizontal="center" vertical="center"/>
    </xf>
    <xf numFmtId="164" fontId="24" fillId="0" borderId="0" xfId="1" applyNumberFormat="1" applyFont="1" applyFill="1" applyAlignment="1">
      <alignment vertical="center"/>
    </xf>
    <xf numFmtId="164" fontId="24" fillId="0" borderId="0" xfId="1" applyNumberFormat="1" applyFont="1" applyFill="1"/>
    <xf numFmtId="0" fontId="28" fillId="0" borderId="0" xfId="0" applyFont="1"/>
    <xf numFmtId="0" fontId="27" fillId="2" borderId="0" xfId="0" applyFont="1" applyFill="1" applyAlignment="1">
      <alignment horizontal="center" vertical="center"/>
    </xf>
    <xf numFmtId="0" fontId="27" fillId="2" borderId="45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/>
    </xf>
    <xf numFmtId="0" fontId="24" fillId="0" borderId="46" xfId="0" applyFont="1" applyBorder="1" applyAlignment="1">
      <alignment vertical="center"/>
    </xf>
    <xf numFmtId="0" fontId="24" fillId="0" borderId="32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7" xfId="0" applyFont="1" applyFill="1" applyBorder="1" applyAlignment="1">
      <alignment vertical="center"/>
    </xf>
    <xf numFmtId="164" fontId="29" fillId="0" borderId="47" xfId="1" applyNumberFormat="1" applyFont="1" applyFill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24" fillId="0" borderId="4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6" fillId="25" borderId="10" xfId="0" applyFont="1" applyFill="1" applyBorder="1" applyAlignment="1" applyProtection="1">
      <alignment horizontal="center" vertical="center"/>
      <protection locked="0"/>
    </xf>
    <xf numFmtId="0" fontId="24" fillId="0" borderId="2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6" fillId="25" borderId="18" xfId="0" applyFont="1" applyFill="1" applyBorder="1" applyAlignment="1" applyProtection="1">
      <alignment horizontal="center" vertical="center"/>
      <protection locked="0"/>
    </xf>
  </cellXfs>
  <cellStyles count="1619">
    <cellStyle name="20% - Accent1 2" xfId="2" xr:uid="{BC791A84-5335-409B-8A8B-83DA79A30C5E}"/>
    <cellStyle name="20% - Accent1 2 2" xfId="3" xr:uid="{16B7C5C9-82AC-43D8-8D53-1996098D96E2}"/>
    <cellStyle name="20% - Accent1 2 3" xfId="4" xr:uid="{D189C676-A27E-49D3-8B36-D687CD00593D}"/>
    <cellStyle name="20% - Accent1 3" xfId="5" xr:uid="{AE2E7098-5814-4851-A8B8-F16927B117EB}"/>
    <cellStyle name="20% - Accent1 3 2" xfId="6" xr:uid="{0DE84EA0-1406-4015-9DB7-55B44C0FC49B}"/>
    <cellStyle name="20% - Accent1 4" xfId="7" xr:uid="{9775381A-28CC-4E6B-B772-FD62DB59A73D}"/>
    <cellStyle name="20% - Accent1 4 2" xfId="8" xr:uid="{2C9B3C50-D39E-485B-BE62-4ED71F80A645}"/>
    <cellStyle name="20% - Accent1 5" xfId="9" xr:uid="{F11D8585-5219-4AC9-9C08-0EDBEE313840}"/>
    <cellStyle name="20% - Accent1 5 2" xfId="10" xr:uid="{C0F750AF-1E2D-495E-AF27-CA48831DC0F0}"/>
    <cellStyle name="20% - Accent1 6" xfId="11" xr:uid="{B3EA6E0B-1CE1-48E8-AFCB-0F83FA6964A8}"/>
    <cellStyle name="20% - Accent1 6 2" xfId="12" xr:uid="{321511BB-C94C-4095-BF5F-725030E5D362}"/>
    <cellStyle name="20% - Accent1 7" xfId="13" xr:uid="{8BF257F3-E564-410C-BACC-7613544E3E90}"/>
    <cellStyle name="20% - Accent1 8" xfId="14" xr:uid="{BE8D8541-5FCC-4DDC-9940-E790A689CAF4}"/>
    <cellStyle name="20% - Accent1 9" xfId="15" xr:uid="{DF28A010-B430-48DC-8346-FCFE9422309A}"/>
    <cellStyle name="20% - Accent2 2" xfId="16" xr:uid="{CD42AC71-FDB7-49D5-BF52-41CF2422158B}"/>
    <cellStyle name="20% - Accent2 2 2" xfId="17" xr:uid="{E8E25DB5-066A-4D9A-A5BC-DA3B560E61CB}"/>
    <cellStyle name="20% - Accent2 2 3" xfId="18" xr:uid="{BAF0A14B-3606-46CF-8D15-28A75BFBE883}"/>
    <cellStyle name="20% - Accent2 3" xfId="19" xr:uid="{706958B8-8DC9-41DD-ABE6-B98B34DF00A0}"/>
    <cellStyle name="20% - Accent2 3 2" xfId="20" xr:uid="{0BC4BDBE-805F-4F18-8573-775B78F5894A}"/>
    <cellStyle name="20% - Accent2 4" xfId="21" xr:uid="{FAC66773-9918-4951-B5B6-7F5F50479F5E}"/>
    <cellStyle name="20% - Accent2 4 2" xfId="22" xr:uid="{31102E59-1BAB-4A6F-8861-CCB271B88D8B}"/>
    <cellStyle name="20% - Accent2 5" xfId="23" xr:uid="{615F4283-C4E2-4524-92B9-15F12ACB9011}"/>
    <cellStyle name="20% - Accent2 5 2" xfId="24" xr:uid="{76382C02-9B15-4FE7-A2DB-D3BD314636ED}"/>
    <cellStyle name="20% - Accent2 6" xfId="25" xr:uid="{1D6EC6B7-7837-417F-AB90-574C4F541073}"/>
    <cellStyle name="20% - Accent2 6 2" xfId="26" xr:uid="{B0ACEF7C-5AE1-416B-804A-5F443377B044}"/>
    <cellStyle name="20% - Accent2 7" xfId="27" xr:uid="{F19C8072-BD18-4BCB-9C81-19AC82977B4A}"/>
    <cellStyle name="20% - Accent2 8" xfId="28" xr:uid="{9D2B07FB-A6CB-40D3-AE35-74C6A4D4C5E8}"/>
    <cellStyle name="20% - Accent2 9" xfId="29" xr:uid="{07B5CD62-5DB7-4AC4-AC0F-4381B873D57C}"/>
    <cellStyle name="20% - Accent3 2" xfId="30" xr:uid="{91CED93E-09DA-4CB5-8515-F8731A58EB23}"/>
    <cellStyle name="20% - Accent3 2 2" xfId="31" xr:uid="{F4BC9FAF-5507-438F-83D8-8B34A953C146}"/>
    <cellStyle name="20% - Accent3 2 3" xfId="32" xr:uid="{E86FB653-6035-48F9-9191-961BEE0DEE55}"/>
    <cellStyle name="20% - Accent3 3" xfId="33" xr:uid="{0C34BBF1-0325-4E98-B486-4E22E75E91C8}"/>
    <cellStyle name="20% - Accent3 3 2" xfId="34" xr:uid="{23CE7AA8-21F8-47B0-9EC4-F67EC3A3984F}"/>
    <cellStyle name="20% - Accent3 4" xfId="35" xr:uid="{12815EBD-2A00-4573-84A4-0AAF8B014453}"/>
    <cellStyle name="20% - Accent3 4 2" xfId="36" xr:uid="{7C5E2E6F-6892-428F-9304-EB89472643CB}"/>
    <cellStyle name="20% - Accent3 5" xfId="37" xr:uid="{54375F6B-DDCB-4E37-AB3E-F6EE9C5F9444}"/>
    <cellStyle name="20% - Accent3 5 2" xfId="38" xr:uid="{445D8F74-E759-4FF3-A4B9-7F10FA66361B}"/>
    <cellStyle name="20% - Accent3 6" xfId="39" xr:uid="{B99F6E6B-B252-417B-8258-073B2DD8AC63}"/>
    <cellStyle name="20% - Accent3 6 2" xfId="40" xr:uid="{537DD279-FE3B-4A64-82C8-49EF889838BB}"/>
    <cellStyle name="20% - Accent3 7" xfId="41" xr:uid="{06C21B39-1A5E-499F-981A-844717C9C8D8}"/>
    <cellStyle name="20% - Accent3 8" xfId="42" xr:uid="{A5FA0C09-15C0-4BC0-A866-7010E703D8A8}"/>
    <cellStyle name="20% - Accent3 9" xfId="43" xr:uid="{68C79C07-A3D3-4C24-8465-0595F4513305}"/>
    <cellStyle name="20% - Accent4 2" xfId="44" xr:uid="{247C27E6-89BF-4FDE-8121-45E2F2356A00}"/>
    <cellStyle name="20% - Accent4 2 2" xfId="45" xr:uid="{FC9CF1AA-F7CC-428D-A713-46A9FAC31A27}"/>
    <cellStyle name="20% - Accent4 2 3" xfId="46" xr:uid="{09AB5ADA-F315-4A02-8883-5968355A05D2}"/>
    <cellStyle name="20% - Accent4 3" xfId="47" xr:uid="{F41361E2-4FE6-490E-9951-EEC27337A6FF}"/>
    <cellStyle name="20% - Accent4 3 2" xfId="48" xr:uid="{546FDACF-F1BB-42C1-A0F5-02F245A41919}"/>
    <cellStyle name="20% - Accent4 4" xfId="49" xr:uid="{7E90E928-3909-460E-BE70-57C4C967D44F}"/>
    <cellStyle name="20% - Accent4 4 2" xfId="50" xr:uid="{85A6D169-D11C-40DD-B83A-C20D93527AC4}"/>
    <cellStyle name="20% - Accent4 5" xfId="51" xr:uid="{4FFF9E45-E66E-40E4-B923-48FFF2E619DC}"/>
    <cellStyle name="20% - Accent4 5 2" xfId="52" xr:uid="{F4910A6A-D93C-43D2-9249-C1BC8CADF9C3}"/>
    <cellStyle name="20% - Accent4 6" xfId="53" xr:uid="{17C85E7E-1B70-4E66-A786-B7C1F227D28F}"/>
    <cellStyle name="20% - Accent4 6 2" xfId="54" xr:uid="{9617D97D-A6BA-4940-956F-CC372155DF67}"/>
    <cellStyle name="20% - Accent4 7" xfId="55" xr:uid="{06253002-D688-46D1-BB23-72FBA059DAA5}"/>
    <cellStyle name="20% - Accent4 8" xfId="56" xr:uid="{9A01FFD5-63FB-4363-836A-FC89F5BF4FA8}"/>
    <cellStyle name="20% - Accent4 9" xfId="57" xr:uid="{149DF2CF-0259-4A35-9DF6-BEEF9A34F9F1}"/>
    <cellStyle name="20% - Accent5 2" xfId="58" xr:uid="{617334C1-8239-4D5E-A3BD-46EEE7204899}"/>
    <cellStyle name="20% - Accent5 2 2" xfId="59" xr:uid="{DC8CF7EA-31BD-4E4B-B243-42A357D72F89}"/>
    <cellStyle name="20% - Accent5 2 3" xfId="60" xr:uid="{136D7815-7E1E-447A-BDF6-B8CD849E87A7}"/>
    <cellStyle name="20% - Accent5 3" xfId="61" xr:uid="{077FF7E1-3830-40F1-86B5-1F8662D73165}"/>
    <cellStyle name="20% - Accent5 3 2" xfId="62" xr:uid="{885751B5-AE82-48C0-8C65-2C1D7BF9989B}"/>
    <cellStyle name="20% - Accent5 4" xfId="63" xr:uid="{51AB71F9-A3EA-4550-833F-C2B7672A7212}"/>
    <cellStyle name="20% - Accent5 4 2" xfId="64" xr:uid="{09517ED9-DF00-4EB9-8A41-82B79CE715F7}"/>
    <cellStyle name="20% - Accent5 5" xfId="65" xr:uid="{40848A25-123E-4A3A-B3E0-11DD86FC3C77}"/>
    <cellStyle name="20% - Accent5 5 2" xfId="66" xr:uid="{0B63FA0C-1977-4949-BD04-4E8E7581946F}"/>
    <cellStyle name="20% - Accent5 6" xfId="67" xr:uid="{38D4AC27-E4E8-4F81-B053-294131F0EA0A}"/>
    <cellStyle name="20% - Accent5 6 2" xfId="68" xr:uid="{8DFF9E0F-A861-44AA-AFAD-E190238EAEC0}"/>
    <cellStyle name="20% - Accent5 7" xfId="69" xr:uid="{BC12EDE6-B543-4240-8A3C-9391F99AC6FA}"/>
    <cellStyle name="20% - Accent5 8" xfId="70" xr:uid="{038C0436-C68B-494A-9457-8AE9B0A2B57D}"/>
    <cellStyle name="20% - Accent5 9" xfId="71" xr:uid="{C54DD6D5-60F0-40AB-800C-D248AB27367C}"/>
    <cellStyle name="20% - Accent6 2" xfId="72" xr:uid="{27F46D55-D933-4E3F-AA30-BFB4045BA928}"/>
    <cellStyle name="20% - Accent6 2 2" xfId="73" xr:uid="{6CC68D5B-D9AB-47EC-9D93-83F077539813}"/>
    <cellStyle name="20% - Accent6 2 3" xfId="74" xr:uid="{7C6EE7C0-5DB0-471A-81FB-207747D70242}"/>
    <cellStyle name="20% - Accent6 3" xfId="75" xr:uid="{8C2CD04D-1D9D-4A13-A73B-ED51EC5FBFD6}"/>
    <cellStyle name="20% - Accent6 3 2" xfId="76" xr:uid="{62514BC1-D5C5-4776-8AA5-93FF4A9E2D47}"/>
    <cellStyle name="20% - Accent6 4" xfId="77" xr:uid="{E99D36A4-165D-4637-BF64-AC9FB854E76B}"/>
    <cellStyle name="20% - Accent6 4 2" xfId="78" xr:uid="{7864D6EE-16B9-4C40-8FF5-6B1006F34D1D}"/>
    <cellStyle name="20% - Accent6 5" xfId="79" xr:uid="{85F51E60-A478-4AFF-85F1-8E35F863F197}"/>
    <cellStyle name="20% - Accent6 5 2" xfId="80" xr:uid="{F1C71AAC-B2C6-4326-B79D-58C75F6EF378}"/>
    <cellStyle name="20% - Accent6 6" xfId="81" xr:uid="{04F1CD56-77E5-4933-B122-DAC07CBB8EAF}"/>
    <cellStyle name="20% - Accent6 6 2" xfId="82" xr:uid="{0119350B-4769-42A4-87B5-47458449CF1D}"/>
    <cellStyle name="20% - Accent6 7" xfId="83" xr:uid="{B5C9139D-BA65-4382-B4CF-B827A13E6E0E}"/>
    <cellStyle name="20% - Accent6 8" xfId="84" xr:uid="{1C2F6696-5586-4006-9CBF-785372A78D2A}"/>
    <cellStyle name="20% - Accent6 9" xfId="85" xr:uid="{79A9FAD5-3B0C-456A-9112-06ACC46F38CA}"/>
    <cellStyle name="40% - Accent1 2" xfId="86" xr:uid="{841870D9-0666-40A0-AF22-CE60E5E48E54}"/>
    <cellStyle name="40% - Accent1 2 2" xfId="87" xr:uid="{7D2EB595-B5F7-497C-8986-FEE631A13736}"/>
    <cellStyle name="40% - Accent1 2 3" xfId="88" xr:uid="{AD606D56-1DCA-4528-96B6-EB29652FA741}"/>
    <cellStyle name="40% - Accent1 3" xfId="89" xr:uid="{3C9821E2-D503-4499-901B-8BD309000F68}"/>
    <cellStyle name="40% - Accent1 3 2" xfId="90" xr:uid="{B19C447F-C23C-4370-BE78-29C9E5ABE7A8}"/>
    <cellStyle name="40% - Accent1 4" xfId="91" xr:uid="{E3B72685-38E0-4EEF-97AC-8A103000E5CE}"/>
    <cellStyle name="40% - Accent1 4 2" xfId="92" xr:uid="{658D779B-B646-4A27-87EF-2CC49FB8D7F9}"/>
    <cellStyle name="40% - Accent1 5" xfId="93" xr:uid="{0EA61E39-19BE-4F59-9DA5-389B808A7ABD}"/>
    <cellStyle name="40% - Accent1 5 2" xfId="94" xr:uid="{0A7478C7-3A30-49EB-B68A-9851B4C7DAE4}"/>
    <cellStyle name="40% - Accent1 6" xfId="95" xr:uid="{B242BDDB-76AE-43CB-BECA-A6FC0B069F4D}"/>
    <cellStyle name="40% - Accent1 6 2" xfId="96" xr:uid="{917D3289-6084-442B-B4A7-5240824B1CA2}"/>
    <cellStyle name="40% - Accent1 7" xfId="97" xr:uid="{F022E35B-AC9F-4384-AE29-77396BE63F47}"/>
    <cellStyle name="40% - Accent1 8" xfId="98" xr:uid="{08C49BF2-EAF9-4EF2-994B-5E1DF13910AA}"/>
    <cellStyle name="40% - Accent1 9" xfId="99" xr:uid="{21E07A6C-B870-4213-BD81-2B418E05853F}"/>
    <cellStyle name="40% - Accent2 2" xfId="100" xr:uid="{D085136C-FCF3-4F48-B0A9-60E1F05D76D2}"/>
    <cellStyle name="40% - Accent2 2 2" xfId="101" xr:uid="{BC110C55-8337-4B7F-9C26-BA6DA8CB337C}"/>
    <cellStyle name="40% - Accent2 2 3" xfId="102" xr:uid="{A50C6435-228C-48CD-AC7A-849F91BBA214}"/>
    <cellStyle name="40% - Accent2 3" xfId="103" xr:uid="{E90E1575-12E1-405D-BFA5-FF439D7C048F}"/>
    <cellStyle name="40% - Accent2 3 2" xfId="104" xr:uid="{5BF07E1B-4983-46FA-B632-3C05E8EC634D}"/>
    <cellStyle name="40% - Accent2 4" xfId="105" xr:uid="{3120FE90-0CBA-441B-ADBD-466F0C0F8804}"/>
    <cellStyle name="40% - Accent2 4 2" xfId="106" xr:uid="{5B3CB478-2629-471E-9B89-977955867603}"/>
    <cellStyle name="40% - Accent2 5" xfId="107" xr:uid="{0DFECAD2-9113-458E-B932-8C5866FCFE23}"/>
    <cellStyle name="40% - Accent2 5 2" xfId="108" xr:uid="{D0E3822E-07C2-4924-B8E8-62E34D7632D6}"/>
    <cellStyle name="40% - Accent2 6" xfId="109" xr:uid="{3BBFE899-0204-4F76-9E3B-224F39390C0E}"/>
    <cellStyle name="40% - Accent2 6 2" xfId="110" xr:uid="{2B9A0BF7-6D2C-41B6-AA50-22F2F212EE5A}"/>
    <cellStyle name="40% - Accent2 7" xfId="111" xr:uid="{E0BC0E7F-DF35-473A-B526-061CA341A465}"/>
    <cellStyle name="40% - Accent2 8" xfId="112" xr:uid="{306710B2-A7A9-45EC-9259-8A4F52DC0E59}"/>
    <cellStyle name="40% - Accent2 9" xfId="113" xr:uid="{EC5FA833-E959-4A3E-B0FE-699E0549DEDE}"/>
    <cellStyle name="40% - Accent3 2" xfId="114" xr:uid="{1166FB77-C382-4E26-839F-592FF707D801}"/>
    <cellStyle name="40% - Accent3 2 2" xfId="115" xr:uid="{4BBB99D0-EBB9-4FAA-82DE-CC413DCED498}"/>
    <cellStyle name="40% - Accent3 2 3" xfId="116" xr:uid="{D0C4E01C-4D72-45EE-8DA8-6BA7518075C1}"/>
    <cellStyle name="40% - Accent3 3" xfId="117" xr:uid="{DB80C666-FBFA-4DB4-AF2D-C6286847CE32}"/>
    <cellStyle name="40% - Accent3 3 2" xfId="118" xr:uid="{5B7797D8-4EAC-4EC1-81F0-19778817C751}"/>
    <cellStyle name="40% - Accent3 4" xfId="119" xr:uid="{013DB187-D8AA-49BC-A0B1-D20410E00522}"/>
    <cellStyle name="40% - Accent3 4 2" xfId="120" xr:uid="{85795D8A-2AF3-4885-9D09-331321F4FDBC}"/>
    <cellStyle name="40% - Accent3 5" xfId="121" xr:uid="{8EA65C26-0617-4F6E-AF4D-305049E8A38F}"/>
    <cellStyle name="40% - Accent3 5 2" xfId="122" xr:uid="{2C704B78-5C12-40D3-86C5-8495E916FAAF}"/>
    <cellStyle name="40% - Accent3 6" xfId="123" xr:uid="{806A2ED7-5063-4033-BA18-C8558582A622}"/>
    <cellStyle name="40% - Accent3 6 2" xfId="124" xr:uid="{F7FA2480-4C97-4053-83E8-6F983309B90F}"/>
    <cellStyle name="40% - Accent3 7" xfId="125" xr:uid="{61F47303-9D1F-41E0-AB6A-C765DD3966EE}"/>
    <cellStyle name="40% - Accent3 8" xfId="126" xr:uid="{BAD83D27-BBBC-494D-B7DF-7D366EA21E89}"/>
    <cellStyle name="40% - Accent3 9" xfId="127" xr:uid="{774503A9-5F21-4B49-98EA-6E42468E8699}"/>
    <cellStyle name="40% - Accent4 2" xfId="128" xr:uid="{A2FE6DB4-7A04-4866-A2F4-45A57DAECF8F}"/>
    <cellStyle name="40% - Accent4 2 2" xfId="129" xr:uid="{15865095-329F-4570-B325-49FE2D5FA2F6}"/>
    <cellStyle name="40% - Accent4 2 3" xfId="130" xr:uid="{017A0EE6-CCB5-4FBF-ADCE-BE9D9DB12894}"/>
    <cellStyle name="40% - Accent4 3" xfId="131" xr:uid="{B39B4E73-A5F5-4F43-9624-47C10E913B50}"/>
    <cellStyle name="40% - Accent4 3 2" xfId="132" xr:uid="{B81B6B74-F744-420A-8EDF-88F97AF5BCEC}"/>
    <cellStyle name="40% - Accent4 4" xfId="133" xr:uid="{FD8FBE14-62B9-4B89-AA37-AB2FE05ADC95}"/>
    <cellStyle name="40% - Accent4 4 2" xfId="134" xr:uid="{4999AAC0-71AA-4546-AAD9-7CE1F80A1F2E}"/>
    <cellStyle name="40% - Accent4 5" xfId="135" xr:uid="{0E19FBE9-48A7-445C-8F44-46DC8A92E02A}"/>
    <cellStyle name="40% - Accent4 5 2" xfId="136" xr:uid="{30D0FF2D-9577-4EF0-8214-30FFC3F47497}"/>
    <cellStyle name="40% - Accent4 6" xfId="137" xr:uid="{FFDB141E-49A4-4029-81D6-2866ED61919A}"/>
    <cellStyle name="40% - Accent4 6 2" xfId="138" xr:uid="{AC5F731C-5B51-48D5-B532-6CB038DC23E5}"/>
    <cellStyle name="40% - Accent4 7" xfId="139" xr:uid="{070956D5-A426-45F7-AD06-98FBCC07BE6B}"/>
    <cellStyle name="40% - Accent4 8" xfId="140" xr:uid="{F8B5FA8C-49F5-4904-BBF6-5D8D533DE002}"/>
    <cellStyle name="40% - Accent4 9" xfId="141" xr:uid="{5BC36BC9-ADF3-4C0C-9A12-2CB0DED08D72}"/>
    <cellStyle name="40% - Accent5 2" xfId="142" xr:uid="{FF2733DC-408A-4CB4-B461-7473112B1730}"/>
    <cellStyle name="40% - Accent5 2 2" xfId="143" xr:uid="{1A1DFB0E-CC27-48B1-A667-BAB4167CA5A1}"/>
    <cellStyle name="40% - Accent5 2 3" xfId="144" xr:uid="{5EE9F8C3-3C04-4B2F-8BE5-70FF0560B4DF}"/>
    <cellStyle name="40% - Accent5 3" xfId="145" xr:uid="{5C1604AC-42C3-48CF-93EA-6514286CB27D}"/>
    <cellStyle name="40% - Accent5 3 2" xfId="146" xr:uid="{37DBE4F3-388F-4949-B7A0-CA58DA832A18}"/>
    <cellStyle name="40% - Accent5 4" xfId="147" xr:uid="{D84029C8-98C8-4098-A7DA-C2C4E568DF71}"/>
    <cellStyle name="40% - Accent5 4 2" xfId="148" xr:uid="{AF0275B5-0E43-4757-AA8A-F9B13C3500B0}"/>
    <cellStyle name="40% - Accent5 5" xfId="149" xr:uid="{B30D17B2-E03C-44A5-9CE3-C5A474162193}"/>
    <cellStyle name="40% - Accent5 5 2" xfId="150" xr:uid="{E2989B39-FA3A-42A2-9DDB-17C46437C22A}"/>
    <cellStyle name="40% - Accent5 6" xfId="151" xr:uid="{A1409C7C-9935-42DC-B914-6EE5F070EA4E}"/>
    <cellStyle name="40% - Accent5 6 2" xfId="152" xr:uid="{4B15D36B-6602-444A-B9A5-500EE0F4069A}"/>
    <cellStyle name="40% - Accent5 7" xfId="153" xr:uid="{516E115C-052D-4584-96C3-70C60CECB770}"/>
    <cellStyle name="40% - Accent5 8" xfId="154" xr:uid="{DCA53638-3B4B-4F5D-ABAA-0599321A18D0}"/>
    <cellStyle name="40% - Accent5 9" xfId="155" xr:uid="{77240502-DB26-4DC9-8DB9-10B5DD139810}"/>
    <cellStyle name="40% - Accent6 2" xfId="156" xr:uid="{8EE31E8E-24E8-4C0B-8AA3-79289B093951}"/>
    <cellStyle name="40% - Accent6 2 2" xfId="157" xr:uid="{BD1A5DC2-9462-45DA-95D0-6A541F7213A4}"/>
    <cellStyle name="40% - Accent6 2 3" xfId="158" xr:uid="{208E16AE-0D6E-4DF5-BC0D-43B36B44BF9F}"/>
    <cellStyle name="40% - Accent6 3" xfId="159" xr:uid="{EEDE8E06-65B8-4665-9D54-84FC0EC20111}"/>
    <cellStyle name="40% - Accent6 3 2" xfId="160" xr:uid="{DBF1D414-8457-49C0-9759-7EA747249419}"/>
    <cellStyle name="40% - Accent6 4" xfId="161" xr:uid="{26A171A3-DFDF-4393-A092-2FD27060F2EE}"/>
    <cellStyle name="40% - Accent6 4 2" xfId="162" xr:uid="{1191DA69-8722-4AEB-B480-305BB4B9C355}"/>
    <cellStyle name="40% - Accent6 5" xfId="163" xr:uid="{2DAF2636-60D9-49C8-AC94-15F397FD584A}"/>
    <cellStyle name="40% - Accent6 5 2" xfId="164" xr:uid="{37EB236D-3C8F-4E68-AA80-0355C75CEAA4}"/>
    <cellStyle name="40% - Accent6 6" xfId="165" xr:uid="{1BE54FCB-BFFB-4B7A-8C47-5DA1B4C9215E}"/>
    <cellStyle name="40% - Accent6 6 2" xfId="166" xr:uid="{D42C1057-0870-484D-8489-0AB74687D7CE}"/>
    <cellStyle name="40% - Accent6 7" xfId="167" xr:uid="{67ABA5AC-ED33-48A2-970A-E4E0BE40019C}"/>
    <cellStyle name="40% - Accent6 8" xfId="168" xr:uid="{4318A516-36A1-4BEE-A80A-244AED816E62}"/>
    <cellStyle name="40% - Accent6 9" xfId="169" xr:uid="{CDA04D20-9F56-48D2-89D2-A3706CFECFAB}"/>
    <cellStyle name="60% - Accent1 2" xfId="170" xr:uid="{8D9A4FC5-476B-4570-9D55-623FC1416C6A}"/>
    <cellStyle name="60% - Accent1 2 2" xfId="171" xr:uid="{29D69330-D386-4ADD-BF6B-8B43010516A9}"/>
    <cellStyle name="60% - Accent1 2 3" xfId="172" xr:uid="{498D1AF2-2C88-4815-9705-CA421D642B8D}"/>
    <cellStyle name="60% - Accent1 3" xfId="173" xr:uid="{D8AB588A-E863-46BD-8233-FE48BBF29C3E}"/>
    <cellStyle name="60% - Accent1 3 2" xfId="174" xr:uid="{7D901043-4CC5-484A-BD8C-9248358E16A7}"/>
    <cellStyle name="60% - Accent1 4" xfId="175" xr:uid="{5A33F088-6FCE-46A4-A929-46EC9D601CCE}"/>
    <cellStyle name="60% - Accent1 4 2" xfId="176" xr:uid="{9028E457-C9BF-4AE8-AB6C-4DD6F384B01E}"/>
    <cellStyle name="60% - Accent1 5" xfId="177" xr:uid="{05A43558-A531-42F6-85AA-2E55A0127374}"/>
    <cellStyle name="60% - Accent1 5 2" xfId="178" xr:uid="{76CD2FEC-B82B-4CC3-9A42-A3237146A4FA}"/>
    <cellStyle name="60% - Accent1 6" xfId="179" xr:uid="{CE714F32-A1E4-4FC6-941E-4D1C226CD6D2}"/>
    <cellStyle name="60% - Accent1 6 2" xfId="180" xr:uid="{7CAD10D1-8C54-421B-B1E6-7E8CE3A9D0DE}"/>
    <cellStyle name="60% - Accent1 7" xfId="181" xr:uid="{B46EAAD1-2ED8-406F-8D24-A746CAE0465F}"/>
    <cellStyle name="60% - Accent1 8" xfId="182" xr:uid="{631BD9C2-6E08-4A27-8506-1DEC31123471}"/>
    <cellStyle name="60% - Accent1 9" xfId="183" xr:uid="{47C5D468-85E2-44F8-99E3-204DB9E2C989}"/>
    <cellStyle name="60% - Accent2 2" xfId="184" xr:uid="{916B0D09-710B-4DB4-85E4-2EB70F15647F}"/>
    <cellStyle name="60% - Accent2 2 2" xfId="185" xr:uid="{DCB4F1D6-8729-4617-8069-1DC60331FE02}"/>
    <cellStyle name="60% - Accent2 2 3" xfId="186" xr:uid="{8FD7A8ED-76B5-4613-9F5D-4ABD67BADFBC}"/>
    <cellStyle name="60% - Accent2 3" xfId="187" xr:uid="{E4EF0851-89D6-4052-AE99-1EF595A685C4}"/>
    <cellStyle name="60% - Accent2 3 2" xfId="188" xr:uid="{844EE4B2-1497-4452-A18B-953422E97F3E}"/>
    <cellStyle name="60% - Accent2 4" xfId="189" xr:uid="{6B13251A-28A3-4B8D-9A80-BC7A2B3C4D4F}"/>
    <cellStyle name="60% - Accent2 4 2" xfId="190" xr:uid="{1C1390F2-6D16-430E-83B0-D87C0E1DF3C8}"/>
    <cellStyle name="60% - Accent2 5" xfId="191" xr:uid="{AEFA303E-E81F-4274-BF67-0A879604094C}"/>
    <cellStyle name="60% - Accent2 5 2" xfId="192" xr:uid="{7F3458AB-4839-4932-A27B-FEC7CB23399E}"/>
    <cellStyle name="60% - Accent2 6" xfId="193" xr:uid="{BB146409-D2C5-44B5-BDFD-475C2432103C}"/>
    <cellStyle name="60% - Accent2 6 2" xfId="194" xr:uid="{9BA09E02-9D43-4CBE-8EB0-30D15A094030}"/>
    <cellStyle name="60% - Accent2 7" xfId="195" xr:uid="{7CD9091B-09C0-4F56-BD00-510977C083F9}"/>
    <cellStyle name="60% - Accent2 8" xfId="196" xr:uid="{FA05B171-E37B-4345-9894-5E3A93929542}"/>
    <cellStyle name="60% - Accent2 9" xfId="197" xr:uid="{E637C788-1A34-40BD-A4A3-96E546042182}"/>
    <cellStyle name="60% - Accent3 2" xfId="198" xr:uid="{D7E752CA-110E-4509-9B9C-AF6508C0EE58}"/>
    <cellStyle name="60% - Accent3 2 2" xfId="199" xr:uid="{F6C84E6D-3D8C-4C39-88E3-D81025063B7D}"/>
    <cellStyle name="60% - Accent3 2 3" xfId="200" xr:uid="{30E5573C-FE0E-445E-A147-005EB2F9CE35}"/>
    <cellStyle name="60% - Accent3 3" xfId="201" xr:uid="{34CB7970-DEC9-42C1-B63C-E1A6EEB7A1CB}"/>
    <cellStyle name="60% - Accent3 3 2" xfId="202" xr:uid="{92D1EC09-497A-46AF-979D-FFCEB598E05F}"/>
    <cellStyle name="60% - Accent3 4" xfId="203" xr:uid="{1AFCE2C6-ACFF-4BBB-A71A-539FBF19FFFD}"/>
    <cellStyle name="60% - Accent3 4 2" xfId="204" xr:uid="{D063A3D6-6F76-4F25-8047-225126DE38E7}"/>
    <cellStyle name="60% - Accent3 5" xfId="205" xr:uid="{0C8997FB-6D4A-4018-B48C-18EB1B1C83C6}"/>
    <cellStyle name="60% - Accent3 5 2" xfId="206" xr:uid="{8A61DFF6-2428-4AD6-BC6F-C3B3E4D83887}"/>
    <cellStyle name="60% - Accent3 6" xfId="207" xr:uid="{B54D6C89-D85F-409B-A320-5F5ABB184D46}"/>
    <cellStyle name="60% - Accent3 6 2" xfId="208" xr:uid="{6818FF77-C2BB-4961-963B-5E25CECD7DAF}"/>
    <cellStyle name="60% - Accent3 7" xfId="209" xr:uid="{EA3641A2-2CB1-494B-8D94-ED7F6E01303F}"/>
    <cellStyle name="60% - Accent3 8" xfId="210" xr:uid="{512C6390-CC9F-404A-98D5-390F4B87835C}"/>
    <cellStyle name="60% - Accent3 9" xfId="211" xr:uid="{DB195488-BC1B-4645-8A42-46F91FB71FE0}"/>
    <cellStyle name="60% - Accent4 2" xfId="212" xr:uid="{8F7FA3A7-59A6-468B-80A2-C3BDCA65B8BF}"/>
    <cellStyle name="60% - Accent4 2 2" xfId="213" xr:uid="{17318E4A-C29C-471D-A7F7-1EDEB485D747}"/>
    <cellStyle name="60% - Accent4 2 3" xfId="214" xr:uid="{7CDEDA6A-656D-499E-A984-2B23B96C9655}"/>
    <cellStyle name="60% - Accent4 3" xfId="215" xr:uid="{FB2C9B2E-E467-4028-BA45-BE2078A61F2E}"/>
    <cellStyle name="60% - Accent4 3 2" xfId="216" xr:uid="{C4843B8C-885D-4C5A-A633-8FF68003869D}"/>
    <cellStyle name="60% - Accent4 4" xfId="217" xr:uid="{5A5700B8-2563-498E-B40A-B33EC9BB65B8}"/>
    <cellStyle name="60% - Accent4 4 2" xfId="218" xr:uid="{7171FA2F-CAA8-4F3C-9829-0E83675F9719}"/>
    <cellStyle name="60% - Accent4 5" xfId="219" xr:uid="{D59F8DDF-B8D4-40E3-825F-B566A48EBCE5}"/>
    <cellStyle name="60% - Accent4 5 2" xfId="220" xr:uid="{26398109-B90C-44A7-8DB2-27DCBB4CC3F8}"/>
    <cellStyle name="60% - Accent4 6" xfId="221" xr:uid="{D5E0A820-D3C8-47D2-A3C8-C15DBC531353}"/>
    <cellStyle name="60% - Accent4 6 2" xfId="222" xr:uid="{43065C64-1D11-4CFF-843C-45F6078E5369}"/>
    <cellStyle name="60% - Accent4 7" xfId="223" xr:uid="{C087FBEB-0571-4D30-9246-CD4044B8B3D5}"/>
    <cellStyle name="60% - Accent4 8" xfId="224" xr:uid="{404C8992-827C-4D8F-BF2F-AD2C1F60C12C}"/>
    <cellStyle name="60% - Accent4 9" xfId="225" xr:uid="{A5161F77-C1C8-49C7-9C0C-18C4FA5B1F2C}"/>
    <cellStyle name="60% - Accent5 2" xfId="226" xr:uid="{56EE1666-266F-4FE1-A82C-4A848043811E}"/>
    <cellStyle name="60% - Accent5 2 2" xfId="227" xr:uid="{2402F161-FE0A-4407-9F94-BAF8F3A60705}"/>
    <cellStyle name="60% - Accent5 2 3" xfId="228" xr:uid="{1102D3B2-F997-47A9-8AE6-7C3220DB6237}"/>
    <cellStyle name="60% - Accent5 3" xfId="229" xr:uid="{B7266C2A-55F5-4ACB-9AD9-A2CD52E5844D}"/>
    <cellStyle name="60% - Accent5 3 2" xfId="230" xr:uid="{8A8F527B-1AF1-4B49-8D92-4B260A76AB61}"/>
    <cellStyle name="60% - Accent5 4" xfId="231" xr:uid="{2F83FA34-61DD-4E0A-987B-501ADC3992F3}"/>
    <cellStyle name="60% - Accent5 4 2" xfId="232" xr:uid="{93AA4895-ED01-4A00-8C3C-AA67F52AAC4E}"/>
    <cellStyle name="60% - Accent5 5" xfId="233" xr:uid="{24FB8DAF-BBD3-4C24-9BA6-FDAD404AA353}"/>
    <cellStyle name="60% - Accent5 5 2" xfId="234" xr:uid="{4C733DB1-1DE2-4912-B0D0-1394B7ADF601}"/>
    <cellStyle name="60% - Accent5 6" xfId="235" xr:uid="{1DC1281E-B9B5-4FC3-8D00-10EE8B8AF59B}"/>
    <cellStyle name="60% - Accent5 6 2" xfId="236" xr:uid="{14CE1934-7699-4269-8EA8-10D2E49A1DD3}"/>
    <cellStyle name="60% - Accent5 7" xfId="237" xr:uid="{FEE0B2A1-3B12-4C7C-A255-CF25E03CD31A}"/>
    <cellStyle name="60% - Accent5 8" xfId="238" xr:uid="{21E5612E-CCF7-4F3A-AF74-76F3F2FDF792}"/>
    <cellStyle name="60% - Accent5 9" xfId="239" xr:uid="{FB58E7F5-EBF9-43FB-A3D5-0481F768F163}"/>
    <cellStyle name="60% - Accent6 2" xfId="240" xr:uid="{D29C1535-0FC4-4ECA-B384-1C7C15263BB3}"/>
    <cellStyle name="60% - Accent6 2 2" xfId="241" xr:uid="{9935A492-F724-48B1-98A1-E901650B422D}"/>
    <cellStyle name="60% - Accent6 2 3" xfId="242" xr:uid="{07EA7CD0-1E96-4605-AB5E-FD2B8282C744}"/>
    <cellStyle name="60% - Accent6 3" xfId="243" xr:uid="{BE22FE5E-249A-47CD-A8B5-A143F847C9D3}"/>
    <cellStyle name="60% - Accent6 3 2" xfId="244" xr:uid="{458E2E85-176E-4A52-A562-05DBE97C7A89}"/>
    <cellStyle name="60% - Accent6 4" xfId="245" xr:uid="{9A8C4F09-7E88-40CE-B792-F86127FBB93F}"/>
    <cellStyle name="60% - Accent6 4 2" xfId="246" xr:uid="{8D1401A8-923E-4C6C-B61C-CE424134CC17}"/>
    <cellStyle name="60% - Accent6 5" xfId="247" xr:uid="{6D079A5A-12E5-485B-AA84-A4AB70E93914}"/>
    <cellStyle name="60% - Accent6 5 2" xfId="248" xr:uid="{BC90B878-7E91-46AE-BF6E-2AB1768D2BE5}"/>
    <cellStyle name="60% - Accent6 6" xfId="249" xr:uid="{FB1B13A5-B7BE-4360-8A8D-66903D382519}"/>
    <cellStyle name="60% - Accent6 6 2" xfId="250" xr:uid="{2CC1E096-5D04-4C3D-B377-829D06587942}"/>
    <cellStyle name="60% - Accent6 7" xfId="251" xr:uid="{689E6AD1-8A25-4483-84E1-EED7E2D30376}"/>
    <cellStyle name="60% - Accent6 8" xfId="252" xr:uid="{5976F843-6465-4453-986A-C58BAC045D1A}"/>
    <cellStyle name="60% - Accent6 9" xfId="253" xr:uid="{30049849-E3D6-4655-8D3F-6AC5E00180B7}"/>
    <cellStyle name="Accent1 2" xfId="254" xr:uid="{2D62E146-F621-48BF-83F2-4ABA7C67D6B2}"/>
    <cellStyle name="Accent1 2 2" xfId="255" xr:uid="{665A506F-2C65-49BF-97F2-D1EAF791FB3C}"/>
    <cellStyle name="Accent1 2 3" xfId="256" xr:uid="{22BC9662-C741-4126-BB67-680BFB19397C}"/>
    <cellStyle name="Accent1 3" xfId="257" xr:uid="{64C8205A-9731-4DD0-A82F-1A794B3C4BEA}"/>
    <cellStyle name="Accent1 3 2" xfId="258" xr:uid="{B42562CE-074F-406E-A33E-D37DC9A7781E}"/>
    <cellStyle name="Accent1 4" xfId="259" xr:uid="{63824654-322F-451F-948E-CDECFEF5CD4D}"/>
    <cellStyle name="Accent1 4 2" xfId="260" xr:uid="{BEB7BB25-BC6A-453D-B834-DD67F819C89C}"/>
    <cellStyle name="Accent1 5" xfId="261" xr:uid="{746583B8-0AD4-4F36-855A-1FE179802D19}"/>
    <cellStyle name="Accent1 5 2" xfId="262" xr:uid="{663D7F29-D21D-430E-9451-13D79BCF0E97}"/>
    <cellStyle name="Accent1 6" xfId="263" xr:uid="{5DD3C251-7844-4415-A73C-53111C30A3CB}"/>
    <cellStyle name="Accent1 6 2" xfId="264" xr:uid="{16490EF7-D1BC-459D-B88E-15F2C20968D2}"/>
    <cellStyle name="Accent1 7" xfId="265" xr:uid="{0B173E4B-288C-461D-8C5C-2B1C47A4F4BB}"/>
    <cellStyle name="Accent1 8" xfId="266" xr:uid="{12C97A14-50C8-425B-9CDC-D50D64FDF3D3}"/>
    <cellStyle name="Accent1 9" xfId="267" xr:uid="{0932E5C6-A935-41BB-871A-23D656A6D5AB}"/>
    <cellStyle name="Accent2 2" xfId="268" xr:uid="{338DA62C-DCEA-41CA-B1AE-484D7500E258}"/>
    <cellStyle name="Accent2 2 2" xfId="269" xr:uid="{BD273E7D-AE03-43D5-8D4E-F6A5DB140C45}"/>
    <cellStyle name="Accent2 2 3" xfId="270" xr:uid="{FF802DFD-056A-4F53-ACCB-BD316C86C2F5}"/>
    <cellStyle name="Accent2 3" xfId="271" xr:uid="{94E27F5E-89AC-4FC1-AAF9-0F89C9F9F308}"/>
    <cellStyle name="Accent2 3 2" xfId="272" xr:uid="{A6A0FAF9-9B06-43B0-A639-33F7E5449406}"/>
    <cellStyle name="Accent2 4" xfId="273" xr:uid="{FD100C6F-96D6-4809-93C2-D1D506498E62}"/>
    <cellStyle name="Accent2 4 2" xfId="274" xr:uid="{912A2F15-F4A3-4B5A-95EB-416A289EA28B}"/>
    <cellStyle name="Accent2 5" xfId="275" xr:uid="{D72C8E09-7ABB-458D-A07A-BB18D1DDCBEA}"/>
    <cellStyle name="Accent2 5 2" xfId="276" xr:uid="{2026DFEF-5C82-4903-9B30-CB72C081A705}"/>
    <cellStyle name="Accent2 6" xfId="277" xr:uid="{E4CAABCC-651C-4464-8E74-C4DDE887095D}"/>
    <cellStyle name="Accent2 6 2" xfId="278" xr:uid="{9F911306-7209-4482-9E4B-ADE1D63D7BFF}"/>
    <cellStyle name="Accent2 7" xfId="279" xr:uid="{DFE99C53-6E86-4644-B6BC-176D7713FA6D}"/>
    <cellStyle name="Accent2 8" xfId="280" xr:uid="{7E36B094-79D8-471D-89E2-D9B64D4C4DB0}"/>
    <cellStyle name="Accent2 9" xfId="281" xr:uid="{5665862A-2526-447C-94E6-01067B46A833}"/>
    <cellStyle name="Accent3 2" xfId="282" xr:uid="{CF916C2D-0789-4A58-A7CA-9FFDDDD501D1}"/>
    <cellStyle name="Accent3 2 2" xfId="283" xr:uid="{34B2C118-BE8E-472A-A611-8619A9215841}"/>
    <cellStyle name="Accent3 2 3" xfId="284" xr:uid="{491E5340-02F4-44BD-BD88-64C258876486}"/>
    <cellStyle name="Accent3 3" xfId="285" xr:uid="{2A8171B5-077D-435C-BDE6-696BBC27815A}"/>
    <cellStyle name="Accent3 3 2" xfId="286" xr:uid="{5DE65833-7B20-4A73-8E06-181E4FDC8284}"/>
    <cellStyle name="Accent3 4" xfId="287" xr:uid="{36B193DE-39F5-4F95-8ED9-5E3F0595F5D4}"/>
    <cellStyle name="Accent3 4 2" xfId="288" xr:uid="{86859655-42FE-48C6-9362-1D39AF919B9D}"/>
    <cellStyle name="Accent3 5" xfId="289" xr:uid="{05EE25D3-5C78-48AE-B3E4-09BB30961DD9}"/>
    <cellStyle name="Accent3 5 2" xfId="290" xr:uid="{A9567B30-6FB4-474D-92E4-E2C9FC5EFE26}"/>
    <cellStyle name="Accent3 6" xfId="291" xr:uid="{1D6EE684-CB9E-4F13-96BF-A817E6E7D12F}"/>
    <cellStyle name="Accent3 6 2" xfId="292" xr:uid="{EBB337EC-B29B-424F-90AA-2D0EF4AC4B07}"/>
    <cellStyle name="Accent3 7" xfId="293" xr:uid="{A0073B18-9842-4211-A4F7-2F320B0411C5}"/>
    <cellStyle name="Accent3 8" xfId="294" xr:uid="{67874928-D043-4E35-BE52-450DDBB39718}"/>
    <cellStyle name="Accent3 9" xfId="295" xr:uid="{6238E05A-B533-4A74-A6EB-C8989EF8540C}"/>
    <cellStyle name="Accent4 2" xfId="296" xr:uid="{A9E834A4-542A-42A8-B101-D18386B1B403}"/>
    <cellStyle name="Accent4 2 2" xfId="297" xr:uid="{655CB26B-C127-4EDE-8838-2E75BD269EF9}"/>
    <cellStyle name="Accent4 2 3" xfId="298" xr:uid="{3F9FFCEB-10A1-4B37-8E2B-5DD5E4F7F5D4}"/>
    <cellStyle name="Accent4 3" xfId="299" xr:uid="{85A79344-0419-4203-A8EE-37471F627567}"/>
    <cellStyle name="Accent4 3 2" xfId="300" xr:uid="{DA98295C-93EB-4309-8211-3603327E9681}"/>
    <cellStyle name="Accent4 4" xfId="301" xr:uid="{D2905716-8757-4EC2-86D6-35B921C9ADE5}"/>
    <cellStyle name="Accent4 4 2" xfId="302" xr:uid="{B632C6C7-9AEB-4F57-9B7F-1D05B4DABB69}"/>
    <cellStyle name="Accent4 5" xfId="303" xr:uid="{19460190-D555-46EF-BF8B-B429423142A3}"/>
    <cellStyle name="Accent4 5 2" xfId="304" xr:uid="{E460AE67-390D-46DA-BE75-67543A59A167}"/>
    <cellStyle name="Accent4 6" xfId="305" xr:uid="{C6695545-051D-456C-9F75-8014994A9CCB}"/>
    <cellStyle name="Accent4 6 2" xfId="306" xr:uid="{AFE3ABCB-D3A0-4A37-8D7E-7902B3AAE575}"/>
    <cellStyle name="Accent4 7" xfId="307" xr:uid="{AC27B8BA-19FC-4FDA-BB5A-5964AF759EE3}"/>
    <cellStyle name="Accent4 8" xfId="308" xr:uid="{393349B4-3AD3-4F4E-A5AD-515137075FE6}"/>
    <cellStyle name="Accent4 9" xfId="309" xr:uid="{EAD04CCA-9D95-414D-958B-6A13E3AEAB83}"/>
    <cellStyle name="Accent5 2" xfId="310" xr:uid="{60324FF4-F0BD-460A-96C4-7131C5E80549}"/>
    <cellStyle name="Accent5 2 2" xfId="311" xr:uid="{EB835EDA-1AAE-4B27-A3F0-4DDA9BE2CE8D}"/>
    <cellStyle name="Accent5 2 3" xfId="312" xr:uid="{00525C12-DE2E-4286-A42C-2507769DF3EA}"/>
    <cellStyle name="Accent5 3" xfId="313" xr:uid="{7C58ABCF-E1F6-43BB-B4A9-0B4B67EF3711}"/>
    <cellStyle name="Accent5 3 2" xfId="314" xr:uid="{BA1AFBA8-BD10-444F-9414-9FDEDC862FB3}"/>
    <cellStyle name="Accent5 4" xfId="315" xr:uid="{557B0917-4F7A-436E-8C48-10B98132E2AE}"/>
    <cellStyle name="Accent5 4 2" xfId="316" xr:uid="{9181659A-EDB0-400F-87AB-E3BBEBA8B200}"/>
    <cellStyle name="Accent5 5" xfId="317" xr:uid="{1E44CF55-62DD-4D2E-9906-6BAF612EB71F}"/>
    <cellStyle name="Accent5 5 2" xfId="318" xr:uid="{CE9EE98D-5FBC-4060-8973-8E9B26936F1D}"/>
    <cellStyle name="Accent5 6" xfId="319" xr:uid="{5B17F1B7-625F-45C9-BF7F-5F95443A5CC7}"/>
    <cellStyle name="Accent5 6 2" xfId="320" xr:uid="{10A333CB-D364-4BA1-92ED-EFB3C03AF07A}"/>
    <cellStyle name="Accent5 7" xfId="321" xr:uid="{4CB2F0C2-0621-4204-88E0-F91DD971CB1B}"/>
    <cellStyle name="Accent5 8" xfId="322" xr:uid="{9690A4C4-2285-487C-921C-9AC722B56C04}"/>
    <cellStyle name="Accent5 9" xfId="323" xr:uid="{CB35D642-5BF4-4E20-8D44-729533264EDA}"/>
    <cellStyle name="Accent6 2" xfId="324" xr:uid="{FD4C33E9-7C8F-4D28-9EFE-29255575F0E3}"/>
    <cellStyle name="Accent6 2 2" xfId="325" xr:uid="{191AB973-C77E-4BE4-81D8-6B5290A3B3EE}"/>
    <cellStyle name="Accent6 2 3" xfId="326" xr:uid="{6DB785AE-6263-4000-9170-51BD38CD727D}"/>
    <cellStyle name="Accent6 3" xfId="327" xr:uid="{0EA0E78F-C06C-4EA3-93CA-0E525B87CF52}"/>
    <cellStyle name="Accent6 3 2" xfId="328" xr:uid="{F373D280-99CB-4B5A-BD0B-406AEB5EEB08}"/>
    <cellStyle name="Accent6 4" xfId="329" xr:uid="{5A80B1B4-959F-46CB-919E-05EDD7C5F062}"/>
    <cellStyle name="Accent6 4 2" xfId="330" xr:uid="{E69471E5-7E3D-4CF3-A172-1AF7958E6EEF}"/>
    <cellStyle name="Accent6 5" xfId="331" xr:uid="{1736FD0D-DFC2-470D-964A-950314751840}"/>
    <cellStyle name="Accent6 5 2" xfId="332" xr:uid="{7DD6741C-CB52-4AC3-A523-EF6A99C3DE94}"/>
    <cellStyle name="Accent6 6" xfId="333" xr:uid="{D95CD26C-B041-4DF0-ADCF-16C45697C65E}"/>
    <cellStyle name="Accent6 6 2" xfId="334" xr:uid="{914D1A3A-663E-40DA-A25D-BC5F923859A1}"/>
    <cellStyle name="Accent6 7" xfId="335" xr:uid="{ACA7A11B-25FA-4C12-B97F-733F3E334618}"/>
    <cellStyle name="Accent6 8" xfId="336" xr:uid="{64E916FF-BE20-4AAA-991F-5FDE4DD89D1B}"/>
    <cellStyle name="Accent6 9" xfId="337" xr:uid="{BA4D9B27-69A8-46F5-A0A3-2E89480958BA}"/>
    <cellStyle name="Bad 2" xfId="338" xr:uid="{7DC2C279-3520-46C0-A9A0-5FB354FE90CF}"/>
    <cellStyle name="Bad 2 2" xfId="339" xr:uid="{95922AA0-8E40-4461-976C-A50303286AA1}"/>
    <cellStyle name="Bad 2 3" xfId="340" xr:uid="{5B9BA6E1-02AD-4343-86A6-96618FA3CD01}"/>
    <cellStyle name="Bad 3" xfId="341" xr:uid="{36AA669F-C537-45A5-B67D-74DEFA66CC62}"/>
    <cellStyle name="Bad 3 2" xfId="342" xr:uid="{322A02C5-DA17-4619-98F5-90CC8D8AC120}"/>
    <cellStyle name="Bad 4" xfId="343" xr:uid="{D83C6703-46B8-4EC6-824E-CF5AEF25E3F4}"/>
    <cellStyle name="Bad 4 2" xfId="344" xr:uid="{8839174E-4C17-4DD8-9F45-965AB803BF56}"/>
    <cellStyle name="Bad 5" xfId="345" xr:uid="{41BE9558-5C73-4E7F-8386-566990C0ABAB}"/>
    <cellStyle name="Bad 5 2" xfId="346" xr:uid="{267FDC08-5089-43A6-BC14-8638B3A12461}"/>
    <cellStyle name="Bad 6" xfId="347" xr:uid="{04FC7A63-48B5-45E4-8FCA-AF8844048B46}"/>
    <cellStyle name="Bad 6 2" xfId="348" xr:uid="{5491CA2D-F604-42A5-9E1B-7F58B75138CA}"/>
    <cellStyle name="Bad 7" xfId="349" xr:uid="{FE8E8F38-D009-43E8-A74F-8A6BA628D731}"/>
    <cellStyle name="Bad 8" xfId="350" xr:uid="{F4EABD63-0CD3-4BFF-9429-BABCAD55F101}"/>
    <cellStyle name="Bad 9" xfId="351" xr:uid="{816B3574-79E5-4BAA-AF6E-EBB675CD45C1}"/>
    <cellStyle name="Calculation 2" xfId="352" xr:uid="{64CE0269-A9B0-4747-93FC-FEC8A2A3D1AF}"/>
    <cellStyle name="Calculation 2 2" xfId="353" xr:uid="{3D3ECBD1-6991-4C0E-9D61-099BDCC66292}"/>
    <cellStyle name="Calculation 2 3" xfId="354" xr:uid="{8600F054-51DE-40D1-A452-B513B1BBA80D}"/>
    <cellStyle name="Calculation 3" xfId="355" xr:uid="{EEC928DC-BC22-44A3-AC6D-A7978402B30C}"/>
    <cellStyle name="Calculation 3 2" xfId="356" xr:uid="{A17E99D1-9DB7-479A-B05C-7CDBC0CB7FE1}"/>
    <cellStyle name="Calculation 4" xfId="357" xr:uid="{AD1902F2-5A26-427D-96A5-639394890FE4}"/>
    <cellStyle name="Calculation 4 2" xfId="358" xr:uid="{167C6931-2AC0-4A7E-940F-9D1A060AE964}"/>
    <cellStyle name="Calculation 5" xfId="359" xr:uid="{6B863836-8282-41CB-BCD2-57027D18A1BB}"/>
    <cellStyle name="Calculation 5 2" xfId="360" xr:uid="{B0244D78-4DCA-48F8-A924-2344A5496744}"/>
    <cellStyle name="Calculation 6" xfId="361" xr:uid="{C3299216-4E88-4E7D-93BD-816031BE06D7}"/>
    <cellStyle name="Calculation 6 2" xfId="362" xr:uid="{F87E620D-E7AD-42D8-943E-FC50790E53BD}"/>
    <cellStyle name="Calculation 7" xfId="363" xr:uid="{EE3C032B-9B0E-4D50-BB0A-4656BC41DD9E}"/>
    <cellStyle name="Calculation 8" xfId="364" xr:uid="{A684BEC4-E744-40A1-8A3F-1325C65F1094}"/>
    <cellStyle name="Calculation 9" xfId="365" xr:uid="{C433D7AE-EDFA-4E88-882F-D5F64FDEA99D}"/>
    <cellStyle name="Check Cell 2" xfId="366" xr:uid="{EA00A987-5AB5-48AB-8788-062770722251}"/>
    <cellStyle name="Check Cell 2 2" xfId="367" xr:uid="{C5902A5C-0D98-4857-AD5C-34FE7FF4012F}"/>
    <cellStyle name="Check Cell 2 3" xfId="368" xr:uid="{EE051CF5-55C9-4889-9098-3F0B1136DA56}"/>
    <cellStyle name="Check Cell 3" xfId="369" xr:uid="{AC30512C-B190-4CD5-9380-5B159D449C0A}"/>
    <cellStyle name="Check Cell 3 2" xfId="370" xr:uid="{6C35ED84-2198-4C99-84D4-1216CB55EF99}"/>
    <cellStyle name="Check Cell 4" xfId="371" xr:uid="{F5A68BC7-FCBC-486C-8345-5900BBE83715}"/>
    <cellStyle name="Check Cell 4 2" xfId="372" xr:uid="{B568FF12-37FA-4133-BC7B-1720F401FC08}"/>
    <cellStyle name="Check Cell 5" xfId="373" xr:uid="{4A3EA476-C88D-4751-8628-836B5750EE28}"/>
    <cellStyle name="Check Cell 5 2" xfId="374" xr:uid="{61BAE5B1-0CC7-4666-B8E5-17983ED2B0E9}"/>
    <cellStyle name="Check Cell 6" xfId="375" xr:uid="{0C190DCD-4DEE-47F2-ABCD-5DEDBC39F486}"/>
    <cellStyle name="Check Cell 6 2" xfId="376" xr:uid="{4BC57A51-9C7D-4A79-964E-BB3D2F1A6991}"/>
    <cellStyle name="Check Cell 7" xfId="377" xr:uid="{72869347-8C5D-4B4E-9239-B2D722ACC02C}"/>
    <cellStyle name="Check Cell 8" xfId="378" xr:uid="{DA56E041-5095-429E-9F31-8B05FF060CD9}"/>
    <cellStyle name="Check Cell 9" xfId="379" xr:uid="{F95B8F89-0BFB-4769-B374-4BD05DF69474}"/>
    <cellStyle name="Comma" xfId="1" builtinId="3"/>
    <cellStyle name="Comma 10" xfId="381" xr:uid="{3EC7A771-B98A-4257-97F3-5254F991BAC7}"/>
    <cellStyle name="Comma 10 10" xfId="382" xr:uid="{4C0A123B-2B0C-4902-B518-04308B56A75A}"/>
    <cellStyle name="Comma 10 11" xfId="383" xr:uid="{A658C5D0-72F3-4962-ADEB-A6393A18A35E}"/>
    <cellStyle name="Comma 10 12" xfId="384" xr:uid="{90C28DB3-1491-410F-95BE-6A646D162947}"/>
    <cellStyle name="Comma 10 13" xfId="385" xr:uid="{2AB2D960-5B26-453D-B048-9554EB146CE1}"/>
    <cellStyle name="Comma 10 14" xfId="386" xr:uid="{C8177900-D2A1-49B7-B240-8E07152257B9}"/>
    <cellStyle name="Comma 10 15" xfId="387" xr:uid="{8799DE42-5053-446B-8924-D27047F77E06}"/>
    <cellStyle name="Comma 10 16" xfId="388" xr:uid="{3BF2E4D7-C71B-4AF9-AAC4-0426E1236EAE}"/>
    <cellStyle name="Comma 10 17" xfId="389" xr:uid="{DADE6373-EC76-4418-AF1D-006DE75D7DBD}"/>
    <cellStyle name="Comma 10 18" xfId="390" xr:uid="{BE2990FA-E715-4E3F-88B7-583063275E50}"/>
    <cellStyle name="Comma 10 19" xfId="391" xr:uid="{CA3CCF11-51B5-4BAC-B74B-034785F4A76F}"/>
    <cellStyle name="Comma 10 2" xfId="392" xr:uid="{11149656-2114-40B6-A10B-0955EB4BCF8B}"/>
    <cellStyle name="Comma 10 2 2" xfId="393" xr:uid="{9F14DA64-04A5-4BD2-82DF-09874971C189}"/>
    <cellStyle name="Comma 10 20" xfId="394" xr:uid="{457D4E42-6247-4A34-BD34-BF0E199C70F7}"/>
    <cellStyle name="Comma 10 21" xfId="395" xr:uid="{2B91C682-D59D-44C0-93D8-942920791B3A}"/>
    <cellStyle name="Comma 10 22" xfId="396" xr:uid="{1FDC38DD-74CA-47A9-9998-AC5B42056868}"/>
    <cellStyle name="Comma 10 23" xfId="397" xr:uid="{31A79DC5-18D8-4BBE-A328-0F658C95E289}"/>
    <cellStyle name="Comma 10 24" xfId="398" xr:uid="{D417DAF1-B51A-49A9-832E-7AF5CB75558D}"/>
    <cellStyle name="Comma 10 25" xfId="399" xr:uid="{48F9E538-B8DB-42F1-838D-E7365AF795BA}"/>
    <cellStyle name="Comma 10 26" xfId="400" xr:uid="{9649E1B2-7CA1-4DF0-AAB0-D17A037E28BC}"/>
    <cellStyle name="Comma 10 27" xfId="401" xr:uid="{3DB6E1A8-044C-4EBF-94C8-81A83C349B4F}"/>
    <cellStyle name="Comma 10 28" xfId="402" xr:uid="{E1C2A418-2859-4158-8B9F-9891BD9058DB}"/>
    <cellStyle name="Comma 10 29" xfId="403" xr:uid="{2FF1B57A-9DF6-4D29-B6C9-2245D3F1DED5}"/>
    <cellStyle name="Comma 10 3" xfId="404" xr:uid="{A960B23B-5619-41E5-B6AF-FFD8608D5233}"/>
    <cellStyle name="Comma 10 3 2" xfId="405" xr:uid="{CB4E765D-029E-469E-9CB2-EC2071B3E146}"/>
    <cellStyle name="Comma 10 30" xfId="406" xr:uid="{FBB74DAC-DCA0-452B-945A-8EFD416990C6}"/>
    <cellStyle name="Comma 10 31" xfId="407" xr:uid="{8F0292CE-DB53-4B94-9132-F3EC155DE45C}"/>
    <cellStyle name="Comma 10 32" xfId="408" xr:uid="{7317151B-E308-4197-BAFF-F3824576DF8C}"/>
    <cellStyle name="Comma 10 4" xfId="409" xr:uid="{DFF3663B-835C-4415-994C-1B59968BD49D}"/>
    <cellStyle name="Comma 10 4 2" xfId="410" xr:uid="{B5A6F670-975C-4205-89B0-7379B15ED96F}"/>
    <cellStyle name="Comma 10 5" xfId="411" xr:uid="{34ECBF04-C808-4724-B647-EDE865A275E0}"/>
    <cellStyle name="Comma 10 6" xfId="412" xr:uid="{1C21BCAC-8D9A-4A57-A40C-5F0789034730}"/>
    <cellStyle name="Comma 10 7" xfId="413" xr:uid="{EC3C4668-CB95-49CB-BF00-CE774863098D}"/>
    <cellStyle name="Comma 10 8" xfId="414" xr:uid="{EA6009F3-4CE9-4FF8-AB1B-39C76AEDF759}"/>
    <cellStyle name="Comma 10 9" xfId="415" xr:uid="{782501FE-6885-43E0-ACC7-D6BA3E63E9E4}"/>
    <cellStyle name="Comma 11" xfId="380" xr:uid="{1BE31047-98F0-43F2-8C78-36AD526D0943}"/>
    <cellStyle name="Comma 11 2" xfId="416" xr:uid="{7EB307FE-63AC-404F-A644-D9F223B685E4}"/>
    <cellStyle name="Comma 11 2 2" xfId="417" xr:uid="{74690562-A13C-470D-93F7-D4F3B3206428}"/>
    <cellStyle name="Comma 11 3" xfId="418" xr:uid="{93D290F9-246D-4019-82C2-383BD0FB45EF}"/>
    <cellStyle name="Comma 11 3 2" xfId="419" xr:uid="{FE6480B1-B36F-4796-A282-F70D5B2F3D76}"/>
    <cellStyle name="Comma 11 4" xfId="420" xr:uid="{C77B4DE9-3FCD-440C-953F-BC4DA9AE5BD5}"/>
    <cellStyle name="Comma 11 4 2" xfId="421" xr:uid="{CF09E811-EA26-477D-934C-F4A1EC9DE039}"/>
    <cellStyle name="Comma 12 2" xfId="422" xr:uid="{3F7A018D-193E-4624-ADC5-EE51877CFD00}"/>
    <cellStyle name="Comma 12 2 2" xfId="423" xr:uid="{3D1F9951-034A-4512-B427-506F508FB0AA}"/>
    <cellStyle name="Comma 12 3" xfId="424" xr:uid="{5F500CAD-AD32-48A4-A423-0CF605AE7396}"/>
    <cellStyle name="Comma 12 3 2" xfId="425" xr:uid="{78A6AE5E-1A6F-4EC7-B12C-12B359D803B9}"/>
    <cellStyle name="Comma 12 4" xfId="426" xr:uid="{8B90CE21-8242-4D21-8CA0-7D3D67E40FFA}"/>
    <cellStyle name="Comma 12 4 2" xfId="427" xr:uid="{858D934E-914A-4800-930A-6202A4A47A02}"/>
    <cellStyle name="Comma 13 2" xfId="428" xr:uid="{1AA3AF16-4C50-4F92-BA57-1BFB318A48E7}"/>
    <cellStyle name="Comma 13 2 2" xfId="429" xr:uid="{A92F66D2-046E-4D87-B4A3-E2DF1F43526F}"/>
    <cellStyle name="Comma 13 3" xfId="430" xr:uid="{7936D1AB-0136-4F6E-8279-CA8C25D27369}"/>
    <cellStyle name="Comma 13 3 2" xfId="431" xr:uid="{7A2ECE77-5775-4AAC-9494-25C1FA338E80}"/>
    <cellStyle name="Comma 13 4" xfId="432" xr:uid="{2874C854-8844-4BC5-9D05-2685F9806B40}"/>
    <cellStyle name="Comma 13 4 2" xfId="433" xr:uid="{60B92345-000F-46D0-ADF2-164F46C4DDF9}"/>
    <cellStyle name="Comma 14 2" xfId="434" xr:uid="{548D55E0-675C-43C3-B04C-1C0AE6812DCB}"/>
    <cellStyle name="Comma 14 2 2" xfId="435" xr:uid="{E78D941B-C2F1-47EA-AFBB-CDD612475C98}"/>
    <cellStyle name="Comma 14 3" xfId="436" xr:uid="{66F89AAB-F440-4270-9304-C6B26CB03EF1}"/>
    <cellStyle name="Comma 14 3 2" xfId="437" xr:uid="{223E6A0B-A8D1-447F-8DBF-7303CCCCD17F}"/>
    <cellStyle name="Comma 14 4" xfId="438" xr:uid="{677F35E1-512A-464B-8236-09C3D2DE294E}"/>
    <cellStyle name="Comma 14 4 2" xfId="439" xr:uid="{C0D680F6-8A44-4C5A-A791-99CEF7772008}"/>
    <cellStyle name="Comma 15 2" xfId="440" xr:uid="{F6FA68B6-851D-4864-82C0-F4EEA25DC22B}"/>
    <cellStyle name="Comma 15 2 2" xfId="441" xr:uid="{8CEC8FA4-F68C-4C13-BEE2-4A83A7C2B73D}"/>
    <cellStyle name="Comma 15 3" xfId="442" xr:uid="{404DEAE9-5D9E-4124-A82E-E6E12067E88A}"/>
    <cellStyle name="Comma 15 3 2" xfId="443" xr:uid="{D37077F7-DEA2-4DAD-9BBF-60CF5F671E3F}"/>
    <cellStyle name="Comma 15 4" xfId="444" xr:uid="{031992EB-86A2-4140-B166-E9ABF765F5C3}"/>
    <cellStyle name="Comma 15 4 2" xfId="445" xr:uid="{3CE20CDB-2DB4-43E0-AD4F-AE00A015F221}"/>
    <cellStyle name="Comma 16 2" xfId="446" xr:uid="{6D349880-957C-4C6B-BECC-AC25B98D06C9}"/>
    <cellStyle name="Comma 16 2 2" xfId="447" xr:uid="{D8136CFF-492C-49A7-8CE3-998A0DBF8438}"/>
    <cellStyle name="Comma 16 3" xfId="448" xr:uid="{D2166CB0-D14F-4F0A-A891-B5B899CF2BC1}"/>
    <cellStyle name="Comma 16 3 2" xfId="449" xr:uid="{B98087BD-BE4D-469B-ACE9-8DC4FE8BF500}"/>
    <cellStyle name="Comma 16 4" xfId="450" xr:uid="{4F616810-DF85-4F8E-9F25-0D4899D65EEF}"/>
    <cellStyle name="Comma 16 4 2" xfId="451" xr:uid="{8F997EC1-1081-4967-A5C0-8E032693CF26}"/>
    <cellStyle name="Comma 17 2" xfId="452" xr:uid="{7E604704-4888-4E52-AAF3-CECFFFDDBE09}"/>
    <cellStyle name="Comma 17 2 2" xfId="453" xr:uid="{D8C11E72-469B-460C-9B56-70AE64E9217E}"/>
    <cellStyle name="Comma 17 3" xfId="454" xr:uid="{28BA231C-A719-43B3-A76E-FA2E12CF6255}"/>
    <cellStyle name="Comma 17 3 2" xfId="455" xr:uid="{A69B085C-2BCA-4C8B-A3FE-D197FD367FB2}"/>
    <cellStyle name="Comma 17 4" xfId="456" xr:uid="{F792E825-7FBE-4DCD-A989-258464FAE3EA}"/>
    <cellStyle name="Comma 17 4 2" xfId="457" xr:uid="{EA6CD09D-7654-4A36-BAF4-AE53F2A88CC1}"/>
    <cellStyle name="Comma 18 10" xfId="458" xr:uid="{0D202CC9-2CD9-4B5F-A4C5-45EAE9EC77C3}"/>
    <cellStyle name="Comma 18 11" xfId="459" xr:uid="{7DEC15EF-ADE2-4C86-BD63-3A4A29AAE856}"/>
    <cellStyle name="Comma 18 12" xfId="460" xr:uid="{6F32E9A8-6FD2-485D-8A6C-52EC3D5E4861}"/>
    <cellStyle name="Comma 18 13" xfId="461" xr:uid="{DC0A42C9-D6FF-41FE-95F9-D6BCFD587CB3}"/>
    <cellStyle name="Comma 18 14" xfId="462" xr:uid="{B1FCD2BE-DF3B-4782-845C-14BB91755B69}"/>
    <cellStyle name="Comma 18 15" xfId="463" xr:uid="{ADE049DD-89E5-468A-845D-3E2A31B5424F}"/>
    <cellStyle name="Comma 18 16" xfId="464" xr:uid="{A72D7A2D-90CB-467D-8D22-33CC1927F360}"/>
    <cellStyle name="Comma 18 17" xfId="465" xr:uid="{1CC9520F-2892-4CB7-88A7-5B346AD75291}"/>
    <cellStyle name="Comma 18 18" xfId="466" xr:uid="{28149EDC-504D-4071-9733-4EA6414711C2}"/>
    <cellStyle name="Comma 18 19" xfId="467" xr:uid="{27EE9DEA-5719-4806-A28E-6CD6D320DF83}"/>
    <cellStyle name="Comma 18 2" xfId="468" xr:uid="{03167653-2C0D-4B42-A6FA-E95E54AD7F2D}"/>
    <cellStyle name="Comma 18 20" xfId="469" xr:uid="{ED8A1817-0426-48A8-9174-609BEFA93DB1}"/>
    <cellStyle name="Comma 18 21" xfId="470" xr:uid="{63E68EC8-7A09-40FE-ABAF-2CB137286B6C}"/>
    <cellStyle name="Comma 18 22" xfId="471" xr:uid="{08530576-250C-4713-9152-71BC4C3BE044}"/>
    <cellStyle name="Comma 18 23" xfId="472" xr:uid="{E7E14665-1592-4C5B-BFE5-78B2A9E3D142}"/>
    <cellStyle name="Comma 18 24" xfId="473" xr:uid="{1BA4E68B-4BFD-44C0-9AFD-1518991A96CC}"/>
    <cellStyle name="Comma 18 25" xfId="474" xr:uid="{99A95EA9-E0B0-4C67-B7AA-22B95E55407E}"/>
    <cellStyle name="Comma 18 26" xfId="475" xr:uid="{E7F7FBF5-A6CF-44B3-A8FD-4BA3C79E5B0D}"/>
    <cellStyle name="Comma 18 3" xfId="476" xr:uid="{3C7ABDF6-0350-45C9-8D40-982C334BC39E}"/>
    <cellStyle name="Comma 18 4" xfId="477" xr:uid="{496DAAD5-1226-49A0-B423-587B624A05A4}"/>
    <cellStyle name="Comma 18 5" xfId="478" xr:uid="{B19F7276-BAF9-4EC2-B131-710C66374313}"/>
    <cellStyle name="Comma 18 6" xfId="479" xr:uid="{09D60BC5-6634-4062-98B5-1F3E2FDB854B}"/>
    <cellStyle name="Comma 18 7" xfId="480" xr:uid="{70CFF659-A131-4B61-B747-8AD78F484070}"/>
    <cellStyle name="Comma 18 8" xfId="481" xr:uid="{9FC17F0A-3E6F-4261-BD0B-0F123E4AF3DB}"/>
    <cellStyle name="Comma 18 9" xfId="482" xr:uid="{DE772675-41E1-43CD-92F8-EEFF83B57B71}"/>
    <cellStyle name="Comma 19 10" xfId="483" xr:uid="{48CECA46-6AFB-46C8-BC91-034AD7E8BB7F}"/>
    <cellStyle name="Comma 19 11" xfId="484" xr:uid="{6DB4A752-3EEF-4D10-AB0A-093B1B0FD278}"/>
    <cellStyle name="Comma 19 12" xfId="485" xr:uid="{407B2C08-9638-42D4-849D-F35AD1AF27B0}"/>
    <cellStyle name="Comma 19 13" xfId="486" xr:uid="{67985C20-7345-4AF3-ABC1-7428E2E9D908}"/>
    <cellStyle name="Comma 19 14" xfId="487" xr:uid="{B799BF30-9614-4EFE-9DD6-970F08E761CA}"/>
    <cellStyle name="Comma 19 15" xfId="488" xr:uid="{B54BB0D7-D787-41FE-8BEE-86E043E1B6DF}"/>
    <cellStyle name="Comma 19 16" xfId="489" xr:uid="{8F2191D6-DD29-4B6F-BCF8-0587A1EB04C0}"/>
    <cellStyle name="Comma 19 17" xfId="490" xr:uid="{2B1FCF51-A4EE-468E-AE7B-53A200559F72}"/>
    <cellStyle name="Comma 19 18" xfId="491" xr:uid="{982F1C8E-AC40-4DF2-9791-9ABDAB866B1A}"/>
    <cellStyle name="Comma 19 19" xfId="492" xr:uid="{82811BA2-A3EE-4ABB-B851-E970611DE3FD}"/>
    <cellStyle name="Comma 19 2" xfId="493" xr:uid="{FA198517-F0C0-45A9-BE7B-B82E978D20EA}"/>
    <cellStyle name="Comma 19 20" xfId="494" xr:uid="{92E5D95C-76F1-456F-A26D-55A38E2E37B0}"/>
    <cellStyle name="Comma 19 21" xfId="495" xr:uid="{03A5C20C-A834-49AE-84ED-137E186D35C0}"/>
    <cellStyle name="Comma 19 22" xfId="496" xr:uid="{AEABEC05-E4D8-4E7B-A33D-C438C2A8423B}"/>
    <cellStyle name="Comma 19 23" xfId="497" xr:uid="{A8930E6C-86F6-4283-8D02-41D1D9B9AE48}"/>
    <cellStyle name="Comma 19 24" xfId="498" xr:uid="{A502F993-2C20-4A43-ACA9-7ED4F67A2E5D}"/>
    <cellStyle name="Comma 19 25" xfId="499" xr:uid="{C4E01BCC-C4AE-4E68-B053-EAB613092625}"/>
    <cellStyle name="Comma 19 26" xfId="500" xr:uid="{FF9BB229-0C17-495E-A81A-348722CF0ED6}"/>
    <cellStyle name="Comma 19 3" xfId="501" xr:uid="{619BDA85-8E96-4E90-B401-3DF3A6C8274C}"/>
    <cellStyle name="Comma 19 4" xfId="502" xr:uid="{C189CFD2-E580-4EAD-A772-8F03736E333A}"/>
    <cellStyle name="Comma 19 5" xfId="503" xr:uid="{892E3B32-7BF6-4D1F-B8B2-69648A576D45}"/>
    <cellStyle name="Comma 19 6" xfId="504" xr:uid="{B243332E-0476-4D75-92F6-0FE8B11C563D}"/>
    <cellStyle name="Comma 19 7" xfId="505" xr:uid="{6AC0EC19-F084-48BA-A96D-99DE2B7B11E4}"/>
    <cellStyle name="Comma 19 8" xfId="506" xr:uid="{1D8619B3-465E-4947-BF3A-20DEAB82D19B}"/>
    <cellStyle name="Comma 19 9" xfId="507" xr:uid="{7826D857-0773-4B51-B702-FAC25B78ED87}"/>
    <cellStyle name="Comma 2" xfId="508" xr:uid="{72F03077-A7C1-4B03-85FE-354765C40F83}"/>
    <cellStyle name="Comma 2 10" xfId="509" xr:uid="{79638930-4B20-45B6-9520-F5631243BF51}"/>
    <cellStyle name="Comma 2 11" xfId="510" xr:uid="{39AD1EEF-69D1-4A7E-B91D-DB7B9FFDCD30}"/>
    <cellStyle name="Comma 2 12" xfId="511" xr:uid="{97F1D1E2-2FF2-45CD-BAF5-B8E2B2B8ABD7}"/>
    <cellStyle name="Comma 2 13" xfId="512" xr:uid="{263E7BFC-5533-4F8A-8AC2-844A908A3FC7}"/>
    <cellStyle name="Comma 2 14" xfId="513" xr:uid="{05FA03BA-6ADA-43A9-A2D3-E7A6807C9D76}"/>
    <cellStyle name="Comma 2 15" xfId="514" xr:uid="{1DB17B82-75E5-476F-BBF9-44B3FD0742E2}"/>
    <cellStyle name="Comma 2 16" xfId="515" xr:uid="{D5250FDE-A1BC-4E16-806C-EA30FB71AB2F}"/>
    <cellStyle name="Comma 2 16 2" xfId="516" xr:uid="{24CCEE0C-DBF3-4D36-9E0B-4B14E62872D4}"/>
    <cellStyle name="Comma 2 17" xfId="517" xr:uid="{B0056CD5-F2D9-4462-A452-176BE1CFEEC3}"/>
    <cellStyle name="Comma 2 17 2" xfId="518" xr:uid="{47EB8B5C-42FD-4507-8AEA-1FC6D10BC802}"/>
    <cellStyle name="Comma 2 18" xfId="519" xr:uid="{298BAAED-F143-4657-ACFB-16F3EB21F2C6}"/>
    <cellStyle name="Comma 2 19" xfId="520" xr:uid="{690BD2C1-FF44-4237-B4B9-53EBA3476916}"/>
    <cellStyle name="Comma 2 2" xfId="521" xr:uid="{E87A507F-70AE-43BF-8337-C9711323363A}"/>
    <cellStyle name="Comma 2 2 10" xfId="522" xr:uid="{AA98C641-E683-47E2-9622-EF273B799473}"/>
    <cellStyle name="Comma 2 2 10 2" xfId="523" xr:uid="{D374761B-D129-4B19-83BD-8601E5F2A646}"/>
    <cellStyle name="Comma 2 2 11" xfId="524" xr:uid="{ACB409ED-3DDE-41CC-85F5-6E1387D39855}"/>
    <cellStyle name="Comma 2 2 11 2" xfId="525" xr:uid="{48CED911-BFB7-4451-B1CC-E8301FA8FB93}"/>
    <cellStyle name="Comma 2 2 12" xfId="526" xr:uid="{CCE73254-DE96-410C-AE7A-D26D299D1B70}"/>
    <cellStyle name="Comma 2 2 12 2" xfId="527" xr:uid="{EF0E831B-2C33-4FE1-AAD8-EED9BC78EC3B}"/>
    <cellStyle name="Comma 2 2 12 3" xfId="528" xr:uid="{793ABDA4-98EB-4A73-AF7B-AF169B3876BD}"/>
    <cellStyle name="Comma 2 2 12 4" xfId="529" xr:uid="{30FE6B92-C670-400D-9EAE-0F002111E5AA}"/>
    <cellStyle name="Comma 2 2 12 5" xfId="530" xr:uid="{E0E80B3C-E468-45DB-B65C-3667C978DAA3}"/>
    <cellStyle name="Comma 2 2 13" xfId="531" xr:uid="{A15B54BB-24F3-443F-98B4-F3BF2F859DE3}"/>
    <cellStyle name="Comma 2 2 13 2" xfId="532" xr:uid="{1F1B60A5-55F3-47AE-9C14-72AD95236A81}"/>
    <cellStyle name="Comma 2 2 14" xfId="533" xr:uid="{8566BA21-7FD2-43BA-BEB0-11A56165733D}"/>
    <cellStyle name="Comma 2 2 14 2" xfId="534" xr:uid="{2EB0753F-FBDA-4FA4-B9A7-0C67D4354157}"/>
    <cellStyle name="Comma 2 2 15" xfId="535" xr:uid="{AF723226-8E83-4114-869B-DE1443BE8E22}"/>
    <cellStyle name="Comma 2 2 15 2" xfId="536" xr:uid="{37830E1A-91AE-4BAC-998E-F7723009D191}"/>
    <cellStyle name="Comma 2 2 15 3" xfId="537" xr:uid="{9604245F-5FF4-4485-81AD-55F3A7AE68A2}"/>
    <cellStyle name="Comma 2 2 16" xfId="538" xr:uid="{16831F01-E02A-4336-A3C6-8D2FE3E97005}"/>
    <cellStyle name="Comma 2 2 17" xfId="539" xr:uid="{818206CA-096D-46D0-BEB6-EBDBC967F340}"/>
    <cellStyle name="Comma 2 2 18" xfId="540" xr:uid="{54462359-81EC-4E1D-B7F3-105CF352B4D6}"/>
    <cellStyle name="Comma 2 2 19" xfId="541" xr:uid="{44E850C3-466E-4327-8BA1-EF3589B056C9}"/>
    <cellStyle name="Comma 2 2 2" xfId="542" xr:uid="{5BF9F943-1649-4B67-89DC-579C0511AB4E}"/>
    <cellStyle name="Comma 2 2 2 10" xfId="543" xr:uid="{E1732247-EF12-49D3-8EEB-EC27C5FA2106}"/>
    <cellStyle name="Comma 2 2 2 10 2" xfId="544" xr:uid="{08AF7DAC-906E-4822-AAE6-CDCD9DE4C969}"/>
    <cellStyle name="Comma 2 2 2 10 2 2" xfId="545" xr:uid="{DAD74BDF-2722-484C-8BF6-7C2E5F097ABB}"/>
    <cellStyle name="Comma 2 2 2 10 3" xfId="546" xr:uid="{DC4B238B-78D8-4CC7-B751-53D9ECDD9B95}"/>
    <cellStyle name="Comma 2 2 2 10 3 2" xfId="547" xr:uid="{66C33C2A-057A-4CE2-A438-009A54624515}"/>
    <cellStyle name="Comma 2 2 2 10 4" xfId="548" xr:uid="{267EF1C5-B678-47D8-B678-5106E9CD5B37}"/>
    <cellStyle name="Comma 2 2 2 10 4 2" xfId="549" xr:uid="{96D72B43-A386-4CF2-B1A3-EDDC1ED3F4AA}"/>
    <cellStyle name="Comma 2 2 2 11" xfId="550" xr:uid="{A72A2098-1E45-4C6D-9284-87D851C6B1C5}"/>
    <cellStyle name="Comma 2 2 2 12" xfId="551" xr:uid="{B3E5FAE4-33AF-4B21-9D21-B8D70019B8BC}"/>
    <cellStyle name="Comma 2 2 2 13" xfId="552" xr:uid="{7B02C5E7-EA9A-49CC-B17E-7AD8AC0BAE1D}"/>
    <cellStyle name="Comma 2 2 2 13 2" xfId="553" xr:uid="{CEE79700-B732-4D51-9CAB-61F118ACFED4}"/>
    <cellStyle name="Comma 2 2 2 13 3" xfId="554" xr:uid="{C0386E49-099C-4BA1-8900-E4B53A439407}"/>
    <cellStyle name="Comma 2 2 2 14" xfId="555" xr:uid="{C02DE285-F174-49CD-96A0-B0087AF26029}"/>
    <cellStyle name="Comma 2 2 2 15" xfId="556" xr:uid="{111E67B3-316A-4363-8A8A-2C2BC4DAB103}"/>
    <cellStyle name="Comma 2 2 2 16" xfId="557" xr:uid="{DC4C41C4-F185-490C-B83F-F236C538EFB5}"/>
    <cellStyle name="Comma 2 2 2 17" xfId="558" xr:uid="{440DCE86-3AB4-48DB-9D2E-E62EC1E6A5E3}"/>
    <cellStyle name="Comma 2 2 2 18" xfId="559" xr:uid="{45CC790A-D696-42E8-B155-B5AD8BA0C439}"/>
    <cellStyle name="Comma 2 2 2 19" xfId="560" xr:uid="{28411F99-B719-4921-9F7D-A94E62988C35}"/>
    <cellStyle name="Comma 2 2 2 2" xfId="561" xr:uid="{DE18C951-1A1D-465E-9F89-AFFEA4F72702}"/>
    <cellStyle name="Comma 2 2 2 2 10" xfId="562" xr:uid="{8A56F9A4-B895-45D4-ADFF-6089C30EE025}"/>
    <cellStyle name="Comma 2 2 2 2 10 2" xfId="563" xr:uid="{8947B2F9-26A8-4CC8-84F3-2B934A529265}"/>
    <cellStyle name="Comma 2 2 2 2 10 3" xfId="564" xr:uid="{CB9FEF40-B72B-444C-9D2E-EE1B5914EAAB}"/>
    <cellStyle name="Comma 2 2 2 2 10 4" xfId="565" xr:uid="{A49B489B-5425-4210-9749-2AFC33E7142A}"/>
    <cellStyle name="Comma 2 2 2 2 10 5" xfId="566" xr:uid="{5F0D9DE5-7EF8-4DC7-84CA-04F8C746D8EA}"/>
    <cellStyle name="Comma 2 2 2 2 11" xfId="567" xr:uid="{99E8E43D-E490-444B-B5EE-E44C15EACBE3}"/>
    <cellStyle name="Comma 2 2 2 2 11 2" xfId="568" xr:uid="{F3E1486C-9F4E-427F-8473-77A816E65146}"/>
    <cellStyle name="Comma 2 2 2 2 12" xfId="569" xr:uid="{CB82AB3F-DD28-4447-84E0-96FABE1E4189}"/>
    <cellStyle name="Comma 2 2 2 2 12 2" xfId="570" xr:uid="{67E0116A-5CE1-47AA-B886-595A3DE147D8}"/>
    <cellStyle name="Comma 2 2 2 2 13" xfId="571" xr:uid="{1E8DB169-4CD2-4895-8684-67DC1503E9E7}"/>
    <cellStyle name="Comma 2 2 2 2 13 2" xfId="572" xr:uid="{7C0A9DBB-BF47-4D8D-AC0A-1D6B41DB81B0}"/>
    <cellStyle name="Comma 2 2 2 2 13 3" xfId="573" xr:uid="{0D3D6A9F-E34E-4F6E-877C-373273913CB2}"/>
    <cellStyle name="Comma 2 2 2 2 14" xfId="574" xr:uid="{62C7ACA0-35A8-46E7-860A-43F76E441F7F}"/>
    <cellStyle name="Comma 2 2 2 2 15" xfId="575" xr:uid="{8D972FAB-62C1-4C9F-B6FD-7BAF86EA4DCA}"/>
    <cellStyle name="Comma 2 2 2 2 16" xfId="576" xr:uid="{00798ABC-7DF4-42FD-BBDD-E38E7E7A8EF9}"/>
    <cellStyle name="Comma 2 2 2 2 17" xfId="577" xr:uid="{79AC3F2E-6DB9-4E11-886F-4D36C22DD6C6}"/>
    <cellStyle name="Comma 2 2 2 2 18" xfId="578" xr:uid="{C1A6771F-E329-4EE7-BFE1-2F483CB97AF3}"/>
    <cellStyle name="Comma 2 2 2 2 19" xfId="579" xr:uid="{F54E15D5-29A3-4008-B4AF-165F463569AD}"/>
    <cellStyle name="Comma 2 2 2 2 2" xfId="580" xr:uid="{3052F9AA-9941-45B7-BC6C-F05BDF6CDE10}"/>
    <cellStyle name="Comma 2 2 2 2 2 10" xfId="581" xr:uid="{8A08D6BC-2700-4017-9995-D712B689090D}"/>
    <cellStyle name="Comma 2 2 2 2 2 11" xfId="582" xr:uid="{8A201C54-CFBD-4A85-8826-35F6C38D303B}"/>
    <cellStyle name="Comma 2 2 2 2 2 12" xfId="583" xr:uid="{F6452147-F535-47BE-9EAA-F15616779B53}"/>
    <cellStyle name="Comma 2 2 2 2 2 13" xfId="584" xr:uid="{3FDCC810-56E2-4DA3-96DE-A002212AC4B4}"/>
    <cellStyle name="Comma 2 2 2 2 2 14" xfId="585" xr:uid="{8F902FE8-931D-4686-B13E-2B658C8CEA18}"/>
    <cellStyle name="Comma 2 2 2 2 2 15" xfId="586" xr:uid="{E69F7E7C-3E73-4DB9-8307-466525958E7C}"/>
    <cellStyle name="Comma 2 2 2 2 2 16" xfId="587" xr:uid="{AD11C7C1-5296-4C4E-B839-D1225815C439}"/>
    <cellStyle name="Comma 2 2 2 2 2 17" xfId="588" xr:uid="{C1C46B07-4C4C-44AA-8C29-CC4A0AE513D0}"/>
    <cellStyle name="Comma 2 2 2 2 2 18" xfId="589" xr:uid="{779DB956-1791-4B04-82B2-6F501390E986}"/>
    <cellStyle name="Comma 2 2 2 2 2 19" xfId="590" xr:uid="{C589DE41-17AC-4E96-959D-3DAD9D926DBE}"/>
    <cellStyle name="Comma 2 2 2 2 2 2" xfId="591" xr:uid="{9CBD9934-B4D4-4B21-83E6-CBEFAD38D904}"/>
    <cellStyle name="Comma 2 2 2 2 2 2 10" xfId="592" xr:uid="{695BA216-C60D-4D8E-B276-74482C99E1EC}"/>
    <cellStyle name="Comma 2 2 2 2 2 2 11" xfId="593" xr:uid="{C12C9148-0297-4908-982C-920366E99129}"/>
    <cellStyle name="Comma 2 2 2 2 2 2 12" xfId="594" xr:uid="{B5892B61-6B38-40F5-93B6-72D9873A3C10}"/>
    <cellStyle name="Comma 2 2 2 2 2 2 13" xfId="595" xr:uid="{3B1ACBF9-F7A7-44E7-A023-CBB024F11B6E}"/>
    <cellStyle name="Comma 2 2 2 2 2 2 14" xfId="596" xr:uid="{0B7BF4FA-BD70-457A-B4D5-07166213C796}"/>
    <cellStyle name="Comma 2 2 2 2 2 2 15" xfId="597" xr:uid="{1AF1C15B-6ABC-439C-AA47-430431B3C05A}"/>
    <cellStyle name="Comma 2 2 2 2 2 2 16" xfId="598" xr:uid="{4E5B2054-84AD-467D-90AB-CE02C5315A5E}"/>
    <cellStyle name="Comma 2 2 2 2 2 2 17" xfId="599" xr:uid="{AA70B7C4-E31E-4E08-8382-B9E317CC53D6}"/>
    <cellStyle name="Comma 2 2 2 2 2 2 18" xfId="600" xr:uid="{E4D20F4C-A955-4A06-8E63-825116786A5B}"/>
    <cellStyle name="Comma 2 2 2 2 2 2 19" xfId="601" xr:uid="{30171163-607E-4374-B98D-CA4670D0E632}"/>
    <cellStyle name="Comma 2 2 2 2 2 2 2" xfId="602" xr:uid="{B084148D-635F-4279-9EE3-D79BBEC31EB8}"/>
    <cellStyle name="Comma 2 2 2 2 2 2 2 10" xfId="603" xr:uid="{F3F4465E-CCDF-4632-BD22-4FE6DBEE9987}"/>
    <cellStyle name="Comma 2 2 2 2 2 2 2 11" xfId="604" xr:uid="{D9AD23BB-84C8-4E57-BEE2-17B275A8CCD9}"/>
    <cellStyle name="Comma 2 2 2 2 2 2 2 12" xfId="605" xr:uid="{BC318082-2752-4AA4-A4F3-DFDED54EC282}"/>
    <cellStyle name="Comma 2 2 2 2 2 2 2 13" xfId="606" xr:uid="{E4E0AD0F-C009-4D87-A8AE-CF669045A649}"/>
    <cellStyle name="Comma 2 2 2 2 2 2 2 14" xfId="607" xr:uid="{9A73F9CA-FE24-4A60-9621-ADCC8473B821}"/>
    <cellStyle name="Comma 2 2 2 2 2 2 2 15" xfId="608" xr:uid="{420EBA62-2236-4D8F-87AC-8D357A5B2704}"/>
    <cellStyle name="Comma 2 2 2 2 2 2 2 16" xfId="609" xr:uid="{C7E8D5BA-CC54-4B82-BC79-2525F0DA2E7F}"/>
    <cellStyle name="Comma 2 2 2 2 2 2 2 17" xfId="610" xr:uid="{D34BCD85-8FE6-45BC-B394-E72DCBDDA362}"/>
    <cellStyle name="Comma 2 2 2 2 2 2 2 18" xfId="611" xr:uid="{95560EEB-71F8-4E80-AE22-844855B816AB}"/>
    <cellStyle name="Comma 2 2 2 2 2 2 2 19" xfId="612" xr:uid="{6433582E-4691-491E-9AF5-2CBEEEF91C92}"/>
    <cellStyle name="Comma 2 2 2 2 2 2 2 2" xfId="613" xr:uid="{2C30BCB8-1757-42FD-8E7F-5A88E6E6719C}"/>
    <cellStyle name="Comma 2 2 2 2 2 2 2 2 10" xfId="614" xr:uid="{D36BD6A0-3000-4045-AC34-F70825BE95CB}"/>
    <cellStyle name="Comma 2 2 2 2 2 2 2 2 11" xfId="615" xr:uid="{F2990584-47A8-4459-B635-6427A9249125}"/>
    <cellStyle name="Comma 2 2 2 2 2 2 2 2 12" xfId="616" xr:uid="{31455708-D6E3-4EE2-9403-90538DB0A131}"/>
    <cellStyle name="Comma 2 2 2 2 2 2 2 2 13" xfId="617" xr:uid="{9EE77D31-4133-47A9-8A60-4B113ADB21C3}"/>
    <cellStyle name="Comma 2 2 2 2 2 2 2 2 14" xfId="618" xr:uid="{6D03941C-A88F-4DF0-A041-2D2733DDABAF}"/>
    <cellStyle name="Comma 2 2 2 2 2 2 2 2 15" xfId="619" xr:uid="{D35BC01C-0815-408E-A5C8-026825516A47}"/>
    <cellStyle name="Comma 2 2 2 2 2 2 2 2 16" xfId="620" xr:uid="{4E660373-B079-44C2-B90F-F2C6D988DBD2}"/>
    <cellStyle name="Comma 2 2 2 2 2 2 2 2 17" xfId="621" xr:uid="{F7B8DF97-5695-46BD-9275-16C12E463ACD}"/>
    <cellStyle name="Comma 2 2 2 2 2 2 2 2 18" xfId="622" xr:uid="{0F348A1C-1355-44BB-B068-B1C45D3AE8C0}"/>
    <cellStyle name="Comma 2 2 2 2 2 2 2 2 19" xfId="623" xr:uid="{6DE5D5A4-2AF8-48CF-8A58-DEE929399E42}"/>
    <cellStyle name="Comma 2 2 2 2 2 2 2 2 2" xfId="624" xr:uid="{176B1341-86B8-4877-88EF-9813EDEA46CE}"/>
    <cellStyle name="Comma 2 2 2 2 2 2 2 2 2 2" xfId="625" xr:uid="{47BD1EDD-9F7F-48B3-917E-725E861E8CCF}"/>
    <cellStyle name="Comma 2 2 2 2 2 2 2 2 2 2 2" xfId="626" xr:uid="{DB782499-BD8C-4138-9A62-E7456125AD00}"/>
    <cellStyle name="Comma 2 2 2 2 2 2 2 2 2 2 3" xfId="627" xr:uid="{DCFF6BDB-638F-48BC-9B08-515453B65F7A}"/>
    <cellStyle name="Comma 2 2 2 2 2 2 2 2 2 2 4" xfId="628" xr:uid="{258D935D-935E-4C78-8EA2-E4FF07E8DFE2}"/>
    <cellStyle name="Comma 2 2 2 2 2 2 2 2 2 3" xfId="629" xr:uid="{6A965F84-4889-4435-B3DD-F4DD7673DDBB}"/>
    <cellStyle name="Comma 2 2 2 2 2 2 2 2 2 4" xfId="630" xr:uid="{DB3C6E84-6E33-4572-B110-E1659DD45384}"/>
    <cellStyle name="Comma 2 2 2 2 2 2 2 2 2 5" xfId="631" xr:uid="{B2058201-FB6C-4236-B4D0-07DE522B3E37}"/>
    <cellStyle name="Comma 2 2 2 2 2 2 2 2 20" xfId="632" xr:uid="{D0B27E9D-96DE-428F-ADFE-E649B1D9D019}"/>
    <cellStyle name="Comma 2 2 2 2 2 2 2 2 21" xfId="633" xr:uid="{C55E1ECA-FA93-4803-AA80-C226E01D20B1}"/>
    <cellStyle name="Comma 2 2 2 2 2 2 2 2 22" xfId="634" xr:uid="{579003E7-D205-41A6-AB19-7315841ACE6D}"/>
    <cellStyle name="Comma 2 2 2 2 2 2 2 2 23" xfId="635" xr:uid="{E1F94EBF-F434-4EFE-8519-ABB4F1D03637}"/>
    <cellStyle name="Comma 2 2 2 2 2 2 2 2 24" xfId="636" xr:uid="{0EF39DE2-A6EE-45C1-BADA-768CB565B5CC}"/>
    <cellStyle name="Comma 2 2 2 2 2 2 2 2 25" xfId="637" xr:uid="{90D039D1-47AA-43B1-BE6D-A71CA588C35F}"/>
    <cellStyle name="Comma 2 2 2 2 2 2 2 2 26" xfId="638" xr:uid="{DEB3CB59-12FE-493D-88B2-0EF4225B4FEA}"/>
    <cellStyle name="Comma 2 2 2 2 2 2 2 2 27" xfId="639" xr:uid="{A6F47192-EEA2-4920-A24C-A24203BD007A}"/>
    <cellStyle name="Comma 2 2 2 2 2 2 2 2 28" xfId="640" xr:uid="{533CCC7E-6E9B-4A31-B4A1-580F6D9415F9}"/>
    <cellStyle name="Comma 2 2 2 2 2 2 2 2 29" xfId="641" xr:uid="{8001A76F-F3EA-4497-801C-3574A027B8DD}"/>
    <cellStyle name="Comma 2 2 2 2 2 2 2 2 3" xfId="642" xr:uid="{3C9DA4DF-BACE-41EF-8FF9-1FF2E0A6819E}"/>
    <cellStyle name="Comma 2 2 2 2 2 2 2 2 4" xfId="643" xr:uid="{32AD8E25-62BB-4BBD-84C4-05D693A061FF}"/>
    <cellStyle name="Comma 2 2 2 2 2 2 2 2 5" xfId="644" xr:uid="{CD7E8632-DD46-4286-83E6-AB5A18E504DB}"/>
    <cellStyle name="Comma 2 2 2 2 2 2 2 2 6" xfId="645" xr:uid="{E6178BC9-65A3-4ABD-BD12-AE5B9C7237C0}"/>
    <cellStyle name="Comma 2 2 2 2 2 2 2 2 7" xfId="646" xr:uid="{1935E1B2-2478-4834-BEC1-2152D5337747}"/>
    <cellStyle name="Comma 2 2 2 2 2 2 2 2 8" xfId="647" xr:uid="{23559FE4-3826-4469-9296-7CD5741307D8}"/>
    <cellStyle name="Comma 2 2 2 2 2 2 2 2 9" xfId="648" xr:uid="{D7D0AAFE-E839-4217-8B91-F0C6AC0405AD}"/>
    <cellStyle name="Comma 2 2 2 2 2 2 2 20" xfId="649" xr:uid="{7E55BED3-A6A6-40AA-96DE-EC50134D1134}"/>
    <cellStyle name="Comma 2 2 2 2 2 2 2 21" xfId="650" xr:uid="{6B674C1C-9084-4605-B8B6-00B40671F4E5}"/>
    <cellStyle name="Comma 2 2 2 2 2 2 2 22" xfId="651" xr:uid="{EC5418D9-7B14-4AF3-B65F-A29DC59D5D6F}"/>
    <cellStyle name="Comma 2 2 2 2 2 2 2 23" xfId="652" xr:uid="{7647E83F-5A48-4691-A2AB-FE39E20BBCC9}"/>
    <cellStyle name="Comma 2 2 2 2 2 2 2 24" xfId="653" xr:uid="{4DA59034-DAD0-4726-9508-4A32F72D44E2}"/>
    <cellStyle name="Comma 2 2 2 2 2 2 2 25" xfId="654" xr:uid="{3929D1BD-9730-4A00-A35E-DF5609501E5F}"/>
    <cellStyle name="Comma 2 2 2 2 2 2 2 26" xfId="655" xr:uid="{7B9169B8-3E6E-4C9B-ACD3-EAE0F64E19B9}"/>
    <cellStyle name="Comma 2 2 2 2 2 2 2 27" xfId="656" xr:uid="{A528A0AB-ACFD-4616-B80D-4DEB09054FDF}"/>
    <cellStyle name="Comma 2 2 2 2 2 2 2 28" xfId="657" xr:uid="{872A0F99-7154-4CEA-9CEE-EE4DF9F82DF9}"/>
    <cellStyle name="Comma 2 2 2 2 2 2 2 29" xfId="658" xr:uid="{DE4FF025-A184-43C3-9356-70928C44BE95}"/>
    <cellStyle name="Comma 2 2 2 2 2 2 2 3" xfId="659" xr:uid="{2F5024B9-A499-4664-8940-0D36F336DF9D}"/>
    <cellStyle name="Comma 2 2 2 2 2 2 2 3 2" xfId="660" xr:uid="{C9D2E8F1-F54D-4F7A-95E8-12552296BA6C}"/>
    <cellStyle name="Comma 2 2 2 2 2 2 2 30" xfId="661" xr:uid="{6D0766E4-755D-4561-9172-2B89A1864100}"/>
    <cellStyle name="Comma 2 2 2 2 2 2 2 4" xfId="662" xr:uid="{1800D825-007F-47CC-BAC1-26A49E36FC55}"/>
    <cellStyle name="Comma 2 2 2 2 2 2 2 5" xfId="663" xr:uid="{A5C45C8C-D481-4B03-A2D5-FCD3C62EB854}"/>
    <cellStyle name="Comma 2 2 2 2 2 2 2 6" xfId="664" xr:uid="{F7B47DBB-98CB-4E23-90CC-5B0C2FDF435C}"/>
    <cellStyle name="Comma 2 2 2 2 2 2 2 7" xfId="665" xr:uid="{2F7D6C4C-5FF7-4CD2-A762-B0D344A6E806}"/>
    <cellStyle name="Comma 2 2 2 2 2 2 2 8" xfId="666" xr:uid="{48FAA7CA-C7CB-4AE5-B89D-47137D3697FE}"/>
    <cellStyle name="Comma 2 2 2 2 2 2 2 9" xfId="667" xr:uid="{51D2DCF0-BAEA-4F1C-8128-0DC21E321BB5}"/>
    <cellStyle name="Comma 2 2 2 2 2 2 20" xfId="668" xr:uid="{C2E2A3C0-268E-4FE7-870F-74EE46CCC69A}"/>
    <cellStyle name="Comma 2 2 2 2 2 2 21" xfId="669" xr:uid="{21B026F6-E3DF-41BC-BF12-FDCA4D049668}"/>
    <cellStyle name="Comma 2 2 2 2 2 2 22" xfId="670" xr:uid="{F6CCB07F-3AD8-4DBC-9408-B7EC88738072}"/>
    <cellStyle name="Comma 2 2 2 2 2 2 23" xfId="671" xr:uid="{839B026D-ABF3-410E-8ACC-05D6A46DFEBB}"/>
    <cellStyle name="Comma 2 2 2 2 2 2 24" xfId="672" xr:uid="{22B64CB8-AC3D-41AF-B8AF-B7C5CD132E91}"/>
    <cellStyle name="Comma 2 2 2 2 2 2 25" xfId="673" xr:uid="{72BB19E6-715F-433A-B59A-149678CBA801}"/>
    <cellStyle name="Comma 2 2 2 2 2 2 26" xfId="674" xr:uid="{3E0EA957-C2B5-4747-98B5-47B28F352ED2}"/>
    <cellStyle name="Comma 2 2 2 2 2 2 27" xfId="675" xr:uid="{5CC0DA35-C661-44B4-866A-90BA721F2FF2}"/>
    <cellStyle name="Comma 2 2 2 2 2 2 28" xfId="676" xr:uid="{73DA3BAE-5378-4030-8320-2EB8BE082D61}"/>
    <cellStyle name="Comma 2 2 2 2 2 2 29" xfId="677" xr:uid="{5BCFDCEA-A421-4E5C-B8A3-53E2EBC668B0}"/>
    <cellStyle name="Comma 2 2 2 2 2 2 3" xfId="678" xr:uid="{F5D0AEBD-D7C8-476C-80FC-E13E3A796526}"/>
    <cellStyle name="Comma 2 2 2 2 2 2 3 2" xfId="679" xr:uid="{9F808E18-2AB1-4D7C-915E-48467D2B915C}"/>
    <cellStyle name="Comma 2 2 2 2 2 2 30" xfId="680" xr:uid="{2709A90D-68F4-459D-93E0-9E22900E813D}"/>
    <cellStyle name="Comma 2 2 2 2 2 2 31" xfId="681" xr:uid="{4D918194-B0CC-4C2D-AC96-D57CC1C6EAFF}"/>
    <cellStyle name="Comma 2 2 2 2 2 2 32" xfId="682" xr:uid="{27B7A1E1-B609-4E36-B9D7-65AA33DC660D}"/>
    <cellStyle name="Comma 2 2 2 2 2 2 4" xfId="683" xr:uid="{47140BAD-24DC-44F3-8462-AAB9E5073AEE}"/>
    <cellStyle name="Comma 2 2 2 2 2 2 4 2" xfId="684" xr:uid="{CB2D0EB7-FFB3-4F5B-A857-7488B6BBD389}"/>
    <cellStyle name="Comma 2 2 2 2 2 2 5" xfId="685" xr:uid="{60A035DA-AA21-44F5-80CA-AC741E940A48}"/>
    <cellStyle name="Comma 2 2 2 2 2 2 5 2" xfId="686" xr:uid="{26E9809F-BEE6-4780-BD20-6C426F8343E0}"/>
    <cellStyle name="Comma 2 2 2 2 2 2 5 3" xfId="687" xr:uid="{8A97005F-3438-4B2B-AC1A-0FD16ABC97EE}"/>
    <cellStyle name="Comma 2 2 2 2 2 2 6" xfId="688" xr:uid="{90AFE71B-E6B4-4563-8830-C7F395A994FB}"/>
    <cellStyle name="Comma 2 2 2 2 2 2 7" xfId="689" xr:uid="{DA5C293B-ECC5-4A4B-8E05-2410468C1967}"/>
    <cellStyle name="Comma 2 2 2 2 2 2 8" xfId="690" xr:uid="{15C10602-56B2-4361-8F42-91FE0183E767}"/>
    <cellStyle name="Comma 2 2 2 2 2 2 9" xfId="691" xr:uid="{BC34B429-D1B1-46F7-B6EA-48C5C3BAE99F}"/>
    <cellStyle name="Comma 2 2 2 2 2 20" xfId="692" xr:uid="{9D78CA86-CC7F-46D8-80E2-5B4F45B192B5}"/>
    <cellStyle name="Comma 2 2 2 2 2 21" xfId="693" xr:uid="{571905E5-246D-4C10-A613-2DE8EBE7E67B}"/>
    <cellStyle name="Comma 2 2 2 2 2 22" xfId="694" xr:uid="{C196AC67-B123-4C20-AAEB-15E3E88FCE9D}"/>
    <cellStyle name="Comma 2 2 2 2 2 23" xfId="695" xr:uid="{D69E81C9-A542-4283-8CEB-1BDC82C75B2E}"/>
    <cellStyle name="Comma 2 2 2 2 2 24" xfId="696" xr:uid="{EC69773C-6350-4B64-84FB-88C285059357}"/>
    <cellStyle name="Comma 2 2 2 2 2 25" xfId="697" xr:uid="{2571E11A-0517-48BC-8CE5-631E9473A718}"/>
    <cellStyle name="Comma 2 2 2 2 2 26" xfId="698" xr:uid="{B44F5706-EB36-41B9-BC4F-A670364DE52A}"/>
    <cellStyle name="Comma 2 2 2 2 2 27" xfId="699" xr:uid="{733F1088-507B-465E-9606-65008CD227EF}"/>
    <cellStyle name="Comma 2 2 2 2 2 28" xfId="700" xr:uid="{FFDD4708-5DB3-4D76-B10C-DC0156C9B596}"/>
    <cellStyle name="Comma 2 2 2 2 2 29" xfId="701" xr:uid="{7CA1F0DE-9C3E-404A-8799-BDAC561B956E}"/>
    <cellStyle name="Comma 2 2 2 2 2 3" xfId="702" xr:uid="{58513D70-8107-4B11-8EEF-2ECD19FF5F2A}"/>
    <cellStyle name="Comma 2 2 2 2 2 3 2" xfId="703" xr:uid="{3B0DA19F-6818-423F-B4F8-914BF174A6B8}"/>
    <cellStyle name="Comma 2 2 2 2 2 30" xfId="704" xr:uid="{4F83E565-56E1-43CE-B941-80C647093C3F}"/>
    <cellStyle name="Comma 2 2 2 2 2 31" xfId="705" xr:uid="{1C630739-AC04-4F6A-90DC-7C1D2BB5B23E}"/>
    <cellStyle name="Comma 2 2 2 2 2 32" xfId="706" xr:uid="{C07348D9-3BCF-491E-A563-9C5E9C454CFA}"/>
    <cellStyle name="Comma 2 2 2 2 2 33" xfId="707" xr:uid="{74C3EA88-CEC3-4F51-9501-672995DA0079}"/>
    <cellStyle name="Comma 2 2 2 2 2 34" xfId="708" xr:uid="{C1146720-45B5-4AD2-B2D3-910A976F32FD}"/>
    <cellStyle name="Comma 2 2 2 2 2 4" xfId="709" xr:uid="{6909DB2A-562A-4D02-9646-0917B03BB5EA}"/>
    <cellStyle name="Comma 2 2 2 2 2 5" xfId="710" xr:uid="{2D6BC390-FEB2-4D6B-8CB2-FD9F4721AB2E}"/>
    <cellStyle name="Comma 2 2 2 2 2 6" xfId="711" xr:uid="{5C2C2B35-0997-4975-979A-BE2F7F704B7B}"/>
    <cellStyle name="Comma 2 2 2 2 2 6 2" xfId="712" xr:uid="{EB2D2EB0-949C-47A6-B669-AB5CAD1621F2}"/>
    <cellStyle name="Comma 2 2 2 2 2 7" xfId="713" xr:uid="{C048D483-7509-46C8-9D8B-E9C54BCCD99B}"/>
    <cellStyle name="Comma 2 2 2 2 2 8" xfId="714" xr:uid="{960A90C6-BA7C-4AFB-8E51-61F9BAF4F0E5}"/>
    <cellStyle name="Comma 2 2 2 2 2 9" xfId="715" xr:uid="{E295C7FF-E96D-4876-BCC2-40CCDEDFE79F}"/>
    <cellStyle name="Comma 2 2 2 2 20" xfId="716" xr:uid="{96925897-2D84-477C-86D8-01EC59E8CC50}"/>
    <cellStyle name="Comma 2 2 2 2 21" xfId="717" xr:uid="{360C8CD0-F3CB-4BED-8D19-639891B57CB2}"/>
    <cellStyle name="Comma 2 2 2 2 22" xfId="718" xr:uid="{586AD1E5-F21A-4E88-832D-A63B1886CCC0}"/>
    <cellStyle name="Comma 2 2 2 2 23" xfId="719" xr:uid="{99E191AE-22B1-47D2-A8C7-8555EE0067D7}"/>
    <cellStyle name="Comma 2 2 2 2 24" xfId="720" xr:uid="{D4B06E66-6B77-4145-8A76-BE4F9B3A1946}"/>
    <cellStyle name="Comma 2 2 2 2 25" xfId="721" xr:uid="{A4F673AE-BE20-458B-8B1A-D25B0842A499}"/>
    <cellStyle name="Comma 2 2 2 2 26" xfId="722" xr:uid="{179C9A72-C407-4303-8C6C-47EFA5BF4184}"/>
    <cellStyle name="Comma 2 2 2 2 27" xfId="723" xr:uid="{516311E5-2A69-4CF6-A9CC-3635352F9088}"/>
    <cellStyle name="Comma 2 2 2 2 28" xfId="724" xr:uid="{AB67B8CE-7D41-44C5-AB0A-ABDB8E86316A}"/>
    <cellStyle name="Comma 2 2 2 2 29" xfId="725" xr:uid="{697B91ED-C6A8-4061-B452-F7CB966B2B0C}"/>
    <cellStyle name="Comma 2 2 2 2 3" xfId="726" xr:uid="{B385B1BA-E3AC-49FD-8251-B05F0F623CA6}"/>
    <cellStyle name="Comma 2 2 2 2 3 2" xfId="727" xr:uid="{98BC0092-F733-4E80-AE23-3EE4C753CEA6}"/>
    <cellStyle name="Comma 2 2 2 2 30" xfId="728" xr:uid="{177BDC0C-86F3-4891-BFA6-8A028B969619}"/>
    <cellStyle name="Comma 2 2 2 2 31" xfId="729" xr:uid="{81A38D6B-75E5-4B43-91F4-B8BBBE2F039C}"/>
    <cellStyle name="Comma 2 2 2 2 32" xfId="730" xr:uid="{D3E82055-C386-45F1-BB9D-3A494FC2EAE8}"/>
    <cellStyle name="Comma 2 2 2 2 33" xfId="731" xr:uid="{92124144-91AC-4660-A06E-E4932CFEE77D}"/>
    <cellStyle name="Comma 2 2 2 2 34" xfId="732" xr:uid="{D967FB80-56FA-4A0C-AFA0-BE9257D3301E}"/>
    <cellStyle name="Comma 2 2 2 2 35" xfId="733" xr:uid="{00A5F2FE-6E07-4BBB-A7C9-82EA0F1D3D27}"/>
    <cellStyle name="Comma 2 2 2 2 36" xfId="734" xr:uid="{A6F68B12-3EA9-434C-99FB-8406CF78A257}"/>
    <cellStyle name="Comma 2 2 2 2 37" xfId="735" xr:uid="{E706CC8F-FC2C-4387-B448-2A82596231F7}"/>
    <cellStyle name="Comma 2 2 2 2 38" xfId="736" xr:uid="{89A46C36-DF08-4317-89B3-7F262D1C79C1}"/>
    <cellStyle name="Comma 2 2 2 2 39" xfId="737" xr:uid="{991DEEBD-7656-44A4-AAE3-5541B9A359C3}"/>
    <cellStyle name="Comma 2 2 2 2 4" xfId="738" xr:uid="{405EEB16-FF7A-4061-936A-033C517CC914}"/>
    <cellStyle name="Comma 2 2 2 2 4 2" xfId="739" xr:uid="{A1186621-72A0-418B-A9BC-0AF40090BC09}"/>
    <cellStyle name="Comma 2 2 2 2 40" xfId="740" xr:uid="{5A60D84E-2F5E-4D58-8843-FA2D69A7E901}"/>
    <cellStyle name="Comma 2 2 2 2 5" xfId="741" xr:uid="{CC387C22-2E70-4F88-9810-3B365958D7BC}"/>
    <cellStyle name="Comma 2 2 2 2 5 2" xfId="742" xr:uid="{D9D8C6E4-B78B-4F6B-821F-E86F5E373983}"/>
    <cellStyle name="Comma 2 2 2 2 6" xfId="743" xr:uid="{3640F803-B58D-49D3-A05C-EED10574B8A8}"/>
    <cellStyle name="Comma 2 2 2 2 6 2" xfId="744" xr:uid="{7E95A71E-BCF7-41A1-89CE-B096688E5A95}"/>
    <cellStyle name="Comma 2 2 2 2 7" xfId="745" xr:uid="{C118C40F-1AB8-479B-A952-5A39470E6419}"/>
    <cellStyle name="Comma 2 2 2 2 7 2" xfId="746" xr:uid="{9F45A83B-B8D2-4733-834F-6DDCBFD65BD9}"/>
    <cellStyle name="Comma 2 2 2 2 8" xfId="747" xr:uid="{77974F7E-57C2-4774-84DC-17CEB42AC2AC}"/>
    <cellStyle name="Comma 2 2 2 2 8 2" xfId="748" xr:uid="{C6E2E79B-DFF7-44B3-9AE4-E622BF4BD480}"/>
    <cellStyle name="Comma 2 2 2 2 9" xfId="749" xr:uid="{8B0705A1-6558-4B57-AAAC-D8ADFF188FE8}"/>
    <cellStyle name="Comma 2 2 2 2 9 2" xfId="750" xr:uid="{03409EE3-2BD4-4601-95AE-E1D893FB329D}"/>
    <cellStyle name="Comma 2 2 2 20" xfId="751" xr:uid="{5EAE57DB-646D-4D81-AD7C-42B5F7344A6C}"/>
    <cellStyle name="Comma 2 2 2 21" xfId="752" xr:uid="{65E44AC6-C086-4ED6-81FA-38E59DD9BD8C}"/>
    <cellStyle name="Comma 2 2 2 22" xfId="753" xr:uid="{E864DCCF-A1F8-4B64-9501-C38DF85560C2}"/>
    <cellStyle name="Comma 2 2 2 23" xfId="754" xr:uid="{E3B1AEE0-863B-4170-B80F-CBE461766614}"/>
    <cellStyle name="Comma 2 2 2 24" xfId="755" xr:uid="{99AF5DA0-D663-4C2E-8B38-CAF02985BBC1}"/>
    <cellStyle name="Comma 2 2 2 25" xfId="756" xr:uid="{3F9A0FE0-3ED1-4BAB-85E8-9A34687106F4}"/>
    <cellStyle name="Comma 2 2 2 26" xfId="757" xr:uid="{593A485B-2842-4676-AA4D-7B4515FCF6DE}"/>
    <cellStyle name="Comma 2 2 2 27" xfId="758" xr:uid="{2B937057-3D18-46AC-AFFC-BACF98908BE2}"/>
    <cellStyle name="Comma 2 2 2 28" xfId="759" xr:uid="{E033DEB8-19B3-46A9-AE74-D0CC7E8778C5}"/>
    <cellStyle name="Comma 2 2 2 29" xfId="760" xr:uid="{713DF516-0228-4C68-97C1-DCBD4C76144A}"/>
    <cellStyle name="Comma 2 2 2 3" xfId="761" xr:uid="{F7383029-9A1E-4E08-A2F5-015F04D65755}"/>
    <cellStyle name="Comma 2 2 2 30" xfId="762" xr:uid="{8138F4B4-C7FC-40B0-8164-AD501A22DCEA}"/>
    <cellStyle name="Comma 2 2 2 31" xfId="763" xr:uid="{09043AB6-C3F1-4DB9-8173-A9AED9C93865}"/>
    <cellStyle name="Comma 2 2 2 32" xfId="764" xr:uid="{05863A2C-4222-49DE-9E35-D5A78FF467DA}"/>
    <cellStyle name="Comma 2 2 2 33" xfId="765" xr:uid="{3DBA45CF-AFD9-4414-A28A-6BBD173B6D10}"/>
    <cellStyle name="Comma 2 2 2 34" xfId="766" xr:uid="{44CFDE42-6759-47EC-BADB-BAFFAEF9A76F}"/>
    <cellStyle name="Comma 2 2 2 35" xfId="767" xr:uid="{77A4E6BF-C825-4012-84EC-0B1C6C911EF7}"/>
    <cellStyle name="Comma 2 2 2 36" xfId="768" xr:uid="{2CD952C1-3F20-4C17-9F0B-10B7530D4E81}"/>
    <cellStyle name="Comma 2 2 2 37" xfId="769" xr:uid="{6B6082DD-3266-476E-BAC1-EF0E6EF4E5B1}"/>
    <cellStyle name="Comma 2 2 2 38" xfId="770" xr:uid="{91690D60-1BBF-491D-AB5C-7C8BD817451A}"/>
    <cellStyle name="Comma 2 2 2 39" xfId="771" xr:uid="{116AB157-26EF-4C68-AFA3-8E0F138D65DD}"/>
    <cellStyle name="Comma 2 2 2 4" xfId="772" xr:uid="{9B0B0F30-35BE-4416-A820-AFFEEA640BC9}"/>
    <cellStyle name="Comma 2 2 2 40" xfId="773" xr:uid="{6178E8AB-2CD5-4393-B3F9-ED8BBAA7CC23}"/>
    <cellStyle name="Comma 2 2 2 41" xfId="774" xr:uid="{41EAE7AA-EEF9-471B-8510-54691EB078D3}"/>
    <cellStyle name="Comma 2 2 2 5" xfId="775" xr:uid="{0D9E2710-771B-4CFD-81AA-4FA7C7124B25}"/>
    <cellStyle name="Comma 2 2 2 6" xfId="776" xr:uid="{8D6B9C56-8CEE-4998-B6DF-666C91A52806}"/>
    <cellStyle name="Comma 2 2 2 7" xfId="777" xr:uid="{63482E2E-FEF6-4088-B8E9-DC3E3957A1CF}"/>
    <cellStyle name="Comma 2 2 2 8" xfId="778" xr:uid="{E9026BEB-67A0-49F3-983B-821CFB28BF74}"/>
    <cellStyle name="Comma 2 2 2 9" xfId="779" xr:uid="{72ED776E-6C0A-474C-993E-95BEE60DACBD}"/>
    <cellStyle name="Comma 2 2 20" xfId="780" xr:uid="{457066C4-0AAD-46E9-A38A-2C17CB6437FC}"/>
    <cellStyle name="Comma 2 2 21" xfId="781" xr:uid="{F217657C-8F09-4992-8C42-187D5B3AA3BB}"/>
    <cellStyle name="Comma 2 2 22" xfId="782" xr:uid="{4BE72BE2-9C6D-48A2-9FB7-BCC535D5A30A}"/>
    <cellStyle name="Comma 2 2 23" xfId="783" xr:uid="{390EBD7C-C2D2-45D1-8240-47D146F15877}"/>
    <cellStyle name="Comma 2 2 24" xfId="784" xr:uid="{E45AF347-65B5-471A-A850-32D3AF9E2C90}"/>
    <cellStyle name="Comma 2 2 25" xfId="785" xr:uid="{9C3D27E8-B303-47B5-9426-CBA5A3489386}"/>
    <cellStyle name="Comma 2 2 26" xfId="786" xr:uid="{5B41188F-50AF-47EA-ACC1-CC2D64740C4D}"/>
    <cellStyle name="Comma 2 2 27" xfId="787" xr:uid="{AF77A3BC-0E07-45FB-ABB8-BAA2796EE3D8}"/>
    <cellStyle name="Comma 2 2 28" xfId="788" xr:uid="{09B6099B-B583-4E00-A286-4F08E15C22BE}"/>
    <cellStyle name="Comma 2 2 29" xfId="789" xr:uid="{983057D5-BDCC-4527-95C7-664BA573CD5F}"/>
    <cellStyle name="Comma 2 2 3" xfId="790" xr:uid="{62FDBCA4-0575-4E4E-AC69-516655F18B3E}"/>
    <cellStyle name="Comma 2 2 3 2" xfId="791" xr:uid="{E743EE1F-A3BE-4A8C-B648-D9DD6A043A47}"/>
    <cellStyle name="Comma 2 2 30" xfId="792" xr:uid="{98010C60-A3B7-4414-83FD-8811B062E400}"/>
    <cellStyle name="Comma 2 2 31" xfId="793" xr:uid="{240AE5EB-7349-44BF-9437-7D0A0BC21340}"/>
    <cellStyle name="Comma 2 2 32" xfId="794" xr:uid="{5FC4EE39-0047-4EF5-81F4-A711814F42CE}"/>
    <cellStyle name="Comma 2 2 33" xfId="795" xr:uid="{A57B43EE-C0AC-4BC8-93C6-383562EE06E6}"/>
    <cellStyle name="Comma 2 2 34" xfId="796" xr:uid="{3FB2C21E-2BAB-4393-9CB2-ACA2CC8BAA34}"/>
    <cellStyle name="Comma 2 2 35" xfId="797" xr:uid="{807D8568-3E12-46CF-8E3C-F5556F224E73}"/>
    <cellStyle name="Comma 2 2 36" xfId="798" xr:uid="{690E5703-23EA-42DD-8642-39387CDA9B1C}"/>
    <cellStyle name="Comma 2 2 37" xfId="799" xr:uid="{8CC694EB-79E8-43A4-A0FC-94F420792018}"/>
    <cellStyle name="Comma 2 2 38" xfId="800" xr:uid="{55A6A40F-0E13-47D5-8AD0-30D6887474F8}"/>
    <cellStyle name="Comma 2 2 39" xfId="801" xr:uid="{EDCD70FE-85CB-4E5C-8442-95B9A0CF4DB1}"/>
    <cellStyle name="Comma 2 2 4" xfId="802" xr:uid="{88A3941B-8508-445D-84A9-CE68413D38D6}"/>
    <cellStyle name="Comma 2 2 4 2" xfId="803" xr:uid="{18EEDC35-F116-4B5C-B531-CE225608BEE4}"/>
    <cellStyle name="Comma 2 2 40" xfId="804" xr:uid="{00E74878-CE52-41EE-BFE4-E4C2055C223D}"/>
    <cellStyle name="Comma 2 2 41" xfId="805" xr:uid="{9958C82D-05B2-41B4-82EA-5EF6CC21B3A4}"/>
    <cellStyle name="Comma 2 2 42" xfId="806" xr:uid="{ECC20215-16B8-4266-8397-20DFD083FAA1}"/>
    <cellStyle name="Comma 2 2 43" xfId="807" xr:uid="{9D8134D1-6F67-40D7-A89C-65D2856DE6CC}"/>
    <cellStyle name="Comma 2 2 5" xfId="808" xr:uid="{E1340456-E166-4067-B8B1-28B8433834DC}"/>
    <cellStyle name="Comma 2 2 5 2" xfId="809" xr:uid="{0B5AA7EB-7C6C-45A3-9F0B-4DDD8D1156AE}"/>
    <cellStyle name="Comma 2 2 6" xfId="810" xr:uid="{FB045BB0-A29A-4519-9F70-4D9887822A7E}"/>
    <cellStyle name="Comma 2 2 6 2" xfId="811" xr:uid="{4EF8E3D9-87CF-42E7-966E-574E15AEE7CB}"/>
    <cellStyle name="Comma 2 2 7" xfId="812" xr:uid="{15243AB5-00B9-4A2C-B48F-1CF8F577E843}"/>
    <cellStyle name="Comma 2 2 7 2" xfId="813" xr:uid="{6F3681BD-474E-4F27-B674-9672D78EA57A}"/>
    <cellStyle name="Comma 2 2 8" xfId="814" xr:uid="{ADECC94D-C841-454A-8517-65702F225A80}"/>
    <cellStyle name="Comma 2 2 8 2" xfId="815" xr:uid="{38016BAF-94E0-4AFA-8B56-79A9218AA1E4}"/>
    <cellStyle name="Comma 2 2 9" xfId="816" xr:uid="{14CAEA9A-616E-4978-963A-EDA64E5B4E4B}"/>
    <cellStyle name="Comma 2 2 9 2" xfId="817" xr:uid="{408BB0D9-A975-4AB0-870E-F14226DB09D3}"/>
    <cellStyle name="Comma 2 3" xfId="818" xr:uid="{0820EDF7-E8B3-41E8-B4F9-8DEEB2F5F32E}"/>
    <cellStyle name="Comma 2 3 2" xfId="819" xr:uid="{F180895E-3320-4AC5-86E5-060F1289CF68}"/>
    <cellStyle name="Comma 2 4" xfId="820" xr:uid="{B089DB84-9535-4E46-B813-CE5DA41CABA8}"/>
    <cellStyle name="Comma 2 4 2" xfId="821" xr:uid="{9C6A61FE-CD59-4B34-BF74-EBD883D76E08}"/>
    <cellStyle name="Comma 2 5" xfId="822" xr:uid="{AA8D91C5-316A-40E3-836D-649063672ECF}"/>
    <cellStyle name="Comma 2 5 2" xfId="823" xr:uid="{C78B110D-87F1-4D99-A0F6-25E0F7335EEB}"/>
    <cellStyle name="Comma 2 6" xfId="824" xr:uid="{70AA19A5-4030-416F-8811-08F8CAF51965}"/>
    <cellStyle name="Comma 2 6 2" xfId="825" xr:uid="{7A469C5C-357B-43E4-A157-B6DA4BA75276}"/>
    <cellStyle name="Comma 2 7" xfId="826" xr:uid="{4F0C39D4-6B51-4044-9290-6AA13F1A1FDD}"/>
    <cellStyle name="Comma 2 7 2" xfId="827" xr:uid="{418F5A89-C565-4627-A37B-06642C3E0E66}"/>
    <cellStyle name="Comma 2 7 2 10" xfId="828" xr:uid="{E685B076-A461-447D-9AB2-7C8285FD315D}"/>
    <cellStyle name="Comma 2 7 2 2" xfId="829" xr:uid="{5B91109C-5336-434E-AB59-EB0947D4B644}"/>
    <cellStyle name="Comma 2 7 2 3" xfId="830" xr:uid="{E32696AF-EB74-44EF-9A14-C65F2335256C}"/>
    <cellStyle name="Comma 2 7 2 4" xfId="831" xr:uid="{D17C2B15-0335-4ACB-8157-5A429200E254}"/>
    <cellStyle name="Comma 2 7 2 5" xfId="832" xr:uid="{3C8D28FF-BE53-461F-BC01-0E88C4EE37A0}"/>
    <cellStyle name="Comma 2 7 2 6" xfId="833" xr:uid="{7B71EC57-D685-40D8-B81B-04A668E3F8DA}"/>
    <cellStyle name="Comma 2 7 2 7" xfId="834" xr:uid="{3CAD69E8-2AC8-42D0-87FD-5D0BF77EAFF8}"/>
    <cellStyle name="Comma 2 7 2 8" xfId="835" xr:uid="{010D6109-7EFD-4D21-902B-6B0125906F4B}"/>
    <cellStyle name="Comma 2 7 2 9" xfId="836" xr:uid="{270810F4-37BB-4B2B-A968-2AFCBAB57698}"/>
    <cellStyle name="Comma 2 7 3" xfId="837" xr:uid="{803D4BE3-3EEE-404D-AE1E-152F1304499E}"/>
    <cellStyle name="Comma 2 7 3 2" xfId="838" xr:uid="{8027C97E-FCC5-46B5-A3EE-47AA15C120BF}"/>
    <cellStyle name="Comma 2 7 4" xfId="839" xr:uid="{7082E91D-C02E-4F1C-846F-8B99FCF587C6}"/>
    <cellStyle name="Comma 2 7 4 2" xfId="840" xr:uid="{9AF58D8C-4BD7-47E6-99D3-2D329D6B2DE8}"/>
    <cellStyle name="Comma 2 7 5" xfId="841" xr:uid="{D48BD2F6-6933-496D-BAEA-1D1973FAAB5E}"/>
    <cellStyle name="Comma 2 7 5 2" xfId="842" xr:uid="{D6442F12-AA8E-4DD1-80DD-D1ECD7AECA13}"/>
    <cellStyle name="Comma 2 7 6" xfId="843" xr:uid="{B3384018-92DA-4173-BC7F-33A3EC6A1082}"/>
    <cellStyle name="Comma 2 7 6 2" xfId="844" xr:uid="{D281DE6D-E056-45D8-A0A1-8811459147D4}"/>
    <cellStyle name="Comma 2 7 7" xfId="845" xr:uid="{209C88B8-24E9-464E-9A89-202751819188}"/>
    <cellStyle name="Comma 2 7 7 2" xfId="846" xr:uid="{8CE50563-9AD6-492E-94BD-D00DE96224E9}"/>
    <cellStyle name="Comma 2 7 8" xfId="847" xr:uid="{D784BC1A-A084-4DD2-99A7-55FFECEEFF06}"/>
    <cellStyle name="Comma 2 7 8 2" xfId="848" xr:uid="{7DD32BBE-018B-4C5C-8A3B-F651115887D8}"/>
    <cellStyle name="Comma 2 7 9" xfId="849" xr:uid="{A0CC1F5F-9EB2-4187-A5A8-C1AE0A80F687}"/>
    <cellStyle name="Comma 2 7 9 2" xfId="850" xr:uid="{C48BE0C5-8E24-4C58-AD51-E747B72B1158}"/>
    <cellStyle name="Comma 2 8" xfId="851" xr:uid="{8D5C92F1-9F70-4B07-9D4B-4A423FA0EA7F}"/>
    <cellStyle name="Comma 2 9" xfId="852" xr:uid="{E3B5BD22-2CB6-4D9C-9946-C3735E1C7167}"/>
    <cellStyle name="Comma 20" xfId="853" xr:uid="{0B3A63DC-291F-4EAD-853D-FD7C71659DF2}"/>
    <cellStyle name="Comma 23" xfId="854" xr:uid="{DBC7C873-7A98-470A-9A07-C06D01D544F6}"/>
    <cellStyle name="Comma 3" xfId="855" xr:uid="{21AE9519-8DAC-4DFC-A77D-1D49FA5B84EA}"/>
    <cellStyle name="Comma 3 2" xfId="856" xr:uid="{A82D3C75-F4E7-458A-9BB8-1459E2D1D2D1}"/>
    <cellStyle name="Comma 4" xfId="857" xr:uid="{A880CC6A-A007-4801-8CD5-CD87BFCF3F03}"/>
    <cellStyle name="Comma 4 10" xfId="858" xr:uid="{D7F099DD-06C8-47E4-B9CC-06DD33EE7F45}"/>
    <cellStyle name="Comma 4 10 2" xfId="859" xr:uid="{4D0E325C-0F82-4D2A-BEC0-A5EFDE3A50F4}"/>
    <cellStyle name="Comma 4 11" xfId="860" xr:uid="{DC16DA3F-7DF7-4BFF-BD99-B76340148A82}"/>
    <cellStyle name="Comma 4 11 2" xfId="861" xr:uid="{BB5C4331-B771-4DF5-9C7C-F217A6D514AC}"/>
    <cellStyle name="Comma 4 12" xfId="862" xr:uid="{8D1688CA-209C-4983-9B84-2FBB5C17CC90}"/>
    <cellStyle name="Comma 4 13" xfId="863" xr:uid="{53401A32-E77C-4B14-9A1C-48CD7B0DA3C9}"/>
    <cellStyle name="Comma 4 14" xfId="864" xr:uid="{9883D3A1-2C74-4E2B-B5DD-2FA9D1C98DD7}"/>
    <cellStyle name="Comma 4 15" xfId="865" xr:uid="{D91E8D6F-4BFE-422E-8C41-D7188AD07F2F}"/>
    <cellStyle name="Comma 4 16" xfId="866" xr:uid="{F7534E33-9220-4C9A-BC0A-405476DC8C30}"/>
    <cellStyle name="Comma 4 17" xfId="867" xr:uid="{418E205C-27C6-43EC-AB1F-FEBD0C639E78}"/>
    <cellStyle name="Comma 4 18" xfId="868" xr:uid="{A3EF6894-AECD-4F94-947A-8B293CCC493C}"/>
    <cellStyle name="Comma 4 2" xfId="869" xr:uid="{5C1EAE0D-B20C-4CA5-B344-1FD097C0A9B1}"/>
    <cellStyle name="Comma 4 2 2" xfId="870" xr:uid="{03C1F881-8A23-4476-B8F7-3055E07E6325}"/>
    <cellStyle name="Comma 4 3" xfId="871" xr:uid="{600EBF12-A8FB-4300-81FF-59EFFB496570}"/>
    <cellStyle name="Comma 4 3 2" xfId="872" xr:uid="{716CCE2A-70EC-4F6F-B8FD-B4D3891AF610}"/>
    <cellStyle name="Comma 4 4" xfId="873" xr:uid="{9BDDF003-FEC4-4429-853A-C11CB6F27F78}"/>
    <cellStyle name="Comma 4 4 2" xfId="874" xr:uid="{03C584C7-1C40-4198-A966-D54373BA33B7}"/>
    <cellStyle name="Comma 4 5" xfId="875" xr:uid="{DA5FCAFB-58BA-48CB-8483-2920CD1937F0}"/>
    <cellStyle name="Comma 4 5 2" xfId="876" xr:uid="{AD2D819D-17FC-49A6-B5B5-8DD73733C5D3}"/>
    <cellStyle name="Comma 4 6" xfId="877" xr:uid="{0526E31F-9D26-4A1B-BE22-785F37E4AFC2}"/>
    <cellStyle name="Comma 4 6 2" xfId="878" xr:uid="{31F0479B-CF36-4FEE-87DE-4BC41F727B5E}"/>
    <cellStyle name="Comma 4 7" xfId="879" xr:uid="{CAE6D560-0FB2-4B35-AFD7-A3B99FF86184}"/>
    <cellStyle name="Comma 4 7 2" xfId="880" xr:uid="{210A79F0-BB02-49D1-98CB-C998B1DC286C}"/>
    <cellStyle name="Comma 4 8" xfId="881" xr:uid="{5C8591F2-BA5E-4C4C-8A2E-099D36F1C5AF}"/>
    <cellStyle name="Comma 4 8 2" xfId="882" xr:uid="{1FACB4E9-CF67-4FC1-AA18-6CF7CDBE1ECD}"/>
    <cellStyle name="Comma 4 9" xfId="883" xr:uid="{0F80AC98-5953-4F5A-9CEB-620FFA3280AC}"/>
    <cellStyle name="Comma 4 9 2" xfId="884" xr:uid="{A1859B9E-B125-4B8C-B1E6-A570771FC494}"/>
    <cellStyle name="Comma 41" xfId="885" xr:uid="{EF8AFFC1-7EEC-41C0-A79B-CDC92AF637B4}"/>
    <cellStyle name="Comma 43 2" xfId="886" xr:uid="{5E1C3823-3E1F-4C70-9EB2-44AACFD685C8}"/>
    <cellStyle name="Comma 43 3" xfId="887" xr:uid="{F9A2E147-A5DF-4856-A454-B65E7369E4C6}"/>
    <cellStyle name="Comma 43 4" xfId="888" xr:uid="{56133BAD-0749-4C51-BB70-559900F84550}"/>
    <cellStyle name="Comma 47 2" xfId="889" xr:uid="{08C21175-4926-4FFA-A4C7-F402AC000EC1}"/>
    <cellStyle name="Comma 47 3" xfId="890" xr:uid="{988A28B5-47F3-467E-8DB1-58718A6D430F}"/>
    <cellStyle name="Comma 47 4" xfId="891" xr:uid="{37F9F622-C9F2-4B06-AED5-2B83DAD4B613}"/>
    <cellStyle name="Comma 49 2" xfId="892" xr:uid="{E122C377-03F0-4C39-B4A9-528F5D61FE68}"/>
    <cellStyle name="Comma 49 3" xfId="893" xr:uid="{438EF304-9FD0-476F-BF94-17B2B38F59AF}"/>
    <cellStyle name="Comma 49 4" xfId="894" xr:uid="{9EB8EF2D-41F1-4493-A19E-A4CE73E8854E}"/>
    <cellStyle name="Comma 5" xfId="895" xr:uid="{936DFABD-6426-482D-B550-DD88515835B3}"/>
    <cellStyle name="Comma 5 10" xfId="896" xr:uid="{F5EC2F68-30E6-4CF5-BDA1-990CC252CF92}"/>
    <cellStyle name="Comma 5 11" xfId="897" xr:uid="{98D4BC5A-7EEF-45CC-B621-5A7D58E837E4}"/>
    <cellStyle name="Comma 5 12" xfId="898" xr:uid="{8E138252-8C3D-4658-BE19-20E4D197AC24}"/>
    <cellStyle name="Comma 5 12 2" xfId="899" xr:uid="{ED649FEB-23B6-4A58-A300-B0ED7A148872}"/>
    <cellStyle name="Comma 5 13" xfId="900" xr:uid="{6FA7F7A0-3A7D-4F06-B471-9A64E62FD5BB}"/>
    <cellStyle name="Comma 5 13 2" xfId="901" xr:uid="{BAACD9B0-10A6-4EA2-B05C-D4A1117C1ED9}"/>
    <cellStyle name="Comma 5 14" xfId="902" xr:uid="{51A87B45-20D5-41D0-9E31-00F50D347C92}"/>
    <cellStyle name="Comma 5 14 2" xfId="903" xr:uid="{39E8B449-2541-45F9-BE44-AC6C9D8B8FC8}"/>
    <cellStyle name="Comma 5 15" xfId="904" xr:uid="{B45DDBED-549B-465D-AF76-563506B131FE}"/>
    <cellStyle name="Comma 5 16" xfId="905" xr:uid="{9F803162-B590-4C83-80BB-AD33B1EBB850}"/>
    <cellStyle name="Comma 5 2" xfId="906" xr:uid="{26D95D14-8E25-4592-8499-136B4FC50CF8}"/>
    <cellStyle name="Comma 5 2 2" xfId="907" xr:uid="{C17AE5E9-5BE6-4B27-909F-3F93BED6D7A1}"/>
    <cellStyle name="Comma 5 2 2 10" xfId="908" xr:uid="{A6C57915-00D9-48B3-8832-B095C9942259}"/>
    <cellStyle name="Comma 5 2 2 2" xfId="909" xr:uid="{00777B13-3868-4344-A80D-826CD0DA5715}"/>
    <cellStyle name="Comma 5 2 2 3" xfId="910" xr:uid="{1FEF738B-3769-4757-BBF7-AE98F0819B71}"/>
    <cellStyle name="Comma 5 2 2 4" xfId="911" xr:uid="{D7425C1D-8E13-4234-ADB4-13FD900F2998}"/>
    <cellStyle name="Comma 5 2 2 5" xfId="912" xr:uid="{5495D399-EA3B-4022-85B5-B342500CD43F}"/>
    <cellStyle name="Comma 5 2 2 6" xfId="913" xr:uid="{E63E0B45-B5DB-4046-BB45-42F07F3F8892}"/>
    <cellStyle name="Comma 5 2 2 7" xfId="914" xr:uid="{88170074-94A4-4061-809B-81B373892D00}"/>
    <cellStyle name="Comma 5 2 2 8" xfId="915" xr:uid="{9199D9A7-679A-4839-A1D5-A5DF6088DE98}"/>
    <cellStyle name="Comma 5 2 2 9" xfId="916" xr:uid="{81D90C64-3927-495C-8CED-252EACDE23F9}"/>
    <cellStyle name="Comma 5 2 3" xfId="917" xr:uid="{50266D72-23C8-4935-982B-C12ECF2C025A}"/>
    <cellStyle name="Comma 5 2 3 2" xfId="918" xr:uid="{641EA414-2BEE-467D-A5DA-07013583C4E0}"/>
    <cellStyle name="Comma 5 2 4" xfId="919" xr:uid="{7B3D0932-6BA5-40DA-974A-812A6B2B7757}"/>
    <cellStyle name="Comma 5 2 4 2" xfId="920" xr:uid="{6E13D595-789D-4979-A304-7D31C1E4C82E}"/>
    <cellStyle name="Comma 5 2 5" xfId="921" xr:uid="{5E621A7E-BD9C-44BC-8DC6-8A157BE84791}"/>
    <cellStyle name="Comma 5 2 5 2" xfId="922" xr:uid="{0B9ACF77-8DDD-4EBD-9725-19B357589A1A}"/>
    <cellStyle name="Comma 5 2 6" xfId="923" xr:uid="{1CE2984B-E1D6-40A7-B113-F86D06CB3ECD}"/>
    <cellStyle name="Comma 5 2 6 2" xfId="924" xr:uid="{9FBAACE4-FAEC-4BCB-89E6-D3732A3D00B6}"/>
    <cellStyle name="Comma 5 2 7" xfId="925" xr:uid="{72883944-6BF6-4008-B053-4636841EA17B}"/>
    <cellStyle name="Comma 5 2 7 2" xfId="926" xr:uid="{C85F8018-C37D-4C24-BC93-C70DA01411F7}"/>
    <cellStyle name="Comma 5 2 8" xfId="927" xr:uid="{8C2E21D2-C4EC-4B76-8E90-933B0DE14F7E}"/>
    <cellStyle name="Comma 5 2 8 2" xfId="928" xr:uid="{DF5BE17B-426F-42A9-9874-CCAF59805B65}"/>
    <cellStyle name="Comma 5 2 9" xfId="929" xr:uid="{DB51D3AD-2335-44BF-8DBE-6AA11B53B6DD}"/>
    <cellStyle name="Comma 5 2 9 2" xfId="930" xr:uid="{708A9887-0636-49CD-A8FD-F6EE30D0E089}"/>
    <cellStyle name="Comma 5 3" xfId="931" xr:uid="{C337B78F-065A-4364-ACEA-08C2F14F1692}"/>
    <cellStyle name="Comma 5 4" xfId="932" xr:uid="{0C4E1B85-72EB-4F51-8739-18818A8D378A}"/>
    <cellStyle name="Comma 5 5" xfId="933" xr:uid="{A5DD64E7-0566-4AD9-9CD5-20F6E4509F13}"/>
    <cellStyle name="Comma 5 6" xfId="934" xr:uid="{F68941BB-1D6E-4E90-ACA9-ABD8938A5BB3}"/>
    <cellStyle name="Comma 5 7" xfId="935" xr:uid="{9887534E-2E3B-4A47-8024-EBB6C1EBEBA2}"/>
    <cellStyle name="Comma 5 8" xfId="936" xr:uid="{3DDE3908-1037-46E0-A735-E0D33FC252E4}"/>
    <cellStyle name="Comma 5 9" xfId="937" xr:uid="{3F5E32B9-BA60-4E67-A988-2A69C0AC60B2}"/>
    <cellStyle name="Comma 6" xfId="938" xr:uid="{B56FC6BA-4077-4888-9D1D-CAA1658D9623}"/>
    <cellStyle name="Comma 6 2" xfId="939" xr:uid="{B9CEF6EF-B89F-4BC7-88C7-60E53D01B564}"/>
    <cellStyle name="Comma 7" xfId="940" xr:uid="{2719CF20-8316-4006-B1AF-FA0CECFBC303}"/>
    <cellStyle name="Comma 7 2" xfId="941" xr:uid="{C1CFA90A-EE33-4513-B819-F593341C0515}"/>
    <cellStyle name="Comma 8" xfId="942" xr:uid="{7E819241-5B8E-4E12-9A67-B98B8B1D7CEA}"/>
    <cellStyle name="Comma 8 2" xfId="943" xr:uid="{82A5475A-00B2-40D4-BAB4-7D978CC7F16E}"/>
    <cellStyle name="Comma 9" xfId="944" xr:uid="{4FEE5717-0940-42FA-B68D-8F53FFF808F6}"/>
    <cellStyle name="Comma 9 10" xfId="945" xr:uid="{880815CF-C9C5-49A5-81FF-3042916B173A}"/>
    <cellStyle name="Comma 9 10 2" xfId="946" xr:uid="{17A9529A-9A4B-470B-8820-23A3374F510C}"/>
    <cellStyle name="Comma 9 11" xfId="947" xr:uid="{4A68F589-9221-4803-A943-E2C1C3158AD7}"/>
    <cellStyle name="Comma 9 11 2" xfId="948" xr:uid="{E5C021A0-8A04-4C48-AAA8-22DE534C59F9}"/>
    <cellStyle name="Comma 9 12" xfId="949" xr:uid="{3AA8840F-E18A-4152-B5F8-90B4E6CCB793}"/>
    <cellStyle name="Comma 9 12 2" xfId="950" xr:uid="{88FBB079-D3BD-43B7-9604-C4C844CE135A}"/>
    <cellStyle name="Comma 9 2" xfId="951" xr:uid="{C6FB4402-B4DE-454E-9B99-FECCC7010E41}"/>
    <cellStyle name="Comma 9 2 2" xfId="952" xr:uid="{D8515F7A-3ABE-4D72-84B8-08BB4CB06283}"/>
    <cellStyle name="Comma 9 2 2 2" xfId="953" xr:uid="{923099F7-F604-4681-8CA5-35121FF1AA63}"/>
    <cellStyle name="Comma 9 2 3" xfId="954" xr:uid="{733BED3A-256B-4294-AF13-BAB8399E1610}"/>
    <cellStyle name="Comma 9 2 3 2" xfId="955" xr:uid="{BE64860C-C25E-430E-AF17-0458527D5DF0}"/>
    <cellStyle name="Comma 9 2 4" xfId="956" xr:uid="{BFE3E8F1-62C2-4154-9534-70C37A8BAA01}"/>
    <cellStyle name="Comma 9 2 4 2" xfId="957" xr:uid="{B9EAD49B-A39A-4B58-B4D4-E602983CB822}"/>
    <cellStyle name="Comma 9 2 5" xfId="958" xr:uid="{9077E078-7C4E-4D3B-A6CC-6D8966FF786F}"/>
    <cellStyle name="Comma 9 2 5 2" xfId="959" xr:uid="{63DB7469-8C56-4CCB-93A7-189B70DD3B5C}"/>
    <cellStyle name="Comma 9 2 6" xfId="960" xr:uid="{7E15E27D-8878-48CC-B01A-16A044A3105B}"/>
    <cellStyle name="Comma 9 2 6 2" xfId="961" xr:uid="{801C46FB-8C5E-4137-946B-A8DCB6C94DF0}"/>
    <cellStyle name="Comma 9 2 7" xfId="962" xr:uid="{AB8A3109-77B8-4939-9493-E4E69B1C00F4}"/>
    <cellStyle name="Comma 9 2 7 2" xfId="963" xr:uid="{C68EBB22-31E2-4DD5-9D8F-66C1B73021CA}"/>
    <cellStyle name="Comma 9 2 8" xfId="964" xr:uid="{B8469BBB-B870-40BE-A41D-92B5E142DC1B}"/>
    <cellStyle name="Comma 9 2 8 2" xfId="965" xr:uid="{8540BA22-C064-4983-B1F8-D80E0837EE31}"/>
    <cellStyle name="Comma 9 2 9" xfId="966" xr:uid="{548922BF-CEF3-442C-92A5-7FEED3479F16}"/>
    <cellStyle name="Comma 9 2 9 2" xfId="967" xr:uid="{B37894F5-7CA4-48E7-B309-3D43BB6AC46E}"/>
    <cellStyle name="Comma 9 3" xfId="968" xr:uid="{8284173D-ABFA-491C-BBC9-A65CA17ECE2F}"/>
    <cellStyle name="Comma 9 4" xfId="969" xr:uid="{EB08C995-F9C8-4FDB-B5CA-053DE5B56A9E}"/>
    <cellStyle name="Comma 9 5" xfId="970" xr:uid="{68C12DF5-AF19-4740-BB98-5E58EE122FDE}"/>
    <cellStyle name="Comma 9 6" xfId="971" xr:uid="{5D141703-7AB9-4DCE-97EC-EBC22CC87A28}"/>
    <cellStyle name="Comma 9 7" xfId="972" xr:uid="{526548E3-1DDA-44BF-ABB9-4E1EF9028408}"/>
    <cellStyle name="Comma 9 8" xfId="973" xr:uid="{60377C30-9E7A-40EB-841B-AC1218FB5595}"/>
    <cellStyle name="Comma 9 9" xfId="974" xr:uid="{28D3C5EC-F07D-48A1-88DA-BE28F360649D}"/>
    <cellStyle name="Currency 2" xfId="975" xr:uid="{B3A43082-839B-4707-AF2F-94EBC898D91E}"/>
    <cellStyle name="Explanatory Text 2" xfId="976" xr:uid="{0BBC6988-373D-4279-B963-B68644500590}"/>
    <cellStyle name="Explanatory Text 2 2" xfId="977" xr:uid="{9CA3F4A1-EB9C-4E63-8CB0-217C7489C17E}"/>
    <cellStyle name="Explanatory Text 2 3" xfId="978" xr:uid="{F2114714-44A1-4197-94C6-C11D96623974}"/>
    <cellStyle name="Explanatory Text 3" xfId="979" xr:uid="{CFA92543-2570-4AD5-8502-47D2F14F488F}"/>
    <cellStyle name="Explanatory Text 3 2" xfId="980" xr:uid="{F1E0BB08-C25A-457F-BF74-55E875BEA67B}"/>
    <cellStyle name="Explanatory Text 4" xfId="981" xr:uid="{BD8B57A4-9541-4A65-BEE3-F357A9A03670}"/>
    <cellStyle name="Explanatory Text 4 2" xfId="982" xr:uid="{47156633-899A-498D-A315-4C3DCB86DDB2}"/>
    <cellStyle name="Explanatory Text 5" xfId="983" xr:uid="{209DF949-3E08-484B-AA94-F266EFABA57B}"/>
    <cellStyle name="Explanatory Text 5 2" xfId="984" xr:uid="{5AA9B860-C128-47B3-A94D-42A7D10E492A}"/>
    <cellStyle name="Explanatory Text 6" xfId="985" xr:uid="{B5338ACC-83CB-49C2-B47A-9921FB2471B2}"/>
    <cellStyle name="Explanatory Text 6 2" xfId="986" xr:uid="{8678D34E-0FD1-411F-9FEF-8D9E6E6F6050}"/>
    <cellStyle name="Explanatory Text 7" xfId="987" xr:uid="{03B311F7-8A8A-45BA-946B-DA64DDD954D1}"/>
    <cellStyle name="Explanatory Text 8" xfId="988" xr:uid="{026129EF-63DC-42B1-9F5D-A829DFFE35B9}"/>
    <cellStyle name="Explanatory Text 9" xfId="989" xr:uid="{FEF5D04D-4797-46A0-B2A3-78EF04DFBC9D}"/>
    <cellStyle name="Good 2" xfId="990" xr:uid="{F6A4D0B3-2100-4CE2-B041-2C647BF32102}"/>
    <cellStyle name="Good 2 2" xfId="991" xr:uid="{39925560-8D0D-4CD9-A277-A488787C0AF3}"/>
    <cellStyle name="Good 2 3" xfId="992" xr:uid="{60CA69E9-4845-4BEC-A25A-B54DB70437CC}"/>
    <cellStyle name="Good 3" xfId="993" xr:uid="{8B95D5B7-9E4B-4809-A861-EF4743D2FCC7}"/>
    <cellStyle name="Good 3 2" xfId="994" xr:uid="{838753FE-809A-4348-B932-E19C56FA9656}"/>
    <cellStyle name="Good 4" xfId="995" xr:uid="{1F6E29D4-748E-4250-B4BB-03F878F48AB7}"/>
    <cellStyle name="Good 4 2" xfId="996" xr:uid="{6B9C3B86-307F-460A-A9C8-80176EA300CE}"/>
    <cellStyle name="Good 5" xfId="997" xr:uid="{E8281EE9-A7D9-4511-A4C1-AAA119E88F49}"/>
    <cellStyle name="Good 5 2" xfId="998" xr:uid="{B383B183-891A-4A56-A3C6-1AF79FCD3570}"/>
    <cellStyle name="Good 6" xfId="999" xr:uid="{BF1081DC-905D-40F4-8237-9412B992FCF4}"/>
    <cellStyle name="Good 6 2" xfId="1000" xr:uid="{69CF609F-9058-4B72-9C16-79E02AD07B0E}"/>
    <cellStyle name="Good 7" xfId="1001" xr:uid="{AEC80375-2549-4BBD-8A32-1504A5203A94}"/>
    <cellStyle name="Good 8" xfId="1002" xr:uid="{0A445104-2169-4145-A9B1-63144E6FD786}"/>
    <cellStyle name="Good 9" xfId="1003" xr:uid="{8C47D681-9112-40F9-8FDB-BD7CF3D73E0A}"/>
    <cellStyle name="Heading 1 2" xfId="1004" xr:uid="{CE4B7F25-B0AF-4888-96B3-395E96B40FBD}"/>
    <cellStyle name="Heading 1 2 2" xfId="1005" xr:uid="{B4BA9473-9840-4AC0-B0BA-49BCA9E37A9F}"/>
    <cellStyle name="Heading 1 2 3" xfId="1006" xr:uid="{70D5788B-2B77-4915-911A-BA7EFA36AFC3}"/>
    <cellStyle name="Heading 1 3" xfId="1007" xr:uid="{D22ACDD8-7030-4D9D-9C6D-1F4B601CF5C7}"/>
    <cellStyle name="Heading 1 3 2" xfId="1008" xr:uid="{38A038D0-9CCD-4103-887D-9E38DE603336}"/>
    <cellStyle name="Heading 1 4" xfId="1009" xr:uid="{91ED1A1B-21C4-4934-BCE4-7E5C83A70039}"/>
    <cellStyle name="Heading 1 4 2" xfId="1010" xr:uid="{152352C7-0914-4E1B-B957-1A7BAA6C98F6}"/>
    <cellStyle name="Heading 1 5" xfId="1011" xr:uid="{312BE656-48A5-436C-936F-CFABFE5797B7}"/>
    <cellStyle name="Heading 1 5 2" xfId="1012" xr:uid="{0626AD3C-90CB-4530-A1B2-B686A802EFE0}"/>
    <cellStyle name="Heading 1 6" xfId="1013" xr:uid="{652F439D-AC4E-426D-B498-35CE42708D9A}"/>
    <cellStyle name="Heading 1 6 2" xfId="1014" xr:uid="{933B6D3E-C667-49B5-8861-58BCBB192B1E}"/>
    <cellStyle name="Heading 1 7" xfId="1015" xr:uid="{6605D53E-9AEF-4DE6-B0B0-16CC4F1E1EF6}"/>
    <cellStyle name="Heading 1 8" xfId="1016" xr:uid="{E0430876-E3CF-41AC-AB21-9254971FF6CE}"/>
    <cellStyle name="Heading 1 9" xfId="1017" xr:uid="{FB0A35B1-C845-4418-979D-5566BBB31898}"/>
    <cellStyle name="Heading 2 2" xfId="1018" xr:uid="{1498DE1B-A394-42C4-B272-4EE6C906FE82}"/>
    <cellStyle name="Heading 2 2 2" xfId="1019" xr:uid="{DA78D576-C12D-4764-8B12-8F13062BA5F5}"/>
    <cellStyle name="Heading 2 2 3" xfId="1020" xr:uid="{3AB675AF-6FF2-4F66-B9D4-9B3DC08BA68E}"/>
    <cellStyle name="Heading 2 3" xfId="1021" xr:uid="{98DF62D9-F38C-4770-9081-4DEDCBC509D3}"/>
    <cellStyle name="Heading 2 3 2" xfId="1022" xr:uid="{E94B6A6A-2BB0-481D-9FDB-55A15E822B5F}"/>
    <cellStyle name="Heading 2 4" xfId="1023" xr:uid="{9C19A0AC-0959-46EA-B9E4-AC60AA4DCA03}"/>
    <cellStyle name="Heading 2 4 2" xfId="1024" xr:uid="{41DE2CB0-96F2-481A-97BD-B6783FFD7700}"/>
    <cellStyle name="Heading 2 5" xfId="1025" xr:uid="{01ADB91D-D6E3-43AA-BA59-93D5A34621A0}"/>
    <cellStyle name="Heading 2 5 2" xfId="1026" xr:uid="{4A3AED48-FF2B-49EC-96C2-B047953C1CF9}"/>
    <cellStyle name="Heading 2 6" xfId="1027" xr:uid="{44D17529-C710-4CC0-B2A1-190D6BA591DA}"/>
    <cellStyle name="Heading 2 6 2" xfId="1028" xr:uid="{E1D9FC31-3C75-43B4-ABFB-8651FDF9F189}"/>
    <cellStyle name="Heading 2 7" xfId="1029" xr:uid="{050A2C35-DCC2-4BAC-A178-E767249E3DE7}"/>
    <cellStyle name="Heading 2 8" xfId="1030" xr:uid="{CDDABBF5-936B-44BC-82CC-24848B62EB6B}"/>
    <cellStyle name="Heading 2 9" xfId="1031" xr:uid="{AADA607B-DF3C-4E02-8AA1-8BD61178AEC7}"/>
    <cellStyle name="Heading 3 2" xfId="1032" xr:uid="{74565F97-DED3-42B3-BE4F-696D6DF5EBDB}"/>
    <cellStyle name="Heading 3 2 2" xfId="1033" xr:uid="{366B2B4A-6DBC-4413-8751-98231D28340F}"/>
    <cellStyle name="Heading 3 2 3" xfId="1034" xr:uid="{5D290193-81E8-411B-A496-988AAF172A36}"/>
    <cellStyle name="Heading 3 3" xfId="1035" xr:uid="{96B57C61-D683-496F-A3FE-376DE24C8294}"/>
    <cellStyle name="Heading 3 3 2" xfId="1036" xr:uid="{BAEF4A0F-604E-4709-9531-48BAEB7894C0}"/>
    <cellStyle name="Heading 3 4" xfId="1037" xr:uid="{A1015DC1-28A1-4BD1-8D14-A4A2071D9D6A}"/>
    <cellStyle name="Heading 3 4 2" xfId="1038" xr:uid="{0D2FD94B-D9EB-45C4-905C-F1708AC35CED}"/>
    <cellStyle name="Heading 3 5" xfId="1039" xr:uid="{429A4E5B-D69C-4E0E-A463-19A6A61D8984}"/>
    <cellStyle name="Heading 3 5 2" xfId="1040" xr:uid="{031328E8-DC64-4A41-8A38-D87BCC1EDAF7}"/>
    <cellStyle name="Heading 3 6" xfId="1041" xr:uid="{7DE6E1EC-E03D-43D3-AF33-293F95F9757C}"/>
    <cellStyle name="Heading 3 6 2" xfId="1042" xr:uid="{A2C6C50B-672E-4796-A7DF-7D2DCE4AB872}"/>
    <cellStyle name="Heading 3 7" xfId="1043" xr:uid="{8116B2B7-CB69-4AFF-BE3E-9F0E58F0F770}"/>
    <cellStyle name="Heading 3 8" xfId="1044" xr:uid="{05402547-0934-47BF-ACCC-DEFBC7709A29}"/>
    <cellStyle name="Heading 3 9" xfId="1045" xr:uid="{C34BB701-F20C-4352-BF35-EB8884CE21E1}"/>
    <cellStyle name="Heading 4 2" xfId="1046" xr:uid="{9D0FF307-DC9B-49C6-81E3-EB7A34B1EC15}"/>
    <cellStyle name="Heading 4 2 2" xfId="1047" xr:uid="{3C4D0B77-11DB-432E-A385-4D65D7523FB9}"/>
    <cellStyle name="Heading 4 2 3" xfId="1048" xr:uid="{AA93FB9F-6CE1-4CDE-BEBC-6A21BA10A8FA}"/>
    <cellStyle name="Heading 4 3" xfId="1049" xr:uid="{7EEBD5FA-3512-4A8B-914B-E285AD1DEC88}"/>
    <cellStyle name="Heading 4 3 2" xfId="1050" xr:uid="{47D5F5A7-6A62-4828-938F-FE006189286D}"/>
    <cellStyle name="Heading 4 4" xfId="1051" xr:uid="{39E9A6FA-25A6-41F6-8FF3-128202D6B173}"/>
    <cellStyle name="Heading 4 4 2" xfId="1052" xr:uid="{29BEEE1D-4C2E-4788-9D94-CF74106FF5B6}"/>
    <cellStyle name="Heading 4 5" xfId="1053" xr:uid="{2AB3C055-FA27-43AF-AEA8-D7165443BA10}"/>
    <cellStyle name="Heading 4 5 2" xfId="1054" xr:uid="{8B8D1C43-5C88-48F0-87AF-2DBB51DE7967}"/>
    <cellStyle name="Heading 4 6" xfId="1055" xr:uid="{BA80DE35-9A41-4D54-8509-E12C7B1055C1}"/>
    <cellStyle name="Heading 4 6 2" xfId="1056" xr:uid="{3BF7C25D-0FB0-4E9A-9919-025409C5EC0B}"/>
    <cellStyle name="Heading 4 7" xfId="1057" xr:uid="{952A9356-25AF-4A7E-B9C8-261B3C32BE34}"/>
    <cellStyle name="Heading 4 8" xfId="1058" xr:uid="{ACA90B61-88CB-4D5C-B273-1A5A7D644615}"/>
    <cellStyle name="Heading 4 9" xfId="1059" xr:uid="{DD85190A-BEF4-4CE2-93AF-382CD77D81BE}"/>
    <cellStyle name="Input 2" xfId="1060" xr:uid="{8966795F-0E96-4D14-9CB0-B81F33623140}"/>
    <cellStyle name="Input 2 2" xfId="1061" xr:uid="{68B1AA8B-289E-42D1-9B21-C1F820006F21}"/>
    <cellStyle name="Input 2 3" xfId="1062" xr:uid="{6BDEC45F-C15F-4B7F-956B-FC94EB3C901A}"/>
    <cellStyle name="Input 3" xfId="1063" xr:uid="{A43FDEF3-6728-49C7-BE6B-3C94FEA80EEB}"/>
    <cellStyle name="Input 3 2" xfId="1064" xr:uid="{456E4D6C-B3CD-4B95-A31B-20232FF87139}"/>
    <cellStyle name="Input 4" xfId="1065" xr:uid="{1BA19B0A-519D-4FBD-ADBD-2A02D5EA382B}"/>
    <cellStyle name="Input 4 2" xfId="1066" xr:uid="{585826D0-E191-418E-BC66-9EF1D8AC233D}"/>
    <cellStyle name="Input 5" xfId="1067" xr:uid="{414DA6CA-12BD-4191-A0E0-7C63702220A9}"/>
    <cellStyle name="Input 5 2" xfId="1068" xr:uid="{71C8390B-DBC6-421D-A1E3-30AEB22ECEF6}"/>
    <cellStyle name="Input 6" xfId="1069" xr:uid="{C2EDEABD-AEC7-4218-A602-F6DA81805A8D}"/>
    <cellStyle name="Input 6 2" xfId="1070" xr:uid="{D6897AE7-FB63-4361-AFF4-A30EEADE4234}"/>
    <cellStyle name="Input 7" xfId="1071" xr:uid="{DA9F43D5-B2E3-419E-9CF0-A6A8E81FFD7F}"/>
    <cellStyle name="Input 8" xfId="1072" xr:uid="{A54ADF86-94D0-4AE5-A6A6-AFFA7E8477C7}"/>
    <cellStyle name="Input 9" xfId="1073" xr:uid="{2B293D52-6444-435E-9A75-3EB9B7B4F04D}"/>
    <cellStyle name="Linked Cell 2" xfId="1074" xr:uid="{5200ACCC-045A-4F0F-ABAA-7551A01A5B7E}"/>
    <cellStyle name="Linked Cell 2 2" xfId="1075" xr:uid="{330FAE1E-4128-4A6C-A04F-7BF09D531ABA}"/>
    <cellStyle name="Linked Cell 2 3" xfId="1076" xr:uid="{EE7A79BC-A8FE-4228-A836-BF37C05B29F4}"/>
    <cellStyle name="Linked Cell 3" xfId="1077" xr:uid="{2EDF349A-453B-4D02-AC22-E17DAEF6BDFB}"/>
    <cellStyle name="Linked Cell 3 2" xfId="1078" xr:uid="{158CA4AB-4F22-400F-80B9-35DDCA94BAE5}"/>
    <cellStyle name="Linked Cell 4" xfId="1079" xr:uid="{0510A206-B6E1-4D75-8D12-39EC61D1AF8E}"/>
    <cellStyle name="Linked Cell 4 2" xfId="1080" xr:uid="{52F41347-8433-4A14-8E5C-C0AB80413C0A}"/>
    <cellStyle name="Linked Cell 5" xfId="1081" xr:uid="{D0DE6840-7D36-46BE-B420-25F45F5AC664}"/>
    <cellStyle name="Linked Cell 5 2" xfId="1082" xr:uid="{C3680402-9ED1-4D0C-B4A9-BC985406D37E}"/>
    <cellStyle name="Linked Cell 6" xfId="1083" xr:uid="{1760BF59-94F8-4240-BA2B-CA42F684ACA6}"/>
    <cellStyle name="Linked Cell 6 2" xfId="1084" xr:uid="{5778D8B5-A0BA-48C5-8C32-89B596880BE1}"/>
    <cellStyle name="Linked Cell 7" xfId="1085" xr:uid="{6ECB3DE8-64FC-45A8-855A-2210C1149B63}"/>
    <cellStyle name="Linked Cell 8" xfId="1086" xr:uid="{1E5F1719-3B7C-4524-A89B-3AE8F20D93E4}"/>
    <cellStyle name="Linked Cell 9" xfId="1087" xr:uid="{A27D6EEB-44FD-447E-A0E6-7FD4F15670E0}"/>
    <cellStyle name="Neutral 2" xfId="1088" xr:uid="{78A650FA-735B-48AD-AEB7-1B1DBF09F355}"/>
    <cellStyle name="Neutral 2 2" xfId="1089" xr:uid="{29B4B3E6-A1BA-4993-9F33-2DA0921C138A}"/>
    <cellStyle name="Neutral 2 3" xfId="1090" xr:uid="{A22EE4B5-16F4-4425-AFB1-13EB4F55B9F3}"/>
    <cellStyle name="Neutral 3" xfId="1091" xr:uid="{877F2FB1-2767-4377-9309-E428D23AD06C}"/>
    <cellStyle name="Neutral 3 2" xfId="1092" xr:uid="{82B3ED3B-495B-491D-99B3-0E50563E4F59}"/>
    <cellStyle name="Neutral 4" xfId="1093" xr:uid="{0E4DC67A-E29E-418D-9CEC-56A31A37D7A7}"/>
    <cellStyle name="Neutral 4 2" xfId="1094" xr:uid="{F89D499D-763B-44ED-8E06-12601D472E88}"/>
    <cellStyle name="Neutral 5" xfId="1095" xr:uid="{A7400B4B-6470-4A41-BC21-56AF6DF06292}"/>
    <cellStyle name="Neutral 5 2" xfId="1096" xr:uid="{5D751C65-8140-4D37-8924-E0101E35EF2B}"/>
    <cellStyle name="Neutral 6" xfId="1097" xr:uid="{28D3FC82-8C0B-4631-82EF-50B6AF6CB3B8}"/>
    <cellStyle name="Neutral 6 2" xfId="1098" xr:uid="{813E3A4E-9EAD-4FAA-BCA2-5F58A7DBE2C7}"/>
    <cellStyle name="Neutral 7" xfId="1099" xr:uid="{9E9D292F-BE7D-4A43-BC54-684EC4DFAD01}"/>
    <cellStyle name="Neutral 8" xfId="1100" xr:uid="{253F1492-1397-4765-A360-F2A3E9E42E16}"/>
    <cellStyle name="Neutral 9" xfId="1101" xr:uid="{489E389F-9AB2-4891-8B96-4C8DEE435912}"/>
    <cellStyle name="Normal" xfId="0" builtinId="0"/>
    <cellStyle name="Normal 10" xfId="1102" xr:uid="{FA8225C7-29EE-4A3E-98C9-2F39471360AB}"/>
    <cellStyle name="Normal 10 10" xfId="1103" xr:uid="{A0CDB08B-F395-45EB-AC45-FC7CD2A59ABC}"/>
    <cellStyle name="Normal 10 11" xfId="1104" xr:uid="{C7CCEA97-540C-4D41-AE2B-B2C791AD567E}"/>
    <cellStyle name="Normal 10 12" xfId="1105" xr:uid="{A0A4A2A4-6462-40A3-B4FB-D21BFED19EC5}"/>
    <cellStyle name="Normal 10 13" xfId="1106" xr:uid="{1D8199E2-E528-41C9-A4C5-A3E9E945E6EC}"/>
    <cellStyle name="Normal 10 14" xfId="1107" xr:uid="{2EBA0190-8835-4E45-BC8C-6687B858AC2E}"/>
    <cellStyle name="Normal 10 15" xfId="1108" xr:uid="{4E2FAF8A-46A4-4BB0-87C9-1CE2DD8F9C7D}"/>
    <cellStyle name="Normal 10 16" xfId="1109" xr:uid="{DC4F866D-6045-4A81-B3FE-D6FACD316CFA}"/>
    <cellStyle name="Normal 10 17" xfId="1110" xr:uid="{1ECD98C9-3DA9-4B5D-952A-C0F8DE61FFAB}"/>
    <cellStyle name="Normal 10 18" xfId="1111" xr:uid="{9E8ED7B3-36B0-4FEA-9469-159384DA941A}"/>
    <cellStyle name="Normal 10 19" xfId="1112" xr:uid="{9216C6B9-80C5-4250-94E5-DB8F3B0BDE5D}"/>
    <cellStyle name="Normal 10 2" xfId="1113" xr:uid="{02C53B00-95BC-42F6-B90D-6E37EB33061C}"/>
    <cellStyle name="Normal 10 20" xfId="1114" xr:uid="{8688A185-C3BA-4FA3-A6BD-5E0226799417}"/>
    <cellStyle name="Normal 10 21" xfId="1115" xr:uid="{E376A890-3271-4E70-BB60-76D9A3BE355A}"/>
    <cellStyle name="Normal 10 22" xfId="1116" xr:uid="{039BDE72-670A-41C8-943F-6DC20AFC7419}"/>
    <cellStyle name="Normal 10 23" xfId="1117" xr:uid="{5473DA15-D7FA-4B0D-9799-BABBDEBFFFD0}"/>
    <cellStyle name="Normal 10 24" xfId="1118" xr:uid="{435FBDFC-CED8-47D5-9A56-B39D10D443B3}"/>
    <cellStyle name="Normal 10 25" xfId="1119" xr:uid="{E9F335A3-3078-400B-AA36-41D73DDC45F3}"/>
    <cellStyle name="Normal 10 26" xfId="1120" xr:uid="{A78D59F7-CD4E-4F21-8137-5C962F280DC5}"/>
    <cellStyle name="Normal 10 27" xfId="1121" xr:uid="{59549C3C-A66A-4208-B07E-C0DBA750D76B}"/>
    <cellStyle name="Normal 10 28" xfId="1122" xr:uid="{44E32903-F405-4EC8-A656-182900F84D08}"/>
    <cellStyle name="Normal 10 29" xfId="1123" xr:uid="{362CEACF-AB89-46B3-9238-F8ED94ACF283}"/>
    <cellStyle name="Normal 10 3" xfId="1124" xr:uid="{E364877E-D91E-4A96-8660-B981FC55414B}"/>
    <cellStyle name="Normal 10 4" xfId="1125" xr:uid="{D02D1582-112C-4D23-8517-0785D356F68C}"/>
    <cellStyle name="Normal 10 5" xfId="1126" xr:uid="{E8D73898-58B7-423A-B201-6D5250BC17F2}"/>
    <cellStyle name="Normal 10 6" xfId="1127" xr:uid="{897C400A-55C0-4C70-992D-91C08EBBF20E}"/>
    <cellStyle name="Normal 10 7" xfId="1128" xr:uid="{42BFD95C-5890-4F82-BB31-DC16417310CA}"/>
    <cellStyle name="Normal 10 8" xfId="1129" xr:uid="{23682A16-D4E9-44C5-8B1A-112916893941}"/>
    <cellStyle name="Normal 10 9" xfId="1130" xr:uid="{1CE9B037-8E3A-485C-AEB0-37522C3AFF9F}"/>
    <cellStyle name="Normal 101" xfId="1131" xr:uid="{846CD69F-36EC-4754-A3D0-1D0EF17385B8}"/>
    <cellStyle name="Normal 101 2" xfId="1132" xr:uid="{2F8BC646-5CCD-4911-AEC0-1CF594B887B9}"/>
    <cellStyle name="Normal 101 3" xfId="1133" xr:uid="{7CB9E5D0-E8D8-4C94-BCB2-75D4F9AB2662}"/>
    <cellStyle name="Normal 101 4" xfId="1134" xr:uid="{4DBFE41A-D622-443F-956C-51B9B9A38872}"/>
    <cellStyle name="Normal 102" xfId="1135" xr:uid="{6AEED5DE-3D4E-4EAC-A531-B4A7651D0A2B}"/>
    <cellStyle name="Normal 102 2" xfId="1136" xr:uid="{2F29D509-38A9-41AB-85D8-D8FA7C84EA56}"/>
    <cellStyle name="Normal 102 3" xfId="1137" xr:uid="{8E88D8D2-7DA7-4C42-A2DF-BE6C81C755DB}"/>
    <cellStyle name="Normal 102 4" xfId="1138" xr:uid="{49E412F2-E0FB-48B2-B1E7-20B660839EAC}"/>
    <cellStyle name="Normal 103" xfId="1139" xr:uid="{3738093B-DF93-40D6-A270-5D07F6A34E2E}"/>
    <cellStyle name="Normal 103 2" xfId="1140" xr:uid="{7EBA481C-4949-4200-A43D-313C33FA14FE}"/>
    <cellStyle name="Normal 103 3" xfId="1141" xr:uid="{DEC6478D-2081-4463-9676-6C6433653575}"/>
    <cellStyle name="Normal 103 4" xfId="1142" xr:uid="{E7F64ECA-5826-433C-95E7-4F0FFF2AFA33}"/>
    <cellStyle name="Normal 113" xfId="1143" xr:uid="{5004D653-A579-4435-B075-5B8980FD6B26}"/>
    <cellStyle name="Normal 113 2" xfId="1144" xr:uid="{15F7FAD4-3165-4376-AF36-244EE2FE5510}"/>
    <cellStyle name="Normal 113 3" xfId="1145" xr:uid="{676AEBA6-6953-4F4E-B5C2-8B827ABB2991}"/>
    <cellStyle name="Normal 113 4" xfId="1146" xr:uid="{00DE9A72-6788-48C8-BE43-0B1D685A47DD}"/>
    <cellStyle name="Normal 118" xfId="1147" xr:uid="{26D09B51-4AD1-4385-8A4E-FDBA31588ED8}"/>
    <cellStyle name="Normal 118 2" xfId="1148" xr:uid="{D65E5E8D-8708-4FCD-9257-E54BAA5F89EF}"/>
    <cellStyle name="Normal 118 3" xfId="1149" xr:uid="{EEC95096-8FD9-44F7-8DFB-CD5CC091351E}"/>
    <cellStyle name="Normal 118 4" xfId="1150" xr:uid="{54A123CA-628E-4CE6-90E3-1B0DA7788F09}"/>
    <cellStyle name="Normal 119" xfId="1151" xr:uid="{F8DBE40A-EAAB-4C85-A61B-4D26A29BE425}"/>
    <cellStyle name="Normal 119 2" xfId="1152" xr:uid="{C95A55B0-74C7-4D4E-8D89-4ECCB67195A2}"/>
    <cellStyle name="Normal 119 3" xfId="1153" xr:uid="{6A0C34F3-2149-40BE-9D90-1C7C1210A7B1}"/>
    <cellStyle name="Normal 119 4" xfId="1154" xr:uid="{39342B7F-860D-47FF-8490-1FED3DBDF9FE}"/>
    <cellStyle name="Normal 12" xfId="1155" xr:uid="{E792C333-382F-4AC9-9C13-3C3AAB3198A8}"/>
    <cellStyle name="Normal 120 2" xfId="1156" xr:uid="{F8345F4B-C999-4FFF-B8EC-A5DE9ECD9C60}"/>
    <cellStyle name="Normal 120 3" xfId="1157" xr:uid="{E41B8A0A-E449-43BA-9780-0DB205BC7D83}"/>
    <cellStyle name="Normal 120 4" xfId="1158" xr:uid="{0D4496C5-57BC-4B89-9850-6D85865F84D7}"/>
    <cellStyle name="Normal 121 2" xfId="1159" xr:uid="{093B6120-234D-4E74-BA0A-44A80B23CCF4}"/>
    <cellStyle name="Normal 121 3" xfId="1160" xr:uid="{99269EEE-997E-4B0F-A9DA-2229BE282AB1}"/>
    <cellStyle name="Normal 121 4" xfId="1161" xr:uid="{060D015D-ADC2-44B1-BF86-36E3736C0CA7}"/>
    <cellStyle name="Normal 13" xfId="1162" xr:uid="{7B07A8A3-AD2D-40A9-9A09-9D932261F9C0}"/>
    <cellStyle name="Normal 14" xfId="1163" xr:uid="{57118E53-8E69-4947-BECF-7E5B33D9A6A1}"/>
    <cellStyle name="Normal 149 2" xfId="1164" xr:uid="{6B94A0D2-F907-4094-B342-5C15C586D6EC}"/>
    <cellStyle name="Normal 149 3" xfId="1165" xr:uid="{A756F746-9D6C-474B-8E84-F02185CE981E}"/>
    <cellStyle name="Normal 149 4" xfId="1166" xr:uid="{A1B78EC2-10ED-4583-A290-6210A3844464}"/>
    <cellStyle name="Normal 15" xfId="1167" xr:uid="{C9AA2EE1-9391-4189-8D8E-D7A5F07BDDDB}"/>
    <cellStyle name="Normal 150" xfId="1168" xr:uid="{BD08D1A5-88DC-44CA-B8D7-EE61BE3014F0}"/>
    <cellStyle name="Normal 150 2" xfId="1169" xr:uid="{EF903B5A-206C-47E2-A174-4EFD03175B0D}"/>
    <cellStyle name="Normal 150 3" xfId="1170" xr:uid="{FFE9DEBC-20A5-4A04-91C4-B858A8288FA6}"/>
    <cellStyle name="Normal 150 4" xfId="1171" xr:uid="{DA7E7565-98B4-488E-AA0E-AA5F5D317B0B}"/>
    <cellStyle name="Normal 151 2" xfId="1172" xr:uid="{C55A45E9-4F30-4430-8863-142153F4984C}"/>
    <cellStyle name="Normal 151 3" xfId="1173" xr:uid="{A82A77A1-D2E6-4B01-8A72-B8C70702322A}"/>
    <cellStyle name="Normal 151 4" xfId="1174" xr:uid="{D8424974-09A0-4B11-817E-CFEF1E70915E}"/>
    <cellStyle name="Normal 154 2" xfId="1175" xr:uid="{9D402FB5-2DBB-4AD1-AEDA-DB7E32D3864A}"/>
    <cellStyle name="Normal 154 3" xfId="1176" xr:uid="{EE702E87-93E2-4899-893E-10D4E75B4098}"/>
    <cellStyle name="Normal 154 4" xfId="1177" xr:uid="{9DE19785-4FBD-4F4A-B41B-BFDD6B3301A3}"/>
    <cellStyle name="Normal 155 2" xfId="1178" xr:uid="{1A84A29A-AFE6-4E3E-AA9A-3C41AAEB159F}"/>
    <cellStyle name="Normal 155 3" xfId="1179" xr:uid="{1A7E0DC5-5AE0-44CD-B245-11E2E7135E81}"/>
    <cellStyle name="Normal 155 4" xfId="1180" xr:uid="{891BCC66-35F7-40F3-AE2E-6616A50B16D7}"/>
    <cellStyle name="Normal 157 2" xfId="1181" xr:uid="{5B4ABCD5-25E6-4730-847D-9B3AC2AAF21B}"/>
    <cellStyle name="Normal 157 3" xfId="1182" xr:uid="{81EB13E4-6055-47F9-B547-628889F24E98}"/>
    <cellStyle name="Normal 157 4" xfId="1183" xr:uid="{41690B1C-E2BB-4C6F-B7F9-687F5050AFC0}"/>
    <cellStyle name="Normal 16" xfId="1184" xr:uid="{DB84012C-59A3-4897-8246-BE647250987C}"/>
    <cellStyle name="Normal 164" xfId="1185" xr:uid="{FE307335-0FF7-4BD4-9FB2-4F4C31AF97BF}"/>
    <cellStyle name="Normal 17" xfId="1186" xr:uid="{65D2ECC8-980C-4B2E-89F5-5908CAA26F2E}"/>
    <cellStyle name="Normal 176" xfId="1187" xr:uid="{D2C35CBB-608A-40D7-A516-BBD452B27921}"/>
    <cellStyle name="Normal 177" xfId="1188" xr:uid="{EC97AA21-2A7C-4CFE-84B1-2C9C6112EEE5}"/>
    <cellStyle name="Normal 18" xfId="1189" xr:uid="{292734FF-1B96-476A-93D5-4E7695E85477}"/>
    <cellStyle name="Normal 19" xfId="1190" xr:uid="{E51E8C10-6D13-41B5-AEDA-9B093BD6FC7A}"/>
    <cellStyle name="Normal 2" xfId="1191" xr:uid="{AC5FD49A-0051-4AC1-835B-8F2236FE3BF6}"/>
    <cellStyle name="Normal 2 10" xfId="1192" xr:uid="{2E99F86A-A2BE-4D1D-90CB-86229D7F3EB9}"/>
    <cellStyle name="Normal 2 11" xfId="1193" xr:uid="{C2E38958-6D22-4EF8-853F-43C67F659307}"/>
    <cellStyle name="Normal 2 12" xfId="1194" xr:uid="{BE097140-5BBC-45E2-9B76-C239DA6C4C81}"/>
    <cellStyle name="Normal 2 13" xfId="1195" xr:uid="{8C9EDF4E-A88B-4695-8C59-12224019FD65}"/>
    <cellStyle name="Normal 2 14" xfId="1196" xr:uid="{D825972A-4AE3-41F2-AD56-187566F7F618}"/>
    <cellStyle name="Normal 2 15" xfId="1197" xr:uid="{CFC91F34-C1ED-4B99-8692-829D43B18756}"/>
    <cellStyle name="Normal 2 16" xfId="1198" xr:uid="{404FF73A-6083-45FA-B87C-28F22473D9A0}"/>
    <cellStyle name="Normal 2 17" xfId="1199" xr:uid="{28CCFFBC-B9FE-458A-80CB-9A2446172926}"/>
    <cellStyle name="Normal 2 18" xfId="1200" xr:uid="{AA70B58C-8446-4CA7-BD55-2EABBAE9F53F}"/>
    <cellStyle name="Normal 2 19" xfId="1201" xr:uid="{0CFE3D3A-EDFE-4F07-84F2-EECEA6D6E1AF}"/>
    <cellStyle name="Normal 2 2" xfId="1202" xr:uid="{EB6FDE8B-DAB9-4E52-8954-503D4054628D}"/>
    <cellStyle name="Normal 2 20" xfId="1203" xr:uid="{7F2CA0FE-0BBE-434B-8E6D-5DBDB47EEB88}"/>
    <cellStyle name="Normal 2 21" xfId="1204" xr:uid="{E2FEC63E-CA32-4265-AED7-45379179EADA}"/>
    <cellStyle name="Normal 2 22" xfId="1205" xr:uid="{EFC09F4C-F61B-4A2B-BBE9-56B52752E4EE}"/>
    <cellStyle name="Normal 2 23" xfId="1206" xr:uid="{72C23864-8B57-484C-A2D0-B2B95BD6181F}"/>
    <cellStyle name="Normal 2 24" xfId="1207" xr:uid="{66D689EA-2A92-48CE-B0B1-B37A217237CA}"/>
    <cellStyle name="Normal 2 25" xfId="1208" xr:uid="{C7E9E61C-DA76-4A5A-9B8C-BEFA78A2C2D5}"/>
    <cellStyle name="Normal 2 26" xfId="1209" xr:uid="{B11F6DD3-C212-47C5-ABE3-BAECA9D184BD}"/>
    <cellStyle name="Normal 2 27" xfId="1210" xr:uid="{1C521BB9-CDC1-4EFD-B058-830A284EA6B1}"/>
    <cellStyle name="Normal 2 28" xfId="1211" xr:uid="{38816F2B-E800-4676-AB59-58B6EE5B70C7}"/>
    <cellStyle name="Normal 2 29" xfId="1212" xr:uid="{074CA682-5DFB-4148-9DAB-1F48B29357C7}"/>
    <cellStyle name="Normal 2 3" xfId="1213" xr:uid="{9D9699DD-4397-4774-AC19-52FF121B9BB5}"/>
    <cellStyle name="Normal 2 30" xfId="1214" xr:uid="{9623B472-B4B0-4B57-B6AA-DE4E2851AE04}"/>
    <cellStyle name="Normal 2 31" xfId="1215" xr:uid="{BCFF38BB-B87F-4CD7-9D11-926AD1A8FD3E}"/>
    <cellStyle name="Normal 2 32" xfId="1216" xr:uid="{1A19D399-16EA-456F-B671-E477C222426E}"/>
    <cellStyle name="Normal 2 33" xfId="1217" xr:uid="{FAD6BEFD-AB38-48F1-8F22-8826D77F7208}"/>
    <cellStyle name="Normal 2 4" xfId="1218" xr:uid="{52C659BA-1234-4022-8A65-197AF7DE346D}"/>
    <cellStyle name="Normal 2 5" xfId="1219" xr:uid="{1491630A-202B-458E-BFCE-C8C2B977F9BB}"/>
    <cellStyle name="Normal 2 6" xfId="1220" xr:uid="{FF4B7F50-A355-4B29-863C-DDBF7F65C46B}"/>
    <cellStyle name="Normal 2 7" xfId="1221" xr:uid="{4D55DBFD-3FD8-40A0-924D-8C9656C9D22B}"/>
    <cellStyle name="Normal 2 8" xfId="1222" xr:uid="{B7E64285-4210-4F3B-9F2E-6373514560D4}"/>
    <cellStyle name="Normal 2 9" xfId="1223" xr:uid="{51F48D1D-3EAD-41B0-8742-BF09F7DC2EEC}"/>
    <cellStyle name="Normal 22" xfId="1224" xr:uid="{CA881A5A-3F2F-4178-8E06-EC26FA364ADE}"/>
    <cellStyle name="Normal 26" xfId="1225" xr:uid="{47CF72EE-5C7A-48EE-ACE6-51478697170F}"/>
    <cellStyle name="Normal 26 10" xfId="1226" xr:uid="{95D62ED9-DB8E-4399-8D43-36ECB0250E0C}"/>
    <cellStyle name="Normal 26 11" xfId="1227" xr:uid="{F2B9D181-1FA8-4464-B1D6-4A84407A7ACF}"/>
    <cellStyle name="Normal 26 12" xfId="1228" xr:uid="{D992A37C-2426-4808-B2B3-0511D1E59B38}"/>
    <cellStyle name="Normal 26 13" xfId="1229" xr:uid="{39CD05B5-C81C-4989-85F8-8E3526E9201F}"/>
    <cellStyle name="Normal 26 14" xfId="1230" xr:uid="{B3310372-00FF-4400-812D-F8FE367F9850}"/>
    <cellStyle name="Normal 26 15" xfId="1231" xr:uid="{8308A8B0-B51E-4E60-80FA-AD1578A44A7D}"/>
    <cellStyle name="Normal 26 16" xfId="1232" xr:uid="{AD34F06D-AF71-48A1-A575-94BC59D28921}"/>
    <cellStyle name="Normal 26 17" xfId="1233" xr:uid="{823E0B79-DC4A-4A2C-9E7A-55C9B62C8640}"/>
    <cellStyle name="Normal 26 18" xfId="1234" xr:uid="{89643855-7109-48EF-B94C-B3BA1BD38924}"/>
    <cellStyle name="Normal 26 19" xfId="1235" xr:uid="{1FAF6EB7-2DFA-40D0-AD34-1ACCA0169928}"/>
    <cellStyle name="Normal 26 2" xfId="1236" xr:uid="{6CC37F4C-2BF1-4E93-B4B2-4BD259934062}"/>
    <cellStyle name="Normal 26 20" xfId="1237" xr:uid="{93968F77-7279-4DE4-A28D-8D8BC5BC4F5F}"/>
    <cellStyle name="Normal 26 21" xfId="1238" xr:uid="{A8DB737D-9A44-460B-BEF1-D0D01B4244F0}"/>
    <cellStyle name="Normal 26 22" xfId="1239" xr:uid="{37E325AC-E181-4C22-BED6-534179D2F1BC}"/>
    <cellStyle name="Normal 26 23" xfId="1240" xr:uid="{023A429F-C6A1-4BB5-B66E-168A562D24C5}"/>
    <cellStyle name="Normal 26 24" xfId="1241" xr:uid="{73CDA77D-9ADE-452E-839D-B007AF9EE867}"/>
    <cellStyle name="Normal 26 25" xfId="1242" xr:uid="{E9A643E2-02F9-4010-B0DA-D4423C4BE89A}"/>
    <cellStyle name="Normal 26 26" xfId="1243" xr:uid="{3FAA160F-42C1-418B-96ED-029460E27212}"/>
    <cellStyle name="Normal 26 27" xfId="1244" xr:uid="{AF716719-ADF9-4246-8672-36C42CEBD58B}"/>
    <cellStyle name="Normal 26 28" xfId="1245" xr:uid="{F08617B1-871E-4869-BBF9-84EE1E847CD0}"/>
    <cellStyle name="Normal 26 29" xfId="1246" xr:uid="{947BF11F-070F-4822-9142-36D98A590E30}"/>
    <cellStyle name="Normal 26 3" xfId="1247" xr:uid="{E518712B-9220-4260-B844-45C523AA7E2A}"/>
    <cellStyle name="Normal 26 4" xfId="1248" xr:uid="{0CEE6CCF-6634-4A88-B749-6E0068CA57B2}"/>
    <cellStyle name="Normal 26 5" xfId="1249" xr:uid="{B7BB5F80-ED02-4D3D-8B1D-021B3A2AF644}"/>
    <cellStyle name="Normal 26 6" xfId="1250" xr:uid="{C4DC8839-54C9-4CA4-8A0E-518D35D6AF74}"/>
    <cellStyle name="Normal 26 7" xfId="1251" xr:uid="{BE9050F7-07A6-4903-B081-40D40592454F}"/>
    <cellStyle name="Normal 26 8" xfId="1252" xr:uid="{A74181F5-6FF4-4534-A3C6-8AF34AA6320F}"/>
    <cellStyle name="Normal 26 9" xfId="1253" xr:uid="{8897D0A1-1A2E-4BD5-9086-29780DC35341}"/>
    <cellStyle name="Normal 27 10" xfId="1254" xr:uid="{CBAD60B7-129F-4C24-9CEE-BC49746F233E}"/>
    <cellStyle name="Normal 27 11" xfId="1255" xr:uid="{507BE290-67D6-4DF8-8927-38F7BE1A5743}"/>
    <cellStyle name="Normal 27 12" xfId="1256" xr:uid="{9327125C-059C-43C9-BBC7-385E02E953B5}"/>
    <cellStyle name="Normal 27 13" xfId="1257" xr:uid="{ABFC1246-7904-4F61-84F8-5659C0F1C6B0}"/>
    <cellStyle name="Normal 27 14" xfId="1258" xr:uid="{93DE4511-444A-48E3-9E68-AFDBADF3DB7E}"/>
    <cellStyle name="Normal 27 15" xfId="1259" xr:uid="{69CD7D80-AAF0-4C25-9446-301DB9DFE3BE}"/>
    <cellStyle name="Normal 27 16" xfId="1260" xr:uid="{2A48C1BA-DCD8-4F5F-8B52-7E353C6CC5D4}"/>
    <cellStyle name="Normal 27 17" xfId="1261" xr:uid="{D9A58A20-B6AD-4D32-B4B8-5AE9F1EBA1D9}"/>
    <cellStyle name="Normal 27 18" xfId="1262" xr:uid="{F27D8BBA-8967-479F-9515-0E45E5100A0F}"/>
    <cellStyle name="Normal 27 19" xfId="1263" xr:uid="{806CBC3F-3FAD-427A-B1A5-D0397D593839}"/>
    <cellStyle name="Normal 27 2" xfId="1264" xr:uid="{6EFC7B0D-3F0F-4F64-B1AF-498D5F3C8B0C}"/>
    <cellStyle name="Normal 27 20" xfId="1265" xr:uid="{DDF28B2D-7227-4641-86E5-8AEB1187C8AD}"/>
    <cellStyle name="Normal 27 21" xfId="1266" xr:uid="{BA80040B-2A99-479F-80B9-D77028B778ED}"/>
    <cellStyle name="Normal 27 22" xfId="1267" xr:uid="{6CDDAA97-F058-414E-A80D-34B8D82034C3}"/>
    <cellStyle name="Normal 27 23" xfId="1268" xr:uid="{99DD6B25-E314-4BDA-9F54-EF6889365F59}"/>
    <cellStyle name="Normal 27 24" xfId="1269" xr:uid="{0D850043-39AC-4121-9C64-107CD4F83ACC}"/>
    <cellStyle name="Normal 27 25" xfId="1270" xr:uid="{513CF313-041B-4E3C-AF61-639E4D5BA3CC}"/>
    <cellStyle name="Normal 27 26" xfId="1271" xr:uid="{E858EE2E-E414-4D22-9F35-162AF366056F}"/>
    <cellStyle name="Normal 27 3" xfId="1272" xr:uid="{B1AB0309-4960-4958-A08E-AF134EB19F7F}"/>
    <cellStyle name="Normal 27 4" xfId="1273" xr:uid="{52440BDB-082D-426D-B1DF-1AB65D53F6C9}"/>
    <cellStyle name="Normal 27 5" xfId="1274" xr:uid="{1695CD79-484C-4F1E-8B23-92B53BDA6CD4}"/>
    <cellStyle name="Normal 27 6" xfId="1275" xr:uid="{F02B245D-8392-4CC6-A869-AA504D19F57B}"/>
    <cellStyle name="Normal 27 7" xfId="1276" xr:uid="{1AE7933A-79D3-4DB0-8798-A7B401E2B71D}"/>
    <cellStyle name="Normal 27 8" xfId="1277" xr:uid="{38726BD3-7F53-4448-A93D-5978794D8AB4}"/>
    <cellStyle name="Normal 27 9" xfId="1278" xr:uid="{2668EA9A-3CAB-4F91-9832-665E965E181C}"/>
    <cellStyle name="Normal 28" xfId="1279" xr:uid="{4738E2BB-AD97-43D8-9B46-92BC468491A1}"/>
    <cellStyle name="Normal 28 10" xfId="1280" xr:uid="{6DC66E55-3996-4D2A-83F6-3F98F7E298D2}"/>
    <cellStyle name="Normal 28 11" xfId="1281" xr:uid="{B8D85CB2-DFB7-4A0E-8A81-873281695FD2}"/>
    <cellStyle name="Normal 28 12" xfId="1282" xr:uid="{8C9C503A-A60A-4C2F-9FAC-ECA7AF8C268B}"/>
    <cellStyle name="Normal 28 13" xfId="1283" xr:uid="{14B401CB-4D48-415B-94CD-D4A4B09F89BC}"/>
    <cellStyle name="Normal 28 14" xfId="1284" xr:uid="{D040298D-4CE2-4F13-9B4E-F4676717586E}"/>
    <cellStyle name="Normal 28 15" xfId="1285" xr:uid="{77E836BA-2402-40E5-8903-531F710158EC}"/>
    <cellStyle name="Normal 28 16" xfId="1286" xr:uid="{27A7713A-E3E8-42D9-801B-149690BA1067}"/>
    <cellStyle name="Normal 28 17" xfId="1287" xr:uid="{1C14E721-3F8D-4B6B-AEFE-70CF66EF35A7}"/>
    <cellStyle name="Normal 28 18" xfId="1288" xr:uid="{17478033-ABAF-4B15-A8EF-293AC7B81C2C}"/>
    <cellStyle name="Normal 28 19" xfId="1289" xr:uid="{D980202F-E38E-4BEA-ACA8-60421B4381E6}"/>
    <cellStyle name="Normal 28 2" xfId="1290" xr:uid="{64DE0C9E-3351-4BFC-AA87-208596B1DD86}"/>
    <cellStyle name="Normal 28 20" xfId="1291" xr:uid="{3545135A-638F-4D44-AD62-8616433741AA}"/>
    <cellStyle name="Normal 28 21" xfId="1292" xr:uid="{506FE88F-3471-421C-AB3E-A53175623AA8}"/>
    <cellStyle name="Normal 28 22" xfId="1293" xr:uid="{44F57459-A03B-4C56-912C-DD8DF13E888A}"/>
    <cellStyle name="Normal 28 23" xfId="1294" xr:uid="{CFCF1091-D015-4A1D-8096-09C12893F931}"/>
    <cellStyle name="Normal 28 24" xfId="1295" xr:uid="{340269D5-4C37-4C1C-8412-755E829DFC97}"/>
    <cellStyle name="Normal 28 25" xfId="1296" xr:uid="{E82B2530-93D1-4635-B039-0AC517C91F61}"/>
    <cellStyle name="Normal 28 26" xfId="1297" xr:uid="{75A7A98C-9EEE-4855-A187-AEF9FD3F170D}"/>
    <cellStyle name="Normal 28 27" xfId="1298" xr:uid="{7A71A3FB-6580-4510-B460-F3ACA0450631}"/>
    <cellStyle name="Normal 28 28" xfId="1299" xr:uid="{5285C9AE-0BC0-46E7-9D98-10D9DC5DEFF7}"/>
    <cellStyle name="Normal 28 29" xfId="1300" xr:uid="{CC1E0564-F9B3-4D7E-9C5F-1533E86A5132}"/>
    <cellStyle name="Normal 28 3" xfId="1301" xr:uid="{5DA472BB-23C0-4207-ACA8-5E7A67466F9B}"/>
    <cellStyle name="Normal 28 4" xfId="1302" xr:uid="{0FFB880B-1AFD-49BD-9B30-8A608434A403}"/>
    <cellStyle name="Normal 28 5" xfId="1303" xr:uid="{9018FCA9-D498-49B7-B1B4-5C39C619E14E}"/>
    <cellStyle name="Normal 28 6" xfId="1304" xr:uid="{AFFDD689-03DF-4026-B244-68B8CB60FE45}"/>
    <cellStyle name="Normal 28 7" xfId="1305" xr:uid="{712548E4-6E43-440B-809B-FE1C05B439AE}"/>
    <cellStyle name="Normal 28 8" xfId="1306" xr:uid="{D49E0DC1-ED71-472B-B9B2-78729A33C0A1}"/>
    <cellStyle name="Normal 28 9" xfId="1307" xr:uid="{6C2E4CD6-ABC6-436A-8112-15944BA758E8}"/>
    <cellStyle name="Normal 29 10" xfId="1308" xr:uid="{5C36BBD3-154F-40AE-87E9-BE3B82882D18}"/>
    <cellStyle name="Normal 29 11" xfId="1309" xr:uid="{C7C2030F-7937-4D79-ADA6-8D8F94365144}"/>
    <cellStyle name="Normal 29 12" xfId="1310" xr:uid="{D6C60CBB-4CA3-4D5D-AEA7-07023ADF9376}"/>
    <cellStyle name="Normal 29 13" xfId="1311" xr:uid="{F3AC2D88-BC9E-4DFF-98C4-748BB3D0CD6F}"/>
    <cellStyle name="Normal 29 14" xfId="1312" xr:uid="{48A0F463-08E1-49C3-9EE0-83DB95ACC133}"/>
    <cellStyle name="Normal 29 15" xfId="1313" xr:uid="{8DF637F0-B8B0-4B2B-8B48-810DC1EDA641}"/>
    <cellStyle name="Normal 29 16" xfId="1314" xr:uid="{C28F96FB-929E-4F01-AD48-A0032E9DC131}"/>
    <cellStyle name="Normal 29 17" xfId="1315" xr:uid="{1F8646AB-C728-47C7-B4B5-41BD43AA5543}"/>
    <cellStyle name="Normal 29 18" xfId="1316" xr:uid="{7A680C8D-A2CB-438D-ACF5-3AF8B5610A17}"/>
    <cellStyle name="Normal 29 19" xfId="1317" xr:uid="{2DB146A7-E3E7-4CF4-A881-8FAC7D434929}"/>
    <cellStyle name="Normal 29 2" xfId="1318" xr:uid="{72D5B7E5-BFEE-4DB4-AEE7-329E6796BA10}"/>
    <cellStyle name="Normal 29 20" xfId="1319" xr:uid="{BE480223-7721-4F25-AE5D-2A0D711D26B6}"/>
    <cellStyle name="Normal 29 21" xfId="1320" xr:uid="{C4C31456-8FC1-4DA7-B4D3-6EC735CB80FB}"/>
    <cellStyle name="Normal 29 22" xfId="1321" xr:uid="{E69388D2-1184-403A-8576-77075E02E0EB}"/>
    <cellStyle name="Normal 29 23" xfId="1322" xr:uid="{91BF4BCD-B522-43F1-924B-DFB1832C43B7}"/>
    <cellStyle name="Normal 29 24" xfId="1323" xr:uid="{A8F258DD-C0EA-4FBD-833D-057609C3D58F}"/>
    <cellStyle name="Normal 29 25" xfId="1324" xr:uid="{E5CEFF9D-6338-450B-A03E-D2F8590ECCC8}"/>
    <cellStyle name="Normal 29 26" xfId="1325" xr:uid="{BA4972EE-C016-47B6-981C-C11D3B2AB6CB}"/>
    <cellStyle name="Normal 29 27" xfId="1326" xr:uid="{F9CBD2E0-5816-4CF4-A038-4031EF3EFCBA}"/>
    <cellStyle name="Normal 29 28" xfId="1327" xr:uid="{0E944110-D3EC-43DC-8434-2F611E058E79}"/>
    <cellStyle name="Normal 29 29" xfId="1328" xr:uid="{B7CD2C81-175C-4E7C-ADAA-0CCDD5BC759F}"/>
    <cellStyle name="Normal 29 3" xfId="1329" xr:uid="{458F1307-3858-4136-AF76-E71EC781C010}"/>
    <cellStyle name="Normal 29 4" xfId="1330" xr:uid="{EDC094A8-7F45-46BE-AAAB-363F3D6E4FAE}"/>
    <cellStyle name="Normal 29 5" xfId="1331" xr:uid="{BC9211FB-CF3A-4270-BA6F-05DC3DEAA823}"/>
    <cellStyle name="Normal 29 6" xfId="1332" xr:uid="{AD61909F-4CBC-4B31-B99D-CC4F45F0B747}"/>
    <cellStyle name="Normal 29 7" xfId="1333" xr:uid="{49C4A819-79D1-4D9E-968E-D3F6D394BDC0}"/>
    <cellStyle name="Normal 29 8" xfId="1334" xr:uid="{90CECF7E-E1C2-492A-B723-12BC9F9078B0}"/>
    <cellStyle name="Normal 29 9" xfId="1335" xr:uid="{1C5623B5-C12D-4EBE-B79E-9D546BC3DC61}"/>
    <cellStyle name="Normal 3" xfId="1336" xr:uid="{1D694D1E-A90E-444B-AB3C-347C2FDC41B7}"/>
    <cellStyle name="Normal 3 10" xfId="1337" xr:uid="{E36F2734-DFF7-4533-876F-0EEF3F4D0218}"/>
    <cellStyle name="Normal 3 11" xfId="1338" xr:uid="{1F18B72B-8321-4BA1-A90F-9C6D6BC65BC1}"/>
    <cellStyle name="Normal 3 12" xfId="1339" xr:uid="{1ACAB954-E2D5-46CE-B7CC-02ACF789D298}"/>
    <cellStyle name="Normal 3 13" xfId="1340" xr:uid="{C7FEFD2E-D1E2-41F4-8A00-48901765ABF4}"/>
    <cellStyle name="Normal 3 14" xfId="1341" xr:uid="{B5454444-1341-432B-B59C-F76096BCE231}"/>
    <cellStyle name="Normal 3 15" xfId="1342" xr:uid="{7240D142-CDEA-454C-9D19-0CE1CABDFBDE}"/>
    <cellStyle name="Normal 3 2" xfId="1343" xr:uid="{29F5FB42-64EB-41E7-A570-1D7488E398BB}"/>
    <cellStyle name="Normal 3 3" xfId="1344" xr:uid="{845ED06C-79A7-45D9-8ADD-3914CAB753A3}"/>
    <cellStyle name="Normal 3 4" xfId="1345" xr:uid="{91B134F0-B6C6-4989-BC26-2CD2BFAB5B59}"/>
    <cellStyle name="Normal 3 5" xfId="1346" xr:uid="{E2FBB60C-3A45-4CF0-9169-9F6DBBA81C09}"/>
    <cellStyle name="Normal 3 6" xfId="1347" xr:uid="{C2A3379A-6FD7-4D18-A695-44797E822C3E}"/>
    <cellStyle name="Normal 3 7" xfId="1348" xr:uid="{84F56E1E-DFE7-4317-9B8D-98F9418A92C9}"/>
    <cellStyle name="Normal 3 8" xfId="1349" xr:uid="{4540D169-AA5A-4A70-9889-239281BF7B98}"/>
    <cellStyle name="Normal 3 9" xfId="1350" xr:uid="{F9DF6C69-4FF2-4256-9C68-AC8CA8BF766A}"/>
    <cellStyle name="Normal 30" xfId="1351" xr:uid="{DA7E87DD-FC75-4A53-9298-019E0BC5D520}"/>
    <cellStyle name="Normal 30 10" xfId="1352" xr:uid="{968C0E5D-4EA0-49AF-9F29-0B90A0DF44CB}"/>
    <cellStyle name="Normal 30 11" xfId="1353" xr:uid="{00DCBE96-5165-40CF-B6B8-3783A1401DEF}"/>
    <cellStyle name="Normal 30 12" xfId="1354" xr:uid="{20CA31AE-1285-40CD-8F28-0A9766ADF5F3}"/>
    <cellStyle name="Normal 30 13" xfId="1355" xr:uid="{7C1ADC49-E91B-4AF6-9821-9EECC99F3E55}"/>
    <cellStyle name="Normal 30 14" xfId="1356" xr:uid="{15517CA6-E580-44B4-B900-73CE9A0E3C82}"/>
    <cellStyle name="Normal 30 15" xfId="1357" xr:uid="{629C5F9F-279F-45FE-A9E6-F9B955BC3E97}"/>
    <cellStyle name="Normal 30 16" xfId="1358" xr:uid="{835A4F3F-0886-4683-8B41-2727EDED5604}"/>
    <cellStyle name="Normal 30 17" xfId="1359" xr:uid="{74BF034C-B62B-4D9E-9801-25B6C75F8DDD}"/>
    <cellStyle name="Normal 30 18" xfId="1360" xr:uid="{60B51F5E-C073-4D3C-ADA7-9375131C1581}"/>
    <cellStyle name="Normal 30 19" xfId="1361" xr:uid="{A9A03210-B922-4E90-9949-951A8A2864B7}"/>
    <cellStyle name="Normal 30 2" xfId="1362" xr:uid="{DA4FC3A3-373F-4766-8F4A-526D8008662D}"/>
    <cellStyle name="Normal 30 20" xfId="1363" xr:uid="{2B8A47CD-6E8F-4581-860F-189548C3C6A7}"/>
    <cellStyle name="Normal 30 21" xfId="1364" xr:uid="{3F5A5545-60BD-42C0-8949-095D0D82357A}"/>
    <cellStyle name="Normal 30 22" xfId="1365" xr:uid="{805FA3B7-783B-401E-8B85-F7DE41A34DB5}"/>
    <cellStyle name="Normal 30 23" xfId="1366" xr:uid="{7E514BB3-9960-4745-8C39-B07C1393B909}"/>
    <cellStyle name="Normal 30 24" xfId="1367" xr:uid="{87632843-FAE8-4DDD-BC47-9379BABE09CF}"/>
    <cellStyle name="Normal 30 25" xfId="1368" xr:uid="{91808B58-1B46-4094-B683-6A0686534BAD}"/>
    <cellStyle name="Normal 30 26" xfId="1369" xr:uid="{4D2FE13D-3633-4A7E-94E0-A0E06ECF298D}"/>
    <cellStyle name="Normal 30 27" xfId="1370" xr:uid="{4DA2D4BC-B3BD-4BED-BDB3-783163FE06D2}"/>
    <cellStyle name="Normal 30 28" xfId="1371" xr:uid="{EDED3B37-87C0-4C18-8873-9379D34E4777}"/>
    <cellStyle name="Normal 30 29" xfId="1372" xr:uid="{7C111AF1-70A6-4284-9F99-3FC006901335}"/>
    <cellStyle name="Normal 30 3" xfId="1373" xr:uid="{C0DE6401-DA94-4F88-8AE4-B204DB0FE56E}"/>
    <cellStyle name="Normal 30 4" xfId="1374" xr:uid="{420FF2A0-144A-4340-A3A9-28047A69402E}"/>
    <cellStyle name="Normal 30 5" xfId="1375" xr:uid="{12A90C52-5314-4BAF-9F72-65A76AEF4E2B}"/>
    <cellStyle name="Normal 30 6" xfId="1376" xr:uid="{474CE074-3DC5-43EF-A485-970408A11E2E}"/>
    <cellStyle name="Normal 30 7" xfId="1377" xr:uid="{071EA807-EA8A-4D66-9C8B-E2EC8F49ABCF}"/>
    <cellStyle name="Normal 30 8" xfId="1378" xr:uid="{AA402B79-7B72-4C38-B905-2B02963AEDA1}"/>
    <cellStyle name="Normal 30 9" xfId="1379" xr:uid="{32194766-26A0-47AE-9D57-EB229C65DEF4}"/>
    <cellStyle name="Normal 32" xfId="1380" xr:uid="{F9063E95-9362-4C02-9661-48E286F2AD48}"/>
    <cellStyle name="Normal 32 10" xfId="1381" xr:uid="{579AA39F-3736-4DDC-A136-A6216D7BEA97}"/>
    <cellStyle name="Normal 32 11" xfId="1382" xr:uid="{CCDCF5F6-D8AD-4220-8369-2D7ACFD6B1ED}"/>
    <cellStyle name="Normal 32 12" xfId="1383" xr:uid="{CB8E6D41-5C21-4499-B93D-6DD9BED173BA}"/>
    <cellStyle name="Normal 32 13" xfId="1384" xr:uid="{F0A32184-6DF4-4964-9AC9-AFA663A14BF9}"/>
    <cellStyle name="Normal 32 14" xfId="1385" xr:uid="{E8A06306-C3AB-40AD-B078-EFB436699FC8}"/>
    <cellStyle name="Normal 32 15" xfId="1386" xr:uid="{466B2D79-4F71-4421-A53B-CCB45091580B}"/>
    <cellStyle name="Normal 32 16" xfId="1387" xr:uid="{BB1624DC-1445-4FEA-97FA-44FE59B9D699}"/>
    <cellStyle name="Normal 32 17" xfId="1388" xr:uid="{E568FA28-B582-41A0-8584-EDBFCA65A90E}"/>
    <cellStyle name="Normal 32 18" xfId="1389" xr:uid="{9A9AF072-40D1-4D65-BCB0-1A8AC5749D71}"/>
    <cellStyle name="Normal 32 19" xfId="1390" xr:uid="{87154E36-9CD0-417D-B8C1-F7F02F2EB42E}"/>
    <cellStyle name="Normal 32 2" xfId="1391" xr:uid="{E31AE170-A792-437D-A0C8-406E72992EBE}"/>
    <cellStyle name="Normal 32 20" xfId="1392" xr:uid="{3B5AB6E7-3E1A-401F-91DF-6B92D2CA2FCB}"/>
    <cellStyle name="Normal 32 21" xfId="1393" xr:uid="{2A7FB441-0F5A-47DB-B654-9E3F3EA4B643}"/>
    <cellStyle name="Normal 32 22" xfId="1394" xr:uid="{217C601A-5856-406E-A8F7-E0713A95187A}"/>
    <cellStyle name="Normal 32 23" xfId="1395" xr:uid="{4733320F-0CA3-4555-8B5A-E3B4FB420B99}"/>
    <cellStyle name="Normal 32 24" xfId="1396" xr:uid="{3D429A7B-1A67-4826-AA18-0A8F52E66EEA}"/>
    <cellStyle name="Normal 32 25" xfId="1397" xr:uid="{48DF4EDF-B278-44F1-9248-20C931F92F49}"/>
    <cellStyle name="Normal 32 26" xfId="1398" xr:uid="{FA6E708B-9709-442B-A41D-6FCBD63133BE}"/>
    <cellStyle name="Normal 32 27" xfId="1399" xr:uid="{AEAB7F5C-E48C-42BA-A64D-50C8F50534EA}"/>
    <cellStyle name="Normal 32 28" xfId="1400" xr:uid="{4367A90D-7C9B-42FD-8C5D-DA042741C8CD}"/>
    <cellStyle name="Normal 32 29" xfId="1401" xr:uid="{43CAC286-68EC-4E2E-889F-D7BBA1BF41B7}"/>
    <cellStyle name="Normal 32 3" xfId="1402" xr:uid="{CFCD3678-3482-459E-961E-E098ACC38BC2}"/>
    <cellStyle name="Normal 32 4" xfId="1403" xr:uid="{AF898D47-3241-4C14-A702-806619C98B67}"/>
    <cellStyle name="Normal 32 5" xfId="1404" xr:uid="{4562CB30-961C-44A6-9D6C-8D3FD4683435}"/>
    <cellStyle name="Normal 32 6" xfId="1405" xr:uid="{4B284957-348F-4BF8-8355-102C8BBDC224}"/>
    <cellStyle name="Normal 32 7" xfId="1406" xr:uid="{BAB622C9-0F74-41F3-A7F3-F41B516336A6}"/>
    <cellStyle name="Normal 32 8" xfId="1407" xr:uid="{76C26F08-87F2-47D4-BC2D-6737D28E0607}"/>
    <cellStyle name="Normal 32 9" xfId="1408" xr:uid="{E5151FAF-5D09-4965-8236-015350288528}"/>
    <cellStyle name="Normal 34" xfId="1409" xr:uid="{E4769520-084A-49BD-AFDC-BB63F4E2E14B}"/>
    <cellStyle name="Normal 36" xfId="1410" xr:uid="{AC25FC36-190D-4DD4-8049-CCED9CB94F12}"/>
    <cellStyle name="Normal 39" xfId="1411" xr:uid="{77E9EBEA-5506-42BB-BF5A-E64C995EA292}"/>
    <cellStyle name="Normal 4" xfId="1412" xr:uid="{238FB55E-1519-4E93-9FD7-BB159F3E5093}"/>
    <cellStyle name="Normal 4 2" xfId="1413" xr:uid="{A07C1EB7-5D6E-4BDC-890C-8FED208DD6D9}"/>
    <cellStyle name="Normal 4 3" xfId="1414" xr:uid="{9E10B06C-FD57-492B-94E8-9DD50A0952BB}"/>
    <cellStyle name="Normal 4 4" xfId="1415" xr:uid="{F2B3FD97-8769-4F6B-B6BB-90DCC605C7EB}"/>
    <cellStyle name="Normal 4 5" xfId="1416" xr:uid="{BE4C320E-9FBC-4ADD-8757-3EC9B4EE0C5A}"/>
    <cellStyle name="Normal 40" xfId="1417" xr:uid="{D9C4E7E8-F364-480F-8E0C-50B3C2CA5545}"/>
    <cellStyle name="Normal 44" xfId="1418" xr:uid="{86FFEEFC-D71E-4C1F-A671-156522FDC30B}"/>
    <cellStyle name="Normal 45" xfId="1419" xr:uid="{6EBCE1E0-09E5-41E5-94A3-0B96E8BA89F9}"/>
    <cellStyle name="Normal 48" xfId="1420" xr:uid="{22C2FB0C-CCD2-4D33-856A-D0AFC5E872E4}"/>
    <cellStyle name="Normal 49" xfId="1421" xr:uid="{732F3A78-3431-4D7F-92C8-F0F2E819A196}"/>
    <cellStyle name="Normal 49 10" xfId="1422" xr:uid="{D592931D-B4AC-453F-9D2B-D36BC4B99803}"/>
    <cellStyle name="Normal 49 11" xfId="1423" xr:uid="{0678A685-5AF8-4B83-B5E2-5DE4F591AED0}"/>
    <cellStyle name="Normal 49 12" xfId="1424" xr:uid="{F945F087-F7BA-4E9D-8AC8-D3D138D8AD59}"/>
    <cellStyle name="Normal 49 13" xfId="1425" xr:uid="{0A99D37F-709D-411D-95AB-66273DD391CB}"/>
    <cellStyle name="Normal 49 14" xfId="1426" xr:uid="{893D1B28-2869-43A7-8287-27C9DBB4771A}"/>
    <cellStyle name="Normal 49 15" xfId="1427" xr:uid="{BE33740C-1048-453E-8E4C-531831C0D6C9}"/>
    <cellStyle name="Normal 49 16" xfId="1428" xr:uid="{935FAC93-CBCF-42D7-A4B1-968FE2912BD5}"/>
    <cellStyle name="Normal 49 17" xfId="1429" xr:uid="{48353802-34AC-431B-AB37-75A798B79622}"/>
    <cellStyle name="Normal 49 18" xfId="1430" xr:uid="{A027078E-F509-4EBC-9B37-5E0BFB0173F7}"/>
    <cellStyle name="Normal 49 19" xfId="1431" xr:uid="{337BE725-0455-43DD-95A3-157991123432}"/>
    <cellStyle name="Normal 49 2" xfId="1432" xr:uid="{F2F8C6A9-87A6-4FD9-9DB7-5C0CAA504E0C}"/>
    <cellStyle name="Normal 49 20" xfId="1433" xr:uid="{3EA30CD3-899E-4EAA-9158-462E92A3071C}"/>
    <cellStyle name="Normal 49 21" xfId="1434" xr:uid="{DDD61245-94C5-4929-8A47-08E9BAC7140A}"/>
    <cellStyle name="Normal 49 22" xfId="1435" xr:uid="{AFE98CD5-6CA7-49CA-881A-6C46D333B4CA}"/>
    <cellStyle name="Normal 49 23" xfId="1436" xr:uid="{4DB09A07-FAF0-47A9-AA22-8BF49EEAFC67}"/>
    <cellStyle name="Normal 49 24" xfId="1437" xr:uid="{1AB97BE1-E342-45EB-B1C7-C80EA967792C}"/>
    <cellStyle name="Normal 49 25" xfId="1438" xr:uid="{993D7077-A3C4-46B5-9BEF-CB279C2B477A}"/>
    <cellStyle name="Normal 49 26" xfId="1439" xr:uid="{9B7CC565-346E-47B9-8E9F-18EF4F42A39A}"/>
    <cellStyle name="Normal 49 27" xfId="1440" xr:uid="{11291C22-ED31-4294-BC27-233CB17279D8}"/>
    <cellStyle name="Normal 49 28" xfId="1441" xr:uid="{361E51E6-6AF9-4BEA-AA6C-1A2E2524923E}"/>
    <cellStyle name="Normal 49 29" xfId="1442" xr:uid="{E5269E84-2859-44D0-AD20-1B73091EB01D}"/>
    <cellStyle name="Normal 49 3" xfId="1443" xr:uid="{23DFDEBF-D636-4E01-A11C-BBE0B111EAEA}"/>
    <cellStyle name="Normal 49 4" xfId="1444" xr:uid="{409117F1-CFA3-4599-8E7C-62F248B5F8F4}"/>
    <cellStyle name="Normal 49 5" xfId="1445" xr:uid="{76526B66-AA26-45A7-A09F-77DE51311EEE}"/>
    <cellStyle name="Normal 49 6" xfId="1446" xr:uid="{D5323B8A-3867-4D8A-9D60-B255FFF5AC2C}"/>
    <cellStyle name="Normal 49 7" xfId="1447" xr:uid="{9C9C04DB-6EF4-4CA4-84E0-BE8DBDA368ED}"/>
    <cellStyle name="Normal 49 8" xfId="1448" xr:uid="{5747996A-9B2C-4B65-ACC0-131150379CDB}"/>
    <cellStyle name="Normal 49 9" xfId="1449" xr:uid="{9CEA1677-ECC9-4569-A22D-4EE795A58F17}"/>
    <cellStyle name="Normal 5" xfId="1450" xr:uid="{AC5B5346-B5E8-4C61-99E0-C56B7F64B1DC}"/>
    <cellStyle name="Normal 5 10" xfId="1451" xr:uid="{8CD32D65-5632-4DA6-9FCB-545A27DC8166}"/>
    <cellStyle name="Normal 5 11" xfId="1452" xr:uid="{3BB88FB8-5FFD-405C-86B2-B99CE05AA474}"/>
    <cellStyle name="Normal 5 12" xfId="1453" xr:uid="{3287B5C3-C9C9-4A41-8C38-4665EE63B327}"/>
    <cellStyle name="Normal 5 13" xfId="1454" xr:uid="{BD3C50DA-748E-45F2-AA12-BC1B1C6C4651}"/>
    <cellStyle name="Normal 5 14" xfId="1455" xr:uid="{FA24AB3E-6AEC-4986-9187-45DDE54739A1}"/>
    <cellStyle name="Normal 5 15" xfId="1456" xr:uid="{B590A59F-4698-469E-9512-D52EBBF5180B}"/>
    <cellStyle name="Normal 5 16" xfId="1457" xr:uid="{B0910AC6-BB5B-488E-B230-4EAF0D95018E}"/>
    <cellStyle name="Normal 5 17" xfId="1458" xr:uid="{270EF6CA-782C-4912-804C-EAB471910D09}"/>
    <cellStyle name="Normal 5 18" xfId="1459" xr:uid="{C7ECAA02-A870-4674-85AC-BEF363525D72}"/>
    <cellStyle name="Normal 5 2" xfId="1460" xr:uid="{0B6EF5AA-1DC2-4E3E-A607-A09D4DC1538C}"/>
    <cellStyle name="Normal 5 3" xfId="1461" xr:uid="{5C542B1A-B3C5-46C0-9150-1F750E92F98E}"/>
    <cellStyle name="Normal 5 4" xfId="1462" xr:uid="{D9AA9151-4D4C-4CE3-8EC0-5AFB37D68866}"/>
    <cellStyle name="Normal 5 5" xfId="1463" xr:uid="{BAE2E3C9-D902-4FF4-B45F-7F3D9607E097}"/>
    <cellStyle name="Normal 5 6" xfId="1464" xr:uid="{89C1630F-3C8A-4A11-949E-536243710431}"/>
    <cellStyle name="Normal 5 7" xfId="1465" xr:uid="{2B5A4481-3892-41EB-BB44-381349ED37FB}"/>
    <cellStyle name="Normal 5 8" xfId="1466" xr:uid="{5ED8E18F-031D-486D-8D79-ACBF5E348C22}"/>
    <cellStyle name="Normal 5 9" xfId="1467" xr:uid="{FC737FF8-03AB-46A2-97F7-7327E14FEEE7}"/>
    <cellStyle name="Normal 50" xfId="1468" xr:uid="{DB44B8D7-BDCC-4B4A-B7F7-E9D278189210}"/>
    <cellStyle name="Normal 52" xfId="1469" xr:uid="{1E6A6F45-8528-4A63-B41D-5A98020467BD}"/>
    <cellStyle name="Normal 54" xfId="1470" xr:uid="{6BA87C73-98A2-4742-9F9A-D390C8D5DE12}"/>
    <cellStyle name="Normal 57" xfId="1471" xr:uid="{2F422AF6-BA06-40E1-B7F6-5E25E2BA5FA7}"/>
    <cellStyle name="Normal 59" xfId="1472" xr:uid="{35031B37-F060-4AED-AB55-25AAB37BF9C5}"/>
    <cellStyle name="Normal 6" xfId="1473" xr:uid="{E13A59F9-5751-41E5-8DF6-0B0F0229F08F}"/>
    <cellStyle name="Normal 6 10" xfId="1474" xr:uid="{6715FBF2-CF76-494B-8444-8BFB3C30EE8D}"/>
    <cellStyle name="Normal 6 11" xfId="1475" xr:uid="{74B3A6FB-860F-4B4E-9C94-B1DCB8378CA7}"/>
    <cellStyle name="Normal 6 12" xfId="1476" xr:uid="{B265510C-2C10-4A98-B0D4-EE8115203BF7}"/>
    <cellStyle name="Normal 6 13" xfId="1477" xr:uid="{880D3C33-F960-4C13-AA63-980B5AC0E88E}"/>
    <cellStyle name="Normal 6 14" xfId="1478" xr:uid="{2603B1F6-B226-444C-8781-A96D827E92B8}"/>
    <cellStyle name="Normal 6 2" xfId="1479" xr:uid="{8A266349-5066-479F-AA15-3CABFD3C6704}"/>
    <cellStyle name="Normal 6 3" xfId="1480" xr:uid="{0D3F756B-E3F8-401C-ABAB-795191B002DF}"/>
    <cellStyle name="Normal 6 4" xfId="1481" xr:uid="{82DE3627-0970-4537-A4A4-ED670DAB2C3A}"/>
    <cellStyle name="Normal 6 5" xfId="1482" xr:uid="{D4D1D371-0BCC-4884-A325-FBC117984DA5}"/>
    <cellStyle name="Normal 6 6" xfId="1483" xr:uid="{3AF33A89-D8C4-4596-BC2A-AC1020222892}"/>
    <cellStyle name="Normal 6 7" xfId="1484" xr:uid="{6220529B-DD9E-4EF9-A5AF-4549298361A6}"/>
    <cellStyle name="Normal 6 8" xfId="1485" xr:uid="{181DD798-CD7D-488C-A855-A47E56A99C0C}"/>
    <cellStyle name="Normal 6 9" xfId="1486" xr:uid="{6A1995A4-5D7D-4ADC-AC48-606A893807A0}"/>
    <cellStyle name="Normal 7" xfId="1487" xr:uid="{7C918F53-234D-46EB-B4F6-377D948192A2}"/>
    <cellStyle name="Normal 7 10" xfId="1488" xr:uid="{4E38AB9B-7102-4A37-85FD-1FADC0F18331}"/>
    <cellStyle name="Normal 7 11" xfId="1489" xr:uid="{A9F42388-E288-4765-8920-B4967385BDEA}"/>
    <cellStyle name="Normal 7 12" xfId="1490" xr:uid="{ADECFE59-61CF-48FE-A9ED-269AFABC981C}"/>
    <cellStyle name="Normal 7 13" xfId="1491" xr:uid="{E1880F2D-1DD7-4095-8656-5E6E54E78B63}"/>
    <cellStyle name="Normal 7 14" xfId="1492" xr:uid="{1C0494BA-D726-4D2F-8465-1D04C4A9F0C3}"/>
    <cellStyle name="Normal 7 2" xfId="1493" xr:uid="{A70F5282-05CE-44AA-AD5E-965F4ABAF19E}"/>
    <cellStyle name="Normal 7 3" xfId="1494" xr:uid="{105CB381-B299-441E-A2CE-D065C6BBAC7F}"/>
    <cellStyle name="Normal 7 4" xfId="1495" xr:uid="{04E04514-ECAA-4DF6-94DA-C06D538322FA}"/>
    <cellStyle name="Normal 7 5" xfId="1496" xr:uid="{748F0183-A7DA-459E-9CCF-B7E2080A2F0F}"/>
    <cellStyle name="Normal 7 6" xfId="1497" xr:uid="{5E29F995-DD01-41EC-A49B-55EED8707ACC}"/>
    <cellStyle name="Normal 7 7" xfId="1498" xr:uid="{CA77A6F2-34E9-4745-B19C-E3B2B7C3A8BC}"/>
    <cellStyle name="Normal 7 8" xfId="1499" xr:uid="{48D89EA7-86CA-492B-804C-61B77E9D318F}"/>
    <cellStyle name="Normal 7 9" xfId="1500" xr:uid="{2B442511-1E1B-4B53-8FB3-ABC22D537750}"/>
    <cellStyle name="Normal 73" xfId="1501" xr:uid="{84D92FD7-67DE-4AF3-8C27-48A13ACE45C3}"/>
    <cellStyle name="Normal 74" xfId="1502" xr:uid="{3F81013A-1FF1-4C61-B0D8-182EA586DCF7}"/>
    <cellStyle name="Normal 77" xfId="1503" xr:uid="{F6B1C1EC-7EBD-4265-99C0-AA4A2C779084}"/>
    <cellStyle name="Normal 77 2" xfId="1504" xr:uid="{8E8573D9-D5F0-4F43-80A5-65DC24F0E55D}"/>
    <cellStyle name="Normal 77 3" xfId="1505" xr:uid="{DB4DDEA3-4A82-4FC0-B31D-920AAA1C2DE7}"/>
    <cellStyle name="Normal 77 4" xfId="1506" xr:uid="{D19BC21A-6B26-44DA-8AD9-0EC77A946521}"/>
    <cellStyle name="Normal 79" xfId="1507" xr:uid="{BCD58C90-407F-431B-B558-8F1A1F241E26}"/>
    <cellStyle name="Normal 8 10" xfId="1508" xr:uid="{AB8A25C7-01A9-40B6-8904-7264604D9A67}"/>
    <cellStyle name="Normal 8 11" xfId="1509" xr:uid="{004DA70F-1418-4644-B91C-EA793462320F}"/>
    <cellStyle name="Normal 8 12" xfId="1510" xr:uid="{D728C065-4826-4EA7-9817-25BED58BD141}"/>
    <cellStyle name="Normal 8 13" xfId="1511" xr:uid="{4FF69624-6204-4504-A2AA-284A87564AA3}"/>
    <cellStyle name="Normal 8 14" xfId="1512" xr:uid="{2BAF2AB7-F1D6-4E8A-8674-6B6003E04041}"/>
    <cellStyle name="Normal 8 2" xfId="1513" xr:uid="{5F21EDE7-C8A1-4E3F-9D32-8968BCDA4A20}"/>
    <cellStyle name="Normal 8 3" xfId="1514" xr:uid="{5EC7FDF9-8374-4E99-B633-91FE387ADE16}"/>
    <cellStyle name="Normal 8 4" xfId="1515" xr:uid="{591EFCF4-9B39-4A68-A80D-9B5BE442D28F}"/>
    <cellStyle name="Normal 8 5" xfId="1516" xr:uid="{7C823349-1A3E-455B-9A0C-883739C09F28}"/>
    <cellStyle name="Normal 8 6" xfId="1517" xr:uid="{9FD09472-FCE4-457A-8360-9A8C25C65986}"/>
    <cellStyle name="Normal 8 7" xfId="1518" xr:uid="{DBDF3F7D-6607-4C9D-943A-6BB3669BDD3E}"/>
    <cellStyle name="Normal 8 8" xfId="1519" xr:uid="{284C21E2-BF97-444F-8B75-6E77D449C466}"/>
    <cellStyle name="Normal 8 9" xfId="1520" xr:uid="{F9EB1702-5FB4-4D5A-8012-885DE0A301A3}"/>
    <cellStyle name="Normal 83" xfId="1521" xr:uid="{5CD46093-F93C-47E2-9449-4A9667D51146}"/>
    <cellStyle name="Normal 84" xfId="1522" xr:uid="{51369F06-AA1D-46F6-933C-68A32D70675B}"/>
    <cellStyle name="Normal 84 2" xfId="1523" xr:uid="{15E11FA1-C9CB-4A89-AE01-09E0E0446DA8}"/>
    <cellStyle name="Normal 84 3" xfId="1524" xr:uid="{FDF48CE1-6CC5-49E9-865E-71B8CB96C0B6}"/>
    <cellStyle name="Normal 84 4" xfId="1525" xr:uid="{ACB07C2F-7347-434D-A0C9-F10341E21199}"/>
    <cellStyle name="Normal 85" xfId="1526" xr:uid="{B7C8F1F5-B102-4A51-BA85-1F77AFAF4710}"/>
    <cellStyle name="Normal 86" xfId="1527" xr:uid="{3A5994AD-E632-4768-9377-75D1431E06F4}"/>
    <cellStyle name="Normal 87" xfId="1528" xr:uid="{87280477-F3CB-41A2-832E-37C131BDE838}"/>
    <cellStyle name="Normal 88" xfId="1529" xr:uid="{B43578AF-53BE-40A5-9EBF-538F3FFB9529}"/>
    <cellStyle name="Normal 89" xfId="1530" xr:uid="{7A11E933-2810-4DAD-8C45-74260B063CA4}"/>
    <cellStyle name="Normal 9" xfId="1531" xr:uid="{E261FCE2-6315-4A5E-A0BE-D0CD78217C3A}"/>
    <cellStyle name="Normal 9 10" xfId="1532" xr:uid="{A8B2A5EB-ABE0-40DE-8A20-7ED0738F4C40}"/>
    <cellStyle name="Normal 9 11" xfId="1533" xr:uid="{C27934D0-29D0-4DAD-B7BF-0AFF93869049}"/>
    <cellStyle name="Normal 9 2" xfId="1534" xr:uid="{D3826C30-2571-4395-9ACF-C50D61BB4737}"/>
    <cellStyle name="Normal 9 3" xfId="1535" xr:uid="{8A61A7B6-6471-4D54-9EA9-97D1A84BCEB5}"/>
    <cellStyle name="Normal 9 4" xfId="1536" xr:uid="{FD9D97C2-053A-439E-87A1-02E0E21C82A5}"/>
    <cellStyle name="Normal 9 5" xfId="1537" xr:uid="{9F15BA45-ADAD-4E8B-B392-643822766CFB}"/>
    <cellStyle name="Normal 9 6" xfId="1538" xr:uid="{D7F4CB00-B19B-4C0C-A4C1-2680AA3A3DC6}"/>
    <cellStyle name="Normal 9 7" xfId="1539" xr:uid="{2B88665D-4D96-4187-B734-062153975377}"/>
    <cellStyle name="Normal 9 8" xfId="1540" xr:uid="{0A60917E-61E2-463B-81E5-6ABA0C6E4AA4}"/>
    <cellStyle name="Normal 9 9" xfId="1541" xr:uid="{D65353BD-3F72-4CC4-AA07-B11F447DF69A}"/>
    <cellStyle name="Normal 91" xfId="1542" xr:uid="{4E10079F-6540-461F-9744-B6A6CD10ECAC}"/>
    <cellStyle name="Normal 92" xfId="1543" xr:uid="{167F6293-7B04-40C5-9BBE-D7E94D8E570D}"/>
    <cellStyle name="Normal 93" xfId="1544" xr:uid="{F7FA8330-1D6F-4DCC-A3EB-62B5822B51C1}"/>
    <cellStyle name="Normal 94" xfId="1545" xr:uid="{D1A361A5-E731-4845-9362-0C256A8E7D70}"/>
    <cellStyle name="Normal 97" xfId="1546" xr:uid="{7EE0302E-811F-46BF-9A86-04465595C155}"/>
    <cellStyle name="Normal 98" xfId="1547" xr:uid="{D56B9D8A-1055-48CF-A11F-A061D9261E5D}"/>
    <cellStyle name="Note 2" xfId="1548" xr:uid="{9D8B6AB8-EA10-448E-A77B-2A9C6840ED78}"/>
    <cellStyle name="Note 2 2" xfId="1549" xr:uid="{0A9D8184-A48B-4D0A-9B7F-4CBF76AFFE59}"/>
    <cellStyle name="Note 2 3" xfId="1550" xr:uid="{FCE48CB8-7471-4E49-92A6-AD96374A0C0F}"/>
    <cellStyle name="Note 3" xfId="1551" xr:uid="{0C9AB6CF-E418-4EC2-B2AC-55648988E877}"/>
    <cellStyle name="Note 3 2" xfId="1552" xr:uid="{80E33220-EB82-4734-BD3B-639BCD384ABB}"/>
    <cellStyle name="Note 4" xfId="1553" xr:uid="{D2BADBA9-AE26-4622-A272-2147BCC215A7}"/>
    <cellStyle name="Note 4 2" xfId="1554" xr:uid="{4184C51F-EFA1-4D45-BE29-55F7F3523B7A}"/>
    <cellStyle name="Note 5" xfId="1555" xr:uid="{9E31B1FD-7F10-4C03-99A0-634D779321E5}"/>
    <cellStyle name="Note 5 2" xfId="1556" xr:uid="{7F714E2F-0634-45E8-891C-D75F70108E2F}"/>
    <cellStyle name="Note 6" xfId="1557" xr:uid="{1F90849D-2100-4130-9A25-D118EA01FF51}"/>
    <cellStyle name="Note 6 2" xfId="1558" xr:uid="{AFBA5F7B-81A0-49FF-959C-E9A709ADA450}"/>
    <cellStyle name="Note 7" xfId="1559" xr:uid="{424B8260-AFCB-497E-AFA5-A37A6F637EF4}"/>
    <cellStyle name="Note 8" xfId="1560" xr:uid="{55D33C7A-98B8-4EE9-992F-82017614ADE2}"/>
    <cellStyle name="Note 9" xfId="1561" xr:uid="{3BC5C2AC-FCCF-48D6-B96C-90867CA90F2F}"/>
    <cellStyle name="Output 2" xfId="1562" xr:uid="{0BCD3D32-623B-487C-9ECA-F1745CB94307}"/>
    <cellStyle name="Output 2 2" xfId="1563" xr:uid="{D7EF89B8-7DC3-4187-B9CA-469A9749EC28}"/>
    <cellStyle name="Output 2 3" xfId="1564" xr:uid="{2F8BE289-99FF-4251-9841-3D24A73F0288}"/>
    <cellStyle name="Output 3" xfId="1565" xr:uid="{2AFD638E-D7FA-4E18-A9C2-EC6D019539E8}"/>
    <cellStyle name="Output 3 2" xfId="1566" xr:uid="{6235166F-1A8C-4287-88EA-92E26F7CC9B9}"/>
    <cellStyle name="Output 4" xfId="1567" xr:uid="{E443CBA8-DCCE-4865-812E-C3EC50993817}"/>
    <cellStyle name="Output 4 2" xfId="1568" xr:uid="{81BBB9B5-807A-42BF-8837-89786CEFB581}"/>
    <cellStyle name="Output 5" xfId="1569" xr:uid="{17FCAFBF-19EF-4B15-946B-E6413FEC597E}"/>
    <cellStyle name="Output 5 2" xfId="1570" xr:uid="{6F79E22B-DBFC-4111-8B4E-E0CB05622A1A}"/>
    <cellStyle name="Output 6" xfId="1571" xr:uid="{09079A88-B755-4A86-B04F-ABBC85293304}"/>
    <cellStyle name="Output 6 2" xfId="1572" xr:uid="{204C4A80-A04F-4F89-8C3C-08FA4C6E1B56}"/>
    <cellStyle name="Output 7" xfId="1573" xr:uid="{CF1467D1-51A2-4E02-A9C6-9BFE794F2EA8}"/>
    <cellStyle name="Output 8" xfId="1574" xr:uid="{6A17F39E-A727-4352-9135-D431AAD85534}"/>
    <cellStyle name="Output 9" xfId="1575" xr:uid="{867136FA-A072-4171-9355-B0C1F8A93732}"/>
    <cellStyle name="Percent 5" xfId="1576" xr:uid="{24D2F2B3-7680-4346-BA62-7F9BEBF6BD2B}"/>
    <cellStyle name="Title 2" xfId="1577" xr:uid="{673D0D25-66AB-4B37-893C-3842817508A5}"/>
    <cellStyle name="Title 2 2" xfId="1578" xr:uid="{83CC3FAA-74D4-435A-8C13-9E3DD8859ECE}"/>
    <cellStyle name="Title 2 3" xfId="1579" xr:uid="{780E9086-24B5-461E-981C-5DF3D65EDE65}"/>
    <cellStyle name="Title 3" xfId="1580" xr:uid="{F70CDFF7-D425-4BAA-86B0-8A21F3CCB288}"/>
    <cellStyle name="Title 3 2" xfId="1581" xr:uid="{99201FDE-1A62-498D-951F-9F4DC14847D9}"/>
    <cellStyle name="Title 4" xfId="1582" xr:uid="{8C75AEF5-770B-42CF-8F4A-318F6F2CF7B2}"/>
    <cellStyle name="Title 4 2" xfId="1583" xr:uid="{74740D57-3432-48B2-A6F8-B2B01B452666}"/>
    <cellStyle name="Title 5" xfId="1584" xr:uid="{BD18E578-CFDE-4649-9A86-632B15C79FB2}"/>
    <cellStyle name="Title 5 2" xfId="1585" xr:uid="{BE46DAFC-0331-4EB5-8BF2-9F249A1568E6}"/>
    <cellStyle name="Title 6" xfId="1586" xr:uid="{8534D630-D435-4AB5-8424-9ECED5DF91C8}"/>
    <cellStyle name="Title 6 2" xfId="1587" xr:uid="{C5365600-79E2-41D3-B7E3-09D01A2B03B9}"/>
    <cellStyle name="Title 7" xfId="1588" xr:uid="{E0172785-E0AC-45BB-8679-6CB8FC0FF7E6}"/>
    <cellStyle name="Title 8" xfId="1589" xr:uid="{2CABBA93-8BCA-46D9-92FE-3DFBD830E854}"/>
    <cellStyle name="Title 9" xfId="1590" xr:uid="{52787E5F-E222-4A26-A9F4-CAEBF960144A}"/>
    <cellStyle name="Total 2" xfId="1591" xr:uid="{AEF5FB6E-ADA1-4D65-A42E-7F78ACBFF990}"/>
    <cellStyle name="Total 2 2" xfId="1592" xr:uid="{CD2273EF-A65F-4E4F-BBB7-D0E523AC0F3D}"/>
    <cellStyle name="Total 2 3" xfId="1593" xr:uid="{AB68DAD5-5192-472A-B2DA-353D5A4F8356}"/>
    <cellStyle name="Total 3" xfId="1594" xr:uid="{A6ABD708-3CCB-4130-90CF-7B139F4392A3}"/>
    <cellStyle name="Total 3 2" xfId="1595" xr:uid="{593730E7-BF2D-4887-BD1F-6810CDDAFECC}"/>
    <cellStyle name="Total 4" xfId="1596" xr:uid="{0939C3D3-FE6B-4ECF-A17C-87C908A94547}"/>
    <cellStyle name="Total 4 2" xfId="1597" xr:uid="{928C70C9-32D8-4E72-8461-CA9E0D98E2A6}"/>
    <cellStyle name="Total 5" xfId="1598" xr:uid="{624C96A3-5504-496B-97BC-E83749174467}"/>
    <cellStyle name="Total 5 2" xfId="1599" xr:uid="{BA79CCD0-3E1D-4366-A56C-90F5C8886BEA}"/>
    <cellStyle name="Total 6" xfId="1600" xr:uid="{7DB3F695-C94A-461F-B3C5-1E0743744D34}"/>
    <cellStyle name="Total 6 2" xfId="1601" xr:uid="{4633129B-D400-497C-84C3-3CC6FDEB61E9}"/>
    <cellStyle name="Total 7" xfId="1602" xr:uid="{276685B5-48F7-4516-8824-E002AF4D81F0}"/>
    <cellStyle name="Total 8" xfId="1603" xr:uid="{7F7AED92-8E89-40CF-B4A0-9406B75616CE}"/>
    <cellStyle name="Total 9" xfId="1604" xr:uid="{96266F87-8087-4930-B843-C9191B5276A5}"/>
    <cellStyle name="Warning Text 2" xfId="1605" xr:uid="{2E36B316-902D-44C7-9CD2-F8A75569444E}"/>
    <cellStyle name="Warning Text 2 2" xfId="1606" xr:uid="{835FA7FF-C150-4121-BD60-851412EA4441}"/>
    <cellStyle name="Warning Text 2 3" xfId="1607" xr:uid="{D99270B0-9837-4DF8-81F1-6AB30B7246FD}"/>
    <cellStyle name="Warning Text 3" xfId="1608" xr:uid="{61DF7CF6-8781-494C-B97E-B7B82579C4EF}"/>
    <cellStyle name="Warning Text 3 2" xfId="1609" xr:uid="{C7238B0B-E39D-4D80-9568-40EA4DDD20F3}"/>
    <cellStyle name="Warning Text 4" xfId="1610" xr:uid="{58068BA2-AFB2-4611-A575-A1530C6990FD}"/>
    <cellStyle name="Warning Text 4 2" xfId="1611" xr:uid="{4FD8FCB4-37E0-4F08-886B-235629D2C972}"/>
    <cellStyle name="Warning Text 5" xfId="1612" xr:uid="{C2A7A865-3F31-4F8E-957B-E0AF5C1B83E4}"/>
    <cellStyle name="Warning Text 5 2" xfId="1613" xr:uid="{0AC4DBB8-6B3C-49A0-B75F-2458DD7988BE}"/>
    <cellStyle name="Warning Text 6" xfId="1614" xr:uid="{635B1653-53AD-408B-83A7-F662C0FBA538}"/>
    <cellStyle name="Warning Text 6 2" xfId="1615" xr:uid="{DD158F34-CE6A-438D-B00F-0DA98DB32F67}"/>
    <cellStyle name="Warning Text 7" xfId="1616" xr:uid="{4FAB4467-67DB-415D-9980-0EA74FB5AEE6}"/>
    <cellStyle name="Warning Text 8" xfId="1617" xr:uid="{B836059B-6A42-4C8A-B523-8B5D7370FF5B}"/>
    <cellStyle name="Warning Text 9" xfId="1618" xr:uid="{7608DC76-5819-4318-B573-EB01F6AE9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5412-F616-4277-A829-275F385EAD4A}">
  <dimension ref="B1:E49"/>
  <sheetViews>
    <sheetView workbookViewId="0">
      <selection activeCell="H13" sqref="H13"/>
    </sheetView>
  </sheetViews>
  <sheetFormatPr defaultRowHeight="15" x14ac:dyDescent="0.3"/>
  <cols>
    <col min="1" max="1" width="3.7109375" style="5" customWidth="1"/>
    <col min="2" max="2" width="57.28515625" style="5" bestFit="1" customWidth="1"/>
    <col min="3" max="3" width="21.5703125" style="15" bestFit="1" customWidth="1"/>
    <col min="4" max="4" width="17.5703125" style="5" bestFit="1" customWidth="1"/>
    <col min="5" max="5" width="20.5703125" style="5" bestFit="1" customWidth="1"/>
    <col min="6" max="16384" width="9.140625" style="5"/>
  </cols>
  <sheetData>
    <row r="1" spans="2:5" s="1" customFormat="1" ht="28.5" customHeight="1" x14ac:dyDescent="0.25">
      <c r="B1" s="113" t="s">
        <v>67</v>
      </c>
      <c r="C1" s="113"/>
      <c r="D1" s="113"/>
      <c r="E1" s="113"/>
    </row>
    <row r="2" spans="2:5" s="1" customFormat="1" ht="28.5" customHeight="1" thickBot="1" x14ac:dyDescent="0.3">
      <c r="B2" s="114" t="s">
        <v>64</v>
      </c>
      <c r="C2" s="114"/>
      <c r="D2" s="114"/>
      <c r="E2" s="114"/>
    </row>
    <row r="3" spans="2:5" ht="45.75" thickBot="1" x14ac:dyDescent="0.35">
      <c r="B3" s="2" t="s">
        <v>0</v>
      </c>
      <c r="C3" s="3" t="s">
        <v>62</v>
      </c>
      <c r="D3" s="4" t="s">
        <v>61</v>
      </c>
      <c r="E3" s="3" t="s">
        <v>63</v>
      </c>
    </row>
    <row r="4" spans="2:5" x14ac:dyDescent="0.3">
      <c r="B4" s="6" t="s">
        <v>1</v>
      </c>
      <c r="C4" s="7">
        <v>63310766.189999998</v>
      </c>
      <c r="D4" s="8">
        <v>43977137.609999999</v>
      </c>
      <c r="E4" s="9">
        <f t="shared" ref="E4:E18" si="0">+C4-D4</f>
        <v>19333628.579999998</v>
      </c>
    </row>
    <row r="5" spans="2:5" x14ac:dyDescent="0.3">
      <c r="B5" s="6" t="s">
        <v>2</v>
      </c>
      <c r="C5" s="7">
        <v>2938461.39</v>
      </c>
      <c r="D5" s="8">
        <v>1445072</v>
      </c>
      <c r="E5" s="9">
        <f t="shared" si="0"/>
        <v>1493389.3900000001</v>
      </c>
    </row>
    <row r="6" spans="2:5" x14ac:dyDescent="0.3">
      <c r="B6" s="6" t="s">
        <v>3</v>
      </c>
      <c r="C6" s="7">
        <v>206237712.56</v>
      </c>
      <c r="D6" s="8">
        <v>60184701</v>
      </c>
      <c r="E6" s="9">
        <f t="shared" si="0"/>
        <v>146053011.56</v>
      </c>
    </row>
    <row r="7" spans="2:5" x14ac:dyDescent="0.3">
      <c r="B7" s="6" t="s">
        <v>4</v>
      </c>
      <c r="C7" s="7">
        <v>129499532.34</v>
      </c>
      <c r="D7" s="8">
        <v>47892406</v>
      </c>
      <c r="E7" s="9">
        <f t="shared" si="0"/>
        <v>81607126.340000004</v>
      </c>
    </row>
    <row r="8" spans="2:5" x14ac:dyDescent="0.3">
      <c r="B8" s="6" t="s">
        <v>5</v>
      </c>
      <c r="C8" s="7">
        <v>70570220.569999993</v>
      </c>
      <c r="D8" s="8">
        <v>21206643</v>
      </c>
      <c r="E8" s="9">
        <f t="shared" si="0"/>
        <v>49363577.569999993</v>
      </c>
    </row>
    <row r="9" spans="2:5" x14ac:dyDescent="0.3">
      <c r="B9" s="6" t="s">
        <v>6</v>
      </c>
      <c r="C9" s="7">
        <v>9247049</v>
      </c>
      <c r="D9" s="8">
        <v>4806439</v>
      </c>
      <c r="E9" s="9">
        <f t="shared" si="0"/>
        <v>4440610</v>
      </c>
    </row>
    <row r="10" spans="2:5" x14ac:dyDescent="0.3">
      <c r="B10" s="6" t="s">
        <v>7</v>
      </c>
      <c r="C10" s="7">
        <v>267401752.22</v>
      </c>
      <c r="D10" s="8">
        <v>23202518.800000001</v>
      </c>
      <c r="E10" s="9">
        <f t="shared" si="0"/>
        <v>244199233.41999999</v>
      </c>
    </row>
    <row r="11" spans="2:5" x14ac:dyDescent="0.3">
      <c r="B11" s="6" t="s">
        <v>8</v>
      </c>
      <c r="C11" s="7">
        <v>42842182.539999999</v>
      </c>
      <c r="D11" s="8">
        <v>20564501</v>
      </c>
      <c r="E11" s="9">
        <f t="shared" si="0"/>
        <v>22277681.539999999</v>
      </c>
    </row>
    <row r="12" spans="2:5" x14ac:dyDescent="0.3">
      <c r="B12" s="6" t="s">
        <v>9</v>
      </c>
      <c r="C12" s="7">
        <v>3699002.78</v>
      </c>
      <c r="D12" s="8">
        <v>965529</v>
      </c>
      <c r="E12" s="9">
        <f t="shared" si="0"/>
        <v>2733473.78</v>
      </c>
    </row>
    <row r="13" spans="2:5" x14ac:dyDescent="0.3">
      <c r="B13" s="6" t="s">
        <v>10</v>
      </c>
      <c r="C13" s="7">
        <v>3563762</v>
      </c>
      <c r="D13" s="8">
        <v>376338</v>
      </c>
      <c r="E13" s="9">
        <f t="shared" si="0"/>
        <v>3187424</v>
      </c>
    </row>
    <row r="14" spans="2:5" x14ac:dyDescent="0.3">
      <c r="B14" s="6" t="s">
        <v>11</v>
      </c>
      <c r="C14" s="7">
        <v>20094670.77</v>
      </c>
      <c r="D14" s="8">
        <v>659415</v>
      </c>
      <c r="E14" s="9">
        <f t="shared" si="0"/>
        <v>19435255.77</v>
      </c>
    </row>
    <row r="15" spans="2:5" x14ac:dyDescent="0.3">
      <c r="B15" s="6" t="s">
        <v>12</v>
      </c>
      <c r="C15" s="7">
        <v>1074777</v>
      </c>
      <c r="D15" s="8">
        <v>304094.42</v>
      </c>
      <c r="E15" s="9">
        <f t="shared" si="0"/>
        <v>770682.58000000007</v>
      </c>
    </row>
    <row r="16" spans="2:5" x14ac:dyDescent="0.3">
      <c r="B16" s="6" t="s">
        <v>13</v>
      </c>
      <c r="C16" s="7">
        <v>6840372.46</v>
      </c>
      <c r="D16" s="8">
        <v>1088558</v>
      </c>
      <c r="E16" s="9">
        <f t="shared" si="0"/>
        <v>5751814.46</v>
      </c>
    </row>
    <row r="17" spans="2:5" x14ac:dyDescent="0.3">
      <c r="B17" s="6" t="s">
        <v>14</v>
      </c>
      <c r="C17" s="7">
        <v>3532039</v>
      </c>
      <c r="D17" s="8">
        <v>124478</v>
      </c>
      <c r="E17" s="9">
        <f t="shared" si="0"/>
        <v>3407561</v>
      </c>
    </row>
    <row r="18" spans="2:5" ht="15.75" thickBot="1" x14ac:dyDescent="0.35">
      <c r="B18" s="6" t="s">
        <v>39</v>
      </c>
      <c r="C18" s="7">
        <v>12702045.42</v>
      </c>
      <c r="D18" s="8">
        <v>4204336</v>
      </c>
      <c r="E18" s="9">
        <f t="shared" si="0"/>
        <v>8497709.4199999999</v>
      </c>
    </row>
    <row r="19" spans="2:5" ht="15.75" thickBot="1" x14ac:dyDescent="0.35">
      <c r="B19" s="10" t="s">
        <v>15</v>
      </c>
      <c r="C19" s="11">
        <f>SUM(C4:C18)</f>
        <v>843554346.23999989</v>
      </c>
      <c r="D19" s="11">
        <f>SUM(D4:D18)</f>
        <v>231002166.83000001</v>
      </c>
      <c r="E19" s="12">
        <f>SUM(E4:E18)</f>
        <v>612552179.40999997</v>
      </c>
    </row>
    <row r="20" spans="2:5" x14ac:dyDescent="0.3">
      <c r="C20" s="13"/>
      <c r="E20" s="14"/>
    </row>
    <row r="21" spans="2:5" ht="15.75" thickBot="1" x14ac:dyDescent="0.35">
      <c r="B21" s="115" t="s">
        <v>65</v>
      </c>
      <c r="C21" s="115"/>
      <c r="D21" s="115"/>
      <c r="E21" s="115"/>
    </row>
    <row r="22" spans="2:5" ht="45.75" thickBot="1" x14ac:dyDescent="0.35">
      <c r="B22" s="16" t="s">
        <v>0</v>
      </c>
      <c r="C22" s="3" t="s">
        <v>62</v>
      </c>
      <c r="D22" s="17" t="s">
        <v>61</v>
      </c>
      <c r="E22" s="3" t="s">
        <v>63</v>
      </c>
    </row>
    <row r="23" spans="2:5" x14ac:dyDescent="0.3">
      <c r="B23" s="6" t="s">
        <v>40</v>
      </c>
      <c r="C23" s="7">
        <v>1788991</v>
      </c>
      <c r="D23" s="18">
        <v>3858719</v>
      </c>
      <c r="E23" s="9">
        <f>+C23</f>
        <v>1788991</v>
      </c>
    </row>
    <row r="24" spans="2:5" x14ac:dyDescent="0.3">
      <c r="B24" s="6" t="s">
        <v>41</v>
      </c>
      <c r="C24" s="7">
        <v>2598200</v>
      </c>
      <c r="D24" s="18"/>
      <c r="E24" s="9">
        <f t="shared" ref="E24:E30" si="1">+C24-D24</f>
        <v>2598200</v>
      </c>
    </row>
    <row r="25" spans="2:5" x14ac:dyDescent="0.3">
      <c r="B25" s="6" t="s">
        <v>42</v>
      </c>
      <c r="C25" s="7">
        <v>2200000</v>
      </c>
      <c r="D25" s="18"/>
      <c r="E25" s="9">
        <f t="shared" si="1"/>
        <v>2200000</v>
      </c>
    </row>
    <row r="26" spans="2:5" x14ac:dyDescent="0.3">
      <c r="B26" s="6" t="s">
        <v>43</v>
      </c>
      <c r="C26" s="7">
        <v>625912</v>
      </c>
      <c r="D26" s="18"/>
      <c r="E26" s="9">
        <f t="shared" si="1"/>
        <v>625912</v>
      </c>
    </row>
    <row r="27" spans="2:5" x14ac:dyDescent="0.3">
      <c r="B27" s="6" t="s">
        <v>44</v>
      </c>
      <c r="C27" s="7">
        <v>1203770</v>
      </c>
      <c r="D27" s="18"/>
      <c r="E27" s="9">
        <f t="shared" si="1"/>
        <v>1203770</v>
      </c>
    </row>
    <row r="28" spans="2:5" x14ac:dyDescent="0.3">
      <c r="B28" s="6" t="s">
        <v>45</v>
      </c>
      <c r="C28" s="7">
        <v>2799735</v>
      </c>
      <c r="D28" s="18"/>
      <c r="E28" s="9">
        <f t="shared" si="1"/>
        <v>2799735</v>
      </c>
    </row>
    <row r="29" spans="2:5" x14ac:dyDescent="0.3">
      <c r="B29" s="6" t="s">
        <v>46</v>
      </c>
      <c r="C29" s="7">
        <v>142933</v>
      </c>
      <c r="D29" s="18"/>
      <c r="E29" s="9">
        <f t="shared" si="1"/>
        <v>142933</v>
      </c>
    </row>
    <row r="30" spans="2:5" x14ac:dyDescent="0.3">
      <c r="B30" s="6" t="s">
        <v>47</v>
      </c>
      <c r="C30" s="7">
        <v>2863048</v>
      </c>
      <c r="D30" s="18"/>
      <c r="E30" s="9">
        <f t="shared" si="1"/>
        <v>2863048</v>
      </c>
    </row>
    <row r="31" spans="2:5" x14ac:dyDescent="0.3">
      <c r="B31" s="6" t="s">
        <v>48</v>
      </c>
      <c r="C31" s="7">
        <v>85779145</v>
      </c>
      <c r="D31" s="18"/>
      <c r="E31" s="9">
        <f>+C31-D23</f>
        <v>81920426</v>
      </c>
    </row>
    <row r="32" spans="2:5" x14ac:dyDescent="0.3">
      <c r="B32" s="6" t="s">
        <v>49</v>
      </c>
      <c r="C32" s="7">
        <v>1064379</v>
      </c>
      <c r="D32" s="18"/>
      <c r="E32" s="9">
        <f t="shared" ref="E32:E38" si="2">+C32-D32</f>
        <v>1064379</v>
      </c>
    </row>
    <row r="33" spans="2:5" x14ac:dyDescent="0.3">
      <c r="B33" s="6" t="s">
        <v>50</v>
      </c>
      <c r="C33" s="7">
        <v>2795</v>
      </c>
      <c r="D33" s="18"/>
      <c r="E33" s="9">
        <f t="shared" si="2"/>
        <v>2795</v>
      </c>
    </row>
    <row r="34" spans="2:5" x14ac:dyDescent="0.3">
      <c r="B34" s="6" t="s">
        <v>51</v>
      </c>
      <c r="C34" s="7">
        <v>1724805</v>
      </c>
      <c r="D34" s="18"/>
      <c r="E34" s="9">
        <f t="shared" si="2"/>
        <v>1724805</v>
      </c>
    </row>
    <row r="35" spans="2:5" x14ac:dyDescent="0.3">
      <c r="B35" s="6" t="s">
        <v>52</v>
      </c>
      <c r="C35" s="7">
        <v>794155</v>
      </c>
      <c r="D35" s="18"/>
      <c r="E35" s="9">
        <f t="shared" si="2"/>
        <v>794155</v>
      </c>
    </row>
    <row r="36" spans="2:5" x14ac:dyDescent="0.3">
      <c r="B36" s="6" t="s">
        <v>53</v>
      </c>
      <c r="C36" s="7">
        <v>2528247</v>
      </c>
      <c r="D36" s="18"/>
      <c r="E36" s="9">
        <f t="shared" si="2"/>
        <v>2528247</v>
      </c>
    </row>
    <row r="37" spans="2:5" x14ac:dyDescent="0.3">
      <c r="B37" s="6" t="s">
        <v>54</v>
      </c>
      <c r="C37" s="7">
        <v>13859</v>
      </c>
      <c r="D37" s="18"/>
      <c r="E37" s="9">
        <f t="shared" si="2"/>
        <v>13859</v>
      </c>
    </row>
    <row r="38" spans="2:5" ht="15.75" thickBot="1" x14ac:dyDescent="0.35">
      <c r="B38" s="19" t="s">
        <v>55</v>
      </c>
      <c r="C38" s="7">
        <v>585592</v>
      </c>
      <c r="D38" s="18"/>
      <c r="E38" s="9">
        <f t="shared" si="2"/>
        <v>585592</v>
      </c>
    </row>
    <row r="39" spans="2:5" ht="15.75" thickBot="1" x14ac:dyDescent="0.35">
      <c r="B39" s="10" t="s">
        <v>15</v>
      </c>
      <c r="C39" s="11">
        <f>SUM(C23:C38)</f>
        <v>106715566</v>
      </c>
      <c r="D39" s="12">
        <f>SUM(D23:D38)</f>
        <v>3858719</v>
      </c>
      <c r="E39" s="20">
        <f>SUM(E23:E38)</f>
        <v>102856847</v>
      </c>
    </row>
    <row r="40" spans="2:5" x14ac:dyDescent="0.3">
      <c r="B40" s="21"/>
      <c r="C40" s="22"/>
      <c r="D40" s="14"/>
      <c r="E40" s="14"/>
    </row>
    <row r="41" spans="2:5" x14ac:dyDescent="0.3">
      <c r="B41" s="21"/>
      <c r="C41" s="22"/>
      <c r="D41" s="14"/>
      <c r="E41" s="14"/>
    </row>
    <row r="42" spans="2:5" ht="15.75" thickBot="1" x14ac:dyDescent="0.35">
      <c r="B42" s="115" t="s">
        <v>66</v>
      </c>
      <c r="C42" s="115"/>
      <c r="D42" s="115"/>
      <c r="E42" s="115"/>
    </row>
    <row r="43" spans="2:5" ht="45.75" thickBot="1" x14ac:dyDescent="0.35">
      <c r="B43" s="23" t="s">
        <v>0</v>
      </c>
      <c r="C43" s="3" t="s">
        <v>62</v>
      </c>
      <c r="D43" s="17" t="s">
        <v>61</v>
      </c>
      <c r="E43" s="3" t="s">
        <v>63</v>
      </c>
    </row>
    <row r="44" spans="2:5" x14ac:dyDescent="0.3">
      <c r="B44" s="6" t="s">
        <v>56</v>
      </c>
      <c r="C44" s="7">
        <v>164810855.5</v>
      </c>
      <c r="D44" s="24"/>
      <c r="E44" s="9">
        <f>+C44-D44</f>
        <v>164810855.5</v>
      </c>
    </row>
    <row r="45" spans="2:5" x14ac:dyDescent="0.3">
      <c r="B45" s="6" t="s">
        <v>57</v>
      </c>
      <c r="C45" s="7">
        <v>1000000</v>
      </c>
      <c r="D45" s="24"/>
      <c r="E45" s="9">
        <f>+C45-D45</f>
        <v>1000000</v>
      </c>
    </row>
    <row r="46" spans="2:5" x14ac:dyDescent="0.3">
      <c r="B46" s="6" t="s">
        <v>58</v>
      </c>
      <c r="C46" s="7">
        <v>215448265</v>
      </c>
      <c r="D46" s="24"/>
      <c r="E46" s="9">
        <f>+C46-D46</f>
        <v>215448265</v>
      </c>
    </row>
    <row r="47" spans="2:5" x14ac:dyDescent="0.3">
      <c r="B47" s="6" t="s">
        <v>59</v>
      </c>
      <c r="C47" s="7">
        <v>3666423</v>
      </c>
      <c r="D47" s="24"/>
      <c r="E47" s="9">
        <f>+C47-D47</f>
        <v>3666423</v>
      </c>
    </row>
    <row r="48" spans="2:5" ht="15.75" thickBot="1" x14ac:dyDescent="0.35">
      <c r="B48" s="6" t="s">
        <v>60</v>
      </c>
      <c r="C48" s="7">
        <v>2178859</v>
      </c>
      <c r="D48" s="24"/>
      <c r="E48" s="9">
        <f>+C48-D48</f>
        <v>2178859</v>
      </c>
    </row>
    <row r="49" spans="2:5" ht="15.75" thickBot="1" x14ac:dyDescent="0.35">
      <c r="B49" s="10" t="s">
        <v>15</v>
      </c>
      <c r="C49" s="11">
        <f>SUM(C44:C48)</f>
        <v>387104402.5</v>
      </c>
      <c r="D49" s="25"/>
      <c r="E49" s="11">
        <f>SUM(E44:E48)</f>
        <v>387104402.5</v>
      </c>
    </row>
  </sheetData>
  <mergeCells count="5">
    <mergeCell ref="D23:D38"/>
    <mergeCell ref="B1:E1"/>
    <mergeCell ref="B2:E2"/>
    <mergeCell ref="B21:E21"/>
    <mergeCell ref="B42:E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5E62A-99B1-4142-8F9E-FAA175517C22}">
  <dimension ref="A1:K83"/>
  <sheetViews>
    <sheetView tabSelected="1" workbookViewId="0">
      <selection activeCell="B26" sqref="B26"/>
    </sheetView>
  </sheetViews>
  <sheetFormatPr defaultRowHeight="15" x14ac:dyDescent="0.3"/>
  <cols>
    <col min="1" max="1" width="6" style="5" customWidth="1"/>
    <col min="2" max="2" width="61" style="5" bestFit="1" customWidth="1"/>
    <col min="3" max="3" width="7.5703125" style="30" bestFit="1" customWidth="1"/>
    <col min="4" max="4" width="16.5703125" style="111" bestFit="1" customWidth="1"/>
    <col min="5" max="6" width="16.5703125" style="30" bestFit="1" customWidth="1"/>
    <col min="7" max="7" width="35.7109375" style="5" customWidth="1"/>
    <col min="8" max="8" width="30.7109375" style="5" customWidth="1"/>
    <col min="9" max="9" width="27.7109375" style="5" bestFit="1" customWidth="1"/>
    <col min="10" max="10" width="13.5703125" style="5" bestFit="1" customWidth="1"/>
    <col min="11" max="11" width="8.7109375" style="5" bestFit="1" customWidth="1"/>
    <col min="12" max="16384" width="9.140625" style="5"/>
  </cols>
  <sheetData>
    <row r="1" spans="1:11" ht="23.25" x14ac:dyDescent="0.35">
      <c r="A1" s="112" t="s">
        <v>67</v>
      </c>
      <c r="C1" s="28"/>
      <c r="D1" s="29"/>
    </row>
    <row r="2" spans="1:11" ht="23.25" x14ac:dyDescent="0.35">
      <c r="A2" s="112" t="s">
        <v>129</v>
      </c>
      <c r="C2" s="28"/>
      <c r="D2" s="29"/>
      <c r="E2" s="31"/>
      <c r="F2" s="31"/>
    </row>
    <row r="3" spans="1:11" ht="15.75" thickBot="1" x14ac:dyDescent="0.35">
      <c r="B3" s="21"/>
      <c r="C3" s="32"/>
      <c r="D3" s="33"/>
      <c r="E3" s="34"/>
      <c r="F3" s="34"/>
    </row>
    <row r="4" spans="1:11" ht="60" x14ac:dyDescent="0.3">
      <c r="A4" s="35"/>
      <c r="B4" s="36" t="s">
        <v>0</v>
      </c>
      <c r="C4" s="37" t="s">
        <v>68</v>
      </c>
      <c r="D4" s="38" t="s">
        <v>62</v>
      </c>
      <c r="E4" s="39" t="s">
        <v>61</v>
      </c>
      <c r="F4" s="38" t="s">
        <v>63</v>
      </c>
      <c r="G4" s="40" t="s">
        <v>69</v>
      </c>
      <c r="H4" s="40" t="s">
        <v>70</v>
      </c>
      <c r="I4" s="41" t="s">
        <v>71</v>
      </c>
      <c r="J4" s="41" t="s">
        <v>72</v>
      </c>
      <c r="K4" s="42" t="s">
        <v>73</v>
      </c>
    </row>
    <row r="5" spans="1:11" x14ac:dyDescent="0.3">
      <c r="A5" s="43">
        <v>1</v>
      </c>
      <c r="B5" s="44" t="s">
        <v>16</v>
      </c>
      <c r="C5" s="45"/>
      <c r="D5" s="46">
        <v>200225726.91</v>
      </c>
      <c r="E5" s="47">
        <v>178000649</v>
      </c>
      <c r="F5" s="47">
        <v>22225077.909999996</v>
      </c>
      <c r="G5" s="48" t="s">
        <v>146</v>
      </c>
      <c r="H5" s="48" t="s">
        <v>147</v>
      </c>
      <c r="I5" s="49" t="s">
        <v>74</v>
      </c>
      <c r="J5" s="49" t="s">
        <v>131</v>
      </c>
      <c r="K5" s="50" t="s">
        <v>133</v>
      </c>
    </row>
    <row r="6" spans="1:11" x14ac:dyDescent="0.3">
      <c r="A6" s="43"/>
      <c r="B6" s="44"/>
      <c r="C6" s="45"/>
      <c r="D6" s="46"/>
      <c r="E6" s="47"/>
      <c r="F6" s="47"/>
      <c r="G6" s="48" t="s">
        <v>146</v>
      </c>
      <c r="H6" s="48" t="s">
        <v>147</v>
      </c>
      <c r="I6" s="49" t="s">
        <v>74</v>
      </c>
      <c r="J6" s="49" t="s">
        <v>130</v>
      </c>
      <c r="K6" s="50" t="s">
        <v>132</v>
      </c>
    </row>
    <row r="7" spans="1:11" x14ac:dyDescent="0.3">
      <c r="A7" s="43"/>
      <c r="B7" s="44"/>
      <c r="C7" s="45"/>
      <c r="D7" s="46"/>
      <c r="E7" s="47"/>
      <c r="F7" s="47"/>
      <c r="G7" s="48" t="s">
        <v>146</v>
      </c>
      <c r="H7" s="48" t="s">
        <v>148</v>
      </c>
      <c r="I7" s="49" t="s">
        <v>74</v>
      </c>
      <c r="J7" s="49" t="s">
        <v>75</v>
      </c>
      <c r="K7" s="50" t="s">
        <v>76</v>
      </c>
    </row>
    <row r="8" spans="1:11" x14ac:dyDescent="0.3">
      <c r="A8" s="43"/>
      <c r="B8" s="44"/>
      <c r="C8" s="45"/>
      <c r="D8" s="46"/>
      <c r="E8" s="47"/>
      <c r="F8" s="47"/>
      <c r="G8" s="48" t="s">
        <v>146</v>
      </c>
      <c r="H8" s="48" t="s">
        <v>147</v>
      </c>
      <c r="I8" s="49" t="s">
        <v>74</v>
      </c>
      <c r="J8" s="49" t="s">
        <v>77</v>
      </c>
      <c r="K8" s="50" t="s">
        <v>78</v>
      </c>
    </row>
    <row r="9" spans="1:11" x14ac:dyDescent="0.3">
      <c r="A9" s="43"/>
      <c r="B9" s="44"/>
      <c r="C9" s="45"/>
      <c r="D9" s="46"/>
      <c r="E9" s="47"/>
      <c r="F9" s="47"/>
      <c r="G9" s="48" t="s">
        <v>146</v>
      </c>
      <c r="H9" s="48" t="s">
        <v>149</v>
      </c>
      <c r="I9" s="49" t="s">
        <v>74</v>
      </c>
      <c r="J9" s="49" t="s">
        <v>79</v>
      </c>
      <c r="K9" s="50" t="s">
        <v>80</v>
      </c>
    </row>
    <row r="10" spans="1:11" x14ac:dyDescent="0.3">
      <c r="A10" s="43"/>
      <c r="B10" s="44"/>
      <c r="C10" s="45"/>
      <c r="D10" s="46"/>
      <c r="E10" s="47"/>
      <c r="F10" s="47"/>
      <c r="G10" s="48" t="s">
        <v>146</v>
      </c>
      <c r="H10" s="48" t="s">
        <v>150</v>
      </c>
      <c r="I10" s="49" t="s">
        <v>74</v>
      </c>
      <c r="J10" s="49" t="s">
        <v>79</v>
      </c>
      <c r="K10" s="50" t="s">
        <v>81</v>
      </c>
    </row>
    <row r="11" spans="1:11" ht="15.75" thickBot="1" x14ac:dyDescent="0.35">
      <c r="A11" s="51"/>
      <c r="B11" s="52"/>
      <c r="C11" s="53"/>
      <c r="D11" s="54"/>
      <c r="E11" s="55"/>
      <c r="F11" s="55"/>
      <c r="G11" s="56" t="s">
        <v>146</v>
      </c>
      <c r="H11" s="56" t="s">
        <v>151</v>
      </c>
      <c r="I11" s="49" t="s">
        <v>74</v>
      </c>
      <c r="J11" s="57" t="s">
        <v>79</v>
      </c>
      <c r="K11" s="58" t="s">
        <v>82</v>
      </c>
    </row>
    <row r="12" spans="1:11" x14ac:dyDescent="0.3">
      <c r="A12" s="59"/>
      <c r="B12" s="60"/>
      <c r="C12" s="61"/>
      <c r="D12" s="62"/>
      <c r="E12" s="63"/>
      <c r="F12" s="63"/>
      <c r="G12" s="64" t="s">
        <v>152</v>
      </c>
      <c r="H12" s="60" t="s">
        <v>152</v>
      </c>
      <c r="I12" s="65"/>
      <c r="J12" s="65"/>
      <c r="K12" s="66"/>
    </row>
    <row r="13" spans="1:11" x14ac:dyDescent="0.3">
      <c r="A13" s="67">
        <v>2</v>
      </c>
      <c r="B13" s="48" t="s">
        <v>17</v>
      </c>
      <c r="C13" s="45"/>
      <c r="D13" s="46">
        <v>93615108.939999998</v>
      </c>
      <c r="E13" s="47">
        <v>71399976</v>
      </c>
      <c r="F13" s="47">
        <v>22215132.939999998</v>
      </c>
      <c r="G13" s="68" t="s">
        <v>134</v>
      </c>
      <c r="H13" s="48" t="s">
        <v>153</v>
      </c>
      <c r="I13" s="49" t="s">
        <v>135</v>
      </c>
      <c r="J13" s="69">
        <v>44501</v>
      </c>
      <c r="K13" s="50">
        <v>1</v>
      </c>
    </row>
    <row r="14" spans="1:11" x14ac:dyDescent="0.3">
      <c r="A14" s="70"/>
      <c r="B14" s="71"/>
      <c r="C14" s="72"/>
      <c r="D14" s="73"/>
      <c r="E14" s="74"/>
      <c r="F14" s="74"/>
      <c r="G14" s="68" t="s">
        <v>83</v>
      </c>
      <c r="H14" s="48" t="s">
        <v>84</v>
      </c>
      <c r="I14" s="49" t="s">
        <v>85</v>
      </c>
      <c r="J14" s="49" t="s">
        <v>86</v>
      </c>
      <c r="K14" s="50">
        <v>1</v>
      </c>
    </row>
    <row r="15" spans="1:11" ht="15.75" thickBot="1" x14ac:dyDescent="0.35">
      <c r="A15" s="75"/>
      <c r="B15" s="56"/>
      <c r="C15" s="53"/>
      <c r="D15" s="54"/>
      <c r="E15" s="55"/>
      <c r="F15" s="55"/>
      <c r="G15" s="76" t="s">
        <v>154</v>
      </c>
      <c r="H15" s="71" t="s">
        <v>84</v>
      </c>
      <c r="I15" s="77" t="s">
        <v>87</v>
      </c>
      <c r="J15" s="77" t="s">
        <v>86</v>
      </c>
      <c r="K15" s="78">
        <v>1</v>
      </c>
    </row>
    <row r="16" spans="1:11" ht="15.75" thickBot="1" x14ac:dyDescent="0.35">
      <c r="A16" s="59">
        <v>3</v>
      </c>
      <c r="B16" s="60" t="s">
        <v>18</v>
      </c>
      <c r="C16" s="61"/>
      <c r="D16" s="62">
        <v>24036723.98</v>
      </c>
      <c r="E16" s="63">
        <v>17819182</v>
      </c>
      <c r="F16" s="63">
        <v>6217541.9800000004</v>
      </c>
      <c r="G16" s="79" t="s">
        <v>155</v>
      </c>
      <c r="H16" s="60" t="s">
        <v>84</v>
      </c>
      <c r="I16" s="65" t="s">
        <v>88</v>
      </c>
      <c r="J16" s="65">
        <v>2000</v>
      </c>
      <c r="K16" s="66">
        <v>6</v>
      </c>
    </row>
    <row r="17" spans="1:11" x14ac:dyDescent="0.3">
      <c r="A17" s="67"/>
      <c r="B17" s="48"/>
      <c r="C17" s="45"/>
      <c r="D17" s="46"/>
      <c r="E17" s="47"/>
      <c r="F17" s="47"/>
      <c r="G17" s="68" t="s">
        <v>89</v>
      </c>
      <c r="H17" s="48" t="s">
        <v>84</v>
      </c>
      <c r="I17" s="80" t="s">
        <v>88</v>
      </c>
      <c r="J17" s="49">
        <v>2000</v>
      </c>
      <c r="K17" s="50">
        <v>1</v>
      </c>
    </row>
    <row r="18" spans="1:11" x14ac:dyDescent="0.3">
      <c r="A18" s="67"/>
      <c r="B18" s="48"/>
      <c r="C18" s="45"/>
      <c r="D18" s="46"/>
      <c r="E18" s="47"/>
      <c r="F18" s="47"/>
      <c r="G18" s="68" t="s">
        <v>90</v>
      </c>
      <c r="H18" s="48" t="s">
        <v>84</v>
      </c>
      <c r="I18" s="80" t="s">
        <v>88</v>
      </c>
      <c r="J18" s="49">
        <v>2007</v>
      </c>
      <c r="K18" s="50">
        <v>8</v>
      </c>
    </row>
    <row r="19" spans="1:11" ht="15.75" thickBot="1" x14ac:dyDescent="0.35">
      <c r="A19" s="75"/>
      <c r="B19" s="56"/>
      <c r="C19" s="53"/>
      <c r="D19" s="54"/>
      <c r="E19" s="55"/>
      <c r="F19" s="55"/>
      <c r="G19" s="81" t="s">
        <v>91</v>
      </c>
      <c r="H19" s="56" t="s">
        <v>84</v>
      </c>
      <c r="I19" s="82" t="s">
        <v>88</v>
      </c>
      <c r="J19" s="57">
        <v>2009</v>
      </c>
      <c r="K19" s="58">
        <v>2</v>
      </c>
    </row>
    <row r="20" spans="1:11" ht="15.75" thickBot="1" x14ac:dyDescent="0.35">
      <c r="A20" s="59">
        <v>4</v>
      </c>
      <c r="B20" s="60" t="s">
        <v>19</v>
      </c>
      <c r="C20" s="61"/>
      <c r="D20" s="62">
        <v>27888097.25</v>
      </c>
      <c r="E20" s="63">
        <v>7821413</v>
      </c>
      <c r="F20" s="63">
        <v>20066684.25</v>
      </c>
      <c r="G20" s="64" t="s">
        <v>92</v>
      </c>
      <c r="H20" s="56" t="s">
        <v>84</v>
      </c>
      <c r="I20" s="65" t="s">
        <v>93</v>
      </c>
      <c r="J20" s="65">
        <v>2004</v>
      </c>
      <c r="K20" s="66">
        <v>1</v>
      </c>
    </row>
    <row r="21" spans="1:11" ht="15.75" thickBot="1" x14ac:dyDescent="0.35">
      <c r="A21" s="70"/>
      <c r="B21" s="71"/>
      <c r="C21" s="72"/>
      <c r="D21" s="73"/>
      <c r="E21" s="74"/>
      <c r="F21" s="74"/>
      <c r="G21" s="76" t="s">
        <v>152</v>
      </c>
      <c r="H21" s="71" t="s">
        <v>152</v>
      </c>
      <c r="I21" s="77"/>
      <c r="J21" s="77"/>
      <c r="K21" s="78"/>
    </row>
    <row r="22" spans="1:11" ht="30" x14ac:dyDescent="0.3">
      <c r="A22" s="35">
        <v>5</v>
      </c>
      <c r="B22" s="60" t="s">
        <v>20</v>
      </c>
      <c r="C22" s="61"/>
      <c r="D22" s="62">
        <v>433113640.79000002</v>
      </c>
      <c r="E22" s="63">
        <v>188480994</v>
      </c>
      <c r="F22" s="63">
        <v>244632646.79000002</v>
      </c>
      <c r="G22" s="126" t="s">
        <v>156</v>
      </c>
      <c r="H22" s="27" t="s">
        <v>157</v>
      </c>
      <c r="I22" s="65">
        <v>0</v>
      </c>
      <c r="J22" s="101">
        <v>44621</v>
      </c>
      <c r="K22" s="66">
        <v>1</v>
      </c>
    </row>
    <row r="23" spans="1:11" x14ac:dyDescent="0.3">
      <c r="A23" s="43">
        <v>6</v>
      </c>
      <c r="B23" s="48" t="s">
        <v>21</v>
      </c>
      <c r="C23" s="45"/>
      <c r="D23" s="46">
        <v>11810594.6</v>
      </c>
      <c r="E23" s="47">
        <v>5908620</v>
      </c>
      <c r="F23" s="47">
        <v>5901974.5999999996</v>
      </c>
      <c r="G23" s="48" t="s">
        <v>158</v>
      </c>
      <c r="H23" s="26" t="s">
        <v>159</v>
      </c>
      <c r="I23" s="49">
        <v>0</v>
      </c>
      <c r="J23" s="69">
        <v>44593</v>
      </c>
      <c r="K23" s="50">
        <v>1</v>
      </c>
    </row>
    <row r="24" spans="1:11" ht="30" x14ac:dyDescent="0.3">
      <c r="A24" s="43"/>
      <c r="B24" s="48"/>
      <c r="C24" s="45"/>
      <c r="D24" s="46"/>
      <c r="E24" s="47"/>
      <c r="F24" s="47"/>
      <c r="G24" s="48" t="s">
        <v>160</v>
      </c>
      <c r="H24" s="26" t="s">
        <v>161</v>
      </c>
      <c r="I24" s="49" t="s">
        <v>141</v>
      </c>
      <c r="J24" s="49">
        <v>2021</v>
      </c>
      <c r="K24" s="50">
        <v>1</v>
      </c>
    </row>
    <row r="25" spans="1:11" x14ac:dyDescent="0.3">
      <c r="A25" s="43"/>
      <c r="B25" s="48"/>
      <c r="C25" s="45"/>
      <c r="D25" s="46"/>
      <c r="E25" s="47"/>
      <c r="F25" s="47"/>
      <c r="G25" s="48" t="s">
        <v>162</v>
      </c>
      <c r="H25" s="48" t="s">
        <v>94</v>
      </c>
      <c r="I25" s="49" t="s">
        <v>95</v>
      </c>
      <c r="J25" s="49">
        <v>2014</v>
      </c>
      <c r="K25" s="50">
        <v>2</v>
      </c>
    </row>
    <row r="26" spans="1:11" x14ac:dyDescent="0.3">
      <c r="A26" s="43"/>
      <c r="B26" s="48"/>
      <c r="C26" s="45"/>
      <c r="D26" s="46"/>
      <c r="E26" s="47"/>
      <c r="F26" s="47"/>
      <c r="G26" s="48" t="s">
        <v>96</v>
      </c>
      <c r="H26" s="26" t="s">
        <v>97</v>
      </c>
      <c r="I26" s="49" t="s">
        <v>95</v>
      </c>
      <c r="J26" s="49">
        <v>2010</v>
      </c>
      <c r="K26" s="50">
        <v>2</v>
      </c>
    </row>
    <row r="27" spans="1:11" x14ac:dyDescent="0.3">
      <c r="A27" s="43"/>
      <c r="B27" s="48"/>
      <c r="C27" s="45"/>
      <c r="D27" s="46"/>
      <c r="E27" s="47"/>
      <c r="F27" s="47"/>
      <c r="G27" s="26" t="s">
        <v>98</v>
      </c>
      <c r="H27" s="26" t="s">
        <v>163</v>
      </c>
      <c r="I27" s="49" t="s">
        <v>95</v>
      </c>
      <c r="J27" s="49">
        <v>2011</v>
      </c>
      <c r="K27" s="50">
        <v>5</v>
      </c>
    </row>
    <row r="28" spans="1:11" x14ac:dyDescent="0.3">
      <c r="A28" s="43"/>
      <c r="B28" s="48"/>
      <c r="C28" s="45"/>
      <c r="D28" s="46"/>
      <c r="E28" s="47"/>
      <c r="F28" s="47"/>
      <c r="G28" s="26" t="s">
        <v>164</v>
      </c>
      <c r="H28" s="26" t="s">
        <v>165</v>
      </c>
      <c r="I28" s="49" t="s">
        <v>95</v>
      </c>
      <c r="J28" s="49">
        <v>2011</v>
      </c>
      <c r="K28" s="50">
        <v>6</v>
      </c>
    </row>
    <row r="29" spans="1:11" x14ac:dyDescent="0.3">
      <c r="A29" s="43"/>
      <c r="B29" s="48"/>
      <c r="C29" s="45"/>
      <c r="D29" s="46"/>
      <c r="E29" s="47"/>
      <c r="F29" s="47"/>
      <c r="G29" s="26" t="s">
        <v>99</v>
      </c>
      <c r="H29" s="26" t="s">
        <v>166</v>
      </c>
      <c r="I29" s="49" t="s">
        <v>95</v>
      </c>
      <c r="J29" s="49">
        <v>2010</v>
      </c>
      <c r="K29" s="50">
        <v>2</v>
      </c>
    </row>
    <row r="30" spans="1:11" x14ac:dyDescent="0.3">
      <c r="A30" s="83">
        <v>7</v>
      </c>
      <c r="B30" s="48" t="s">
        <v>22</v>
      </c>
      <c r="C30" s="45"/>
      <c r="D30" s="46">
        <v>4361235.18</v>
      </c>
      <c r="E30" s="47">
        <v>3223970</v>
      </c>
      <c r="F30" s="47">
        <v>1137265.1799999997</v>
      </c>
      <c r="G30" s="48" t="s">
        <v>167</v>
      </c>
      <c r="H30" s="26" t="s">
        <v>100</v>
      </c>
      <c r="I30" s="124" t="s">
        <v>101</v>
      </c>
      <c r="J30" s="49">
        <v>2012</v>
      </c>
      <c r="K30" s="50">
        <v>4</v>
      </c>
    </row>
    <row r="31" spans="1:11" ht="15.75" thickBot="1" x14ac:dyDescent="0.35">
      <c r="A31" s="51"/>
      <c r="B31" s="52"/>
      <c r="C31" s="53"/>
      <c r="D31" s="54"/>
      <c r="E31" s="55"/>
      <c r="F31" s="55"/>
      <c r="G31" s="81" t="s">
        <v>102</v>
      </c>
      <c r="H31" s="56" t="s">
        <v>103</v>
      </c>
      <c r="I31" s="127" t="s">
        <v>101</v>
      </c>
      <c r="J31" s="57">
        <v>2016</v>
      </c>
      <c r="K31" s="58">
        <v>4</v>
      </c>
    </row>
    <row r="32" spans="1:11" x14ac:dyDescent="0.3">
      <c r="A32" s="85">
        <v>8</v>
      </c>
      <c r="B32" s="86" t="s">
        <v>23</v>
      </c>
      <c r="C32" s="87"/>
      <c r="D32" s="88">
        <v>751010548.58000004</v>
      </c>
      <c r="E32" s="89">
        <v>238769134</v>
      </c>
      <c r="F32" s="89">
        <v>512241414.58000004</v>
      </c>
      <c r="G32" s="86" t="s">
        <v>140</v>
      </c>
      <c r="H32" s="86" t="s">
        <v>168</v>
      </c>
      <c r="I32" s="125"/>
      <c r="J32" s="109">
        <v>44593</v>
      </c>
      <c r="K32" s="80">
        <v>2</v>
      </c>
    </row>
    <row r="33" spans="1:11" ht="30" x14ac:dyDescent="0.3">
      <c r="A33" s="85"/>
      <c r="B33" s="86"/>
      <c r="C33" s="87"/>
      <c r="D33" s="88"/>
      <c r="E33" s="89"/>
      <c r="F33" s="89"/>
      <c r="G33" s="48" t="s">
        <v>167</v>
      </c>
      <c r="H33" s="48" t="s">
        <v>169</v>
      </c>
      <c r="I33" s="84">
        <v>0</v>
      </c>
      <c r="J33" s="90" t="s">
        <v>139</v>
      </c>
      <c r="K33" s="49">
        <v>10</v>
      </c>
    </row>
    <row r="34" spans="1:11" ht="16.5" customHeight="1" x14ac:dyDescent="0.3">
      <c r="A34" s="85"/>
      <c r="B34" s="86"/>
      <c r="C34" s="87"/>
      <c r="D34" s="88"/>
      <c r="E34" s="89"/>
      <c r="F34" s="89"/>
      <c r="G34" s="48" t="s">
        <v>170</v>
      </c>
      <c r="H34" s="48" t="s">
        <v>171</v>
      </c>
      <c r="I34" s="84">
        <v>0</v>
      </c>
      <c r="J34" s="69">
        <v>44531</v>
      </c>
      <c r="K34" s="49">
        <v>6</v>
      </c>
    </row>
    <row r="35" spans="1:11" ht="16.5" customHeight="1" x14ac:dyDescent="0.3">
      <c r="A35" s="85"/>
      <c r="B35" s="86"/>
      <c r="C35" s="87"/>
      <c r="D35" s="88"/>
      <c r="E35" s="89"/>
      <c r="F35" s="89"/>
      <c r="G35" s="48" t="s">
        <v>172</v>
      </c>
      <c r="H35" s="48" t="s">
        <v>173</v>
      </c>
      <c r="I35" s="84">
        <v>0</v>
      </c>
      <c r="J35" s="69">
        <v>44470</v>
      </c>
      <c r="K35" s="49">
        <v>1</v>
      </c>
    </row>
    <row r="36" spans="1:11" ht="16.5" customHeight="1" x14ac:dyDescent="0.3">
      <c r="A36" s="85"/>
      <c r="B36" s="86"/>
      <c r="C36" s="87"/>
      <c r="D36" s="88"/>
      <c r="E36" s="89"/>
      <c r="F36" s="89"/>
      <c r="G36" s="48" t="s">
        <v>134</v>
      </c>
      <c r="H36" s="48" t="s">
        <v>174</v>
      </c>
      <c r="I36" s="49" t="s">
        <v>138</v>
      </c>
      <c r="J36" s="69">
        <v>44440</v>
      </c>
      <c r="K36" s="49">
        <v>1</v>
      </c>
    </row>
    <row r="37" spans="1:11" ht="16.5" customHeight="1" x14ac:dyDescent="0.3">
      <c r="A37" s="85"/>
      <c r="B37" s="86"/>
      <c r="C37" s="87"/>
      <c r="D37" s="88"/>
      <c r="E37" s="89"/>
      <c r="F37" s="89"/>
      <c r="G37" s="48" t="s">
        <v>136</v>
      </c>
      <c r="H37" s="48" t="s">
        <v>175</v>
      </c>
      <c r="I37" s="84" t="s">
        <v>137</v>
      </c>
      <c r="J37" s="69">
        <v>44105</v>
      </c>
      <c r="K37" s="49">
        <v>1</v>
      </c>
    </row>
    <row r="38" spans="1:11" ht="30" x14ac:dyDescent="0.3">
      <c r="A38" s="85"/>
      <c r="B38" s="86"/>
      <c r="C38" s="87"/>
      <c r="D38" s="88"/>
      <c r="E38" s="89"/>
      <c r="F38" s="89"/>
      <c r="G38" s="48" t="s">
        <v>104</v>
      </c>
      <c r="H38" s="48" t="s">
        <v>152</v>
      </c>
      <c r="I38" s="84" t="s">
        <v>105</v>
      </c>
      <c r="J38" s="49"/>
      <c r="K38" s="49">
        <v>16</v>
      </c>
    </row>
    <row r="39" spans="1:11" ht="19.5" customHeight="1" x14ac:dyDescent="0.3">
      <c r="A39" s="67"/>
      <c r="B39" s="48"/>
      <c r="C39" s="45"/>
      <c r="D39" s="46"/>
      <c r="E39" s="47"/>
      <c r="F39" s="47"/>
      <c r="G39" s="48" t="s">
        <v>106</v>
      </c>
      <c r="H39" s="48" t="s">
        <v>107</v>
      </c>
      <c r="I39" s="91" t="s">
        <v>108</v>
      </c>
      <c r="J39" s="49">
        <v>2010</v>
      </c>
      <c r="K39" s="49">
        <v>4</v>
      </c>
    </row>
    <row r="40" spans="1:11" ht="19.5" customHeight="1" x14ac:dyDescent="0.3">
      <c r="A40" s="67"/>
      <c r="B40" s="48"/>
      <c r="C40" s="45"/>
      <c r="D40" s="46"/>
      <c r="E40" s="47"/>
      <c r="F40" s="47"/>
      <c r="G40" s="48" t="s">
        <v>109</v>
      </c>
      <c r="H40" s="48" t="s">
        <v>110</v>
      </c>
      <c r="I40" s="91"/>
      <c r="J40" s="49">
        <v>2011</v>
      </c>
      <c r="K40" s="49">
        <v>20</v>
      </c>
    </row>
    <row r="41" spans="1:11" ht="19.5" customHeight="1" x14ac:dyDescent="0.3">
      <c r="A41" s="67"/>
      <c r="B41" s="48"/>
      <c r="C41" s="45"/>
      <c r="D41" s="46"/>
      <c r="E41" s="47"/>
      <c r="F41" s="47"/>
      <c r="G41" s="48" t="s">
        <v>176</v>
      </c>
      <c r="H41" s="48" t="s">
        <v>111</v>
      </c>
      <c r="I41" s="91"/>
      <c r="J41" s="49">
        <v>2011</v>
      </c>
      <c r="K41" s="49">
        <v>25</v>
      </c>
    </row>
    <row r="42" spans="1:11" ht="19.5" customHeight="1" x14ac:dyDescent="0.3">
      <c r="A42" s="67"/>
      <c r="B42" s="48"/>
      <c r="C42" s="45"/>
      <c r="D42" s="46"/>
      <c r="E42" s="47"/>
      <c r="F42" s="47"/>
      <c r="G42" s="48" t="s">
        <v>177</v>
      </c>
      <c r="H42" s="48" t="s">
        <v>112</v>
      </c>
      <c r="I42" s="91"/>
      <c r="J42" s="49">
        <v>2012</v>
      </c>
      <c r="K42" s="49">
        <v>60</v>
      </c>
    </row>
    <row r="43" spans="1:11" ht="19.5" customHeight="1" thickBot="1" x14ac:dyDescent="0.35">
      <c r="A43" s="75"/>
      <c r="B43" s="56"/>
      <c r="C43" s="53"/>
      <c r="D43" s="54"/>
      <c r="E43" s="55"/>
      <c r="F43" s="55"/>
      <c r="G43" s="48" t="s">
        <v>177</v>
      </c>
      <c r="H43" s="48" t="s">
        <v>113</v>
      </c>
      <c r="I43" s="91"/>
      <c r="J43" s="49">
        <v>2012</v>
      </c>
      <c r="K43" s="49">
        <v>60</v>
      </c>
    </row>
    <row r="44" spans="1:11" x14ac:dyDescent="0.3">
      <c r="A44" s="59"/>
      <c r="B44" s="60"/>
      <c r="C44" s="61"/>
      <c r="D44" s="62"/>
      <c r="E44" s="63"/>
      <c r="F44" s="63"/>
      <c r="G44" s="92" t="s">
        <v>152</v>
      </c>
      <c r="H44" s="86" t="s">
        <v>152</v>
      </c>
      <c r="I44" s="80"/>
      <c r="J44" s="80"/>
      <c r="K44" s="93"/>
    </row>
    <row r="45" spans="1:11" ht="18" customHeight="1" x14ac:dyDescent="0.3">
      <c r="A45" s="67">
        <v>9</v>
      </c>
      <c r="B45" s="48" t="s">
        <v>24</v>
      </c>
      <c r="C45" s="45"/>
      <c r="D45" s="46">
        <v>12308743.949999999</v>
      </c>
      <c r="E45" s="47">
        <v>10893575.85</v>
      </c>
      <c r="F45" s="47">
        <v>1415168.0999999996</v>
      </c>
      <c r="G45" s="68" t="s">
        <v>114</v>
      </c>
      <c r="H45" s="48" t="s">
        <v>115</v>
      </c>
      <c r="I45" s="49">
        <v>0</v>
      </c>
      <c r="J45" s="49">
        <v>2010</v>
      </c>
      <c r="K45" s="50">
        <v>1</v>
      </c>
    </row>
    <row r="46" spans="1:11" ht="18" customHeight="1" x14ac:dyDescent="0.3">
      <c r="A46" s="67"/>
      <c r="B46" s="48" t="s">
        <v>25</v>
      </c>
      <c r="C46" s="45"/>
      <c r="D46" s="46">
        <v>28163849.760000002</v>
      </c>
      <c r="E46" s="47">
        <v>14054830</v>
      </c>
      <c r="F46" s="47">
        <v>14109019.760000002</v>
      </c>
      <c r="G46" s="68" t="s">
        <v>116</v>
      </c>
      <c r="H46" s="48" t="s">
        <v>117</v>
      </c>
      <c r="I46" s="49">
        <v>0</v>
      </c>
      <c r="J46" s="49">
        <v>2017</v>
      </c>
      <c r="K46" s="50">
        <v>1</v>
      </c>
    </row>
    <row r="47" spans="1:11" ht="18" customHeight="1" x14ac:dyDescent="0.3">
      <c r="A47" s="67"/>
      <c r="B47" s="48" t="s">
        <v>26</v>
      </c>
      <c r="C47" s="45"/>
      <c r="D47" s="46">
        <v>97822700.980000004</v>
      </c>
      <c r="E47" s="47">
        <v>43638976</v>
      </c>
      <c r="F47" s="47">
        <v>54183724.980000004</v>
      </c>
      <c r="G47" s="68" t="s">
        <v>118</v>
      </c>
      <c r="H47" s="48" t="s">
        <v>84</v>
      </c>
      <c r="I47" s="49" t="s">
        <v>119</v>
      </c>
      <c r="J47" s="49">
        <v>2015</v>
      </c>
      <c r="K47" s="50">
        <v>1</v>
      </c>
    </row>
    <row r="48" spans="1:11" ht="18" customHeight="1" thickBot="1" x14ac:dyDescent="0.35">
      <c r="A48" s="75"/>
      <c r="B48" s="56"/>
      <c r="C48" s="53"/>
      <c r="D48" s="54"/>
      <c r="E48" s="55"/>
      <c r="F48" s="55"/>
      <c r="G48" s="81" t="s">
        <v>152</v>
      </c>
      <c r="H48" s="56" t="s">
        <v>152</v>
      </c>
      <c r="I48" s="57"/>
      <c r="J48" s="57"/>
      <c r="K48" s="58"/>
    </row>
    <row r="49" spans="1:11" ht="15.75" thickBot="1" x14ac:dyDescent="0.35">
      <c r="A49" s="94"/>
      <c r="B49" s="1"/>
      <c r="C49" s="95"/>
      <c r="D49" s="96"/>
      <c r="E49" s="97"/>
      <c r="F49" s="97"/>
      <c r="G49" s="71" t="s">
        <v>152</v>
      </c>
      <c r="H49" s="71" t="s">
        <v>152</v>
      </c>
      <c r="I49" s="77"/>
      <c r="J49" s="77"/>
      <c r="K49" s="77"/>
    </row>
    <row r="50" spans="1:11" ht="18" customHeight="1" x14ac:dyDescent="0.3">
      <c r="A50" s="59">
        <v>10</v>
      </c>
      <c r="B50" s="60" t="s">
        <v>27</v>
      </c>
      <c r="C50" s="61"/>
      <c r="D50" s="62">
        <v>33486217.329999998</v>
      </c>
      <c r="E50" s="63">
        <v>26183027.34</v>
      </c>
      <c r="F50" s="63">
        <v>7303189.9899999984</v>
      </c>
      <c r="G50" s="48" t="s">
        <v>120</v>
      </c>
      <c r="H50" s="48" t="s">
        <v>84</v>
      </c>
      <c r="I50" s="49">
        <v>0</v>
      </c>
      <c r="J50" s="49">
        <v>2015</v>
      </c>
      <c r="K50" s="49">
        <v>1</v>
      </c>
    </row>
    <row r="51" spans="1:11" ht="18" customHeight="1" x14ac:dyDescent="0.3">
      <c r="A51" s="67">
        <v>11</v>
      </c>
      <c r="B51" s="48" t="s">
        <v>28</v>
      </c>
      <c r="C51" s="45"/>
      <c r="D51" s="46">
        <v>4991980.08</v>
      </c>
      <c r="E51" s="47">
        <v>521174</v>
      </c>
      <c r="F51" s="47">
        <v>4470806.08</v>
      </c>
      <c r="G51" s="48" t="s">
        <v>120</v>
      </c>
      <c r="H51" s="48" t="s">
        <v>84</v>
      </c>
      <c r="I51" s="49">
        <v>0</v>
      </c>
      <c r="J51" s="49">
        <v>2019</v>
      </c>
      <c r="K51" s="49">
        <v>1</v>
      </c>
    </row>
    <row r="52" spans="1:11" ht="18" customHeight="1" x14ac:dyDescent="0.3">
      <c r="A52" s="67">
        <v>12</v>
      </c>
      <c r="B52" s="48" t="s">
        <v>29</v>
      </c>
      <c r="C52" s="45"/>
      <c r="D52" s="46">
        <v>2989923.06</v>
      </c>
      <c r="E52" s="47">
        <v>1811016</v>
      </c>
      <c r="F52" s="47">
        <v>1178907.06</v>
      </c>
      <c r="G52" s="48" t="s">
        <v>120</v>
      </c>
      <c r="H52" s="48" t="s">
        <v>84</v>
      </c>
      <c r="I52" s="49">
        <v>0</v>
      </c>
      <c r="J52" s="49">
        <v>2014</v>
      </c>
      <c r="K52" s="49">
        <v>1</v>
      </c>
    </row>
    <row r="53" spans="1:11" ht="18" customHeight="1" x14ac:dyDescent="0.3">
      <c r="A53" s="67">
        <v>13</v>
      </c>
      <c r="B53" s="48" t="s">
        <v>30</v>
      </c>
      <c r="C53" s="45"/>
      <c r="D53" s="46">
        <v>64990362.659999996</v>
      </c>
      <c r="E53" s="47">
        <v>61740841.539999999</v>
      </c>
      <c r="F53" s="47">
        <v>3249521.1199999973</v>
      </c>
      <c r="G53" s="48" t="s">
        <v>92</v>
      </c>
      <c r="H53" s="48" t="s">
        <v>84</v>
      </c>
      <c r="I53" s="49">
        <v>0</v>
      </c>
      <c r="J53" s="49">
        <v>2006</v>
      </c>
      <c r="K53" s="49">
        <v>1</v>
      </c>
    </row>
    <row r="54" spans="1:11" ht="18" customHeight="1" x14ac:dyDescent="0.3">
      <c r="A54" s="67">
        <v>14</v>
      </c>
      <c r="B54" s="48" t="s">
        <v>31</v>
      </c>
      <c r="C54" s="45"/>
      <c r="D54" s="46">
        <v>18352005.940000001</v>
      </c>
      <c r="E54" s="47">
        <v>8160153</v>
      </c>
      <c r="F54" s="47">
        <v>10191852.940000001</v>
      </c>
      <c r="G54" s="48" t="s">
        <v>120</v>
      </c>
      <c r="H54" s="48" t="s">
        <v>84</v>
      </c>
      <c r="I54" s="49">
        <v>0</v>
      </c>
      <c r="J54" s="49">
        <v>2018</v>
      </c>
      <c r="K54" s="49">
        <v>1</v>
      </c>
    </row>
    <row r="55" spans="1:11" ht="18" customHeight="1" thickBot="1" x14ac:dyDescent="0.35">
      <c r="A55" s="75">
        <v>15</v>
      </c>
      <c r="B55" s="56" t="s">
        <v>32</v>
      </c>
      <c r="C55" s="53"/>
      <c r="D55" s="54">
        <v>39049569.890000001</v>
      </c>
      <c r="E55" s="55">
        <v>6689890</v>
      </c>
      <c r="F55" s="55">
        <v>32359679.890000001</v>
      </c>
      <c r="G55" s="98" t="s">
        <v>92</v>
      </c>
      <c r="H55" s="98" t="s">
        <v>178</v>
      </c>
      <c r="I55" s="99" t="s">
        <v>121</v>
      </c>
      <c r="J55" s="99">
        <v>2018</v>
      </c>
      <c r="K55" s="100">
        <v>1</v>
      </c>
    </row>
    <row r="56" spans="1:11" ht="21" customHeight="1" x14ac:dyDescent="0.3">
      <c r="A56" s="59">
        <v>16</v>
      </c>
      <c r="B56" s="60" t="s">
        <v>33</v>
      </c>
      <c r="C56" s="61"/>
      <c r="D56" s="62">
        <v>55101565</v>
      </c>
      <c r="E56" s="63">
        <v>41304087</v>
      </c>
      <c r="F56" s="63">
        <v>13797478</v>
      </c>
      <c r="G56" s="60" t="s">
        <v>179</v>
      </c>
      <c r="H56" s="60" t="s">
        <v>122</v>
      </c>
      <c r="I56" s="65" t="s">
        <v>123</v>
      </c>
      <c r="J56" s="65">
        <v>2005</v>
      </c>
      <c r="K56" s="66">
        <v>1</v>
      </c>
    </row>
    <row r="57" spans="1:11" ht="21" customHeight="1" x14ac:dyDescent="0.3">
      <c r="A57" s="67">
        <v>17</v>
      </c>
      <c r="B57" s="48" t="s">
        <v>34</v>
      </c>
      <c r="C57" s="45"/>
      <c r="D57" s="46">
        <v>55400000</v>
      </c>
      <c r="E57" s="47">
        <v>39127059</v>
      </c>
      <c r="F57" s="47">
        <v>16272941</v>
      </c>
      <c r="G57" s="48" t="s">
        <v>179</v>
      </c>
      <c r="H57" s="48" t="s">
        <v>122</v>
      </c>
      <c r="I57" s="49" t="s">
        <v>123</v>
      </c>
      <c r="J57" s="49">
        <v>2005</v>
      </c>
      <c r="K57" s="50">
        <v>1</v>
      </c>
    </row>
    <row r="58" spans="1:11" ht="21" customHeight="1" x14ac:dyDescent="0.3">
      <c r="A58" s="67">
        <v>18</v>
      </c>
      <c r="B58" s="48" t="s">
        <v>35</v>
      </c>
      <c r="C58" s="45"/>
      <c r="D58" s="46">
        <v>56858180</v>
      </c>
      <c r="E58" s="47">
        <v>38233503</v>
      </c>
      <c r="F58" s="47">
        <v>18624677</v>
      </c>
      <c r="G58" s="48" t="s">
        <v>179</v>
      </c>
      <c r="H58" s="48" t="s">
        <v>122</v>
      </c>
      <c r="I58" s="49" t="s">
        <v>123</v>
      </c>
      <c r="J58" s="49">
        <v>2006</v>
      </c>
      <c r="K58" s="50">
        <v>1</v>
      </c>
    </row>
    <row r="59" spans="1:11" ht="21" customHeight="1" thickBot="1" x14ac:dyDescent="0.35">
      <c r="A59" s="70">
        <v>19</v>
      </c>
      <c r="B59" s="71" t="s">
        <v>36</v>
      </c>
      <c r="C59" s="72"/>
      <c r="D59" s="73">
        <v>85492750</v>
      </c>
      <c r="E59" s="74">
        <v>56787657</v>
      </c>
      <c r="F59" s="74">
        <v>28705093</v>
      </c>
      <c r="G59" s="71" t="s">
        <v>180</v>
      </c>
      <c r="H59" s="71" t="s">
        <v>122</v>
      </c>
      <c r="I59" s="77" t="s">
        <v>124</v>
      </c>
      <c r="J59" s="77">
        <v>2007</v>
      </c>
      <c r="K59" s="78">
        <v>1</v>
      </c>
    </row>
    <row r="60" spans="1:11" ht="20.25" customHeight="1" x14ac:dyDescent="0.3">
      <c r="A60" s="59">
        <v>20</v>
      </c>
      <c r="B60" s="60" t="s">
        <v>37</v>
      </c>
      <c r="C60" s="61"/>
      <c r="D60" s="62">
        <v>533230222.74000001</v>
      </c>
      <c r="E60" s="63">
        <v>67315373</v>
      </c>
      <c r="F60" s="63">
        <v>465914849.74000001</v>
      </c>
      <c r="G60" s="60" t="s">
        <v>140</v>
      </c>
      <c r="H60" s="60" t="s">
        <v>181</v>
      </c>
      <c r="I60" s="65">
        <v>0</v>
      </c>
      <c r="J60" s="101">
        <v>44470</v>
      </c>
      <c r="K60" s="66">
        <v>1</v>
      </c>
    </row>
    <row r="61" spans="1:11" ht="20.25" customHeight="1" x14ac:dyDescent="0.3">
      <c r="A61" s="102"/>
      <c r="B61" s="98"/>
      <c r="C61" s="103"/>
      <c r="D61" s="96"/>
      <c r="E61" s="97"/>
      <c r="F61" s="97"/>
      <c r="G61" s="98" t="s">
        <v>182</v>
      </c>
      <c r="H61" s="98" t="s">
        <v>183</v>
      </c>
      <c r="I61" s="99" t="s">
        <v>142</v>
      </c>
      <c r="J61" s="104">
        <v>44228</v>
      </c>
      <c r="K61" s="100">
        <v>1</v>
      </c>
    </row>
    <row r="62" spans="1:11" ht="20.25" customHeight="1" thickBot="1" x14ac:dyDescent="0.35">
      <c r="A62" s="105"/>
      <c r="B62" s="106"/>
      <c r="C62" s="107"/>
      <c r="D62" s="108"/>
      <c r="E62" s="107"/>
      <c r="F62" s="107"/>
      <c r="G62" s="56" t="s">
        <v>125</v>
      </c>
      <c r="H62" s="56" t="s">
        <v>184</v>
      </c>
      <c r="I62" s="57" t="s">
        <v>126</v>
      </c>
      <c r="J62" s="57">
        <v>2019</v>
      </c>
      <c r="K62" s="58">
        <v>1</v>
      </c>
    </row>
    <row r="63" spans="1:11" ht="18" customHeight="1" x14ac:dyDescent="0.3">
      <c r="A63" s="85">
        <v>21</v>
      </c>
      <c r="B63" s="86" t="s">
        <v>38</v>
      </c>
      <c r="C63" s="87"/>
      <c r="D63" s="88">
        <v>283692687.13999999</v>
      </c>
      <c r="E63" s="89">
        <v>218153789.40000001</v>
      </c>
      <c r="F63" s="89">
        <v>65538897.73999998</v>
      </c>
      <c r="G63" s="86" t="s">
        <v>185</v>
      </c>
      <c r="H63" s="86" t="s">
        <v>186</v>
      </c>
      <c r="I63" s="80"/>
      <c r="J63" s="109">
        <v>44593</v>
      </c>
      <c r="K63" s="93">
        <v>1</v>
      </c>
    </row>
    <row r="64" spans="1:11" ht="18" customHeight="1" x14ac:dyDescent="0.3">
      <c r="A64" s="102"/>
      <c r="B64" s="98"/>
      <c r="C64" s="103"/>
      <c r="D64" s="96"/>
      <c r="E64" s="97"/>
      <c r="F64" s="97"/>
      <c r="G64" s="86" t="s">
        <v>187</v>
      </c>
      <c r="H64" s="86" t="s">
        <v>188</v>
      </c>
      <c r="I64" s="80" t="s">
        <v>145</v>
      </c>
      <c r="J64" s="109">
        <v>44378</v>
      </c>
      <c r="K64" s="93">
        <v>1</v>
      </c>
    </row>
    <row r="65" spans="1:11" ht="18" customHeight="1" x14ac:dyDescent="0.3">
      <c r="A65" s="102"/>
      <c r="B65" s="98"/>
      <c r="C65" s="103"/>
      <c r="D65" s="96"/>
      <c r="E65" s="97"/>
      <c r="F65" s="97"/>
      <c r="G65" s="86" t="s">
        <v>189</v>
      </c>
      <c r="H65" s="86" t="s">
        <v>190</v>
      </c>
      <c r="I65" s="80" t="s">
        <v>144</v>
      </c>
      <c r="J65" s="109">
        <v>44166</v>
      </c>
      <c r="K65" s="93">
        <v>1</v>
      </c>
    </row>
    <row r="66" spans="1:11" ht="18" customHeight="1" x14ac:dyDescent="0.3">
      <c r="A66" s="102"/>
      <c r="B66" s="98"/>
      <c r="C66" s="103"/>
      <c r="D66" s="96"/>
      <c r="E66" s="97"/>
      <c r="F66" s="97"/>
      <c r="G66" s="86" t="s">
        <v>191</v>
      </c>
      <c r="H66" s="86" t="s">
        <v>192</v>
      </c>
      <c r="I66" s="80" t="s">
        <v>143</v>
      </c>
      <c r="J66" s="109">
        <v>44166</v>
      </c>
      <c r="K66" s="93">
        <v>1</v>
      </c>
    </row>
    <row r="67" spans="1:11" ht="18" customHeight="1" thickBot="1" x14ac:dyDescent="0.35">
      <c r="A67" s="102"/>
      <c r="B67" s="98"/>
      <c r="C67" s="103"/>
      <c r="D67" s="96"/>
      <c r="E67" s="97"/>
      <c r="F67" s="97"/>
      <c r="G67" s="86" t="s">
        <v>193</v>
      </c>
      <c r="H67" s="86" t="s">
        <v>84</v>
      </c>
      <c r="I67" s="80" t="s">
        <v>127</v>
      </c>
      <c r="J67" s="80">
        <v>2016</v>
      </c>
      <c r="K67" s="93">
        <v>1</v>
      </c>
    </row>
    <row r="68" spans="1:11" ht="18" customHeight="1" thickBot="1" x14ac:dyDescent="0.35">
      <c r="A68" s="70">
        <v>22</v>
      </c>
      <c r="B68" s="71" t="s">
        <v>128</v>
      </c>
      <c r="C68" s="72"/>
      <c r="D68" s="73">
        <v>10223808.220000001</v>
      </c>
      <c r="E68" s="74">
        <v>4969206</v>
      </c>
      <c r="F68" s="74">
        <v>5254602.2200000007</v>
      </c>
      <c r="G68" s="71" t="s">
        <v>74</v>
      </c>
      <c r="H68" s="116" t="s">
        <v>84</v>
      </c>
      <c r="I68" s="77">
        <v>0</v>
      </c>
      <c r="J68" s="77">
        <v>2014</v>
      </c>
      <c r="K68" s="78">
        <v>1</v>
      </c>
    </row>
    <row r="69" spans="1:11" ht="15.75" thickBot="1" x14ac:dyDescent="0.35">
      <c r="A69" s="117"/>
      <c r="B69" s="118" t="s">
        <v>15</v>
      </c>
      <c r="C69" s="119"/>
      <c r="D69" s="120">
        <f>SUM(D5:D68)</f>
        <v>2928216242.9799995</v>
      </c>
      <c r="E69" s="120">
        <f>SUM(E5:E68)</f>
        <v>1351008096.1300001</v>
      </c>
      <c r="F69" s="120">
        <f>SUM(F5:F68)</f>
        <v>1577208146.8500001</v>
      </c>
      <c r="G69" s="121"/>
      <c r="H69" s="121"/>
      <c r="I69" s="122"/>
      <c r="J69" s="122"/>
      <c r="K69" s="123"/>
    </row>
    <row r="70" spans="1:11" x14ac:dyDescent="0.3">
      <c r="A70" s="94"/>
      <c r="B70" s="1"/>
      <c r="C70" s="95"/>
      <c r="D70" s="110"/>
      <c r="E70" s="95"/>
      <c r="F70" s="95"/>
      <c r="G70" s="1"/>
      <c r="H70" s="1"/>
      <c r="I70" s="94"/>
      <c r="J70" s="94"/>
      <c r="K70" s="94"/>
    </row>
    <row r="71" spans="1:11" x14ac:dyDescent="0.3">
      <c r="A71" s="94"/>
      <c r="B71" s="1"/>
      <c r="C71" s="95"/>
      <c r="D71" s="110"/>
      <c r="E71" s="95"/>
      <c r="F71" s="95"/>
      <c r="G71" s="1"/>
      <c r="H71" s="1"/>
      <c r="I71" s="94"/>
      <c r="J71" s="94"/>
      <c r="K71" s="94"/>
    </row>
    <row r="72" spans="1:11" x14ac:dyDescent="0.3">
      <c r="A72" s="94"/>
      <c r="B72" s="1"/>
      <c r="C72" s="95"/>
      <c r="D72" s="110"/>
      <c r="E72" s="95"/>
      <c r="F72" s="95"/>
      <c r="G72" s="1"/>
      <c r="H72" s="1"/>
      <c r="I72" s="94"/>
      <c r="J72" s="94"/>
      <c r="K72" s="94"/>
    </row>
    <row r="73" spans="1:11" x14ac:dyDescent="0.3">
      <c r="A73" s="94"/>
      <c r="B73" s="1"/>
      <c r="C73" s="95"/>
      <c r="D73" s="110"/>
      <c r="E73" s="95"/>
      <c r="F73" s="95"/>
      <c r="G73" s="1"/>
      <c r="H73" s="1"/>
      <c r="I73" s="94"/>
      <c r="J73" s="94"/>
      <c r="K73" s="94"/>
    </row>
    <row r="74" spans="1:11" x14ac:dyDescent="0.3">
      <c r="A74" s="94"/>
      <c r="B74" s="1"/>
      <c r="C74" s="95"/>
      <c r="D74" s="110"/>
      <c r="E74" s="95"/>
      <c r="F74" s="95"/>
      <c r="G74" s="1"/>
      <c r="H74" s="1"/>
      <c r="I74" s="94"/>
      <c r="J74" s="94"/>
      <c r="K74" s="94"/>
    </row>
    <row r="75" spans="1:11" x14ac:dyDescent="0.3">
      <c r="A75" s="94"/>
      <c r="B75" s="1"/>
      <c r="C75" s="95"/>
      <c r="D75" s="110"/>
      <c r="E75" s="95"/>
      <c r="F75" s="95"/>
      <c r="G75" s="1"/>
      <c r="H75" s="1"/>
      <c r="I75" s="94"/>
      <c r="J75" s="94"/>
      <c r="K75" s="94"/>
    </row>
    <row r="76" spans="1:11" x14ac:dyDescent="0.3">
      <c r="A76" s="94"/>
      <c r="B76" s="1"/>
      <c r="C76" s="95"/>
      <c r="D76" s="110"/>
      <c r="E76" s="95"/>
      <c r="F76" s="95"/>
      <c r="G76" s="1"/>
      <c r="H76" s="1"/>
      <c r="I76" s="94"/>
      <c r="J76" s="94"/>
      <c r="K76" s="94"/>
    </row>
    <row r="77" spans="1:11" x14ac:dyDescent="0.3">
      <c r="A77" s="94"/>
      <c r="B77" s="1"/>
      <c r="C77" s="95"/>
      <c r="D77" s="110"/>
      <c r="E77" s="95"/>
      <c r="F77" s="95"/>
      <c r="G77" s="1"/>
      <c r="H77" s="1"/>
      <c r="I77" s="94"/>
      <c r="J77" s="94"/>
      <c r="K77" s="94"/>
    </row>
    <row r="78" spans="1:11" x14ac:dyDescent="0.3">
      <c r="A78" s="94"/>
      <c r="B78" s="1"/>
      <c r="C78" s="95"/>
      <c r="D78" s="110"/>
      <c r="E78" s="95"/>
      <c r="F78" s="95"/>
      <c r="G78" s="1"/>
      <c r="H78" s="1"/>
      <c r="I78" s="94"/>
      <c r="J78" s="94"/>
      <c r="K78" s="94"/>
    </row>
    <row r="79" spans="1:11" x14ac:dyDescent="0.3">
      <c r="A79" s="94"/>
      <c r="B79" s="1"/>
      <c r="C79" s="95"/>
      <c r="D79" s="110"/>
      <c r="E79" s="95"/>
      <c r="F79" s="95"/>
      <c r="G79" s="1"/>
      <c r="H79" s="1"/>
      <c r="I79" s="94"/>
      <c r="J79" s="94"/>
      <c r="K79" s="94"/>
    </row>
    <row r="80" spans="1:11" x14ac:dyDescent="0.3">
      <c r="A80" s="94"/>
      <c r="B80" s="1"/>
      <c r="C80" s="95"/>
      <c r="D80" s="110"/>
      <c r="E80" s="95"/>
      <c r="F80" s="95"/>
      <c r="G80" s="1"/>
      <c r="H80" s="1"/>
      <c r="I80" s="94"/>
      <c r="J80" s="94"/>
      <c r="K80" s="94"/>
    </row>
    <row r="81" spans="1:11" x14ac:dyDescent="0.3">
      <c r="A81" s="94"/>
      <c r="B81" s="1"/>
      <c r="C81" s="95"/>
      <c r="D81" s="110"/>
      <c r="E81" s="95"/>
      <c r="F81" s="95"/>
      <c r="G81" s="1"/>
      <c r="H81" s="1"/>
      <c r="I81" s="94"/>
      <c r="J81" s="94"/>
      <c r="K81" s="94"/>
    </row>
    <row r="82" spans="1:11" x14ac:dyDescent="0.3">
      <c r="A82" s="94"/>
      <c r="B82" s="1"/>
      <c r="C82" s="95"/>
      <c r="D82" s="110"/>
      <c r="E82" s="95"/>
      <c r="F82" s="95"/>
      <c r="G82" s="1"/>
      <c r="H82" s="1"/>
      <c r="I82" s="94"/>
      <c r="J82" s="94"/>
      <c r="K82" s="94"/>
    </row>
    <row r="83" spans="1:11" x14ac:dyDescent="0.3">
      <c r="A83" s="94"/>
      <c r="B83" s="1"/>
      <c r="C83" s="95"/>
      <c r="D83" s="110"/>
      <c r="E83" s="95"/>
      <c r="F83" s="95"/>
      <c r="G83" s="1"/>
      <c r="H83" s="1"/>
      <c r="I83" s="94"/>
      <c r="J83" s="94"/>
      <c r="K83" s="94"/>
    </row>
  </sheetData>
  <autoFilter ref="A4:K69" xr:uid="{B4A5E62A-99B1-4142-8F9E-FAA175517C22}"/>
  <mergeCells count="1">
    <mergeCell ref="I39:I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&amp; BUIDING 31.03.2022</vt:lpstr>
      <vt:lpstr>Plant &amp; Machinery 31.03.2022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</dc:creator>
  <cp:lastModifiedBy>Mahesh</cp:lastModifiedBy>
  <dcterms:created xsi:type="dcterms:W3CDTF">2023-01-20T10:20:42Z</dcterms:created>
  <dcterms:modified xsi:type="dcterms:W3CDTF">2023-01-21T06:57:12Z</dcterms:modified>
</cp:coreProperties>
</file>