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R K VALUATION\fx\"/>
    </mc:Choice>
  </mc:AlternateContent>
  <xr:revisionPtr revIDLastSave="0" documentId="13_ncr:1_{0B6FE09F-DCEB-4AEA-A69F-8372C32CB1EE}" xr6:coauthVersionLast="47" xr6:coauthVersionMax="47" xr10:uidLastSave="{00000000-0000-0000-0000-000000000000}"/>
  <bookViews>
    <workbookView xWindow="-120" yWindow="-120" windowWidth="21840" windowHeight="13140" tabRatio="772" xr2:uid="{21021C4C-6E29-4948-B1F6-AFFDA1AF1A0B}"/>
  </bookViews>
  <sheets>
    <sheet name="Gross block" sheetId="1" r:id="rId1"/>
    <sheet name="Plant &amp; machinery (rolls)" sheetId="2" r:id="rId2"/>
    <sheet name="plant &amp; machinery (rolling mill" sheetId="3" r:id="rId3"/>
    <sheet name="plant &amp; machinery (nstp)" sheetId="4" r:id="rId4"/>
    <sheet name="plant &amp; machinery (forging)" sheetId="5" r:id="rId5"/>
    <sheet name="plant &amp; machinery (wire rod)" sheetId="21" r:id="rId6"/>
    <sheet name="plant &amp; machinery" sheetId="22" r:id="rId7"/>
  </sheets>
  <definedNames>
    <definedName name="_xlnm._FilterDatabase" localSheetId="4" hidden="1">'plant &amp; machinery (forging)'!$A$4:$K$57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2" l="1"/>
  <c r="H10" i="22"/>
  <c r="G10" i="22"/>
  <c r="A1" i="22"/>
  <c r="A1" i="21"/>
  <c r="I56" i="5"/>
  <c r="H56" i="5"/>
  <c r="G56" i="5"/>
  <c r="A1" i="5"/>
  <c r="H89" i="4"/>
  <c r="H88" i="4"/>
  <c r="G88" i="4"/>
  <c r="A1" i="4"/>
  <c r="H15" i="3"/>
  <c r="H14" i="3"/>
  <c r="A1" i="3"/>
  <c r="G14" i="3"/>
  <c r="H39" i="2"/>
  <c r="H38" i="2"/>
  <c r="G38" i="2"/>
  <c r="A1" i="2"/>
  <c r="H57" i="5" l="1"/>
</calcChain>
</file>

<file path=xl/sharedStrings.xml><?xml version="1.0" encoding="utf-8"?>
<sst xmlns="http://schemas.openxmlformats.org/spreadsheetml/2006/main" count="949" uniqueCount="273">
  <si>
    <t>Particulars</t>
  </si>
  <si>
    <t>Opening</t>
  </si>
  <si>
    <t>Transaction</t>
  </si>
  <si>
    <t>Balance</t>
  </si>
  <si>
    <t>(Dr)</t>
  </si>
  <si>
    <t>(Cr)</t>
  </si>
  <si>
    <t>PLANT &amp; MACHINARY (ROLLS)</t>
  </si>
  <si>
    <t>PLANT &amp; MACHINARY ROLLING MILL 102/3</t>
  </si>
  <si>
    <t>PLANT &amp; MACHINERY ( NSTP )</t>
  </si>
  <si>
    <t>PLANT &amp; MACHINERY (FORGING)</t>
  </si>
  <si>
    <t>PLANT &amp; MACHINERY (WIRE ROD-142)</t>
  </si>
  <si>
    <t>PLANT &amp; MACHINERY.</t>
  </si>
  <si>
    <t>Total</t>
  </si>
  <si>
    <t>Document</t>
  </si>
  <si>
    <t>Amount</t>
  </si>
  <si>
    <t>Type</t>
  </si>
  <si>
    <t>Serial</t>
  </si>
  <si>
    <t>Bill Number</t>
  </si>
  <si>
    <t>Date</t>
  </si>
  <si>
    <t>Debit</t>
  </si>
  <si>
    <t>Credit</t>
  </si>
  <si>
    <t>Chq.No.</t>
  </si>
  <si>
    <t xml:space="preserve">Opening Balance : </t>
  </si>
  <si>
    <t>PMU</t>
  </si>
  <si>
    <t>11/04/2018</t>
  </si>
  <si>
    <t>DEEM ROLL-TECH LTD.</t>
  </si>
  <si>
    <t>PU1</t>
  </si>
  <si>
    <t>20/04/2018</t>
  </si>
  <si>
    <t>GLOBAL METALICS ROLLS</t>
  </si>
  <si>
    <t>24/04/2018</t>
  </si>
  <si>
    <t>01/05/2018</t>
  </si>
  <si>
    <t>16/05/2018</t>
  </si>
  <si>
    <t>11/06/2018</t>
  </si>
  <si>
    <t>02/08/2018</t>
  </si>
  <si>
    <t>13/08/2018</t>
  </si>
  <si>
    <t>PRABHAT HEAVY FORGE LTD</t>
  </si>
  <si>
    <t>20/08/2018</t>
  </si>
  <si>
    <t>06/09/2018</t>
  </si>
  <si>
    <t>DESIGN FABRICATION &amp; CONSULTANT ENGINEERS</t>
  </si>
  <si>
    <t>18/09/2018</t>
  </si>
  <si>
    <t>25/10/2018</t>
  </si>
  <si>
    <t>31/10/2018</t>
  </si>
  <si>
    <t>01/12/2018</t>
  </si>
  <si>
    <t>09/01/2019</t>
  </si>
  <si>
    <t>14/01/2019</t>
  </si>
  <si>
    <t>21/01/2019</t>
  </si>
  <si>
    <t>23/01/2019</t>
  </si>
  <si>
    <t>DRG</t>
  </si>
  <si>
    <t>DRG/000243</t>
  </si>
  <si>
    <t>06/02/2019</t>
  </si>
  <si>
    <t>DRG/000244</t>
  </si>
  <si>
    <t>DRG/000245</t>
  </si>
  <si>
    <t>DRG/000246</t>
  </si>
  <si>
    <t>DRG/000247</t>
  </si>
  <si>
    <t>DRG/000248</t>
  </si>
  <si>
    <t>DRG/000249</t>
  </si>
  <si>
    <t>12/02/2019</t>
  </si>
  <si>
    <t>13/02/2019</t>
  </si>
  <si>
    <t xml:space="preserve">Total : </t>
  </si>
  <si>
    <t xml:space="preserve">Closing Balance : </t>
  </si>
  <si>
    <t>007/018-19</t>
  </si>
  <si>
    <t>21/05/2018</t>
  </si>
  <si>
    <t>ULTRA CUT INDUSTRIES</t>
  </si>
  <si>
    <t>18/07/2018</t>
  </si>
  <si>
    <t>SIDDHIVINAYAK ENGINEERING WORK</t>
  </si>
  <si>
    <t>08/10/2018</t>
  </si>
  <si>
    <t>CONTROL PRINT LIMITED</t>
  </si>
  <si>
    <t>06/12/2018</t>
  </si>
  <si>
    <t>HOIST O HIND</t>
  </si>
  <si>
    <t>2018-19/U1/03841</t>
  </si>
  <si>
    <t>02/03/2019</t>
  </si>
  <si>
    <t>BALBIR ROLLING MILLS PVT LTD</t>
  </si>
  <si>
    <t>27/03/2019</t>
  </si>
  <si>
    <t>J.S.ROLLING MILL INDUSTRIES</t>
  </si>
  <si>
    <t>GJV</t>
  </si>
  <si>
    <t>CAPITAL WIP ELECTRICITY INSTALLATION NEW WIRE ROD MILL</t>
  </si>
  <si>
    <t>BEING AMOUNT CAPITALIZED</t>
  </si>
  <si>
    <t>CAPITAL WIP PLANT &amp; MACHINERY NEW WIRE ROD MILL</t>
  </si>
  <si>
    <t>35,75,70,190.01 Dr.</t>
  </si>
  <si>
    <t>02/06/2018</t>
  </si>
  <si>
    <t>ORION MARKETING</t>
  </si>
  <si>
    <t>11/10/2018</t>
  </si>
  <si>
    <t>THERMO FISHER SCIENTIFIC INDIA PVT LTD.</t>
  </si>
  <si>
    <t>EMT MEGATHERM PVT.LTD.</t>
  </si>
  <si>
    <t>16/01/2019</t>
  </si>
  <si>
    <t>STANDARD ELECTRICAL ENGINEERING WORK</t>
  </si>
  <si>
    <t>ELECTRONIC WEIGHING MACHINE</t>
  </si>
  <si>
    <t>CONDENCOR AHLIHN, MOLECULAR SIEVES</t>
  </si>
  <si>
    <t>COIL ASSEMBLE</t>
  </si>
  <si>
    <t>OLD SPECTRO MACHINE</t>
  </si>
  <si>
    <t>01/04/2018</t>
  </si>
  <si>
    <t>ACC.DEP.ON PLANT &amp; MACHINERY (FORGING)</t>
  </si>
  <si>
    <t>01/06/2018</t>
  </si>
  <si>
    <t>VEJANI STEEL TRADERS</t>
  </si>
  <si>
    <t>013/018-19</t>
  </si>
  <si>
    <t>19/06/2018</t>
  </si>
  <si>
    <t>29/06/2018</t>
  </si>
  <si>
    <t>SUYASH ENGINEERS AND AUTOMATION PVT LTD</t>
  </si>
  <si>
    <t>AIM-034</t>
  </si>
  <si>
    <t>14/07/2018</t>
  </si>
  <si>
    <t>AIMWELD INDUSTRIAL MACHINERY</t>
  </si>
  <si>
    <t>PRT</t>
  </si>
  <si>
    <t>PRT/000017</t>
  </si>
  <si>
    <t>18PYSIEQG0021</t>
  </si>
  <si>
    <t>TOYOTA MATERIAL HANDLING INDIA PVT. LTD</t>
  </si>
  <si>
    <t>FSL/1819/EX1067</t>
  </si>
  <si>
    <t>14/08/2018</t>
  </si>
  <si>
    <t>FOX SOLUTIONS (MAH)</t>
  </si>
  <si>
    <t>GT-032/2018-19</t>
  </si>
  <si>
    <t>19/08/2018</t>
  </si>
  <si>
    <t>MEBA INDIA PVT LTD</t>
  </si>
  <si>
    <t>PBB</t>
  </si>
  <si>
    <t>29/08/2018</t>
  </si>
  <si>
    <t>BANK OF BARODA 02500200000535</t>
  </si>
  <si>
    <t>24/10/2018</t>
  </si>
  <si>
    <t>MUSTAN ENGINEERING COMPANY</t>
  </si>
  <si>
    <t>465/18-19</t>
  </si>
  <si>
    <t>09/11/2018</t>
  </si>
  <si>
    <t>PATEL PUMPS &amp; ELECTRICALS</t>
  </si>
  <si>
    <t>IMP</t>
  </si>
  <si>
    <t>PA-18264</t>
  </si>
  <si>
    <t>28/11/2018</t>
  </si>
  <si>
    <t>YONG JU PRECISION TECHNOLOGY CO LTD</t>
  </si>
  <si>
    <t>Input Tax Credi IGST Import</t>
  </si>
  <si>
    <t>CLEARING &amp; FORWARDING CHARGES (IMPORT)</t>
  </si>
  <si>
    <t>OE-18-19-248</t>
  </si>
  <si>
    <t>01/01/2019</t>
  </si>
  <si>
    <t>OMKAR ENTERPRISES - PUNE</t>
  </si>
  <si>
    <t>28/01/2019</t>
  </si>
  <si>
    <t>PA-19013</t>
  </si>
  <si>
    <t>05/02/2019</t>
  </si>
  <si>
    <t>WINTERNITZ INDUSTRIAL AUCTIONEERS &amp; APPRAISERS</t>
  </si>
  <si>
    <t>INTEREST ON IGST (IMPORT)</t>
  </si>
  <si>
    <t>TRANSPORT CHARGES (INWARDS) IMPORT</t>
  </si>
  <si>
    <t>AGENCY CHARGES (IMPORT)</t>
  </si>
  <si>
    <t>JTT/18-19/138</t>
  </si>
  <si>
    <t>27/02/2019</t>
  </si>
  <si>
    <t>JANTA TRACTOR TRAILER</t>
  </si>
  <si>
    <t>4486-A</t>
  </si>
  <si>
    <t>11/03/2019</t>
  </si>
  <si>
    <t>MACHINERY NETWORK AUCTIONS</t>
  </si>
  <si>
    <t>V2095-031</t>
  </si>
  <si>
    <t>SURPLEX GMBH</t>
  </si>
  <si>
    <t>DETENTION CHARGES IMPORT (TRANSPORT)</t>
  </si>
  <si>
    <t>V2095-031/A</t>
  </si>
  <si>
    <t>28/03/2019</t>
  </si>
  <si>
    <t>V2227-015</t>
  </si>
  <si>
    <t>31/03/2019</t>
  </si>
  <si>
    <t>682/18-19</t>
  </si>
  <si>
    <t>EIFCO MACHINE TOOLS (P) LTD</t>
  </si>
  <si>
    <t>MS PIPE</t>
  </si>
  <si>
    <t>BAND SAW MACHINE</t>
  </si>
  <si>
    <t>CONTROL PANEL</t>
  </si>
  <si>
    <t>WELDING RECTIFIER 600 AMP</t>
  </si>
  <si>
    <t>FORKLIFT TRUCK MODEL FDZN30</t>
  </si>
  <si>
    <t>RADIAL DRIVE MOTOR, ANALOG, AXIAL ROLL MOTOR, COUNTER MODULE</t>
  </si>
  <si>
    <t>HAMMER</t>
  </si>
  <si>
    <t>FLOOR SCRUBBING MACHINE</t>
  </si>
  <si>
    <t>SOLENOID VALVE</t>
  </si>
  <si>
    <t>CONTROL SPRING CLAMP, MODULAR VALVE, KEYBOARD, CLAMP</t>
  </si>
  <si>
    <t>MACHINERY PART</t>
  </si>
  <si>
    <t>OLD AND USED SECOND HAND MAZAK QUICK TURN 1 GN</t>
  </si>
  <si>
    <t>HYDRAULIC TRACTOR TROLLEY</t>
  </si>
  <si>
    <t>2002 MAZAK DUAL TURN 20 4 AXIS TWIN SPINDLE TWIN T 2002 MAZAK DUAL TURN 20 4 AXIS TWIN SPINDLE TWIN TURRET OPPOSED CNC TURNING CENTER REAR DISCHARGE</t>
  </si>
  <si>
    <t>CNC LATHMACHINE</t>
  </si>
  <si>
    <t>GILDEMEISTER MDW 7 CNC LATHE</t>
  </si>
  <si>
    <t>MORI SEIKI ZL-25 4 AXIS CNCN TURNING CENTER M 1995 MORI SEIKI ZL-25 4 AXIS CNCN TURNING CENTER</t>
  </si>
  <si>
    <t>CHIRON FZ 18 W VERTICAL MACHINING</t>
  </si>
  <si>
    <t>WORKSHOP MACHINERY NO.AV3S1635</t>
  </si>
  <si>
    <t>08/05/2018</t>
  </si>
  <si>
    <t>17/05/2018</t>
  </si>
  <si>
    <t>30/05/2018</t>
  </si>
  <si>
    <t>08/06/2018</t>
  </si>
  <si>
    <t>20/06/2018</t>
  </si>
  <si>
    <t>23/07/2018</t>
  </si>
  <si>
    <t>08/08/2018</t>
  </si>
  <si>
    <t>23/08/2018</t>
  </si>
  <si>
    <t>28/08/2018</t>
  </si>
  <si>
    <t>07/09/2018</t>
  </si>
  <si>
    <t>21/09/2018</t>
  </si>
  <si>
    <t>30/09/2018</t>
  </si>
  <si>
    <t>02/10/2018</t>
  </si>
  <si>
    <t>18/12/2018</t>
  </si>
  <si>
    <t>19/12/2018</t>
  </si>
  <si>
    <t>02/01/2019</t>
  </si>
  <si>
    <t>04/01/2019</t>
  </si>
  <si>
    <t>08/01/2019</t>
  </si>
  <si>
    <t>15/01/2019</t>
  </si>
  <si>
    <t>22/01/2019</t>
  </si>
  <si>
    <t>31/01/2019</t>
  </si>
  <si>
    <t>01/02/2019</t>
  </si>
  <si>
    <t>11/02/2019</t>
  </si>
  <si>
    <t>14/02/2019</t>
  </si>
  <si>
    <t>19/02/2019</t>
  </si>
  <si>
    <t>26/02/2019</t>
  </si>
  <si>
    <t>01/03/2019</t>
  </si>
  <si>
    <t>05/03/2019</t>
  </si>
  <si>
    <t>18/03/2019</t>
  </si>
  <si>
    <t>19/03/2019</t>
  </si>
  <si>
    <t>25/03/2019</t>
  </si>
  <si>
    <t>JT02E180037-3</t>
  </si>
  <si>
    <t>11/05/2018</t>
  </si>
  <si>
    <t>BEIJING J&amp;E TRADING DEVELOPMENT CO LTD</t>
  </si>
  <si>
    <t>JT02E180037-2</t>
  </si>
  <si>
    <t>JT02e170361</t>
  </si>
  <si>
    <t>KB/IN/CS180516</t>
  </si>
  <si>
    <t>01/08/2018</t>
  </si>
  <si>
    <t>NINGBO KINGBONNY MACHINERYIMP &amp; EXP CO LTD.</t>
  </si>
  <si>
    <t>JT02E180069-03</t>
  </si>
  <si>
    <t>14/09/2018</t>
  </si>
  <si>
    <t>JT02e180069-01</t>
  </si>
  <si>
    <t>JT02E180069-02R</t>
  </si>
  <si>
    <t>25/09/2018</t>
  </si>
  <si>
    <t>JT02E180069-04</t>
  </si>
  <si>
    <t>JT02E180069A</t>
  </si>
  <si>
    <t>JT02E190031</t>
  </si>
  <si>
    <t>JT02E180069-06</t>
  </si>
  <si>
    <t>JT02E180069-05</t>
  </si>
  <si>
    <t>JT02E160194-2</t>
  </si>
  <si>
    <t>07/03/2019</t>
  </si>
  <si>
    <t>JT02E180069-07</t>
  </si>
  <si>
    <t>06/08/2018</t>
  </si>
  <si>
    <t>SARNESHWAR ENGINEERING WORKS</t>
  </si>
  <si>
    <t>NC/18-19/28</t>
  </si>
  <si>
    <t>14/11/2018</t>
  </si>
  <si>
    <t>NAKCLEN WATER SOLUTIONS</t>
  </si>
  <si>
    <t>22/02/2019</t>
  </si>
  <si>
    <t>MARATHON HEATER (INDIA) PVT. LTD</t>
  </si>
  <si>
    <t>GT-031/2018-19</t>
  </si>
  <si>
    <t>GT-046/2018-19</t>
  </si>
  <si>
    <t>19/10/2018</t>
  </si>
  <si>
    <t>PEIRCING MILL PART</t>
  </si>
  <si>
    <t>HYDAULIC MOTOR</t>
  </si>
  <si>
    <t>O BAND CUTTING MACHINE</t>
  </si>
  <si>
    <t>25 KLD STP PLANT BASED ON MBBE TECH. MSEP STRUCTURE</t>
  </si>
  <si>
    <t>COIL HEATER</t>
  </si>
  <si>
    <t>BANDSAW MACHINE</t>
  </si>
  <si>
    <t>LATHE MACHINE</t>
  </si>
  <si>
    <t>METAL PRINTER</t>
  </si>
  <si>
    <t>AIR COMPRESSOR , LATHE MACHINE</t>
  </si>
  <si>
    <t xml:space="preserve">AIR COMPRESSOR </t>
  </si>
  <si>
    <t>MOTORISED TROLLEY &amp; PANEL</t>
  </si>
  <si>
    <t>MILD STEEL STRUCTURE</t>
  </si>
  <si>
    <t>GEARBOX ,HELICAL GEAR</t>
  </si>
  <si>
    <t>ADAMITE ROLLS</t>
  </si>
  <si>
    <t>METAL ROLL</t>
  </si>
  <si>
    <t>ADAMITE ROLLS &amp; SPHEQDIAL GRAPHITE IRON ROLLS</t>
  </si>
  <si>
    <t>SPHEQDIAL GRAPHITE IRON ROLLS</t>
  </si>
  <si>
    <t>PLANT &amp; MACHINARY WIRE DRAWING 102/3</t>
  </si>
  <si>
    <t>PLANT &amp; MACHINERY ( NEW POWER PLANT 66 KV SUB STATION )</t>
  </si>
  <si>
    <t>PLANT &amp; MACHINERY ( PCE NSTP )</t>
  </si>
  <si>
    <t>PLANT &amp; MACHINERY (CNC MACHINE-34)</t>
  </si>
  <si>
    <t>PLANT &amp; MACHINERY (G.P)</t>
  </si>
  <si>
    <t>PLANT &amp; MACHINERY (NEW GAS PLANT)</t>
  </si>
  <si>
    <t>PLANT &amp; MACHINERY (NEW MELTING 34 )</t>
  </si>
  <si>
    <t>PLANT &amp; MACHINERY (P.C.E)</t>
  </si>
  <si>
    <t>PLANT &amp; MACHINERY (P.C.E.) -FORGING</t>
  </si>
  <si>
    <t>PLANT &amp; MACHINERY (P.P)</t>
  </si>
  <si>
    <t>PLANT &amp; MACHINERY (PCE NEW MELTING)</t>
  </si>
  <si>
    <t>PLANT &amp; MACHINERY (POWER PLANT 66 KV SUB STATION )- FORGING</t>
  </si>
  <si>
    <t>PLANT &amp; MACHINERY (WIND MILL-UNIT-I B74 LAMBA)</t>
  </si>
  <si>
    <t>PLANT &amp; MACHINERY (WIND MILL-UNIT-II V08 VANKU)</t>
  </si>
  <si>
    <t>PLANT &amp; MACHINERY (WIND MILL-UNIT-III M13 KADOLI)</t>
  </si>
  <si>
    <t>PLANT &amp; MACHINERY (WIND MILL-UNIT-IV M167 SUTHARI)</t>
  </si>
  <si>
    <t>Items Name</t>
  </si>
  <si>
    <t>Qty</t>
  </si>
  <si>
    <t>Debit Note</t>
  </si>
  <si>
    <t>SPHEODIAL GRAPHITE IRON ROLLS</t>
  </si>
  <si>
    <t>CAPITALIZED</t>
  </si>
  <si>
    <t>HORIZONTAL BANDSAW MACHINE</t>
  </si>
  <si>
    <t xml:space="preserve">FORK LIFT </t>
  </si>
  <si>
    <t>CHANDAN STEEL LTD</t>
  </si>
  <si>
    <t>DETAILS OF THE ADDATION PLANT &amp; MACHINARY FOR THE PERIOD OF APRIL-2018 TO MARCH-2019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</si>
</sst>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0"/>
      <color rgb="FF0000FF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9"/>
      <color rgb="FF0000FF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1" applyNumberFormat="1" applyFont="1"/>
    <xf numFmtId="164" fontId="1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43" fontId="5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0" applyFont="1"/>
    <xf numFmtId="43" fontId="4" fillId="0" borderId="0" xfId="1" applyFont="1" applyBorder="1"/>
    <xf numFmtId="0" fontId="5" fillId="0" borderId="0" xfId="0" quotePrefix="1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 applyBorder="1"/>
    <xf numFmtId="164" fontId="5" fillId="0" borderId="0" xfId="1" applyNumberFormat="1" applyFont="1" applyBorder="1"/>
    <xf numFmtId="164" fontId="4" fillId="0" borderId="0" xfId="1" applyNumberFormat="1" applyFont="1" applyBorder="1" applyAlignment="1"/>
    <xf numFmtId="164" fontId="5" fillId="0" borderId="0" xfId="1" applyNumberFormat="1" applyFont="1" applyBorder="1" applyAlignment="1"/>
    <xf numFmtId="43" fontId="5" fillId="0" borderId="0" xfId="1" applyFont="1" applyBorder="1" applyAlignment="1"/>
    <xf numFmtId="43" fontId="4" fillId="0" borderId="0" xfId="0" applyNumberFormat="1" applyFont="1"/>
    <xf numFmtId="0" fontId="5" fillId="0" borderId="0" xfId="0" quotePrefix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/>
    <xf numFmtId="164" fontId="7" fillId="0" borderId="0" xfId="1" applyNumberFormat="1" applyFont="1" applyBorder="1" applyAlignment="1"/>
    <xf numFmtId="43" fontId="7" fillId="0" borderId="0" xfId="1" applyFont="1" applyBorder="1" applyAlignment="1"/>
    <xf numFmtId="43" fontId="6" fillId="0" borderId="0" xfId="1" applyFont="1" applyBorder="1" applyAlignment="1"/>
    <xf numFmtId="0" fontId="6" fillId="0" borderId="0" xfId="0" applyFont="1" applyAlignment="1">
      <alignment horizontal="right"/>
    </xf>
    <xf numFmtId="164" fontId="10" fillId="0" borderId="0" xfId="1" applyNumberFormat="1" applyFont="1"/>
    <xf numFmtId="164" fontId="9" fillId="0" borderId="0" xfId="1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06C2-5A5E-45FA-B470-26EC6248C2FC}">
  <dimension ref="A1:G28"/>
  <sheetViews>
    <sheetView tabSelected="1" workbookViewId="0">
      <selection activeCell="A14" sqref="A14"/>
    </sheetView>
  </sheetViews>
  <sheetFormatPr defaultColWidth="9" defaultRowHeight="15" x14ac:dyDescent="0.3"/>
  <cols>
    <col min="1" max="1" width="63" style="24" bestFit="1" customWidth="1"/>
    <col min="2" max="2" width="16.5703125" style="65" bestFit="1" customWidth="1"/>
    <col min="3" max="3" width="9.42578125" style="65" bestFit="1" customWidth="1"/>
    <col min="4" max="4" width="14.7109375" style="65" bestFit="1" customWidth="1"/>
    <col min="5" max="5" width="12.5703125" style="65" bestFit="1" customWidth="1"/>
    <col min="6" max="6" width="16.5703125" style="65" bestFit="1" customWidth="1"/>
    <col min="7" max="7" width="9" style="65" bestFit="1" customWidth="1"/>
    <col min="8" max="16384" width="9" style="24"/>
  </cols>
  <sheetData>
    <row r="1" spans="1:7" x14ac:dyDescent="0.3">
      <c r="A1" s="66" t="s">
        <v>271</v>
      </c>
      <c r="B1" s="66"/>
      <c r="C1" s="66"/>
      <c r="D1" s="66"/>
      <c r="E1" s="66"/>
      <c r="F1" s="66"/>
      <c r="G1" s="66"/>
    </row>
    <row r="2" spans="1:7" x14ac:dyDescent="0.3">
      <c r="A2" s="67" t="s">
        <v>272</v>
      </c>
      <c r="B2" s="67"/>
      <c r="C2" s="67"/>
      <c r="D2" s="67"/>
      <c r="E2" s="67"/>
      <c r="F2" s="67"/>
      <c r="G2" s="67"/>
    </row>
    <row r="4" spans="1:7" x14ac:dyDescent="0.3">
      <c r="A4" s="25" t="s">
        <v>0</v>
      </c>
      <c r="B4" s="64" t="s">
        <v>1</v>
      </c>
      <c r="C4" s="64" t="s">
        <v>1</v>
      </c>
      <c r="D4" s="64" t="s">
        <v>2</v>
      </c>
      <c r="E4" s="64" t="s">
        <v>2</v>
      </c>
      <c r="F4" s="64" t="s">
        <v>3</v>
      </c>
      <c r="G4" s="64" t="s">
        <v>3</v>
      </c>
    </row>
    <row r="5" spans="1:7" x14ac:dyDescent="0.3">
      <c r="A5" s="25" t="s">
        <v>0</v>
      </c>
      <c r="B5" s="64" t="s">
        <v>4</v>
      </c>
      <c r="C5" s="64" t="s">
        <v>5</v>
      </c>
      <c r="D5" s="64" t="s">
        <v>4</v>
      </c>
      <c r="E5" s="64" t="s">
        <v>5</v>
      </c>
      <c r="F5" s="64" t="s">
        <v>4</v>
      </c>
      <c r="G5" s="64" t="s">
        <v>5</v>
      </c>
    </row>
    <row r="6" spans="1:7" x14ac:dyDescent="0.3">
      <c r="A6" s="24" t="s">
        <v>6</v>
      </c>
      <c r="B6" s="65">
        <v>138285052.55000001</v>
      </c>
      <c r="D6" s="65">
        <v>14279229</v>
      </c>
      <c r="E6" s="65">
        <v>270075</v>
      </c>
      <c r="F6" s="65">
        <v>152294206.55000001</v>
      </c>
    </row>
    <row r="7" spans="1:7" x14ac:dyDescent="0.3">
      <c r="A7" s="24" t="s">
        <v>7</v>
      </c>
      <c r="B7" s="65">
        <v>87232782.939999998</v>
      </c>
      <c r="D7" s="65">
        <v>4672466</v>
      </c>
      <c r="F7" s="65">
        <v>91905248.939999998</v>
      </c>
    </row>
    <row r="8" spans="1:7" x14ac:dyDescent="0.3">
      <c r="A8" s="24" t="s">
        <v>248</v>
      </c>
      <c r="B8" s="65">
        <v>24036723.98</v>
      </c>
      <c r="F8" s="65">
        <v>24036723.98</v>
      </c>
    </row>
    <row r="9" spans="1:7" x14ac:dyDescent="0.3">
      <c r="A9" s="24" t="s">
        <v>249</v>
      </c>
      <c r="B9" s="65">
        <v>27888097.25</v>
      </c>
      <c r="F9" s="65">
        <v>27888097.25</v>
      </c>
    </row>
    <row r="10" spans="1:7" x14ac:dyDescent="0.3">
      <c r="A10" s="24" t="s">
        <v>8</v>
      </c>
      <c r="B10" s="65">
        <v>375795357.79000002</v>
      </c>
      <c r="D10" s="65">
        <v>16892620</v>
      </c>
      <c r="F10" s="65">
        <v>392687977.79000002</v>
      </c>
    </row>
    <row r="11" spans="1:7" x14ac:dyDescent="0.3">
      <c r="A11" s="24" t="s">
        <v>250</v>
      </c>
      <c r="B11" s="65">
        <v>11810594.6</v>
      </c>
      <c r="F11" s="65">
        <v>11810594.6</v>
      </c>
    </row>
    <row r="12" spans="1:7" x14ac:dyDescent="0.3">
      <c r="A12" s="24" t="s">
        <v>251</v>
      </c>
      <c r="B12" s="65">
        <v>4361235.18</v>
      </c>
      <c r="F12" s="65">
        <v>4361235.18</v>
      </c>
    </row>
    <row r="13" spans="1:7" x14ac:dyDescent="0.3">
      <c r="A13" s="24" t="s">
        <v>9</v>
      </c>
      <c r="B13" s="65">
        <v>670860545.29999995</v>
      </c>
      <c r="D13" s="65">
        <v>31722162</v>
      </c>
      <c r="E13" s="65">
        <v>1450000</v>
      </c>
      <c r="F13" s="65">
        <v>701132707.29999995</v>
      </c>
    </row>
    <row r="14" spans="1:7" x14ac:dyDescent="0.3">
      <c r="A14" s="24" t="s">
        <v>252</v>
      </c>
      <c r="B14" s="65">
        <v>12308743.949999999</v>
      </c>
      <c r="F14" s="65">
        <v>12308743.949999999</v>
      </c>
    </row>
    <row r="15" spans="1:7" x14ac:dyDescent="0.3">
      <c r="A15" s="24" t="s">
        <v>253</v>
      </c>
      <c r="B15" s="65">
        <v>28163849.760000002</v>
      </c>
      <c r="F15" s="65">
        <v>28163849.760000002</v>
      </c>
    </row>
    <row r="16" spans="1:7" x14ac:dyDescent="0.3">
      <c r="A16" s="24" t="s">
        <v>254</v>
      </c>
      <c r="B16" s="65">
        <v>97527700.980000004</v>
      </c>
      <c r="F16" s="65">
        <v>97527700.980000004</v>
      </c>
    </row>
    <row r="17" spans="1:7" x14ac:dyDescent="0.3">
      <c r="A17" s="24" t="s">
        <v>255</v>
      </c>
      <c r="B17" s="65">
        <v>33486217.329999998</v>
      </c>
      <c r="F17" s="65">
        <v>33486217.329999998</v>
      </c>
    </row>
    <row r="18" spans="1:7" x14ac:dyDescent="0.3">
      <c r="A18" s="24" t="s">
        <v>256</v>
      </c>
      <c r="B18" s="65">
        <v>2989923.06</v>
      </c>
      <c r="F18" s="65">
        <v>2989923.06</v>
      </c>
    </row>
    <row r="19" spans="1:7" x14ac:dyDescent="0.3">
      <c r="A19" s="24" t="s">
        <v>257</v>
      </c>
      <c r="B19" s="65">
        <v>64990362.659999996</v>
      </c>
      <c r="F19" s="65">
        <v>64990362.659999996</v>
      </c>
    </row>
    <row r="20" spans="1:7" x14ac:dyDescent="0.3">
      <c r="A20" s="24" t="s">
        <v>258</v>
      </c>
      <c r="B20" s="65">
        <v>18352005.940000001</v>
      </c>
      <c r="F20" s="65">
        <v>18352005.940000001</v>
      </c>
    </row>
    <row r="21" spans="1:7" x14ac:dyDescent="0.3">
      <c r="A21" s="24" t="s">
        <v>259</v>
      </c>
      <c r="B21" s="65">
        <v>39049569.890000001</v>
      </c>
      <c r="F21" s="65">
        <v>39049569.890000001</v>
      </c>
    </row>
    <row r="22" spans="1:7" x14ac:dyDescent="0.3">
      <c r="A22" s="24" t="s">
        <v>260</v>
      </c>
      <c r="B22" s="65">
        <v>55101565</v>
      </c>
      <c r="F22" s="65">
        <v>55101565</v>
      </c>
    </row>
    <row r="23" spans="1:7" x14ac:dyDescent="0.3">
      <c r="A23" s="24" t="s">
        <v>261</v>
      </c>
      <c r="B23" s="65">
        <v>55400000</v>
      </c>
      <c r="F23" s="65">
        <v>55400000</v>
      </c>
    </row>
    <row r="24" spans="1:7" x14ac:dyDescent="0.3">
      <c r="A24" s="24" t="s">
        <v>262</v>
      </c>
      <c r="B24" s="65">
        <v>56858180</v>
      </c>
      <c r="F24" s="65">
        <v>56858180</v>
      </c>
    </row>
    <row r="25" spans="1:7" x14ac:dyDescent="0.3">
      <c r="A25" s="24" t="s">
        <v>263</v>
      </c>
      <c r="B25" s="65">
        <v>85492750</v>
      </c>
      <c r="F25" s="65">
        <v>85492750</v>
      </c>
    </row>
    <row r="26" spans="1:7" x14ac:dyDescent="0.3">
      <c r="A26" s="24" t="s">
        <v>10</v>
      </c>
      <c r="D26" s="65">
        <v>357570190.00999999</v>
      </c>
      <c r="F26" s="65">
        <v>357570190.00999999</v>
      </c>
    </row>
    <row r="27" spans="1:7" x14ac:dyDescent="0.3">
      <c r="A27" s="24" t="s">
        <v>11</v>
      </c>
      <c r="B27" s="65">
        <v>270634479.94</v>
      </c>
      <c r="D27" s="65">
        <v>2269459</v>
      </c>
      <c r="F27" s="65">
        <v>272903938.94</v>
      </c>
    </row>
    <row r="28" spans="1:7" x14ac:dyDescent="0.3">
      <c r="A28" s="25" t="s">
        <v>12</v>
      </c>
      <c r="B28" s="64">
        <v>2160625738.0999999</v>
      </c>
      <c r="C28" s="64">
        <v>0</v>
      </c>
      <c r="D28" s="64">
        <v>427406126.00999999</v>
      </c>
      <c r="E28" s="64">
        <v>1720075</v>
      </c>
      <c r="F28" s="64">
        <v>2586311789.1100001</v>
      </c>
      <c r="G28" s="64"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AFD7-1E1C-46DD-B80E-7A0687004C8B}">
  <dimension ref="A1:K39"/>
  <sheetViews>
    <sheetView workbookViewId="0">
      <selection activeCell="B30" sqref="B30"/>
    </sheetView>
  </sheetViews>
  <sheetFormatPr defaultRowHeight="15" x14ac:dyDescent="0.25"/>
  <cols>
    <col min="1" max="1" width="11.140625" style="6" customWidth="1"/>
    <col min="2" max="3" width="11.7109375" style="14" bestFit="1" customWidth="1"/>
    <col min="4" max="4" width="10.7109375" style="6" bestFit="1" customWidth="1"/>
    <col min="5" max="5" width="26.7109375" style="6" customWidth="1"/>
    <col min="6" max="6" width="39" style="6" bestFit="1" customWidth="1"/>
    <col min="7" max="7" width="9.7109375" style="7" bestFit="1" customWidth="1"/>
    <col min="8" max="8" width="12.7109375" style="8" bestFit="1" customWidth="1"/>
    <col min="9" max="9" width="12.140625" style="8" bestFit="1" customWidth="1"/>
    <col min="10" max="10" width="12.140625" style="6" bestFit="1" customWidth="1"/>
    <col min="11" max="16384" width="9.140625" style="6"/>
  </cols>
  <sheetData>
    <row r="1" spans="1:11" x14ac:dyDescent="0.25">
      <c r="A1" s="5" t="str">
        <f>+'Gross block'!A6</f>
        <v>PLANT &amp; MACHINARY (ROLLS)</v>
      </c>
    </row>
    <row r="3" spans="1:11" s="12" customFormat="1" x14ac:dyDescent="0.25">
      <c r="A3" s="15" t="s">
        <v>13</v>
      </c>
      <c r="B3" s="16" t="s">
        <v>13</v>
      </c>
      <c r="C3" s="16" t="s">
        <v>13</v>
      </c>
      <c r="D3" s="16" t="s">
        <v>13</v>
      </c>
      <c r="E3" s="15" t="s">
        <v>13</v>
      </c>
      <c r="F3" s="15" t="s">
        <v>13</v>
      </c>
      <c r="G3" s="17" t="s">
        <v>13</v>
      </c>
      <c r="H3" s="18" t="s">
        <v>14</v>
      </c>
      <c r="I3" s="18" t="s">
        <v>14</v>
      </c>
      <c r="J3" s="18" t="s">
        <v>14</v>
      </c>
      <c r="K3" s="18" t="s">
        <v>21</v>
      </c>
    </row>
    <row r="4" spans="1:11" s="12" customFormat="1" x14ac:dyDescent="0.25">
      <c r="A4" s="15" t="s">
        <v>15</v>
      </c>
      <c r="B4" s="16" t="s">
        <v>16</v>
      </c>
      <c r="C4" s="16" t="s">
        <v>17</v>
      </c>
      <c r="D4" s="16" t="s">
        <v>18</v>
      </c>
      <c r="E4" s="15" t="s">
        <v>0</v>
      </c>
      <c r="F4" s="15" t="s">
        <v>264</v>
      </c>
      <c r="G4" s="17" t="s">
        <v>265</v>
      </c>
      <c r="H4" s="18" t="s">
        <v>19</v>
      </c>
      <c r="I4" s="18" t="s">
        <v>20</v>
      </c>
      <c r="J4" s="18" t="s">
        <v>3</v>
      </c>
      <c r="K4" s="18"/>
    </row>
    <row r="5" spans="1:11" x14ac:dyDescent="0.25">
      <c r="A5" s="15"/>
      <c r="B5" s="16"/>
      <c r="C5" s="16"/>
      <c r="D5" s="15"/>
      <c r="E5" s="15" t="s">
        <v>22</v>
      </c>
      <c r="F5" s="15"/>
      <c r="G5" s="17"/>
      <c r="H5" s="18">
        <v>138285052.55000001</v>
      </c>
      <c r="I5" s="18"/>
      <c r="J5" s="15"/>
      <c r="K5" s="15"/>
    </row>
    <row r="6" spans="1:11" x14ac:dyDescent="0.25">
      <c r="A6" s="19" t="s">
        <v>23</v>
      </c>
      <c r="B6" s="23">
        <v>203</v>
      </c>
      <c r="C6" s="23">
        <v>897</v>
      </c>
      <c r="D6" s="20" t="s">
        <v>24</v>
      </c>
      <c r="E6" s="19" t="s">
        <v>25</v>
      </c>
      <c r="F6" s="19" t="s">
        <v>244</v>
      </c>
      <c r="G6" s="21">
        <v>5</v>
      </c>
      <c r="H6" s="22">
        <v>634775</v>
      </c>
      <c r="I6" s="22"/>
      <c r="J6" s="19">
        <v>138919827.55000001</v>
      </c>
      <c r="K6" s="19"/>
    </row>
    <row r="7" spans="1:11" x14ac:dyDescent="0.25">
      <c r="A7" s="19" t="s">
        <v>26</v>
      </c>
      <c r="B7" s="23">
        <v>593</v>
      </c>
      <c r="C7" s="23">
        <v>2</v>
      </c>
      <c r="D7" s="20" t="s">
        <v>27</v>
      </c>
      <c r="E7" s="19" t="s">
        <v>28</v>
      </c>
      <c r="F7" s="19" t="s">
        <v>245</v>
      </c>
      <c r="G7" s="21">
        <v>2</v>
      </c>
      <c r="H7" s="22">
        <v>97200</v>
      </c>
      <c r="I7" s="22"/>
      <c r="J7" s="19">
        <v>139017027.55000001</v>
      </c>
      <c r="K7" s="19"/>
    </row>
    <row r="8" spans="1:11" x14ac:dyDescent="0.25">
      <c r="A8" s="19" t="s">
        <v>26</v>
      </c>
      <c r="B8" s="23">
        <v>599</v>
      </c>
      <c r="C8" s="23">
        <v>1</v>
      </c>
      <c r="D8" s="20" t="s">
        <v>27</v>
      </c>
      <c r="E8" s="19" t="s">
        <v>28</v>
      </c>
      <c r="F8" s="19" t="s">
        <v>245</v>
      </c>
      <c r="G8" s="21">
        <v>4</v>
      </c>
      <c r="H8" s="22">
        <v>216000</v>
      </c>
      <c r="I8" s="22"/>
      <c r="J8" s="19">
        <v>139233027.55000001</v>
      </c>
      <c r="K8" s="19"/>
    </row>
    <row r="9" spans="1:11" x14ac:dyDescent="0.25">
      <c r="A9" s="19" t="s">
        <v>23</v>
      </c>
      <c r="B9" s="23">
        <v>268</v>
      </c>
      <c r="C9" s="23">
        <v>910</v>
      </c>
      <c r="D9" s="20" t="s">
        <v>29</v>
      </c>
      <c r="E9" s="19" t="s">
        <v>25</v>
      </c>
      <c r="F9" s="19" t="s">
        <v>244</v>
      </c>
      <c r="G9" s="21">
        <v>3</v>
      </c>
      <c r="H9" s="22">
        <v>420500</v>
      </c>
      <c r="I9" s="22"/>
      <c r="J9" s="19">
        <v>139653527.55000001</v>
      </c>
      <c r="K9" s="19"/>
    </row>
    <row r="10" spans="1:11" x14ac:dyDescent="0.25">
      <c r="A10" s="19" t="s">
        <v>26</v>
      </c>
      <c r="B10" s="23">
        <v>794</v>
      </c>
      <c r="C10" s="23">
        <v>12</v>
      </c>
      <c r="D10" s="20" t="s">
        <v>30</v>
      </c>
      <c r="E10" s="19" t="s">
        <v>28</v>
      </c>
      <c r="F10" s="19" t="s">
        <v>245</v>
      </c>
      <c r="G10" s="21">
        <v>2</v>
      </c>
      <c r="H10" s="22">
        <v>141900</v>
      </c>
      <c r="I10" s="22"/>
      <c r="J10" s="19">
        <v>139795427.55000001</v>
      </c>
      <c r="K10" s="19"/>
    </row>
    <row r="11" spans="1:11" x14ac:dyDescent="0.25">
      <c r="A11" s="19" t="s">
        <v>26</v>
      </c>
      <c r="B11" s="23">
        <v>1051</v>
      </c>
      <c r="C11" s="23">
        <v>19</v>
      </c>
      <c r="D11" s="20" t="s">
        <v>31</v>
      </c>
      <c r="E11" s="19" t="s">
        <v>28</v>
      </c>
      <c r="F11" s="19" t="s">
        <v>245</v>
      </c>
      <c r="G11" s="21">
        <v>5</v>
      </c>
      <c r="H11" s="22">
        <v>365400</v>
      </c>
      <c r="I11" s="22"/>
      <c r="J11" s="19">
        <v>140160827.55000001</v>
      </c>
      <c r="K11" s="19"/>
    </row>
    <row r="12" spans="1:11" x14ac:dyDescent="0.25">
      <c r="A12" s="19" t="s">
        <v>26</v>
      </c>
      <c r="B12" s="23">
        <v>1622</v>
      </c>
      <c r="C12" s="23">
        <v>44</v>
      </c>
      <c r="D12" s="20" t="s">
        <v>32</v>
      </c>
      <c r="E12" s="19" t="s">
        <v>28</v>
      </c>
      <c r="F12" s="19" t="s">
        <v>245</v>
      </c>
      <c r="G12" s="21">
        <v>1</v>
      </c>
      <c r="H12" s="22">
        <v>126000</v>
      </c>
      <c r="I12" s="22"/>
      <c r="J12" s="19">
        <v>140286827.55000001</v>
      </c>
      <c r="K12" s="19"/>
    </row>
    <row r="13" spans="1:11" x14ac:dyDescent="0.25">
      <c r="A13" s="19" t="s">
        <v>26</v>
      </c>
      <c r="B13" s="23">
        <v>1623</v>
      </c>
      <c r="C13" s="23">
        <v>29</v>
      </c>
      <c r="D13" s="20" t="s">
        <v>32</v>
      </c>
      <c r="E13" s="19" t="s">
        <v>28</v>
      </c>
      <c r="F13" s="19" t="s">
        <v>245</v>
      </c>
      <c r="G13" s="21">
        <v>1</v>
      </c>
      <c r="H13" s="22">
        <v>125400</v>
      </c>
      <c r="I13" s="22"/>
      <c r="J13" s="19">
        <v>140412227.55000001</v>
      </c>
      <c r="K13" s="19"/>
    </row>
    <row r="14" spans="1:11" x14ac:dyDescent="0.25">
      <c r="A14" s="19" t="s">
        <v>23</v>
      </c>
      <c r="B14" s="23">
        <v>2039</v>
      </c>
      <c r="C14" s="23">
        <v>998</v>
      </c>
      <c r="D14" s="20" t="s">
        <v>33</v>
      </c>
      <c r="E14" s="19" t="s">
        <v>25</v>
      </c>
      <c r="F14" s="19" t="s">
        <v>246</v>
      </c>
      <c r="G14" s="21">
        <v>13</v>
      </c>
      <c r="H14" s="22">
        <v>1942417</v>
      </c>
      <c r="I14" s="22"/>
      <c r="J14" s="19">
        <v>142354644.55000001</v>
      </c>
      <c r="K14" s="19"/>
    </row>
    <row r="15" spans="1:11" x14ac:dyDescent="0.25">
      <c r="A15" s="19" t="s">
        <v>26</v>
      </c>
      <c r="B15" s="23">
        <v>3269</v>
      </c>
      <c r="C15" s="23">
        <v>393</v>
      </c>
      <c r="D15" s="20" t="s">
        <v>34</v>
      </c>
      <c r="E15" s="19" t="s">
        <v>35</v>
      </c>
      <c r="F15" s="19" t="s">
        <v>245</v>
      </c>
      <c r="G15" s="21">
        <v>2</v>
      </c>
      <c r="H15" s="22">
        <v>275835</v>
      </c>
      <c r="I15" s="22"/>
      <c r="J15" s="19">
        <v>142630479.55000001</v>
      </c>
      <c r="K15" s="19"/>
    </row>
    <row r="16" spans="1:11" x14ac:dyDescent="0.25">
      <c r="A16" s="19" t="s">
        <v>26</v>
      </c>
      <c r="B16" s="23">
        <v>3464</v>
      </c>
      <c r="C16" s="23">
        <v>94</v>
      </c>
      <c r="D16" s="20" t="s">
        <v>36</v>
      </c>
      <c r="E16" s="19" t="s">
        <v>28</v>
      </c>
      <c r="F16" s="19" t="s">
        <v>245</v>
      </c>
      <c r="G16" s="21">
        <v>1</v>
      </c>
      <c r="H16" s="22">
        <v>114600</v>
      </c>
      <c r="I16" s="22"/>
      <c r="J16" s="19">
        <v>142745079.55000001</v>
      </c>
      <c r="K16" s="19"/>
    </row>
    <row r="17" spans="1:11" x14ac:dyDescent="0.25">
      <c r="A17" s="19" t="s">
        <v>26</v>
      </c>
      <c r="B17" s="23">
        <v>3943</v>
      </c>
      <c r="C17" s="23">
        <v>62</v>
      </c>
      <c r="D17" s="20" t="s">
        <v>37</v>
      </c>
      <c r="E17" s="19" t="s">
        <v>38</v>
      </c>
      <c r="F17" s="19" t="s">
        <v>245</v>
      </c>
      <c r="G17" s="21">
        <v>1</v>
      </c>
      <c r="H17" s="22">
        <v>480000</v>
      </c>
      <c r="I17" s="22"/>
      <c r="J17" s="19">
        <v>143225079.55000001</v>
      </c>
      <c r="K17" s="19"/>
    </row>
    <row r="18" spans="1:11" x14ac:dyDescent="0.25">
      <c r="A18" s="19" t="s">
        <v>26</v>
      </c>
      <c r="B18" s="23">
        <v>4418</v>
      </c>
      <c r="C18" s="23">
        <v>108</v>
      </c>
      <c r="D18" s="20" t="s">
        <v>39</v>
      </c>
      <c r="E18" s="19" t="s">
        <v>28</v>
      </c>
      <c r="F18" s="19" t="s">
        <v>245</v>
      </c>
      <c r="G18" s="21">
        <v>1</v>
      </c>
      <c r="H18" s="22">
        <v>114000</v>
      </c>
      <c r="I18" s="22"/>
      <c r="J18" s="19">
        <v>143339079.55000001</v>
      </c>
      <c r="K18" s="19"/>
    </row>
    <row r="19" spans="1:11" x14ac:dyDescent="0.25">
      <c r="A19" s="19" t="s">
        <v>23</v>
      </c>
      <c r="B19" s="23">
        <v>3587</v>
      </c>
      <c r="C19" s="23">
        <v>1105</v>
      </c>
      <c r="D19" s="20" t="s">
        <v>40</v>
      </c>
      <c r="E19" s="19" t="s">
        <v>25</v>
      </c>
      <c r="F19" s="19" t="s">
        <v>246</v>
      </c>
      <c r="G19" s="21">
        <v>8</v>
      </c>
      <c r="H19" s="22">
        <v>1210971</v>
      </c>
      <c r="I19" s="22"/>
      <c r="J19" s="19">
        <v>144550050.55000001</v>
      </c>
      <c r="K19" s="19"/>
    </row>
    <row r="20" spans="1:11" x14ac:dyDescent="0.25">
      <c r="A20" s="19" t="s">
        <v>26</v>
      </c>
      <c r="B20" s="23">
        <v>5369</v>
      </c>
      <c r="C20" s="23">
        <v>137</v>
      </c>
      <c r="D20" s="20" t="s">
        <v>41</v>
      </c>
      <c r="E20" s="19" t="s">
        <v>28</v>
      </c>
      <c r="F20" s="19" t="s">
        <v>245</v>
      </c>
      <c r="G20" s="21">
        <v>1</v>
      </c>
      <c r="H20" s="22">
        <v>93000</v>
      </c>
      <c r="I20" s="22"/>
      <c r="J20" s="19">
        <v>144643050.55000001</v>
      </c>
      <c r="K20" s="19"/>
    </row>
    <row r="21" spans="1:11" x14ac:dyDescent="0.25">
      <c r="A21" s="19" t="s">
        <v>23</v>
      </c>
      <c r="B21" s="23">
        <v>4217</v>
      </c>
      <c r="C21" s="23">
        <v>1160</v>
      </c>
      <c r="D21" s="20" t="s">
        <v>42</v>
      </c>
      <c r="E21" s="19" t="s">
        <v>25</v>
      </c>
      <c r="F21" s="19" t="s">
        <v>247</v>
      </c>
      <c r="G21" s="21">
        <v>4</v>
      </c>
      <c r="H21" s="22">
        <v>597432</v>
      </c>
      <c r="I21" s="22"/>
      <c r="J21" s="19">
        <v>145240482.55000001</v>
      </c>
      <c r="K21" s="19"/>
    </row>
    <row r="22" spans="1:11" x14ac:dyDescent="0.25">
      <c r="A22" s="19" t="s">
        <v>23</v>
      </c>
      <c r="B22" s="23">
        <v>4218</v>
      </c>
      <c r="C22" s="23">
        <v>1161</v>
      </c>
      <c r="D22" s="20" t="s">
        <v>42</v>
      </c>
      <c r="E22" s="19" t="s">
        <v>25</v>
      </c>
      <c r="F22" s="19" t="s">
        <v>246</v>
      </c>
      <c r="G22" s="21">
        <v>5</v>
      </c>
      <c r="H22" s="22">
        <v>725700</v>
      </c>
      <c r="I22" s="22"/>
      <c r="J22" s="19">
        <v>145966182.55000001</v>
      </c>
      <c r="K22" s="19"/>
    </row>
    <row r="23" spans="1:11" x14ac:dyDescent="0.25">
      <c r="A23" s="19" t="s">
        <v>23</v>
      </c>
      <c r="B23" s="23">
        <v>4918</v>
      </c>
      <c r="C23" s="23">
        <v>1219</v>
      </c>
      <c r="D23" s="20" t="s">
        <v>43</v>
      </c>
      <c r="E23" s="19" t="s">
        <v>25</v>
      </c>
      <c r="F23" s="19" t="s">
        <v>247</v>
      </c>
      <c r="G23" s="21">
        <v>5</v>
      </c>
      <c r="H23" s="22">
        <v>820300</v>
      </c>
      <c r="I23" s="22"/>
      <c r="J23" s="19">
        <v>146786482.55000001</v>
      </c>
      <c r="K23" s="19"/>
    </row>
    <row r="24" spans="1:11" x14ac:dyDescent="0.25">
      <c r="A24" s="19" t="s">
        <v>23</v>
      </c>
      <c r="B24" s="23">
        <v>4995</v>
      </c>
      <c r="C24" s="23">
        <v>1222</v>
      </c>
      <c r="D24" s="20" t="s">
        <v>44</v>
      </c>
      <c r="E24" s="19" t="s">
        <v>25</v>
      </c>
      <c r="F24" s="19" t="s">
        <v>247</v>
      </c>
      <c r="G24" s="21">
        <v>3</v>
      </c>
      <c r="H24" s="22">
        <v>956300</v>
      </c>
      <c r="I24" s="22"/>
      <c r="J24" s="19">
        <v>147742782.55000001</v>
      </c>
      <c r="K24" s="19"/>
    </row>
    <row r="25" spans="1:11" x14ac:dyDescent="0.25">
      <c r="A25" s="19" t="s">
        <v>23</v>
      </c>
      <c r="B25" s="23">
        <v>5080</v>
      </c>
      <c r="C25" s="23">
        <v>1227</v>
      </c>
      <c r="D25" s="20" t="s">
        <v>45</v>
      </c>
      <c r="E25" s="19" t="s">
        <v>25</v>
      </c>
      <c r="F25" s="19" t="s">
        <v>247</v>
      </c>
      <c r="G25" s="21">
        <v>2</v>
      </c>
      <c r="H25" s="22">
        <v>332600</v>
      </c>
      <c r="I25" s="22"/>
      <c r="J25" s="19">
        <v>148075382.55000001</v>
      </c>
      <c r="K25" s="19"/>
    </row>
    <row r="26" spans="1:11" x14ac:dyDescent="0.25">
      <c r="A26" s="19" t="s">
        <v>23</v>
      </c>
      <c r="B26" s="23">
        <v>5081</v>
      </c>
      <c r="C26" s="23">
        <v>1229</v>
      </c>
      <c r="D26" s="20" t="s">
        <v>45</v>
      </c>
      <c r="E26" s="19" t="s">
        <v>25</v>
      </c>
      <c r="F26" s="19" t="s">
        <v>247</v>
      </c>
      <c r="G26" s="21">
        <v>5</v>
      </c>
      <c r="H26" s="22">
        <v>654000</v>
      </c>
      <c r="I26" s="22"/>
      <c r="J26" s="19">
        <v>148729382.55000001</v>
      </c>
      <c r="K26" s="19"/>
    </row>
    <row r="27" spans="1:11" x14ac:dyDescent="0.25">
      <c r="A27" s="19" t="s">
        <v>23</v>
      </c>
      <c r="B27" s="23">
        <v>5134</v>
      </c>
      <c r="C27" s="23">
        <v>1228</v>
      </c>
      <c r="D27" s="20" t="s">
        <v>46</v>
      </c>
      <c r="E27" s="19" t="s">
        <v>25</v>
      </c>
      <c r="F27" s="19" t="s">
        <v>247</v>
      </c>
      <c r="G27" s="21">
        <v>4</v>
      </c>
      <c r="H27" s="22">
        <v>1262000</v>
      </c>
      <c r="I27" s="22"/>
      <c r="J27" s="19">
        <v>149991382.55000001</v>
      </c>
      <c r="K27" s="19"/>
    </row>
    <row r="28" spans="1:11" x14ac:dyDescent="0.25">
      <c r="A28" s="19" t="s">
        <v>47</v>
      </c>
      <c r="B28" s="23" t="s">
        <v>48</v>
      </c>
      <c r="C28" s="23" t="s">
        <v>48</v>
      </c>
      <c r="D28" s="20" t="s">
        <v>49</v>
      </c>
      <c r="E28" s="19" t="s">
        <v>28</v>
      </c>
      <c r="F28" s="19" t="s">
        <v>266</v>
      </c>
      <c r="G28" s="21">
        <v>0</v>
      </c>
      <c r="H28" s="22"/>
      <c r="I28" s="22">
        <v>35475</v>
      </c>
      <c r="J28" s="19">
        <v>149955907.55000001</v>
      </c>
      <c r="K28" s="19"/>
    </row>
    <row r="29" spans="1:11" x14ac:dyDescent="0.25">
      <c r="A29" s="19" t="s">
        <v>47</v>
      </c>
      <c r="B29" s="23" t="s">
        <v>50</v>
      </c>
      <c r="C29" s="23" t="s">
        <v>50</v>
      </c>
      <c r="D29" s="20" t="s">
        <v>49</v>
      </c>
      <c r="E29" s="19" t="s">
        <v>28</v>
      </c>
      <c r="F29" s="19" t="s">
        <v>266</v>
      </c>
      <c r="G29" s="21">
        <v>0</v>
      </c>
      <c r="H29" s="22"/>
      <c r="I29" s="22">
        <v>91350</v>
      </c>
      <c r="J29" s="19">
        <v>149864557.55000001</v>
      </c>
      <c r="K29" s="19"/>
    </row>
    <row r="30" spans="1:11" x14ac:dyDescent="0.25">
      <c r="A30" s="19" t="s">
        <v>47</v>
      </c>
      <c r="B30" s="23" t="s">
        <v>51</v>
      </c>
      <c r="C30" s="23" t="s">
        <v>51</v>
      </c>
      <c r="D30" s="20" t="s">
        <v>49</v>
      </c>
      <c r="E30" s="19" t="s">
        <v>28</v>
      </c>
      <c r="F30" s="19" t="s">
        <v>266</v>
      </c>
      <c r="G30" s="21">
        <v>0</v>
      </c>
      <c r="H30" s="22"/>
      <c r="I30" s="22">
        <v>31500</v>
      </c>
      <c r="J30" s="19">
        <v>149833057.55000001</v>
      </c>
      <c r="K30" s="19"/>
    </row>
    <row r="31" spans="1:11" x14ac:dyDescent="0.25">
      <c r="A31" s="19" t="s">
        <v>47</v>
      </c>
      <c r="B31" s="23" t="s">
        <v>52</v>
      </c>
      <c r="C31" s="23" t="s">
        <v>52</v>
      </c>
      <c r="D31" s="20" t="s">
        <v>49</v>
      </c>
      <c r="E31" s="19" t="s">
        <v>28</v>
      </c>
      <c r="F31" s="19" t="s">
        <v>266</v>
      </c>
      <c r="G31" s="21">
        <v>0</v>
      </c>
      <c r="H31" s="22"/>
      <c r="I31" s="22">
        <v>31350</v>
      </c>
      <c r="J31" s="19">
        <v>149801707.55000001</v>
      </c>
      <c r="K31" s="19"/>
    </row>
    <row r="32" spans="1:11" x14ac:dyDescent="0.25">
      <c r="A32" s="19" t="s">
        <v>47</v>
      </c>
      <c r="B32" s="23" t="s">
        <v>53</v>
      </c>
      <c r="C32" s="23" t="s">
        <v>53</v>
      </c>
      <c r="D32" s="20" t="s">
        <v>49</v>
      </c>
      <c r="E32" s="19" t="s">
        <v>28</v>
      </c>
      <c r="F32" s="19" t="s">
        <v>266</v>
      </c>
      <c r="G32" s="21">
        <v>0</v>
      </c>
      <c r="H32" s="22"/>
      <c r="I32" s="22">
        <v>28650</v>
      </c>
      <c r="J32" s="19">
        <v>149773057.55000001</v>
      </c>
      <c r="K32" s="19"/>
    </row>
    <row r="33" spans="1:11" x14ac:dyDescent="0.25">
      <c r="A33" s="19" t="s">
        <v>47</v>
      </c>
      <c r="B33" s="23" t="s">
        <v>54</v>
      </c>
      <c r="C33" s="23" t="s">
        <v>54</v>
      </c>
      <c r="D33" s="20" t="s">
        <v>49</v>
      </c>
      <c r="E33" s="19" t="s">
        <v>28</v>
      </c>
      <c r="F33" s="19" t="s">
        <v>266</v>
      </c>
      <c r="G33" s="21">
        <v>0</v>
      </c>
      <c r="H33" s="22"/>
      <c r="I33" s="22">
        <v>28500</v>
      </c>
      <c r="J33" s="19">
        <v>149744557.55000001</v>
      </c>
      <c r="K33" s="19"/>
    </row>
    <row r="34" spans="1:11" x14ac:dyDescent="0.25">
      <c r="A34" s="19" t="s">
        <v>47</v>
      </c>
      <c r="B34" s="23" t="s">
        <v>55</v>
      </c>
      <c r="C34" s="23" t="s">
        <v>55</v>
      </c>
      <c r="D34" s="20" t="s">
        <v>49</v>
      </c>
      <c r="E34" s="19" t="s">
        <v>28</v>
      </c>
      <c r="F34" s="19" t="s">
        <v>266</v>
      </c>
      <c r="G34" s="21">
        <v>0</v>
      </c>
      <c r="H34" s="22"/>
      <c r="I34" s="22">
        <v>23250</v>
      </c>
      <c r="J34" s="19">
        <v>149721307.55000001</v>
      </c>
      <c r="K34" s="19"/>
    </row>
    <row r="35" spans="1:11" x14ac:dyDescent="0.25">
      <c r="A35" s="19" t="s">
        <v>23</v>
      </c>
      <c r="B35" s="23">
        <v>5525</v>
      </c>
      <c r="C35" s="23">
        <v>1257</v>
      </c>
      <c r="D35" s="20" t="s">
        <v>56</v>
      </c>
      <c r="E35" s="19" t="s">
        <v>25</v>
      </c>
      <c r="F35" s="19" t="s">
        <v>267</v>
      </c>
      <c r="G35" s="21">
        <v>5</v>
      </c>
      <c r="H35" s="22">
        <v>1566474</v>
      </c>
      <c r="I35" s="22"/>
      <c r="J35" s="19">
        <v>151287781.55000001</v>
      </c>
      <c r="K35" s="19"/>
    </row>
    <row r="36" spans="1:11" x14ac:dyDescent="0.25">
      <c r="A36" s="19" t="s">
        <v>23</v>
      </c>
      <c r="B36" s="23">
        <v>5557</v>
      </c>
      <c r="C36" s="23">
        <v>1256</v>
      </c>
      <c r="D36" s="20" t="s">
        <v>57</v>
      </c>
      <c r="E36" s="19" t="s">
        <v>25</v>
      </c>
      <c r="F36" s="19" t="s">
        <v>267</v>
      </c>
      <c r="G36" s="21">
        <v>4</v>
      </c>
      <c r="H36" s="22">
        <v>613750</v>
      </c>
      <c r="I36" s="22"/>
      <c r="J36" s="19">
        <v>151901531.55000001</v>
      </c>
      <c r="K36" s="19"/>
    </row>
    <row r="37" spans="1:11" x14ac:dyDescent="0.25">
      <c r="A37" s="19" t="s">
        <v>23</v>
      </c>
      <c r="B37" s="23">
        <v>5558</v>
      </c>
      <c r="C37" s="23">
        <v>1258</v>
      </c>
      <c r="D37" s="20" t="s">
        <v>57</v>
      </c>
      <c r="E37" s="19" t="s">
        <v>25</v>
      </c>
      <c r="F37" s="19" t="s">
        <v>267</v>
      </c>
      <c r="G37" s="21">
        <v>3</v>
      </c>
      <c r="H37" s="22">
        <v>392675</v>
      </c>
      <c r="I37" s="22"/>
      <c r="J37" s="19">
        <v>152294206.55000001</v>
      </c>
      <c r="K37" s="19"/>
    </row>
    <row r="38" spans="1:11" x14ac:dyDescent="0.25">
      <c r="A38" s="15"/>
      <c r="B38" s="16"/>
      <c r="C38" s="16"/>
      <c r="D38" s="15"/>
      <c r="E38" s="15" t="s">
        <v>58</v>
      </c>
      <c r="F38" s="15"/>
      <c r="G38" s="17">
        <f>SUM(G6:G37)</f>
        <v>90</v>
      </c>
      <c r="H38" s="17">
        <f>SUM(H6:H37)</f>
        <v>14279229</v>
      </c>
      <c r="I38" s="18">
        <v>270075</v>
      </c>
      <c r="J38" s="15"/>
      <c r="K38" s="15"/>
    </row>
    <row r="39" spans="1:11" x14ac:dyDescent="0.25">
      <c r="A39" s="15"/>
      <c r="B39" s="16"/>
      <c r="C39" s="16"/>
      <c r="D39" s="15"/>
      <c r="E39" s="15" t="s">
        <v>59</v>
      </c>
      <c r="F39" s="15"/>
      <c r="G39" s="17"/>
      <c r="H39" s="18">
        <f>+H38+H5</f>
        <v>152564281.55000001</v>
      </c>
      <c r="I39" s="18"/>
      <c r="J39" s="15"/>
      <c r="K39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E538-36EC-4AD5-81EC-F8B340BDA693}">
  <dimension ref="A1:K15"/>
  <sheetViews>
    <sheetView workbookViewId="0">
      <selection activeCell="A3" sqref="A3:K4"/>
    </sheetView>
  </sheetViews>
  <sheetFormatPr defaultColWidth="8.85546875" defaultRowHeight="15" x14ac:dyDescent="0.35"/>
  <cols>
    <col min="1" max="1" width="6.140625" style="27" customWidth="1"/>
    <col min="2" max="2" width="10.140625" style="27" bestFit="1" customWidth="1"/>
    <col min="3" max="3" width="16.85546875" style="27" bestFit="1" customWidth="1"/>
    <col min="4" max="4" width="10.7109375" style="27" bestFit="1" customWidth="1"/>
    <col min="5" max="5" width="34.42578125" style="27" bestFit="1" customWidth="1"/>
    <col min="6" max="6" width="29.28515625" style="27" bestFit="1" customWidth="1"/>
    <col min="7" max="7" width="10.28515625" style="27" bestFit="1" customWidth="1"/>
    <col min="8" max="8" width="11.85546875" style="27" bestFit="1" customWidth="1"/>
    <col min="9" max="9" width="8.140625" style="27" bestFit="1" customWidth="1"/>
    <col min="10" max="10" width="12" style="27" bestFit="1" customWidth="1"/>
    <col min="11" max="11" width="8.140625" style="27" bestFit="1" customWidth="1"/>
    <col min="12" max="16384" width="8.85546875" style="27"/>
  </cols>
  <sheetData>
    <row r="1" spans="1:11" x14ac:dyDescent="0.35">
      <c r="A1" s="26" t="str">
        <f>+'Gross block'!A7</f>
        <v>PLANT &amp; MACHINARY ROLLING MILL 102/3</v>
      </c>
    </row>
    <row r="3" spans="1:11" s="12" customFormat="1" x14ac:dyDescent="0.35">
      <c r="A3" s="9" t="s">
        <v>13</v>
      </c>
      <c r="B3" s="10" t="s">
        <v>13</v>
      </c>
      <c r="C3" s="10" t="s">
        <v>13</v>
      </c>
      <c r="D3" s="10" t="s">
        <v>13</v>
      </c>
      <c r="E3" s="9" t="s">
        <v>13</v>
      </c>
      <c r="F3" s="9" t="s">
        <v>13</v>
      </c>
      <c r="G3" s="13" t="s">
        <v>13</v>
      </c>
      <c r="H3" s="11" t="s">
        <v>14</v>
      </c>
      <c r="I3" s="11" t="s">
        <v>14</v>
      </c>
      <c r="J3" s="11" t="s">
        <v>14</v>
      </c>
      <c r="K3" s="28" t="s">
        <v>21</v>
      </c>
    </row>
    <row r="4" spans="1:11" s="12" customFormat="1" x14ac:dyDescent="0.35">
      <c r="A4" s="28" t="s">
        <v>15</v>
      </c>
      <c r="B4" s="28" t="s">
        <v>16</v>
      </c>
      <c r="C4" s="28" t="s">
        <v>17</v>
      </c>
      <c r="D4" s="28" t="s">
        <v>18</v>
      </c>
      <c r="E4" s="9" t="s">
        <v>0</v>
      </c>
      <c r="F4" s="9" t="s">
        <v>264</v>
      </c>
      <c r="G4" s="13" t="s">
        <v>265</v>
      </c>
      <c r="H4" s="11" t="s">
        <v>19</v>
      </c>
      <c r="I4" s="28" t="s">
        <v>20</v>
      </c>
      <c r="J4" s="28" t="s">
        <v>3</v>
      </c>
      <c r="K4" s="28"/>
    </row>
    <row r="5" spans="1:11" x14ac:dyDescent="0.35">
      <c r="A5" s="28"/>
      <c r="B5" s="28"/>
      <c r="C5" s="28"/>
      <c r="D5" s="28"/>
      <c r="E5" s="28" t="s">
        <v>22</v>
      </c>
      <c r="F5" s="28"/>
      <c r="G5" s="33"/>
      <c r="H5" s="33">
        <v>87232782.939999998</v>
      </c>
      <c r="I5" s="28"/>
      <c r="J5" s="28"/>
      <c r="K5" s="28"/>
    </row>
    <row r="6" spans="1:11" x14ac:dyDescent="0.35">
      <c r="A6" s="29" t="s">
        <v>26</v>
      </c>
      <c r="B6" s="30">
        <v>1167</v>
      </c>
      <c r="C6" s="31" t="s">
        <v>60</v>
      </c>
      <c r="D6" s="32" t="s">
        <v>61</v>
      </c>
      <c r="E6" s="29" t="s">
        <v>62</v>
      </c>
      <c r="F6" s="29" t="s">
        <v>236</v>
      </c>
      <c r="G6" s="34">
        <v>2</v>
      </c>
      <c r="H6" s="34">
        <v>1000000</v>
      </c>
      <c r="I6" s="29"/>
      <c r="J6" s="29">
        <v>88232782.939999998</v>
      </c>
      <c r="K6" s="29"/>
    </row>
    <row r="7" spans="1:11" x14ac:dyDescent="0.35">
      <c r="A7" s="29" t="s">
        <v>26</v>
      </c>
      <c r="B7" s="30">
        <v>2560</v>
      </c>
      <c r="C7" s="30">
        <v>4</v>
      </c>
      <c r="D7" s="32" t="s">
        <v>63</v>
      </c>
      <c r="E7" s="29" t="s">
        <v>64</v>
      </c>
      <c r="F7" s="29" t="s">
        <v>237</v>
      </c>
      <c r="G7" s="34">
        <v>2</v>
      </c>
      <c r="H7" s="34">
        <v>210000</v>
      </c>
      <c r="I7" s="29"/>
      <c r="J7" s="29">
        <v>88442782.939999998</v>
      </c>
      <c r="K7" s="29"/>
    </row>
    <row r="8" spans="1:11" x14ac:dyDescent="0.35">
      <c r="A8" s="29" t="s">
        <v>26</v>
      </c>
      <c r="B8" s="30">
        <v>2573</v>
      </c>
      <c r="C8" s="30">
        <v>5</v>
      </c>
      <c r="D8" s="32" t="s">
        <v>63</v>
      </c>
      <c r="E8" s="29" t="s">
        <v>64</v>
      </c>
      <c r="F8" s="29" t="s">
        <v>239</v>
      </c>
      <c r="G8" s="34">
        <v>2</v>
      </c>
      <c r="H8" s="34">
        <v>235000</v>
      </c>
      <c r="I8" s="29"/>
      <c r="J8" s="29">
        <v>88677782.939999998</v>
      </c>
      <c r="K8" s="29"/>
    </row>
    <row r="9" spans="1:11" x14ac:dyDescent="0.35">
      <c r="A9" s="29" t="s">
        <v>26</v>
      </c>
      <c r="B9" s="30">
        <v>2574</v>
      </c>
      <c r="C9" s="30">
        <v>6</v>
      </c>
      <c r="D9" s="32" t="s">
        <v>63</v>
      </c>
      <c r="E9" s="29" t="s">
        <v>64</v>
      </c>
      <c r="F9" s="29" t="s">
        <v>240</v>
      </c>
      <c r="G9" s="34">
        <v>1</v>
      </c>
      <c r="H9" s="34">
        <v>105000</v>
      </c>
      <c r="I9" s="29"/>
      <c r="J9" s="29">
        <v>88782782.939999998</v>
      </c>
      <c r="K9" s="29"/>
    </row>
    <row r="10" spans="1:11" x14ac:dyDescent="0.35">
      <c r="A10" s="29" t="s">
        <v>26</v>
      </c>
      <c r="B10" s="30">
        <v>4834</v>
      </c>
      <c r="C10" s="30">
        <v>2812001094</v>
      </c>
      <c r="D10" s="32" t="s">
        <v>65</v>
      </c>
      <c r="E10" s="29" t="s">
        <v>66</v>
      </c>
      <c r="F10" s="29" t="s">
        <v>238</v>
      </c>
      <c r="G10" s="34">
        <v>1</v>
      </c>
      <c r="H10" s="34">
        <v>180000</v>
      </c>
      <c r="I10" s="29"/>
      <c r="J10" s="29">
        <v>88962782.939999998</v>
      </c>
      <c r="K10" s="29"/>
    </row>
    <row r="11" spans="1:11" x14ac:dyDescent="0.35">
      <c r="A11" s="29" t="s">
        <v>26</v>
      </c>
      <c r="B11" s="30">
        <v>6218</v>
      </c>
      <c r="C11" s="30">
        <v>284</v>
      </c>
      <c r="D11" s="32" t="s">
        <v>67</v>
      </c>
      <c r="E11" s="29" t="s">
        <v>68</v>
      </c>
      <c r="F11" s="29" t="s">
        <v>241</v>
      </c>
      <c r="G11" s="34">
        <v>1</v>
      </c>
      <c r="H11" s="34">
        <v>285000</v>
      </c>
      <c r="I11" s="29"/>
      <c r="J11" s="29">
        <v>89247782.939999998</v>
      </c>
      <c r="K11" s="29"/>
    </row>
    <row r="12" spans="1:11" x14ac:dyDescent="0.35">
      <c r="A12" s="29" t="s">
        <v>26</v>
      </c>
      <c r="B12" s="30">
        <v>8705</v>
      </c>
      <c r="C12" s="30" t="s">
        <v>69</v>
      </c>
      <c r="D12" s="32" t="s">
        <v>70</v>
      </c>
      <c r="E12" s="29" t="s">
        <v>71</v>
      </c>
      <c r="F12" s="29" t="s">
        <v>242</v>
      </c>
      <c r="G12" s="34">
        <v>25710</v>
      </c>
      <c r="H12" s="34">
        <v>1027466</v>
      </c>
      <c r="I12" s="29"/>
      <c r="J12" s="29">
        <v>90275248.939999998</v>
      </c>
      <c r="K12" s="29"/>
    </row>
    <row r="13" spans="1:11" x14ac:dyDescent="0.35">
      <c r="A13" s="29" t="s">
        <v>26</v>
      </c>
      <c r="B13" s="30">
        <v>9524</v>
      </c>
      <c r="C13" s="30">
        <v>170</v>
      </c>
      <c r="D13" s="32" t="s">
        <v>72</v>
      </c>
      <c r="E13" s="29" t="s">
        <v>73</v>
      </c>
      <c r="F13" s="29" t="s">
        <v>243</v>
      </c>
      <c r="G13" s="34">
        <v>3</v>
      </c>
      <c r="H13" s="34">
        <v>1630000</v>
      </c>
      <c r="I13" s="29"/>
      <c r="J13" s="29">
        <v>91905248.939999998</v>
      </c>
      <c r="K13" s="29"/>
    </row>
    <row r="14" spans="1:11" x14ac:dyDescent="0.35">
      <c r="A14" s="28"/>
      <c r="B14" s="28"/>
      <c r="C14" s="28"/>
      <c r="D14" s="28"/>
      <c r="E14" s="68" t="s">
        <v>58</v>
      </c>
      <c r="F14" s="69"/>
      <c r="G14" s="33">
        <f>SUM(G6:G13)</f>
        <v>25722</v>
      </c>
      <c r="H14" s="33">
        <f>SUM(H6:H13)</f>
        <v>4672466</v>
      </c>
      <c r="I14" s="28"/>
      <c r="J14" s="28"/>
      <c r="K14" s="28"/>
    </row>
    <row r="15" spans="1:11" x14ac:dyDescent="0.35">
      <c r="A15" s="28"/>
      <c r="B15" s="28"/>
      <c r="C15" s="28"/>
      <c r="D15" s="28"/>
      <c r="E15" s="28" t="s">
        <v>59</v>
      </c>
      <c r="F15" s="28"/>
      <c r="G15" s="33"/>
      <c r="H15" s="33">
        <f>+H14+H5</f>
        <v>91905248.939999998</v>
      </c>
      <c r="I15" s="28"/>
      <c r="J15" s="28"/>
      <c r="K15" s="28"/>
    </row>
  </sheetData>
  <mergeCells count="1">
    <mergeCell ref="E14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0F85-D340-474C-8B67-DD1C350551F6}">
  <dimension ref="A1:K89"/>
  <sheetViews>
    <sheetView workbookViewId="0">
      <selection activeCell="A3" sqref="A3:XFD4"/>
    </sheetView>
  </sheetViews>
  <sheetFormatPr defaultRowHeight="15" x14ac:dyDescent="0.35"/>
  <cols>
    <col min="1" max="1" width="10.42578125" style="27" customWidth="1"/>
    <col min="2" max="2" width="10.140625" style="27" bestFit="1" customWidth="1"/>
    <col min="3" max="3" width="14" style="44" bestFit="1" customWidth="1"/>
    <col min="4" max="4" width="10.7109375" style="27" bestFit="1" customWidth="1"/>
    <col min="5" max="5" width="42.5703125" style="27" bestFit="1" customWidth="1"/>
    <col min="6" max="6" width="50.140625" style="35" bestFit="1" customWidth="1"/>
    <col min="7" max="7" width="10.28515625" style="46" bestFit="1" customWidth="1"/>
    <col min="8" max="8" width="17.7109375" style="46" bestFit="1" customWidth="1"/>
    <col min="9" max="9" width="8.140625" style="46" bestFit="1" customWidth="1"/>
    <col min="10" max="10" width="14" style="46" bestFit="1" customWidth="1"/>
    <col min="11" max="11" width="8.140625" style="27" bestFit="1" customWidth="1"/>
    <col min="12" max="16384" width="9.140625" style="27"/>
  </cols>
  <sheetData>
    <row r="1" spans="1:11" x14ac:dyDescent="0.35">
      <c r="A1" s="26" t="str">
        <f>+'Gross block'!A10</f>
        <v>PLANT &amp; MACHINERY ( NSTP )</v>
      </c>
    </row>
    <row r="3" spans="1:11" x14ac:dyDescent="0.35">
      <c r="A3" s="36" t="s">
        <v>13</v>
      </c>
      <c r="B3" s="37" t="s">
        <v>13</v>
      </c>
      <c r="C3" s="37" t="s">
        <v>13</v>
      </c>
      <c r="D3" s="37" t="s">
        <v>13</v>
      </c>
      <c r="E3" s="36" t="s">
        <v>13</v>
      </c>
      <c r="F3" s="38" t="s">
        <v>13</v>
      </c>
      <c r="G3" s="39" t="s">
        <v>13</v>
      </c>
      <c r="H3" s="39" t="s">
        <v>14</v>
      </c>
      <c r="I3" s="39" t="s">
        <v>14</v>
      </c>
      <c r="J3" s="39" t="s">
        <v>14</v>
      </c>
      <c r="K3" s="40" t="s">
        <v>21</v>
      </c>
    </row>
    <row r="4" spans="1:11" x14ac:dyDescent="0.35">
      <c r="A4" s="40" t="s">
        <v>15</v>
      </c>
      <c r="B4" s="40" t="s">
        <v>16</v>
      </c>
      <c r="C4" s="45" t="s">
        <v>17</v>
      </c>
      <c r="D4" s="40" t="s">
        <v>18</v>
      </c>
      <c r="E4" s="36" t="s">
        <v>0</v>
      </c>
      <c r="F4" s="38" t="s">
        <v>264</v>
      </c>
      <c r="G4" s="39" t="s">
        <v>265</v>
      </c>
      <c r="H4" s="39" t="s">
        <v>19</v>
      </c>
      <c r="I4" s="49" t="s">
        <v>20</v>
      </c>
      <c r="J4" s="49" t="s">
        <v>3</v>
      </c>
      <c r="K4" s="40"/>
    </row>
    <row r="5" spans="1:11" x14ac:dyDescent="0.35">
      <c r="A5" s="40"/>
      <c r="B5" s="40"/>
      <c r="C5" s="45"/>
      <c r="D5" s="40"/>
      <c r="E5" s="40" t="s">
        <v>22</v>
      </c>
      <c r="F5" s="41"/>
      <c r="G5" s="47"/>
      <c r="H5" s="47">
        <v>375795357.79000002</v>
      </c>
      <c r="I5" s="49"/>
      <c r="J5" s="49"/>
      <c r="K5" s="40"/>
    </row>
    <row r="6" spans="1:11" x14ac:dyDescent="0.35">
      <c r="A6" s="44" t="s">
        <v>74</v>
      </c>
      <c r="B6" s="44">
        <v>2533</v>
      </c>
      <c r="D6" s="42" t="s">
        <v>169</v>
      </c>
      <c r="E6" s="27" t="s">
        <v>123</v>
      </c>
      <c r="F6" s="43" t="s">
        <v>268</v>
      </c>
      <c r="G6" s="48">
        <v>0</v>
      </c>
      <c r="H6" s="48">
        <v>25914</v>
      </c>
      <c r="I6" s="48"/>
      <c r="J6" s="48">
        <v>375821271.79000002</v>
      </c>
    </row>
    <row r="7" spans="1:11" x14ac:dyDescent="0.35">
      <c r="A7" s="44" t="s">
        <v>74</v>
      </c>
      <c r="B7" s="44">
        <v>2528</v>
      </c>
      <c r="D7" s="42" t="s">
        <v>170</v>
      </c>
      <c r="E7" s="27" t="s">
        <v>133</v>
      </c>
      <c r="F7" s="43" t="s">
        <v>268</v>
      </c>
      <c r="G7" s="48">
        <v>0</v>
      </c>
      <c r="H7" s="48">
        <v>4000</v>
      </c>
      <c r="I7" s="48"/>
      <c r="J7" s="48">
        <v>376135883.79000002</v>
      </c>
    </row>
    <row r="8" spans="1:11" x14ac:dyDescent="0.35">
      <c r="A8" s="44" t="s">
        <v>74</v>
      </c>
      <c r="B8" s="44">
        <v>2531</v>
      </c>
      <c r="D8" s="42" t="s">
        <v>170</v>
      </c>
      <c r="E8" s="27" t="s">
        <v>124</v>
      </c>
      <c r="F8" s="43" t="s">
        <v>268</v>
      </c>
      <c r="G8" s="48">
        <v>0</v>
      </c>
      <c r="H8" s="48">
        <v>3567</v>
      </c>
      <c r="I8" s="48"/>
      <c r="J8" s="48">
        <v>376139450.79000002</v>
      </c>
    </row>
    <row r="9" spans="1:11" x14ac:dyDescent="0.35">
      <c r="A9" s="44" t="s">
        <v>74</v>
      </c>
      <c r="B9" s="44">
        <v>2532</v>
      </c>
      <c r="D9" s="42" t="s">
        <v>170</v>
      </c>
      <c r="E9" s="27" t="s">
        <v>134</v>
      </c>
      <c r="F9" s="43" t="s">
        <v>268</v>
      </c>
      <c r="G9" s="48">
        <v>0</v>
      </c>
      <c r="H9" s="48">
        <v>5000</v>
      </c>
      <c r="I9" s="48"/>
      <c r="J9" s="48">
        <v>376144450.79000002</v>
      </c>
    </row>
    <row r="10" spans="1:11" x14ac:dyDescent="0.35">
      <c r="A10" s="44" t="s">
        <v>74</v>
      </c>
      <c r="B10" s="44">
        <v>2535</v>
      </c>
      <c r="D10" s="42" t="s">
        <v>171</v>
      </c>
      <c r="E10" s="27" t="s">
        <v>123</v>
      </c>
      <c r="F10" s="43" t="s">
        <v>268</v>
      </c>
      <c r="G10" s="48">
        <v>0</v>
      </c>
      <c r="H10" s="48">
        <v>299163</v>
      </c>
      <c r="I10" s="48"/>
      <c r="J10" s="48">
        <v>376443613.79000002</v>
      </c>
    </row>
    <row r="11" spans="1:11" x14ac:dyDescent="0.35">
      <c r="A11" s="44" t="s">
        <v>74</v>
      </c>
      <c r="B11" s="44">
        <v>2539</v>
      </c>
      <c r="D11" s="42" t="s">
        <v>171</v>
      </c>
      <c r="E11" s="27" t="s">
        <v>123</v>
      </c>
      <c r="F11" s="43" t="s">
        <v>268</v>
      </c>
      <c r="G11" s="48">
        <v>0</v>
      </c>
      <c r="H11" s="48">
        <v>41344</v>
      </c>
      <c r="I11" s="48"/>
      <c r="J11" s="48">
        <v>376484957.79000002</v>
      </c>
    </row>
    <row r="12" spans="1:11" x14ac:dyDescent="0.35">
      <c r="A12" s="44" t="s">
        <v>74</v>
      </c>
      <c r="B12" s="44">
        <v>2536</v>
      </c>
      <c r="D12" s="42" t="s">
        <v>172</v>
      </c>
      <c r="E12" s="27" t="s">
        <v>124</v>
      </c>
      <c r="F12" s="43" t="s">
        <v>268</v>
      </c>
      <c r="G12" s="48">
        <v>0</v>
      </c>
      <c r="H12" s="48">
        <v>30842</v>
      </c>
      <c r="I12" s="48"/>
      <c r="J12" s="48">
        <v>380643162.79000002</v>
      </c>
    </row>
    <row r="13" spans="1:11" x14ac:dyDescent="0.35">
      <c r="A13" s="44" t="s">
        <v>74</v>
      </c>
      <c r="B13" s="44">
        <v>2537</v>
      </c>
      <c r="D13" s="42" t="s">
        <v>172</v>
      </c>
      <c r="E13" s="27" t="s">
        <v>134</v>
      </c>
      <c r="F13" s="43" t="s">
        <v>268</v>
      </c>
      <c r="G13" s="48">
        <v>0</v>
      </c>
      <c r="H13" s="48">
        <v>5000</v>
      </c>
      <c r="I13" s="48"/>
      <c r="J13" s="48">
        <v>380648162.79000002</v>
      </c>
    </row>
    <row r="14" spans="1:11" x14ac:dyDescent="0.35">
      <c r="A14" s="44" t="s">
        <v>74</v>
      </c>
      <c r="B14" s="44">
        <v>2540</v>
      </c>
      <c r="D14" s="42" t="s">
        <v>172</v>
      </c>
      <c r="E14" s="27" t="s">
        <v>124</v>
      </c>
      <c r="F14" s="43" t="s">
        <v>268</v>
      </c>
      <c r="G14" s="48">
        <v>0</v>
      </c>
      <c r="H14" s="48">
        <v>25892</v>
      </c>
      <c r="I14" s="48"/>
      <c r="J14" s="48">
        <v>380674054.79000002</v>
      </c>
    </row>
    <row r="15" spans="1:11" x14ac:dyDescent="0.35">
      <c r="A15" s="44" t="s">
        <v>74</v>
      </c>
      <c r="B15" s="44">
        <v>2541</v>
      </c>
      <c r="D15" s="42" t="s">
        <v>172</v>
      </c>
      <c r="E15" s="27" t="s">
        <v>134</v>
      </c>
      <c r="F15" s="43" t="s">
        <v>268</v>
      </c>
      <c r="G15" s="48">
        <v>0</v>
      </c>
      <c r="H15" s="48">
        <v>5000</v>
      </c>
      <c r="I15" s="48"/>
      <c r="J15" s="48">
        <v>380679054.79000002</v>
      </c>
    </row>
    <row r="16" spans="1:11" x14ac:dyDescent="0.35">
      <c r="A16" s="44" t="s">
        <v>74</v>
      </c>
      <c r="B16" s="44">
        <v>2538</v>
      </c>
      <c r="D16" s="42" t="s">
        <v>173</v>
      </c>
      <c r="E16" s="27" t="s">
        <v>133</v>
      </c>
      <c r="F16" s="43" t="s">
        <v>268</v>
      </c>
      <c r="G16" s="48">
        <v>0</v>
      </c>
      <c r="H16" s="48">
        <v>11200</v>
      </c>
      <c r="I16" s="48"/>
      <c r="J16" s="48">
        <v>380690254.79000002</v>
      </c>
    </row>
    <row r="17" spans="1:10" x14ac:dyDescent="0.35">
      <c r="A17" s="44" t="s">
        <v>74</v>
      </c>
      <c r="B17" s="44">
        <v>2543</v>
      </c>
      <c r="D17" s="42" t="s">
        <v>174</v>
      </c>
      <c r="E17" s="27" t="s">
        <v>123</v>
      </c>
      <c r="F17" s="43" t="s">
        <v>268</v>
      </c>
      <c r="G17" s="48">
        <v>0</v>
      </c>
      <c r="H17" s="48">
        <v>10276</v>
      </c>
      <c r="I17" s="48"/>
      <c r="J17" s="48">
        <v>380700530.79000002</v>
      </c>
    </row>
    <row r="18" spans="1:10" x14ac:dyDescent="0.35">
      <c r="A18" s="44" t="s">
        <v>74</v>
      </c>
      <c r="B18" s="44">
        <v>2548</v>
      </c>
      <c r="D18" s="42" t="s">
        <v>174</v>
      </c>
      <c r="E18" s="27" t="s">
        <v>132</v>
      </c>
      <c r="F18" s="43" t="s">
        <v>268</v>
      </c>
      <c r="G18" s="48">
        <v>0</v>
      </c>
      <c r="H18" s="48">
        <v>71</v>
      </c>
      <c r="I18" s="48"/>
      <c r="J18" s="48">
        <v>380700601.79000002</v>
      </c>
    </row>
    <row r="19" spans="1:10" x14ac:dyDescent="0.35">
      <c r="A19" s="44" t="s">
        <v>74</v>
      </c>
      <c r="B19" s="44">
        <v>2560</v>
      </c>
      <c r="D19" s="42" t="s">
        <v>175</v>
      </c>
      <c r="E19" s="27" t="s">
        <v>123</v>
      </c>
      <c r="F19" s="43" t="s">
        <v>268</v>
      </c>
      <c r="G19" s="48">
        <v>0</v>
      </c>
      <c r="H19" s="48">
        <v>31146</v>
      </c>
      <c r="I19" s="48"/>
      <c r="J19" s="48">
        <v>380981301.79000002</v>
      </c>
    </row>
    <row r="20" spans="1:10" x14ac:dyDescent="0.35">
      <c r="A20" s="44" t="s">
        <v>74</v>
      </c>
      <c r="B20" s="44">
        <v>2549</v>
      </c>
      <c r="D20" s="42" t="s">
        <v>34</v>
      </c>
      <c r="E20" s="27" t="s">
        <v>124</v>
      </c>
      <c r="F20" s="43" t="s">
        <v>268</v>
      </c>
      <c r="G20" s="48">
        <v>0</v>
      </c>
      <c r="H20" s="48">
        <v>29912</v>
      </c>
      <c r="I20" s="48"/>
      <c r="J20" s="48">
        <v>381011213.79000002</v>
      </c>
    </row>
    <row r="21" spans="1:10" x14ac:dyDescent="0.35">
      <c r="A21" s="44" t="s">
        <v>74</v>
      </c>
      <c r="B21" s="44">
        <v>2550</v>
      </c>
      <c r="D21" s="42" t="s">
        <v>34</v>
      </c>
      <c r="E21" s="27" t="s">
        <v>134</v>
      </c>
      <c r="F21" s="43" t="s">
        <v>268</v>
      </c>
      <c r="G21" s="48">
        <v>0</v>
      </c>
      <c r="H21" s="48">
        <v>5000</v>
      </c>
      <c r="I21" s="48"/>
      <c r="J21" s="48">
        <v>381016213.79000002</v>
      </c>
    </row>
    <row r="22" spans="1:10" x14ac:dyDescent="0.35">
      <c r="A22" s="44" t="s">
        <v>74</v>
      </c>
      <c r="B22" s="44">
        <v>2556</v>
      </c>
      <c r="D22" s="42" t="s">
        <v>176</v>
      </c>
      <c r="E22" s="27" t="s">
        <v>123</v>
      </c>
      <c r="F22" s="43" t="s">
        <v>268</v>
      </c>
      <c r="G22" s="48">
        <v>0</v>
      </c>
      <c r="H22" s="48">
        <v>24575</v>
      </c>
      <c r="I22" s="48"/>
      <c r="J22" s="48">
        <v>381040788.79000002</v>
      </c>
    </row>
    <row r="23" spans="1:10" x14ac:dyDescent="0.35">
      <c r="A23" s="44" t="s">
        <v>74</v>
      </c>
      <c r="B23" s="44">
        <v>2551</v>
      </c>
      <c r="D23" s="42" t="s">
        <v>177</v>
      </c>
      <c r="E23" s="27" t="s">
        <v>133</v>
      </c>
      <c r="F23" s="43" t="s">
        <v>268</v>
      </c>
      <c r="G23" s="48">
        <v>0</v>
      </c>
      <c r="H23" s="48">
        <v>11200</v>
      </c>
      <c r="I23" s="48"/>
      <c r="J23" s="48">
        <v>381277388.79000002</v>
      </c>
    </row>
    <row r="24" spans="1:10" x14ac:dyDescent="0.35">
      <c r="A24" s="44" t="s">
        <v>74</v>
      </c>
      <c r="B24" s="44">
        <v>2553</v>
      </c>
      <c r="D24" s="42" t="s">
        <v>178</v>
      </c>
      <c r="E24" s="27" t="s">
        <v>133</v>
      </c>
      <c r="F24" s="43" t="s">
        <v>268</v>
      </c>
      <c r="G24" s="48">
        <v>0</v>
      </c>
      <c r="H24" s="48">
        <v>4000</v>
      </c>
      <c r="I24" s="48"/>
      <c r="J24" s="48">
        <v>381281388.79000002</v>
      </c>
    </row>
    <row r="25" spans="1:10" x14ac:dyDescent="0.35">
      <c r="A25" s="44" t="s">
        <v>74</v>
      </c>
      <c r="B25" s="44">
        <v>2554</v>
      </c>
      <c r="D25" s="42" t="s">
        <v>178</v>
      </c>
      <c r="E25" s="27" t="s">
        <v>124</v>
      </c>
      <c r="F25" s="43" t="s">
        <v>268</v>
      </c>
      <c r="G25" s="48">
        <v>0</v>
      </c>
      <c r="H25" s="48">
        <v>3495</v>
      </c>
      <c r="I25" s="48"/>
      <c r="J25" s="48">
        <v>381284883.79000002</v>
      </c>
    </row>
    <row r="26" spans="1:10" x14ac:dyDescent="0.35">
      <c r="A26" s="44" t="s">
        <v>74</v>
      </c>
      <c r="B26" s="44">
        <v>2555</v>
      </c>
      <c r="D26" s="42" t="s">
        <v>178</v>
      </c>
      <c r="E26" s="27" t="s">
        <v>134</v>
      </c>
      <c r="F26" s="43" t="s">
        <v>268</v>
      </c>
      <c r="G26" s="48">
        <v>0</v>
      </c>
      <c r="H26" s="48">
        <v>5000</v>
      </c>
      <c r="I26" s="48"/>
      <c r="J26" s="48">
        <v>381289883.79000002</v>
      </c>
    </row>
    <row r="27" spans="1:10" x14ac:dyDescent="0.35">
      <c r="A27" s="44" t="s">
        <v>74</v>
      </c>
      <c r="B27" s="44">
        <v>2557</v>
      </c>
      <c r="D27" s="42" t="s">
        <v>178</v>
      </c>
      <c r="E27" s="27" t="s">
        <v>133</v>
      </c>
      <c r="F27" s="43" t="s">
        <v>268</v>
      </c>
      <c r="G27" s="48">
        <v>0</v>
      </c>
      <c r="H27" s="48">
        <v>4000</v>
      </c>
      <c r="I27" s="48"/>
      <c r="J27" s="48">
        <v>381293883.79000002</v>
      </c>
    </row>
    <row r="28" spans="1:10" x14ac:dyDescent="0.35">
      <c r="A28" s="44" t="s">
        <v>74</v>
      </c>
      <c r="B28" s="44">
        <v>2558</v>
      </c>
      <c r="D28" s="42" t="s">
        <v>178</v>
      </c>
      <c r="E28" s="27" t="s">
        <v>124</v>
      </c>
      <c r="F28" s="43" t="s">
        <v>268</v>
      </c>
      <c r="G28" s="48">
        <v>0</v>
      </c>
      <c r="H28" s="48">
        <v>2793</v>
      </c>
      <c r="I28" s="48"/>
      <c r="J28" s="48">
        <v>381296676.79000002</v>
      </c>
    </row>
    <row r="29" spans="1:10" x14ac:dyDescent="0.35">
      <c r="A29" s="44" t="s">
        <v>74</v>
      </c>
      <c r="B29" s="44">
        <v>2559</v>
      </c>
      <c r="D29" s="42" t="s">
        <v>178</v>
      </c>
      <c r="E29" s="27" t="s">
        <v>134</v>
      </c>
      <c r="F29" s="43" t="s">
        <v>268</v>
      </c>
      <c r="G29" s="48">
        <v>0</v>
      </c>
      <c r="H29" s="48">
        <v>5000</v>
      </c>
      <c r="I29" s="48"/>
      <c r="J29" s="48">
        <v>381301676.79000002</v>
      </c>
    </row>
    <row r="30" spans="1:10" x14ac:dyDescent="0.35">
      <c r="A30" s="44" t="s">
        <v>74</v>
      </c>
      <c r="B30" s="44">
        <v>2561</v>
      </c>
      <c r="D30" s="42" t="s">
        <v>179</v>
      </c>
      <c r="E30" s="27" t="s">
        <v>123</v>
      </c>
      <c r="F30" s="43" t="s">
        <v>268</v>
      </c>
      <c r="G30" s="48">
        <v>0</v>
      </c>
      <c r="H30" s="48">
        <v>97805</v>
      </c>
      <c r="I30" s="48"/>
      <c r="J30" s="48">
        <v>382074887.79000002</v>
      </c>
    </row>
    <row r="31" spans="1:10" x14ac:dyDescent="0.35">
      <c r="A31" s="44" t="s">
        <v>74</v>
      </c>
      <c r="B31" s="44">
        <v>2564</v>
      </c>
      <c r="D31" s="42" t="s">
        <v>180</v>
      </c>
      <c r="E31" s="27" t="s">
        <v>133</v>
      </c>
      <c r="F31" s="43" t="s">
        <v>268</v>
      </c>
      <c r="G31" s="48">
        <v>0</v>
      </c>
      <c r="H31" s="48">
        <v>11200</v>
      </c>
      <c r="I31" s="48"/>
      <c r="J31" s="48">
        <v>383271598.79000002</v>
      </c>
    </row>
    <row r="32" spans="1:10" x14ac:dyDescent="0.35">
      <c r="A32" s="44" t="s">
        <v>74</v>
      </c>
      <c r="B32" s="44">
        <v>2562</v>
      </c>
      <c r="D32" s="42" t="s">
        <v>181</v>
      </c>
      <c r="E32" s="27" t="s">
        <v>124</v>
      </c>
      <c r="F32" s="43" t="s">
        <v>268</v>
      </c>
      <c r="G32" s="48">
        <v>0</v>
      </c>
      <c r="H32" s="48">
        <v>19287</v>
      </c>
      <c r="I32" s="48"/>
      <c r="J32" s="48">
        <v>383290885.79000002</v>
      </c>
    </row>
    <row r="33" spans="1:10" x14ac:dyDescent="0.35">
      <c r="A33" s="44" t="s">
        <v>74</v>
      </c>
      <c r="B33" s="44">
        <v>2563</v>
      </c>
      <c r="D33" s="42" t="s">
        <v>181</v>
      </c>
      <c r="E33" s="27" t="s">
        <v>134</v>
      </c>
      <c r="F33" s="43" t="s">
        <v>268</v>
      </c>
      <c r="G33" s="48">
        <v>0</v>
      </c>
      <c r="H33" s="48">
        <v>5000</v>
      </c>
      <c r="I33" s="48"/>
      <c r="J33" s="48">
        <v>383295885.79000002</v>
      </c>
    </row>
    <row r="34" spans="1:10" x14ac:dyDescent="0.35">
      <c r="A34" s="44" t="s">
        <v>74</v>
      </c>
      <c r="B34" s="44">
        <v>2658</v>
      </c>
      <c r="D34" s="42" t="s">
        <v>182</v>
      </c>
      <c r="E34" s="27" t="s">
        <v>123</v>
      </c>
      <c r="F34" s="43" t="s">
        <v>268</v>
      </c>
      <c r="G34" s="48">
        <v>0</v>
      </c>
      <c r="H34" s="48">
        <v>30530</v>
      </c>
      <c r="I34" s="48"/>
      <c r="J34" s="48">
        <v>384601872.79000002</v>
      </c>
    </row>
    <row r="35" spans="1:10" x14ac:dyDescent="0.35">
      <c r="A35" s="44" t="s">
        <v>74</v>
      </c>
      <c r="B35" s="44">
        <v>2676</v>
      </c>
      <c r="D35" s="42" t="s">
        <v>182</v>
      </c>
      <c r="E35" s="27" t="s">
        <v>132</v>
      </c>
      <c r="F35" s="43" t="s">
        <v>268</v>
      </c>
      <c r="G35" s="48">
        <v>0</v>
      </c>
      <c r="H35" s="48">
        <v>42</v>
      </c>
      <c r="I35" s="48"/>
      <c r="J35" s="48">
        <v>384601914.79000002</v>
      </c>
    </row>
    <row r="36" spans="1:10" x14ac:dyDescent="0.35">
      <c r="A36" s="44" t="s">
        <v>74</v>
      </c>
      <c r="B36" s="44">
        <v>2677</v>
      </c>
      <c r="D36" s="42" t="s">
        <v>182</v>
      </c>
      <c r="E36" s="27" t="s">
        <v>124</v>
      </c>
      <c r="F36" s="43" t="s">
        <v>268</v>
      </c>
      <c r="G36" s="48">
        <v>0</v>
      </c>
      <c r="H36" s="48">
        <v>3686</v>
      </c>
      <c r="I36" s="48"/>
      <c r="J36" s="48">
        <v>384605600.79000002</v>
      </c>
    </row>
    <row r="37" spans="1:10" x14ac:dyDescent="0.35">
      <c r="A37" s="44" t="s">
        <v>74</v>
      </c>
      <c r="B37" s="44">
        <v>2678</v>
      </c>
      <c r="D37" s="42" t="s">
        <v>182</v>
      </c>
      <c r="E37" s="27" t="s">
        <v>134</v>
      </c>
      <c r="F37" s="43" t="s">
        <v>268</v>
      </c>
      <c r="G37" s="48">
        <v>0</v>
      </c>
      <c r="H37" s="48">
        <v>5000</v>
      </c>
      <c r="I37" s="48"/>
      <c r="J37" s="48">
        <v>384610600.79000002</v>
      </c>
    </row>
    <row r="38" spans="1:10" x14ac:dyDescent="0.35">
      <c r="A38" s="44" t="s">
        <v>74</v>
      </c>
      <c r="B38" s="44">
        <v>2659</v>
      </c>
      <c r="D38" s="42" t="s">
        <v>183</v>
      </c>
      <c r="E38" s="27" t="s">
        <v>123</v>
      </c>
      <c r="F38" s="43" t="s">
        <v>268</v>
      </c>
      <c r="G38" s="48">
        <v>0</v>
      </c>
      <c r="H38" s="48">
        <v>1197</v>
      </c>
      <c r="I38" s="48"/>
      <c r="J38" s="48">
        <v>384626147.79000002</v>
      </c>
    </row>
    <row r="39" spans="1:10" x14ac:dyDescent="0.35">
      <c r="A39" s="44" t="s">
        <v>74</v>
      </c>
      <c r="B39" s="44">
        <v>2679</v>
      </c>
      <c r="D39" s="42" t="s">
        <v>183</v>
      </c>
      <c r="E39" s="27" t="s">
        <v>124</v>
      </c>
      <c r="F39" s="43" t="s">
        <v>268</v>
      </c>
      <c r="G39" s="48">
        <v>0</v>
      </c>
      <c r="H39" s="48">
        <v>3170</v>
      </c>
      <c r="I39" s="48"/>
      <c r="J39" s="48">
        <v>384629317.79000002</v>
      </c>
    </row>
    <row r="40" spans="1:10" x14ac:dyDescent="0.35">
      <c r="A40" s="44" t="s">
        <v>74</v>
      </c>
      <c r="B40" s="44">
        <v>2681</v>
      </c>
      <c r="D40" s="42" t="s">
        <v>183</v>
      </c>
      <c r="E40" s="27" t="s">
        <v>134</v>
      </c>
      <c r="F40" s="43" t="s">
        <v>268</v>
      </c>
      <c r="G40" s="48">
        <v>0</v>
      </c>
      <c r="H40" s="48">
        <v>5000</v>
      </c>
      <c r="I40" s="48"/>
      <c r="J40" s="48">
        <v>384634317.79000002</v>
      </c>
    </row>
    <row r="41" spans="1:10" x14ac:dyDescent="0.35">
      <c r="A41" s="44" t="s">
        <v>74</v>
      </c>
      <c r="B41" s="44">
        <v>2587</v>
      </c>
      <c r="D41" s="42" t="s">
        <v>184</v>
      </c>
      <c r="E41" s="27" t="s">
        <v>124</v>
      </c>
      <c r="F41" s="43" t="s">
        <v>268</v>
      </c>
      <c r="G41" s="48">
        <v>0</v>
      </c>
      <c r="H41" s="48">
        <v>16437</v>
      </c>
      <c r="I41" s="48"/>
      <c r="J41" s="48">
        <v>384650754.79000002</v>
      </c>
    </row>
    <row r="42" spans="1:10" x14ac:dyDescent="0.35">
      <c r="A42" s="44" t="s">
        <v>74</v>
      </c>
      <c r="B42" s="44">
        <v>2591</v>
      </c>
      <c r="D42" s="42" t="s">
        <v>185</v>
      </c>
      <c r="E42" s="27" t="s">
        <v>123</v>
      </c>
      <c r="F42" s="43" t="s">
        <v>268</v>
      </c>
      <c r="G42" s="48">
        <v>0</v>
      </c>
      <c r="H42" s="48">
        <v>122940</v>
      </c>
      <c r="I42" s="48"/>
      <c r="J42" s="48">
        <v>384773694.79000002</v>
      </c>
    </row>
    <row r="43" spans="1:10" x14ac:dyDescent="0.35">
      <c r="A43" s="44" t="s">
        <v>74</v>
      </c>
      <c r="B43" s="44">
        <v>2588</v>
      </c>
      <c r="D43" s="42" t="s">
        <v>186</v>
      </c>
      <c r="E43" s="27" t="s">
        <v>124</v>
      </c>
      <c r="F43" s="43" t="s">
        <v>268</v>
      </c>
      <c r="G43" s="48">
        <v>0</v>
      </c>
      <c r="H43" s="48">
        <v>3717</v>
      </c>
      <c r="I43" s="48"/>
      <c r="J43" s="48">
        <v>384777411.79000002</v>
      </c>
    </row>
    <row r="44" spans="1:10" x14ac:dyDescent="0.35">
      <c r="A44" s="44" t="s">
        <v>74</v>
      </c>
      <c r="B44" s="44">
        <v>2589</v>
      </c>
      <c r="D44" s="42" t="s">
        <v>187</v>
      </c>
      <c r="E44" s="27" t="s">
        <v>124</v>
      </c>
      <c r="F44" s="43" t="s">
        <v>268</v>
      </c>
      <c r="G44" s="48">
        <v>0</v>
      </c>
      <c r="H44" s="48">
        <v>450</v>
      </c>
      <c r="I44" s="48"/>
      <c r="J44" s="48">
        <v>384777861.79000002</v>
      </c>
    </row>
    <row r="45" spans="1:10" x14ac:dyDescent="0.35">
      <c r="A45" s="44" t="s">
        <v>74</v>
      </c>
      <c r="B45" s="44">
        <v>2577</v>
      </c>
      <c r="D45" s="42" t="s">
        <v>188</v>
      </c>
      <c r="E45" s="27" t="s">
        <v>123</v>
      </c>
      <c r="F45" s="43" t="s">
        <v>268</v>
      </c>
      <c r="G45" s="48">
        <v>0</v>
      </c>
      <c r="H45" s="48">
        <v>4754</v>
      </c>
      <c r="I45" s="48"/>
      <c r="J45" s="48">
        <v>384782615.79000002</v>
      </c>
    </row>
    <row r="46" spans="1:10" x14ac:dyDescent="0.35">
      <c r="A46" s="44" t="s">
        <v>74</v>
      </c>
      <c r="B46" s="44">
        <v>2590</v>
      </c>
      <c r="D46" s="42" t="s">
        <v>188</v>
      </c>
      <c r="E46" s="27" t="s">
        <v>124</v>
      </c>
      <c r="F46" s="43" t="s">
        <v>268</v>
      </c>
      <c r="G46" s="48">
        <v>0</v>
      </c>
      <c r="H46" s="48">
        <v>1910</v>
      </c>
      <c r="I46" s="48"/>
      <c r="J46" s="48">
        <v>384784525.79000002</v>
      </c>
    </row>
    <row r="47" spans="1:10" x14ac:dyDescent="0.35">
      <c r="A47" s="44" t="s">
        <v>74</v>
      </c>
      <c r="B47" s="44">
        <v>2592</v>
      </c>
      <c r="D47" s="42" t="s">
        <v>188</v>
      </c>
      <c r="E47" s="27" t="s">
        <v>134</v>
      </c>
      <c r="F47" s="43" t="s">
        <v>268</v>
      </c>
      <c r="G47" s="48">
        <v>0</v>
      </c>
      <c r="H47" s="48">
        <v>5000</v>
      </c>
      <c r="I47" s="48"/>
      <c r="J47" s="48">
        <v>384789525.79000002</v>
      </c>
    </row>
    <row r="48" spans="1:10" x14ac:dyDescent="0.35">
      <c r="A48" s="44" t="s">
        <v>74</v>
      </c>
      <c r="B48" s="44">
        <v>2582</v>
      </c>
      <c r="D48" s="42" t="s">
        <v>128</v>
      </c>
      <c r="E48" s="27" t="s">
        <v>123</v>
      </c>
      <c r="F48" s="43" t="s">
        <v>268</v>
      </c>
      <c r="G48" s="48">
        <v>0</v>
      </c>
      <c r="H48" s="48">
        <v>138695</v>
      </c>
      <c r="I48" s="48"/>
      <c r="J48" s="48">
        <v>384948408.79000002</v>
      </c>
    </row>
    <row r="49" spans="1:10" x14ac:dyDescent="0.35">
      <c r="A49" s="44" t="s">
        <v>74</v>
      </c>
      <c r="B49" s="44">
        <v>2583</v>
      </c>
      <c r="D49" s="42" t="s">
        <v>128</v>
      </c>
      <c r="E49" s="27" t="s">
        <v>132</v>
      </c>
      <c r="F49" s="43" t="s">
        <v>268</v>
      </c>
      <c r="G49" s="48">
        <v>0</v>
      </c>
      <c r="H49" s="48">
        <v>575</v>
      </c>
      <c r="I49" s="48"/>
      <c r="J49" s="48">
        <v>384948983.79000002</v>
      </c>
    </row>
    <row r="50" spans="1:10" x14ac:dyDescent="0.35">
      <c r="A50" s="44" t="s">
        <v>74</v>
      </c>
      <c r="B50" s="44">
        <v>2593</v>
      </c>
      <c r="D50" s="42" t="s">
        <v>128</v>
      </c>
      <c r="E50" s="27" t="s">
        <v>133</v>
      </c>
      <c r="F50" s="43" t="s">
        <v>268</v>
      </c>
      <c r="G50" s="48">
        <v>0</v>
      </c>
      <c r="H50" s="48">
        <v>13200</v>
      </c>
      <c r="I50" s="48"/>
      <c r="J50" s="48">
        <v>384962183.79000002</v>
      </c>
    </row>
    <row r="51" spans="1:10" x14ac:dyDescent="0.35">
      <c r="A51" s="44" t="s">
        <v>74</v>
      </c>
      <c r="B51" s="44">
        <v>2579</v>
      </c>
      <c r="D51" s="42" t="s">
        <v>189</v>
      </c>
      <c r="E51" s="27" t="s">
        <v>124</v>
      </c>
      <c r="F51" s="43" t="s">
        <v>268</v>
      </c>
      <c r="G51" s="48">
        <v>0</v>
      </c>
      <c r="H51" s="48">
        <v>2550</v>
      </c>
      <c r="I51" s="48"/>
      <c r="J51" s="48">
        <v>388136069.79000002</v>
      </c>
    </row>
    <row r="52" spans="1:10" x14ac:dyDescent="0.35">
      <c r="A52" s="44" t="s">
        <v>74</v>
      </c>
      <c r="B52" s="44">
        <v>2578</v>
      </c>
      <c r="D52" s="42" t="s">
        <v>190</v>
      </c>
      <c r="E52" s="27" t="s">
        <v>134</v>
      </c>
      <c r="F52" s="43" t="s">
        <v>268</v>
      </c>
      <c r="G52" s="48">
        <v>0</v>
      </c>
      <c r="H52" s="48">
        <v>5000</v>
      </c>
      <c r="I52" s="48"/>
      <c r="J52" s="48">
        <v>388141069.79000002</v>
      </c>
    </row>
    <row r="53" spans="1:10" x14ac:dyDescent="0.35">
      <c r="A53" s="44" t="s">
        <v>74</v>
      </c>
      <c r="B53" s="44">
        <v>2580</v>
      </c>
      <c r="D53" s="42" t="s">
        <v>190</v>
      </c>
      <c r="E53" s="27" t="s">
        <v>124</v>
      </c>
      <c r="F53" s="43" t="s">
        <v>268</v>
      </c>
      <c r="G53" s="48">
        <v>0</v>
      </c>
      <c r="H53" s="48">
        <v>992</v>
      </c>
      <c r="I53" s="48"/>
      <c r="J53" s="48">
        <v>388142061.79000002</v>
      </c>
    </row>
    <row r="54" spans="1:10" x14ac:dyDescent="0.35">
      <c r="A54" s="44" t="s">
        <v>74</v>
      </c>
      <c r="B54" s="44">
        <v>2581</v>
      </c>
      <c r="D54" s="42" t="s">
        <v>190</v>
      </c>
      <c r="E54" s="27" t="s">
        <v>133</v>
      </c>
      <c r="F54" s="43" t="s">
        <v>268</v>
      </c>
      <c r="G54" s="48">
        <v>0</v>
      </c>
      <c r="H54" s="48">
        <v>4000</v>
      </c>
      <c r="I54" s="48"/>
      <c r="J54" s="48">
        <v>388146061.79000002</v>
      </c>
    </row>
    <row r="55" spans="1:10" x14ac:dyDescent="0.35">
      <c r="A55" s="44" t="s">
        <v>74</v>
      </c>
      <c r="B55" s="44">
        <v>2585</v>
      </c>
      <c r="D55" s="42" t="s">
        <v>190</v>
      </c>
      <c r="E55" s="27" t="s">
        <v>124</v>
      </c>
      <c r="F55" s="43" t="s">
        <v>268</v>
      </c>
      <c r="G55" s="48">
        <v>0</v>
      </c>
      <c r="H55" s="48">
        <v>19957</v>
      </c>
      <c r="I55" s="48"/>
      <c r="J55" s="48">
        <v>388166018.79000002</v>
      </c>
    </row>
    <row r="56" spans="1:10" x14ac:dyDescent="0.35">
      <c r="A56" s="44" t="s">
        <v>74</v>
      </c>
      <c r="B56" s="44">
        <v>2584</v>
      </c>
      <c r="D56" s="42" t="s">
        <v>191</v>
      </c>
      <c r="E56" s="27" t="s">
        <v>134</v>
      </c>
      <c r="F56" s="43" t="s">
        <v>268</v>
      </c>
      <c r="G56" s="48">
        <v>0</v>
      </c>
      <c r="H56" s="48">
        <v>5000</v>
      </c>
      <c r="I56" s="48"/>
      <c r="J56" s="48">
        <v>388171018.79000002</v>
      </c>
    </row>
    <row r="57" spans="1:10" x14ac:dyDescent="0.35">
      <c r="A57" s="44" t="s">
        <v>74</v>
      </c>
      <c r="B57" s="44">
        <v>2586</v>
      </c>
      <c r="D57" s="42" t="s">
        <v>191</v>
      </c>
      <c r="E57" s="27" t="s">
        <v>124</v>
      </c>
      <c r="F57" s="43" t="s">
        <v>268</v>
      </c>
      <c r="G57" s="48">
        <v>0</v>
      </c>
      <c r="H57" s="48">
        <v>2150</v>
      </c>
      <c r="I57" s="48"/>
      <c r="J57" s="48">
        <v>388173168.79000002</v>
      </c>
    </row>
    <row r="58" spans="1:10" x14ac:dyDescent="0.35">
      <c r="A58" s="44" t="s">
        <v>74</v>
      </c>
      <c r="B58" s="44">
        <v>2594</v>
      </c>
      <c r="D58" s="42" t="s">
        <v>192</v>
      </c>
      <c r="E58" s="27" t="s">
        <v>133</v>
      </c>
      <c r="F58" s="43" t="s">
        <v>268</v>
      </c>
      <c r="G58" s="48">
        <v>0</v>
      </c>
      <c r="H58" s="48">
        <v>11200</v>
      </c>
      <c r="I58" s="48"/>
      <c r="J58" s="48">
        <v>388184368.79000002</v>
      </c>
    </row>
    <row r="59" spans="1:10" x14ac:dyDescent="0.35">
      <c r="A59" s="44" t="s">
        <v>74</v>
      </c>
      <c r="B59" s="44">
        <v>2599</v>
      </c>
      <c r="D59" s="42" t="s">
        <v>193</v>
      </c>
      <c r="E59" s="27" t="s">
        <v>124</v>
      </c>
      <c r="F59" s="43" t="s">
        <v>268</v>
      </c>
      <c r="G59" s="48">
        <v>0</v>
      </c>
      <c r="H59" s="48">
        <v>30701</v>
      </c>
      <c r="I59" s="48"/>
      <c r="J59" s="48">
        <v>388215069.79000002</v>
      </c>
    </row>
    <row r="60" spans="1:10" x14ac:dyDescent="0.35">
      <c r="A60" s="44" t="s">
        <v>74</v>
      </c>
      <c r="B60" s="44">
        <v>2597</v>
      </c>
      <c r="D60" s="42" t="s">
        <v>194</v>
      </c>
      <c r="E60" s="27" t="s">
        <v>123</v>
      </c>
      <c r="F60" s="43" t="s">
        <v>268</v>
      </c>
      <c r="G60" s="48">
        <v>0</v>
      </c>
      <c r="H60" s="48">
        <v>45441</v>
      </c>
      <c r="I60" s="48"/>
      <c r="J60" s="48">
        <v>388307510.79000002</v>
      </c>
    </row>
    <row r="61" spans="1:10" x14ac:dyDescent="0.35">
      <c r="A61" s="44" t="s">
        <v>74</v>
      </c>
      <c r="B61" s="44">
        <v>2600</v>
      </c>
      <c r="D61" s="42" t="s">
        <v>194</v>
      </c>
      <c r="E61" s="27" t="s">
        <v>124</v>
      </c>
      <c r="F61" s="43" t="s">
        <v>268</v>
      </c>
      <c r="G61" s="48">
        <v>0</v>
      </c>
      <c r="H61" s="48">
        <v>15720</v>
      </c>
      <c r="I61" s="48"/>
      <c r="J61" s="48">
        <v>388323230.79000002</v>
      </c>
    </row>
    <row r="62" spans="1:10" x14ac:dyDescent="0.35">
      <c r="A62" s="44" t="s">
        <v>74</v>
      </c>
      <c r="B62" s="44">
        <v>2602</v>
      </c>
      <c r="D62" s="42" t="s">
        <v>195</v>
      </c>
      <c r="E62" s="27" t="s">
        <v>133</v>
      </c>
      <c r="F62" s="43" t="s">
        <v>268</v>
      </c>
      <c r="G62" s="48">
        <v>0</v>
      </c>
      <c r="H62" s="48">
        <v>11200</v>
      </c>
      <c r="I62" s="48"/>
      <c r="J62" s="48">
        <v>388334430.79000002</v>
      </c>
    </row>
    <row r="63" spans="1:10" x14ac:dyDescent="0.35">
      <c r="A63" s="44" t="s">
        <v>74</v>
      </c>
      <c r="B63" s="44">
        <v>2598</v>
      </c>
      <c r="D63" s="42" t="s">
        <v>196</v>
      </c>
      <c r="E63" s="27" t="s">
        <v>134</v>
      </c>
      <c r="F63" s="43" t="s">
        <v>268</v>
      </c>
      <c r="G63" s="48">
        <v>0</v>
      </c>
      <c r="H63" s="48">
        <v>5000</v>
      </c>
      <c r="I63" s="48"/>
      <c r="J63" s="48">
        <v>388339430.79000002</v>
      </c>
    </row>
    <row r="64" spans="1:10" x14ac:dyDescent="0.35">
      <c r="A64" s="44" t="s">
        <v>74</v>
      </c>
      <c r="B64" s="44">
        <v>2601</v>
      </c>
      <c r="D64" s="42" t="s">
        <v>196</v>
      </c>
      <c r="E64" s="27" t="s">
        <v>124</v>
      </c>
      <c r="F64" s="43" t="s">
        <v>268</v>
      </c>
      <c r="G64" s="48">
        <v>0</v>
      </c>
      <c r="H64" s="48">
        <v>710</v>
      </c>
      <c r="I64" s="48"/>
      <c r="J64" s="48">
        <v>388340140.79000002</v>
      </c>
    </row>
    <row r="65" spans="1:10" x14ac:dyDescent="0.35">
      <c r="A65" s="44" t="s">
        <v>74</v>
      </c>
      <c r="B65" s="44">
        <v>2606</v>
      </c>
      <c r="D65" s="42" t="s">
        <v>197</v>
      </c>
      <c r="E65" s="27" t="s">
        <v>123</v>
      </c>
      <c r="F65" s="43" t="s">
        <v>268</v>
      </c>
      <c r="G65" s="48">
        <v>0</v>
      </c>
      <c r="H65" s="48">
        <v>286723</v>
      </c>
      <c r="I65" s="48"/>
      <c r="J65" s="48">
        <v>389177663.79000002</v>
      </c>
    </row>
    <row r="66" spans="1:10" x14ac:dyDescent="0.35">
      <c r="A66" s="44" t="s">
        <v>74</v>
      </c>
      <c r="B66" s="44">
        <v>2605</v>
      </c>
      <c r="D66" s="42" t="s">
        <v>198</v>
      </c>
      <c r="E66" s="27" t="s">
        <v>132</v>
      </c>
      <c r="F66" s="43" t="s">
        <v>268</v>
      </c>
      <c r="G66" s="48">
        <v>0</v>
      </c>
      <c r="H66" s="48">
        <v>792</v>
      </c>
      <c r="I66" s="48"/>
      <c r="J66" s="48">
        <v>389178455.79000002</v>
      </c>
    </row>
    <row r="67" spans="1:10" x14ac:dyDescent="0.35">
      <c r="A67" s="44" t="s">
        <v>74</v>
      </c>
      <c r="B67" s="44">
        <v>2700</v>
      </c>
      <c r="D67" s="42" t="s">
        <v>199</v>
      </c>
      <c r="E67" s="27" t="s">
        <v>124</v>
      </c>
      <c r="F67" s="43" t="s">
        <v>268</v>
      </c>
      <c r="G67" s="48">
        <v>0</v>
      </c>
      <c r="H67" s="48">
        <v>29820</v>
      </c>
      <c r="I67" s="48"/>
      <c r="J67" s="48">
        <v>392682977.79000002</v>
      </c>
    </row>
    <row r="68" spans="1:10" x14ac:dyDescent="0.35">
      <c r="A68" s="44" t="s">
        <v>74</v>
      </c>
      <c r="B68" s="44">
        <v>2701</v>
      </c>
      <c r="D68" s="42" t="s">
        <v>199</v>
      </c>
      <c r="E68" s="27" t="s">
        <v>134</v>
      </c>
      <c r="F68" s="43" t="s">
        <v>268</v>
      </c>
      <c r="G68" s="48">
        <v>0</v>
      </c>
      <c r="H68" s="48">
        <v>5000</v>
      </c>
      <c r="I68" s="48"/>
      <c r="J68" s="48">
        <v>392687977.79000002</v>
      </c>
    </row>
    <row r="69" spans="1:10" x14ac:dyDescent="0.35">
      <c r="A69" s="44" t="s">
        <v>119</v>
      </c>
      <c r="B69" s="44">
        <v>52</v>
      </c>
      <c r="C69" s="44" t="s">
        <v>200</v>
      </c>
      <c r="D69" s="42" t="s">
        <v>201</v>
      </c>
      <c r="E69" s="27" t="s">
        <v>202</v>
      </c>
      <c r="F69" s="43" t="s">
        <v>231</v>
      </c>
      <c r="G69" s="48">
        <v>100</v>
      </c>
      <c r="H69" s="48">
        <v>310612</v>
      </c>
      <c r="I69" s="48"/>
      <c r="J69" s="48">
        <v>376131883.79000002</v>
      </c>
    </row>
    <row r="70" spans="1:10" x14ac:dyDescent="0.35">
      <c r="A70" s="44" t="s">
        <v>119</v>
      </c>
      <c r="B70" s="44">
        <v>89</v>
      </c>
      <c r="C70" s="44" t="s">
        <v>203</v>
      </c>
      <c r="D70" s="42" t="s">
        <v>92</v>
      </c>
      <c r="E70" s="27" t="s">
        <v>202</v>
      </c>
      <c r="F70" s="43" t="s">
        <v>231</v>
      </c>
      <c r="G70" s="48">
        <v>1264</v>
      </c>
      <c r="H70" s="48">
        <v>3626218</v>
      </c>
      <c r="I70" s="48"/>
      <c r="J70" s="48">
        <v>380111175.79000002</v>
      </c>
    </row>
    <row r="71" spans="1:10" x14ac:dyDescent="0.35">
      <c r="A71" s="44" t="s">
        <v>119</v>
      </c>
      <c r="B71" s="44">
        <v>90</v>
      </c>
      <c r="C71" s="44" t="s">
        <v>204</v>
      </c>
      <c r="D71" s="42" t="s">
        <v>92</v>
      </c>
      <c r="E71" s="27" t="s">
        <v>202</v>
      </c>
      <c r="F71" s="43" t="s">
        <v>231</v>
      </c>
      <c r="G71" s="48">
        <v>2</v>
      </c>
      <c r="H71" s="48">
        <v>501145</v>
      </c>
      <c r="I71" s="48"/>
      <c r="J71" s="48">
        <v>380612320.79000002</v>
      </c>
    </row>
    <row r="72" spans="1:10" x14ac:dyDescent="0.35">
      <c r="A72" s="44" t="s">
        <v>119</v>
      </c>
      <c r="B72" s="44">
        <v>167</v>
      </c>
      <c r="C72" s="44" t="s">
        <v>205</v>
      </c>
      <c r="D72" s="42" t="s">
        <v>206</v>
      </c>
      <c r="E72" s="27" t="s">
        <v>207</v>
      </c>
      <c r="F72" s="43" t="s">
        <v>232</v>
      </c>
      <c r="G72" s="48">
        <v>4</v>
      </c>
      <c r="H72" s="48">
        <v>124554</v>
      </c>
      <c r="I72" s="48"/>
      <c r="J72" s="48">
        <v>380825155.79000002</v>
      </c>
    </row>
    <row r="73" spans="1:10" x14ac:dyDescent="0.35">
      <c r="A73" s="44" t="s">
        <v>119</v>
      </c>
      <c r="B73" s="44">
        <v>220</v>
      </c>
      <c r="C73" s="44" t="s">
        <v>208</v>
      </c>
      <c r="D73" s="42" t="s">
        <v>209</v>
      </c>
      <c r="E73" s="27" t="s">
        <v>202</v>
      </c>
      <c r="F73" s="43" t="s">
        <v>231</v>
      </c>
      <c r="G73" s="48">
        <v>89</v>
      </c>
      <c r="H73" s="48">
        <v>297879</v>
      </c>
      <c r="I73" s="48"/>
      <c r="J73" s="48">
        <v>381599555.79000002</v>
      </c>
    </row>
    <row r="74" spans="1:10" x14ac:dyDescent="0.35">
      <c r="A74" s="44" t="s">
        <v>119</v>
      </c>
      <c r="B74" s="44">
        <v>221</v>
      </c>
      <c r="C74" s="44" t="s">
        <v>210</v>
      </c>
      <c r="D74" s="42" t="s">
        <v>209</v>
      </c>
      <c r="E74" s="27" t="s">
        <v>202</v>
      </c>
      <c r="F74" s="43" t="s">
        <v>231</v>
      </c>
      <c r="G74" s="48">
        <v>116</v>
      </c>
      <c r="H74" s="48">
        <v>377527</v>
      </c>
      <c r="I74" s="48"/>
      <c r="J74" s="48">
        <v>381977082.79000002</v>
      </c>
    </row>
    <row r="75" spans="1:10" x14ac:dyDescent="0.35">
      <c r="A75" s="44" t="s">
        <v>119</v>
      </c>
      <c r="B75" s="44">
        <v>236</v>
      </c>
      <c r="C75" s="44" t="s">
        <v>211</v>
      </c>
      <c r="D75" s="42" t="s">
        <v>212</v>
      </c>
      <c r="E75" s="27" t="s">
        <v>202</v>
      </c>
      <c r="F75" s="43" t="s">
        <v>231</v>
      </c>
      <c r="G75" s="48">
        <v>381</v>
      </c>
      <c r="H75" s="48">
        <v>1185511</v>
      </c>
      <c r="I75" s="48"/>
      <c r="J75" s="48">
        <v>383260398.79000002</v>
      </c>
    </row>
    <row r="76" spans="1:10" x14ac:dyDescent="0.35">
      <c r="A76" s="44" t="s">
        <v>119</v>
      </c>
      <c r="B76" s="44">
        <v>336</v>
      </c>
      <c r="C76" s="44" t="s">
        <v>213</v>
      </c>
      <c r="D76" s="42" t="s">
        <v>182</v>
      </c>
      <c r="E76" s="27" t="s">
        <v>202</v>
      </c>
      <c r="F76" s="43" t="s">
        <v>231</v>
      </c>
      <c r="G76" s="48">
        <v>110</v>
      </c>
      <c r="H76" s="48">
        <v>370057</v>
      </c>
      <c r="I76" s="48"/>
      <c r="J76" s="48">
        <v>384571342.79000002</v>
      </c>
    </row>
    <row r="77" spans="1:10" x14ac:dyDescent="0.35">
      <c r="A77" s="44" t="s">
        <v>119</v>
      </c>
      <c r="B77" s="44">
        <v>339</v>
      </c>
      <c r="C77" s="44" t="s">
        <v>214</v>
      </c>
      <c r="D77" s="42" t="s">
        <v>183</v>
      </c>
      <c r="E77" s="27" t="s">
        <v>202</v>
      </c>
      <c r="F77" s="43" t="s">
        <v>231</v>
      </c>
      <c r="G77" s="48">
        <v>26</v>
      </c>
      <c r="H77" s="48">
        <v>14350</v>
      </c>
      <c r="I77" s="48"/>
      <c r="J77" s="48">
        <v>384624950.79000002</v>
      </c>
    </row>
    <row r="78" spans="1:10" x14ac:dyDescent="0.35">
      <c r="A78" s="44" t="s">
        <v>119</v>
      </c>
      <c r="B78" s="44">
        <v>383</v>
      </c>
      <c r="C78" s="44" t="s">
        <v>215</v>
      </c>
      <c r="D78" s="42" t="s">
        <v>128</v>
      </c>
      <c r="E78" s="27" t="s">
        <v>202</v>
      </c>
      <c r="F78" s="43" t="s">
        <v>160</v>
      </c>
      <c r="G78" s="48">
        <v>75</v>
      </c>
      <c r="H78" s="48">
        <v>20188</v>
      </c>
      <c r="I78" s="48"/>
      <c r="J78" s="48">
        <v>384809713.79000002</v>
      </c>
    </row>
    <row r="79" spans="1:10" x14ac:dyDescent="0.35">
      <c r="A79" s="44" t="s">
        <v>119</v>
      </c>
      <c r="B79" s="44">
        <v>388</v>
      </c>
      <c r="C79" s="44" t="s">
        <v>216</v>
      </c>
      <c r="D79" s="42" t="s">
        <v>189</v>
      </c>
      <c r="E79" s="27" t="s">
        <v>202</v>
      </c>
      <c r="F79" s="43" t="s">
        <v>231</v>
      </c>
      <c r="G79" s="48">
        <v>544</v>
      </c>
      <c r="H79" s="48">
        <v>1681156</v>
      </c>
      <c r="I79" s="48"/>
      <c r="J79" s="48">
        <v>386643339.79000002</v>
      </c>
    </row>
    <row r="80" spans="1:10" x14ac:dyDescent="0.35">
      <c r="A80" s="44" t="s">
        <v>119</v>
      </c>
      <c r="B80" s="44">
        <v>389</v>
      </c>
      <c r="C80" s="44" t="s">
        <v>217</v>
      </c>
      <c r="D80" s="42" t="s">
        <v>189</v>
      </c>
      <c r="E80" s="27" t="s">
        <v>202</v>
      </c>
      <c r="F80" s="43" t="s">
        <v>231</v>
      </c>
      <c r="G80" s="48">
        <v>486</v>
      </c>
      <c r="H80" s="48">
        <v>1490180</v>
      </c>
      <c r="I80" s="48"/>
      <c r="J80" s="48">
        <v>388133519.79000002</v>
      </c>
    </row>
    <row r="81" spans="1:10" x14ac:dyDescent="0.35">
      <c r="A81" s="44" t="s">
        <v>119</v>
      </c>
      <c r="B81" s="44">
        <v>433</v>
      </c>
      <c r="C81" s="44" t="s">
        <v>218</v>
      </c>
      <c r="D81" s="42" t="s">
        <v>219</v>
      </c>
      <c r="E81" s="27" t="s">
        <v>202</v>
      </c>
      <c r="F81" s="43" t="s">
        <v>160</v>
      </c>
      <c r="G81" s="48">
        <v>2</v>
      </c>
      <c r="H81" s="48">
        <v>550800</v>
      </c>
      <c r="I81" s="48"/>
      <c r="J81" s="48">
        <v>388890940.79000002</v>
      </c>
    </row>
    <row r="82" spans="1:10" x14ac:dyDescent="0.35">
      <c r="A82" s="44" t="s">
        <v>119</v>
      </c>
      <c r="B82" s="44">
        <v>463</v>
      </c>
      <c r="C82" s="44" t="s">
        <v>220</v>
      </c>
      <c r="D82" s="42" t="s">
        <v>199</v>
      </c>
      <c r="E82" s="27" t="s">
        <v>202</v>
      </c>
      <c r="F82" s="43" t="s">
        <v>231</v>
      </c>
      <c r="G82" s="48">
        <v>1141</v>
      </c>
      <c r="H82" s="48">
        <v>3474702</v>
      </c>
      <c r="I82" s="48"/>
      <c r="J82" s="48">
        <v>392653157.79000002</v>
      </c>
    </row>
    <row r="83" spans="1:10" x14ac:dyDescent="0.35">
      <c r="A83" s="44" t="s">
        <v>23</v>
      </c>
      <c r="B83" s="44">
        <v>2117</v>
      </c>
      <c r="C83" s="44">
        <v>9</v>
      </c>
      <c r="D83" s="42" t="s">
        <v>221</v>
      </c>
      <c r="E83" s="27" t="s">
        <v>222</v>
      </c>
      <c r="F83" s="43" t="s">
        <v>233</v>
      </c>
      <c r="G83" s="48">
        <v>1</v>
      </c>
      <c r="H83" s="48">
        <v>125000</v>
      </c>
      <c r="I83" s="48"/>
      <c r="J83" s="48">
        <v>380950155.79000002</v>
      </c>
    </row>
    <row r="84" spans="1:10" x14ac:dyDescent="0.35">
      <c r="A84" s="44" t="s">
        <v>23</v>
      </c>
      <c r="B84" s="44">
        <v>3872</v>
      </c>
      <c r="C84" s="44" t="s">
        <v>223</v>
      </c>
      <c r="D84" s="42" t="s">
        <v>224</v>
      </c>
      <c r="E84" s="27" t="s">
        <v>225</v>
      </c>
      <c r="F84" s="43" t="s">
        <v>234</v>
      </c>
      <c r="G84" s="48">
        <v>1</v>
      </c>
      <c r="H84" s="48">
        <v>680000</v>
      </c>
      <c r="I84" s="48"/>
      <c r="J84" s="48">
        <v>384201285.79000002</v>
      </c>
    </row>
    <row r="85" spans="1:10" x14ac:dyDescent="0.35">
      <c r="A85" s="44" t="s">
        <v>23</v>
      </c>
      <c r="B85" s="44">
        <v>5708</v>
      </c>
      <c r="C85" s="44">
        <v>2282</v>
      </c>
      <c r="D85" s="42" t="s">
        <v>226</v>
      </c>
      <c r="E85" s="27" t="s">
        <v>227</v>
      </c>
      <c r="F85" s="43" t="s">
        <v>235</v>
      </c>
      <c r="G85" s="48">
        <v>10</v>
      </c>
      <c r="H85" s="48">
        <v>47000</v>
      </c>
      <c r="I85" s="48"/>
      <c r="J85" s="48">
        <v>388262069.79000002</v>
      </c>
    </row>
    <row r="86" spans="1:10" x14ac:dyDescent="0.35">
      <c r="A86" s="44" t="s">
        <v>26</v>
      </c>
      <c r="B86" s="44">
        <v>3562</v>
      </c>
      <c r="C86" s="44" t="s">
        <v>228</v>
      </c>
      <c r="D86" s="42" t="s">
        <v>176</v>
      </c>
      <c r="E86" s="27" t="s">
        <v>110</v>
      </c>
      <c r="F86" s="43" t="s">
        <v>236</v>
      </c>
      <c r="G86" s="48">
        <v>1</v>
      </c>
      <c r="H86" s="48">
        <v>225400</v>
      </c>
      <c r="I86" s="48"/>
      <c r="J86" s="48">
        <v>381266188.79000002</v>
      </c>
    </row>
    <row r="87" spans="1:10" x14ac:dyDescent="0.35">
      <c r="A87" s="44" t="s">
        <v>26</v>
      </c>
      <c r="B87" s="44">
        <v>4764</v>
      </c>
      <c r="C87" s="44" t="s">
        <v>229</v>
      </c>
      <c r="D87" s="42" t="s">
        <v>230</v>
      </c>
      <c r="E87" s="27" t="s">
        <v>110</v>
      </c>
      <c r="F87" s="43" t="s">
        <v>236</v>
      </c>
      <c r="G87" s="48">
        <v>1</v>
      </c>
      <c r="H87" s="48">
        <v>225400</v>
      </c>
      <c r="I87" s="48"/>
      <c r="J87" s="48">
        <v>383521285.79000002</v>
      </c>
    </row>
    <row r="88" spans="1:10" x14ac:dyDescent="0.35">
      <c r="E88" s="40" t="s">
        <v>58</v>
      </c>
      <c r="F88" s="41"/>
      <c r="G88" s="47">
        <f>SUM(G6:G87)</f>
        <v>4354</v>
      </c>
      <c r="H88" s="47">
        <f>SUM(H6:H87)</f>
        <v>16892620</v>
      </c>
      <c r="I88" s="47"/>
      <c r="J88" s="48"/>
    </row>
    <row r="89" spans="1:10" x14ac:dyDescent="0.35">
      <c r="E89" s="40" t="s">
        <v>59</v>
      </c>
      <c r="F89" s="41"/>
      <c r="G89" s="47"/>
      <c r="H89" s="47">
        <f>+H88+H5</f>
        <v>392687977.79000002</v>
      </c>
      <c r="I89" s="47"/>
      <c r="J89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B0EB-0C90-49AC-967B-4197BE7FE603}">
  <dimension ref="A1:K57"/>
  <sheetViews>
    <sheetView workbookViewId="0">
      <selection activeCell="A3" sqref="A3:K4"/>
    </sheetView>
  </sheetViews>
  <sheetFormatPr defaultRowHeight="15" x14ac:dyDescent="0.35"/>
  <cols>
    <col min="1" max="1" width="9.7109375" style="27" customWidth="1"/>
    <col min="2" max="2" width="11.28515625" style="44" bestFit="1" customWidth="1"/>
    <col min="3" max="3" width="16" style="44" bestFit="1" customWidth="1"/>
    <col min="4" max="4" width="10.7109375" style="44" bestFit="1" customWidth="1"/>
    <col min="5" max="5" width="31.7109375" style="27" customWidth="1"/>
    <col min="6" max="6" width="24.5703125" style="27" customWidth="1"/>
    <col min="7" max="7" width="10.42578125" style="27" bestFit="1" customWidth="1"/>
    <col min="8" max="8" width="18.7109375" style="50" bestFit="1" customWidth="1"/>
    <col min="9" max="9" width="13.5703125" style="50" bestFit="1" customWidth="1"/>
    <col min="10" max="10" width="12.140625" style="27" bestFit="1" customWidth="1"/>
    <col min="11" max="11" width="8.28515625" style="27" bestFit="1" customWidth="1"/>
    <col min="12" max="16384" width="9.140625" style="27"/>
  </cols>
  <sheetData>
    <row r="1" spans="1:11" x14ac:dyDescent="0.35">
      <c r="A1" s="26" t="str">
        <f>+'Gross block'!A13</f>
        <v>PLANT &amp; MACHINERY (FORGING)</v>
      </c>
    </row>
    <row r="3" spans="1:11" x14ac:dyDescent="0.35">
      <c r="A3" s="36" t="s">
        <v>13</v>
      </c>
      <c r="B3" s="37" t="s">
        <v>13</v>
      </c>
      <c r="C3" s="37" t="s">
        <v>13</v>
      </c>
      <c r="D3" s="37" t="s">
        <v>13</v>
      </c>
      <c r="E3" s="36" t="s">
        <v>13</v>
      </c>
      <c r="F3" s="38" t="s">
        <v>13</v>
      </c>
      <c r="G3" s="39" t="s">
        <v>13</v>
      </c>
      <c r="H3" s="39" t="s">
        <v>14</v>
      </c>
      <c r="I3" s="39" t="s">
        <v>14</v>
      </c>
      <c r="J3" s="39" t="s">
        <v>14</v>
      </c>
      <c r="K3" s="40" t="s">
        <v>21</v>
      </c>
    </row>
    <row r="4" spans="1:11" x14ac:dyDescent="0.35">
      <c r="A4" s="40" t="s">
        <v>15</v>
      </c>
      <c r="B4" s="45" t="s">
        <v>16</v>
      </c>
      <c r="C4" s="45" t="s">
        <v>17</v>
      </c>
      <c r="D4" s="45" t="s">
        <v>18</v>
      </c>
      <c r="E4" s="36" t="s">
        <v>0</v>
      </c>
      <c r="F4" s="38" t="s">
        <v>264</v>
      </c>
      <c r="G4" s="39" t="s">
        <v>265</v>
      </c>
      <c r="H4" s="39" t="s">
        <v>19</v>
      </c>
      <c r="I4" s="49" t="s">
        <v>20</v>
      </c>
      <c r="J4" s="49" t="s">
        <v>3</v>
      </c>
      <c r="K4" s="40"/>
    </row>
    <row r="5" spans="1:11" x14ac:dyDescent="0.35">
      <c r="A5" s="40"/>
      <c r="B5" s="45"/>
      <c r="C5" s="45"/>
      <c r="D5" s="45"/>
      <c r="E5" s="40" t="s">
        <v>22</v>
      </c>
      <c r="F5" s="40"/>
      <c r="G5" s="40"/>
      <c r="H5" s="49">
        <v>670860545.29999995</v>
      </c>
      <c r="I5" s="49"/>
      <c r="J5" s="40"/>
      <c r="K5" s="40"/>
    </row>
    <row r="6" spans="1:11" x14ac:dyDescent="0.35">
      <c r="A6" s="27" t="s">
        <v>74</v>
      </c>
      <c r="B6" s="44">
        <v>3000</v>
      </c>
      <c r="D6" s="53" t="s">
        <v>90</v>
      </c>
      <c r="E6" s="27" t="s">
        <v>91</v>
      </c>
      <c r="F6" s="51">
        <v>0</v>
      </c>
      <c r="G6" s="51">
        <v>0</v>
      </c>
      <c r="H6" s="50">
        <v>21509</v>
      </c>
      <c r="J6" s="27">
        <v>670882054.29999995</v>
      </c>
    </row>
    <row r="7" spans="1:11" x14ac:dyDescent="0.35">
      <c r="A7" s="27" t="s">
        <v>26</v>
      </c>
      <c r="B7" s="44">
        <v>1402</v>
      </c>
      <c r="C7" s="44">
        <v>105</v>
      </c>
      <c r="D7" s="53" t="s">
        <v>92</v>
      </c>
      <c r="E7" s="27" t="s">
        <v>93</v>
      </c>
      <c r="F7" s="51" t="s">
        <v>150</v>
      </c>
      <c r="G7" s="51">
        <v>5200</v>
      </c>
      <c r="H7" s="50">
        <v>310700</v>
      </c>
      <c r="J7" s="27">
        <v>671192754.29999995</v>
      </c>
    </row>
    <row r="8" spans="1:11" x14ac:dyDescent="0.35">
      <c r="A8" s="27" t="s">
        <v>26</v>
      </c>
      <c r="B8" s="44">
        <v>1848</v>
      </c>
      <c r="C8" s="44" t="s">
        <v>94</v>
      </c>
      <c r="D8" s="53" t="s">
        <v>95</v>
      </c>
      <c r="E8" s="27" t="s">
        <v>62</v>
      </c>
      <c r="F8" s="51" t="s">
        <v>151</v>
      </c>
      <c r="G8" s="51">
        <v>2</v>
      </c>
      <c r="H8" s="50">
        <v>1450000</v>
      </c>
      <c r="J8" s="27">
        <v>672642754.29999995</v>
      </c>
    </row>
    <row r="9" spans="1:11" x14ac:dyDescent="0.35">
      <c r="A9" s="27" t="s">
        <v>26</v>
      </c>
      <c r="B9" s="44">
        <v>2092</v>
      </c>
      <c r="C9" s="44">
        <v>62</v>
      </c>
      <c r="D9" s="53" t="s">
        <v>96</v>
      </c>
      <c r="E9" s="27" t="s">
        <v>97</v>
      </c>
      <c r="F9" s="51" t="s">
        <v>152</v>
      </c>
      <c r="G9" s="51">
        <v>1</v>
      </c>
      <c r="H9" s="50">
        <v>650000</v>
      </c>
      <c r="J9" s="27">
        <v>673292754.29999995</v>
      </c>
    </row>
    <row r="10" spans="1:11" x14ac:dyDescent="0.35">
      <c r="A10" s="27" t="s">
        <v>26</v>
      </c>
      <c r="B10" s="44">
        <v>2450</v>
      </c>
      <c r="C10" s="44" t="s">
        <v>98</v>
      </c>
      <c r="D10" s="53" t="s">
        <v>99</v>
      </c>
      <c r="E10" s="27" t="s">
        <v>100</v>
      </c>
      <c r="F10" s="51" t="s">
        <v>153</v>
      </c>
      <c r="G10" s="51">
        <v>1</v>
      </c>
      <c r="H10" s="50">
        <v>64500</v>
      </c>
      <c r="J10" s="27">
        <v>673357254.29999995</v>
      </c>
    </row>
    <row r="11" spans="1:11" x14ac:dyDescent="0.35">
      <c r="A11" s="27" t="s">
        <v>101</v>
      </c>
      <c r="B11" s="44" t="s">
        <v>102</v>
      </c>
      <c r="C11" s="44" t="s">
        <v>102</v>
      </c>
      <c r="D11" s="53" t="s">
        <v>99</v>
      </c>
      <c r="E11" s="27" t="s">
        <v>62</v>
      </c>
      <c r="F11" s="51" t="s">
        <v>269</v>
      </c>
      <c r="G11" s="51">
        <v>0</v>
      </c>
      <c r="I11" s="50">
        <v>1450000</v>
      </c>
      <c r="J11" s="27">
        <v>671907254.29999995</v>
      </c>
    </row>
    <row r="12" spans="1:11" x14ac:dyDescent="0.35">
      <c r="A12" s="27" t="s">
        <v>26</v>
      </c>
      <c r="B12" s="44">
        <v>3305</v>
      </c>
      <c r="C12" s="44" t="s">
        <v>103</v>
      </c>
      <c r="D12" s="53" t="s">
        <v>34</v>
      </c>
      <c r="E12" s="27" t="s">
        <v>104</v>
      </c>
      <c r="F12" s="51" t="s">
        <v>154</v>
      </c>
      <c r="G12" s="51">
        <v>1</v>
      </c>
      <c r="H12" s="50">
        <v>1040000</v>
      </c>
      <c r="J12" s="27">
        <v>672947254.29999995</v>
      </c>
    </row>
    <row r="13" spans="1:11" x14ac:dyDescent="0.35">
      <c r="A13" s="27" t="s">
        <v>26</v>
      </c>
      <c r="B13" s="44">
        <v>3335</v>
      </c>
      <c r="C13" s="44" t="s">
        <v>105</v>
      </c>
      <c r="D13" s="53" t="s">
        <v>106</v>
      </c>
      <c r="E13" s="27" t="s">
        <v>107</v>
      </c>
      <c r="F13" s="51" t="s">
        <v>155</v>
      </c>
      <c r="G13" s="51">
        <v>5</v>
      </c>
      <c r="H13" s="50">
        <v>1061547</v>
      </c>
      <c r="J13" s="27">
        <v>674008801.29999995</v>
      </c>
    </row>
    <row r="14" spans="1:11" x14ac:dyDescent="0.35">
      <c r="A14" s="27" t="s">
        <v>26</v>
      </c>
      <c r="B14" s="44">
        <v>3314</v>
      </c>
      <c r="C14" s="44" t="s">
        <v>108</v>
      </c>
      <c r="D14" s="53" t="s">
        <v>109</v>
      </c>
      <c r="E14" s="27" t="s">
        <v>110</v>
      </c>
      <c r="F14" s="51" t="s">
        <v>151</v>
      </c>
      <c r="G14" s="51">
        <v>1</v>
      </c>
      <c r="H14" s="50">
        <v>1603200</v>
      </c>
      <c r="J14" s="27">
        <v>675612001.29999995</v>
      </c>
    </row>
    <row r="15" spans="1:11" x14ac:dyDescent="0.35">
      <c r="A15" s="27" t="s">
        <v>111</v>
      </c>
      <c r="B15" s="44">
        <v>3149</v>
      </c>
      <c r="D15" s="53" t="s">
        <v>112</v>
      </c>
      <c r="E15" s="27" t="s">
        <v>113</v>
      </c>
      <c r="F15" s="51" t="s">
        <v>270</v>
      </c>
      <c r="G15" s="51">
        <v>2</v>
      </c>
      <c r="H15" s="50">
        <v>247212</v>
      </c>
      <c r="J15" s="27">
        <v>675859213.29999995</v>
      </c>
      <c r="K15" s="27">
        <v>18718</v>
      </c>
    </row>
    <row r="16" spans="1:11" x14ac:dyDescent="0.35">
      <c r="A16" s="27" t="s">
        <v>23</v>
      </c>
      <c r="B16" s="44">
        <v>3521</v>
      </c>
      <c r="C16" s="44">
        <v>33</v>
      </c>
      <c r="D16" s="53" t="s">
        <v>114</v>
      </c>
      <c r="E16" s="27" t="s">
        <v>115</v>
      </c>
      <c r="F16" s="51" t="s">
        <v>156</v>
      </c>
      <c r="G16" s="51">
        <v>1</v>
      </c>
      <c r="H16" s="50">
        <v>3150000</v>
      </c>
      <c r="J16" s="27">
        <v>679009213.29999995</v>
      </c>
    </row>
    <row r="17" spans="1:10" x14ac:dyDescent="0.35">
      <c r="A17" s="27" t="s">
        <v>23</v>
      </c>
      <c r="B17" s="44">
        <v>3828</v>
      </c>
      <c r="C17" s="44" t="s">
        <v>116</v>
      </c>
      <c r="D17" s="53" t="s">
        <v>117</v>
      </c>
      <c r="E17" s="27" t="s">
        <v>118</v>
      </c>
      <c r="F17" s="51" t="s">
        <v>157</v>
      </c>
      <c r="G17" s="51">
        <v>1</v>
      </c>
      <c r="H17" s="50">
        <v>75850</v>
      </c>
      <c r="J17" s="27">
        <v>679085063.29999995</v>
      </c>
    </row>
    <row r="18" spans="1:10" x14ac:dyDescent="0.35">
      <c r="A18" s="27" t="s">
        <v>119</v>
      </c>
      <c r="B18" s="44">
        <v>309</v>
      </c>
      <c r="C18" s="44" t="s">
        <v>120</v>
      </c>
      <c r="D18" s="53" t="s">
        <v>121</v>
      </c>
      <c r="E18" s="27" t="s">
        <v>122</v>
      </c>
      <c r="F18" s="51" t="s">
        <v>158</v>
      </c>
      <c r="G18" s="51">
        <v>1</v>
      </c>
      <c r="H18" s="50">
        <v>9119</v>
      </c>
      <c r="J18" s="27">
        <v>679094182.29999995</v>
      </c>
    </row>
    <row r="19" spans="1:10" x14ac:dyDescent="0.35">
      <c r="A19" s="27" t="s">
        <v>74</v>
      </c>
      <c r="B19" s="44">
        <v>2570</v>
      </c>
      <c r="D19" s="53" t="s">
        <v>42</v>
      </c>
      <c r="E19" s="27" t="s">
        <v>123</v>
      </c>
      <c r="F19" s="51" t="s">
        <v>268</v>
      </c>
      <c r="G19" s="51">
        <v>0</v>
      </c>
      <c r="H19" s="50">
        <v>752</v>
      </c>
      <c r="J19" s="27">
        <v>679094934.29999995</v>
      </c>
    </row>
    <row r="20" spans="1:10" x14ac:dyDescent="0.35">
      <c r="A20" s="27" t="s">
        <v>74</v>
      </c>
      <c r="B20" s="44">
        <v>2571</v>
      </c>
      <c r="D20" s="53" t="s">
        <v>42</v>
      </c>
      <c r="E20" s="27" t="s">
        <v>124</v>
      </c>
      <c r="F20" s="51" t="s">
        <v>268</v>
      </c>
      <c r="G20" s="51">
        <v>0</v>
      </c>
      <c r="H20" s="50">
        <v>501</v>
      </c>
      <c r="J20" s="27">
        <v>679095435.29999995</v>
      </c>
    </row>
    <row r="21" spans="1:10" x14ac:dyDescent="0.35">
      <c r="A21" s="27" t="s">
        <v>26</v>
      </c>
      <c r="B21" s="44">
        <v>6926</v>
      </c>
      <c r="C21" s="44" t="s">
        <v>125</v>
      </c>
      <c r="D21" s="53" t="s">
        <v>126</v>
      </c>
      <c r="E21" s="27" t="s">
        <v>127</v>
      </c>
      <c r="F21" s="51" t="s">
        <v>159</v>
      </c>
      <c r="G21" s="51">
        <v>32</v>
      </c>
      <c r="H21" s="50">
        <v>1150000</v>
      </c>
      <c r="J21" s="27">
        <v>680245435.29999995</v>
      </c>
    </row>
    <row r="22" spans="1:10" x14ac:dyDescent="0.35">
      <c r="A22" s="27" t="s">
        <v>74</v>
      </c>
      <c r="B22" s="44">
        <v>2595</v>
      </c>
      <c r="D22" s="53" t="s">
        <v>128</v>
      </c>
      <c r="E22" s="27" t="s">
        <v>123</v>
      </c>
      <c r="F22" s="51" t="s">
        <v>268</v>
      </c>
      <c r="G22" s="51">
        <v>0</v>
      </c>
      <c r="H22" s="50">
        <v>22306</v>
      </c>
      <c r="J22" s="27">
        <v>680267741.29999995</v>
      </c>
    </row>
    <row r="23" spans="1:10" x14ac:dyDescent="0.35">
      <c r="A23" s="27" t="s">
        <v>74</v>
      </c>
      <c r="B23" s="44">
        <v>2596</v>
      </c>
      <c r="D23" s="53" t="s">
        <v>128</v>
      </c>
      <c r="E23" s="27" t="s">
        <v>124</v>
      </c>
      <c r="F23" s="51" t="s">
        <v>268</v>
      </c>
      <c r="G23" s="51">
        <v>0</v>
      </c>
      <c r="H23" s="50">
        <v>4775</v>
      </c>
      <c r="J23" s="27">
        <v>680272516.29999995</v>
      </c>
    </row>
    <row r="24" spans="1:10" x14ac:dyDescent="0.35">
      <c r="A24" s="27" t="s">
        <v>119</v>
      </c>
      <c r="B24" s="44">
        <v>395</v>
      </c>
      <c r="C24" s="44" t="s">
        <v>129</v>
      </c>
      <c r="D24" s="53" t="s">
        <v>130</v>
      </c>
      <c r="E24" s="27" t="s">
        <v>122</v>
      </c>
      <c r="F24" s="51" t="s">
        <v>160</v>
      </c>
      <c r="G24" s="51">
        <v>5</v>
      </c>
      <c r="H24" s="50">
        <v>270375</v>
      </c>
      <c r="J24" s="27">
        <v>680542891.29999995</v>
      </c>
    </row>
    <row r="25" spans="1:10" x14ac:dyDescent="0.35">
      <c r="A25" s="27" t="s">
        <v>119</v>
      </c>
      <c r="B25" s="44">
        <v>409</v>
      </c>
      <c r="C25" s="44">
        <v>5396</v>
      </c>
      <c r="D25" s="53" t="s">
        <v>56</v>
      </c>
      <c r="E25" s="27" t="s">
        <v>131</v>
      </c>
      <c r="F25" s="51" t="s">
        <v>161</v>
      </c>
      <c r="G25" s="51">
        <v>3</v>
      </c>
      <c r="H25" s="50">
        <v>544499</v>
      </c>
      <c r="J25" s="27">
        <v>681087390.29999995</v>
      </c>
    </row>
    <row r="26" spans="1:10" x14ac:dyDescent="0.35">
      <c r="A26" s="27" t="s">
        <v>74</v>
      </c>
      <c r="B26" s="44">
        <v>2660</v>
      </c>
      <c r="D26" s="53" t="s">
        <v>56</v>
      </c>
      <c r="E26" s="27" t="s">
        <v>123</v>
      </c>
      <c r="F26" s="51" t="s">
        <v>268</v>
      </c>
      <c r="G26" s="51">
        <v>0</v>
      </c>
      <c r="H26" s="50">
        <v>81206</v>
      </c>
      <c r="J26" s="27">
        <v>681168596.29999995</v>
      </c>
    </row>
    <row r="27" spans="1:10" x14ac:dyDescent="0.35">
      <c r="A27" s="27" t="s">
        <v>74</v>
      </c>
      <c r="B27" s="44">
        <v>2682</v>
      </c>
      <c r="D27" s="53" t="s">
        <v>56</v>
      </c>
      <c r="E27" s="27" t="s">
        <v>132</v>
      </c>
      <c r="F27" s="51" t="s">
        <v>268</v>
      </c>
      <c r="G27" s="51">
        <v>0</v>
      </c>
      <c r="H27" s="50">
        <v>112</v>
      </c>
      <c r="J27" s="27">
        <v>681168708.29999995</v>
      </c>
    </row>
    <row r="28" spans="1:10" x14ac:dyDescent="0.35">
      <c r="A28" s="27" t="s">
        <v>74</v>
      </c>
      <c r="B28" s="44">
        <v>2683</v>
      </c>
      <c r="D28" s="53" t="s">
        <v>56</v>
      </c>
      <c r="E28" s="27" t="s">
        <v>133</v>
      </c>
      <c r="F28" s="51" t="s">
        <v>268</v>
      </c>
      <c r="G28" s="51">
        <v>0</v>
      </c>
      <c r="H28" s="50">
        <v>20520</v>
      </c>
      <c r="J28" s="27">
        <v>681189228.29999995</v>
      </c>
    </row>
    <row r="29" spans="1:10" x14ac:dyDescent="0.35">
      <c r="A29" s="27" t="s">
        <v>74</v>
      </c>
      <c r="B29" s="44">
        <v>2998</v>
      </c>
      <c r="D29" s="53" t="s">
        <v>56</v>
      </c>
      <c r="E29" s="27" t="s">
        <v>124</v>
      </c>
      <c r="F29" s="51" t="s">
        <v>268</v>
      </c>
      <c r="G29" s="51">
        <v>0</v>
      </c>
      <c r="H29" s="50">
        <v>481732</v>
      </c>
      <c r="J29" s="27">
        <v>681670960.29999995</v>
      </c>
    </row>
    <row r="30" spans="1:10" x14ac:dyDescent="0.35">
      <c r="A30" s="27" t="s">
        <v>74</v>
      </c>
      <c r="B30" s="44">
        <v>2999</v>
      </c>
      <c r="D30" s="53" t="s">
        <v>56</v>
      </c>
      <c r="E30" s="27" t="s">
        <v>134</v>
      </c>
      <c r="F30" s="51" t="s">
        <v>268</v>
      </c>
      <c r="G30" s="51">
        <v>0</v>
      </c>
      <c r="H30" s="50">
        <v>13613</v>
      </c>
      <c r="J30" s="27">
        <v>681684573.29999995</v>
      </c>
    </row>
    <row r="31" spans="1:10" x14ac:dyDescent="0.35">
      <c r="A31" s="27" t="s">
        <v>23</v>
      </c>
      <c r="B31" s="44">
        <v>5785</v>
      </c>
      <c r="C31" s="44" t="s">
        <v>135</v>
      </c>
      <c r="D31" s="53" t="s">
        <v>136</v>
      </c>
      <c r="E31" s="27" t="s">
        <v>137</v>
      </c>
      <c r="F31" s="51" t="s">
        <v>162</v>
      </c>
      <c r="G31" s="51">
        <v>1</v>
      </c>
      <c r="H31" s="50">
        <v>260000</v>
      </c>
      <c r="J31" s="27">
        <v>681944573.29999995</v>
      </c>
    </row>
    <row r="32" spans="1:10" x14ac:dyDescent="0.35">
      <c r="A32" s="27" t="s">
        <v>119</v>
      </c>
      <c r="B32" s="44">
        <v>443</v>
      </c>
      <c r="C32" s="44" t="s">
        <v>138</v>
      </c>
      <c r="D32" s="53" t="s">
        <v>139</v>
      </c>
      <c r="E32" s="27" t="s">
        <v>140</v>
      </c>
      <c r="F32" s="51" t="s">
        <v>163</v>
      </c>
      <c r="G32" s="51">
        <v>5</v>
      </c>
      <c r="H32" s="50">
        <v>5774040</v>
      </c>
      <c r="J32" s="27">
        <v>687718613.29999995</v>
      </c>
    </row>
    <row r="33" spans="1:10" x14ac:dyDescent="0.35">
      <c r="A33" s="27" t="s">
        <v>119</v>
      </c>
      <c r="B33" s="44">
        <v>444</v>
      </c>
      <c r="C33" s="44" t="s">
        <v>141</v>
      </c>
      <c r="D33" s="53" t="s">
        <v>139</v>
      </c>
      <c r="E33" s="27" t="s">
        <v>142</v>
      </c>
      <c r="F33" s="51" t="s">
        <v>164</v>
      </c>
      <c r="G33" s="51">
        <v>1</v>
      </c>
      <c r="H33" s="50">
        <v>5114511</v>
      </c>
      <c r="J33" s="27">
        <v>692833124.29999995</v>
      </c>
    </row>
    <row r="34" spans="1:10" x14ac:dyDescent="0.35">
      <c r="A34" s="27" t="s">
        <v>74</v>
      </c>
      <c r="B34" s="44">
        <v>2661</v>
      </c>
      <c r="D34" s="53" t="s">
        <v>139</v>
      </c>
      <c r="E34" s="27" t="s">
        <v>123</v>
      </c>
      <c r="F34" s="51" t="s">
        <v>268</v>
      </c>
      <c r="G34" s="51">
        <v>0</v>
      </c>
      <c r="H34" s="50">
        <v>476358</v>
      </c>
      <c r="J34" s="27">
        <v>693309482.29999995</v>
      </c>
    </row>
    <row r="35" spans="1:10" x14ac:dyDescent="0.35">
      <c r="A35" s="27" t="s">
        <v>74</v>
      </c>
      <c r="B35" s="44">
        <v>2663</v>
      </c>
      <c r="D35" s="53" t="s">
        <v>139</v>
      </c>
      <c r="E35" s="27" t="s">
        <v>123</v>
      </c>
      <c r="F35" s="51" t="s">
        <v>268</v>
      </c>
      <c r="G35" s="51">
        <v>0</v>
      </c>
      <c r="H35" s="50">
        <v>557320</v>
      </c>
      <c r="J35" s="27">
        <v>693866802.29999995</v>
      </c>
    </row>
    <row r="36" spans="1:10" x14ac:dyDescent="0.35">
      <c r="A36" s="27" t="s">
        <v>74</v>
      </c>
      <c r="B36" s="44">
        <v>2684</v>
      </c>
      <c r="D36" s="53" t="s">
        <v>139</v>
      </c>
      <c r="E36" s="27" t="s">
        <v>133</v>
      </c>
      <c r="F36" s="51" t="s">
        <v>268</v>
      </c>
      <c r="G36" s="51">
        <v>0</v>
      </c>
      <c r="H36" s="50">
        <v>192000</v>
      </c>
      <c r="J36" s="27">
        <v>694058802.29999995</v>
      </c>
    </row>
    <row r="37" spans="1:10" x14ac:dyDescent="0.35">
      <c r="A37" s="27" t="s">
        <v>74</v>
      </c>
      <c r="B37" s="44">
        <v>2685</v>
      </c>
      <c r="D37" s="53" t="s">
        <v>139</v>
      </c>
      <c r="E37" s="27" t="s">
        <v>143</v>
      </c>
      <c r="F37" s="51" t="s">
        <v>268</v>
      </c>
      <c r="G37" s="51">
        <v>0</v>
      </c>
      <c r="H37" s="50">
        <v>9000</v>
      </c>
      <c r="J37" s="27">
        <v>694067802.29999995</v>
      </c>
    </row>
    <row r="38" spans="1:10" x14ac:dyDescent="0.35">
      <c r="A38" s="27" t="s">
        <v>74</v>
      </c>
      <c r="B38" s="44">
        <v>2691</v>
      </c>
      <c r="D38" s="53" t="s">
        <v>139</v>
      </c>
      <c r="E38" s="27" t="s">
        <v>133</v>
      </c>
      <c r="F38" s="51" t="s">
        <v>268</v>
      </c>
      <c r="G38" s="51">
        <v>0</v>
      </c>
      <c r="H38" s="50">
        <v>53740</v>
      </c>
      <c r="J38" s="27">
        <v>694121542.29999995</v>
      </c>
    </row>
    <row r="39" spans="1:10" x14ac:dyDescent="0.35">
      <c r="A39" s="27" t="s">
        <v>74</v>
      </c>
      <c r="B39" s="44">
        <v>2694</v>
      </c>
      <c r="D39" s="53" t="s">
        <v>139</v>
      </c>
      <c r="E39" s="27" t="s">
        <v>143</v>
      </c>
      <c r="F39" s="51" t="s">
        <v>268</v>
      </c>
      <c r="G39" s="51">
        <v>0</v>
      </c>
      <c r="H39" s="50">
        <v>3000</v>
      </c>
      <c r="J39" s="27">
        <v>694124542.29999995</v>
      </c>
    </row>
    <row r="40" spans="1:10" x14ac:dyDescent="0.35">
      <c r="A40" s="27" t="s">
        <v>74</v>
      </c>
      <c r="B40" s="44">
        <v>2979</v>
      </c>
      <c r="D40" s="53" t="s">
        <v>139</v>
      </c>
      <c r="E40" s="27" t="s">
        <v>134</v>
      </c>
      <c r="F40" s="51" t="s">
        <v>268</v>
      </c>
      <c r="G40" s="51">
        <v>0</v>
      </c>
      <c r="H40" s="50">
        <v>132000</v>
      </c>
      <c r="J40" s="27">
        <v>694256542.29999995</v>
      </c>
    </row>
    <row r="41" spans="1:10" x14ac:dyDescent="0.35">
      <c r="A41" s="27" t="s">
        <v>74</v>
      </c>
      <c r="B41" s="44">
        <v>2980</v>
      </c>
      <c r="D41" s="53" t="s">
        <v>139</v>
      </c>
      <c r="E41" s="27" t="s">
        <v>124</v>
      </c>
      <c r="F41" s="51" t="s">
        <v>268</v>
      </c>
      <c r="G41" s="51">
        <v>0</v>
      </c>
      <c r="H41" s="50">
        <v>1091259</v>
      </c>
      <c r="J41" s="27">
        <v>695347801.29999995</v>
      </c>
    </row>
    <row r="42" spans="1:10" x14ac:dyDescent="0.35">
      <c r="A42" s="27" t="s">
        <v>74</v>
      </c>
      <c r="B42" s="44">
        <v>2981</v>
      </c>
      <c r="D42" s="53" t="s">
        <v>139</v>
      </c>
      <c r="E42" s="27" t="s">
        <v>134</v>
      </c>
      <c r="F42" s="51" t="s">
        <v>268</v>
      </c>
      <c r="G42" s="51">
        <v>0</v>
      </c>
      <c r="H42" s="50">
        <v>65046</v>
      </c>
      <c r="J42" s="27">
        <v>695412847.29999995</v>
      </c>
    </row>
    <row r="43" spans="1:10" x14ac:dyDescent="0.35">
      <c r="A43" s="27" t="s">
        <v>74</v>
      </c>
      <c r="B43" s="44">
        <v>2982</v>
      </c>
      <c r="D43" s="53" t="s">
        <v>139</v>
      </c>
      <c r="E43" s="27" t="s">
        <v>124</v>
      </c>
      <c r="F43" s="51" t="s">
        <v>268</v>
      </c>
      <c r="G43" s="51">
        <v>0</v>
      </c>
      <c r="H43" s="50">
        <v>1331332</v>
      </c>
      <c r="J43" s="27">
        <v>696744179.29999995</v>
      </c>
    </row>
    <row r="44" spans="1:10" x14ac:dyDescent="0.35">
      <c r="A44" s="27" t="s">
        <v>119</v>
      </c>
      <c r="B44" s="44">
        <v>471</v>
      </c>
      <c r="C44" s="44" t="s">
        <v>144</v>
      </c>
      <c r="D44" s="53" t="s">
        <v>145</v>
      </c>
      <c r="E44" s="27" t="s">
        <v>142</v>
      </c>
      <c r="F44" s="51" t="s">
        <v>165</v>
      </c>
      <c r="G44" s="51">
        <v>1</v>
      </c>
      <c r="H44" s="50">
        <v>397694</v>
      </c>
      <c r="J44" s="27">
        <v>697141873.29999995</v>
      </c>
    </row>
    <row r="45" spans="1:10" x14ac:dyDescent="0.35">
      <c r="A45" s="27" t="s">
        <v>119</v>
      </c>
      <c r="B45" s="44">
        <v>472</v>
      </c>
      <c r="C45" s="44">
        <v>4488</v>
      </c>
      <c r="D45" s="53" t="s">
        <v>145</v>
      </c>
      <c r="E45" s="27" t="s">
        <v>140</v>
      </c>
      <c r="F45" s="51" t="s">
        <v>166</v>
      </c>
      <c r="G45" s="51">
        <v>1</v>
      </c>
      <c r="H45" s="50">
        <v>499485</v>
      </c>
      <c r="J45" s="27">
        <v>697641358.29999995</v>
      </c>
    </row>
    <row r="46" spans="1:10" x14ac:dyDescent="0.35">
      <c r="A46" s="27" t="s">
        <v>74</v>
      </c>
      <c r="B46" s="44">
        <v>2664</v>
      </c>
      <c r="D46" s="53" t="s">
        <v>145</v>
      </c>
      <c r="E46" s="27" t="s">
        <v>123</v>
      </c>
      <c r="F46" s="51" t="s">
        <v>268</v>
      </c>
      <c r="G46" s="51">
        <v>0</v>
      </c>
      <c r="H46" s="50">
        <v>190530</v>
      </c>
      <c r="J46" s="27">
        <v>697831888.29999995</v>
      </c>
    </row>
    <row r="47" spans="1:10" x14ac:dyDescent="0.35">
      <c r="A47" s="27" t="s">
        <v>74</v>
      </c>
      <c r="B47" s="44">
        <v>2672</v>
      </c>
      <c r="D47" s="53" t="s">
        <v>145</v>
      </c>
      <c r="E47" s="27" t="s">
        <v>123</v>
      </c>
      <c r="F47" s="51" t="s">
        <v>268</v>
      </c>
      <c r="G47" s="51">
        <v>0</v>
      </c>
      <c r="H47" s="50">
        <v>63056</v>
      </c>
      <c r="J47" s="27">
        <v>697894944.29999995</v>
      </c>
    </row>
    <row r="48" spans="1:10" x14ac:dyDescent="0.35">
      <c r="A48" s="27" t="s">
        <v>74</v>
      </c>
      <c r="B48" s="44">
        <v>2702</v>
      </c>
      <c r="D48" s="53" t="s">
        <v>145</v>
      </c>
      <c r="E48" s="27" t="s">
        <v>132</v>
      </c>
      <c r="F48" s="51" t="s">
        <v>268</v>
      </c>
      <c r="G48" s="51">
        <v>0</v>
      </c>
      <c r="H48" s="50">
        <v>1000</v>
      </c>
      <c r="J48" s="27">
        <v>697895944.29999995</v>
      </c>
    </row>
    <row r="49" spans="1:11" x14ac:dyDescent="0.35">
      <c r="A49" s="27" t="s">
        <v>74</v>
      </c>
      <c r="B49" s="44">
        <v>2965</v>
      </c>
      <c r="D49" s="53" t="s">
        <v>145</v>
      </c>
      <c r="E49" s="27" t="s">
        <v>133</v>
      </c>
      <c r="F49" s="51" t="s">
        <v>268</v>
      </c>
      <c r="G49" s="51">
        <v>0</v>
      </c>
      <c r="H49" s="50">
        <v>19000</v>
      </c>
      <c r="J49" s="27">
        <v>697914944.29999995</v>
      </c>
    </row>
    <row r="50" spans="1:11" x14ac:dyDescent="0.35">
      <c r="A50" s="27" t="s">
        <v>74</v>
      </c>
      <c r="B50" s="44">
        <v>2966</v>
      </c>
      <c r="D50" s="53" t="s">
        <v>145</v>
      </c>
      <c r="E50" s="27" t="s">
        <v>133</v>
      </c>
      <c r="F50" s="51" t="s">
        <v>268</v>
      </c>
      <c r="G50" s="51">
        <v>0</v>
      </c>
      <c r="H50" s="50">
        <v>60600</v>
      </c>
      <c r="J50" s="27">
        <v>697975544.29999995</v>
      </c>
    </row>
    <row r="51" spans="1:11" x14ac:dyDescent="0.35">
      <c r="A51" s="27" t="s">
        <v>119</v>
      </c>
      <c r="B51" s="44">
        <v>480</v>
      </c>
      <c r="C51" s="44" t="s">
        <v>146</v>
      </c>
      <c r="D51" s="53" t="s">
        <v>147</v>
      </c>
      <c r="E51" s="27" t="s">
        <v>142</v>
      </c>
      <c r="F51" s="51" t="s">
        <v>167</v>
      </c>
      <c r="G51" s="51">
        <v>1</v>
      </c>
      <c r="H51" s="50">
        <v>723200</v>
      </c>
      <c r="J51" s="27">
        <v>698698744.29999995</v>
      </c>
    </row>
    <row r="52" spans="1:11" x14ac:dyDescent="0.35">
      <c r="A52" s="27" t="s">
        <v>74</v>
      </c>
      <c r="B52" s="44">
        <v>2608</v>
      </c>
      <c r="D52" s="53" t="s">
        <v>147</v>
      </c>
      <c r="E52" s="27" t="s">
        <v>124</v>
      </c>
      <c r="F52" s="51" t="s">
        <v>268</v>
      </c>
      <c r="G52" s="51">
        <v>0</v>
      </c>
      <c r="H52" s="50">
        <v>391794</v>
      </c>
      <c r="J52" s="27">
        <v>699090538.29999995</v>
      </c>
    </row>
    <row r="53" spans="1:11" x14ac:dyDescent="0.35">
      <c r="A53" s="27" t="s">
        <v>74</v>
      </c>
      <c r="B53" s="44">
        <v>2667</v>
      </c>
      <c r="D53" s="53" t="s">
        <v>147</v>
      </c>
      <c r="E53" s="27" t="s">
        <v>123</v>
      </c>
      <c r="F53" s="51" t="s">
        <v>268</v>
      </c>
      <c r="G53" s="51">
        <v>0</v>
      </c>
      <c r="H53" s="50">
        <v>90169</v>
      </c>
      <c r="J53" s="27">
        <v>699180707.29999995</v>
      </c>
    </row>
    <row r="54" spans="1:11" x14ac:dyDescent="0.35">
      <c r="A54" s="27" t="s">
        <v>74</v>
      </c>
      <c r="B54" s="44">
        <v>2703</v>
      </c>
      <c r="D54" s="53" t="s">
        <v>147</v>
      </c>
      <c r="E54" s="27" t="s">
        <v>134</v>
      </c>
      <c r="F54" s="51" t="s">
        <v>268</v>
      </c>
      <c r="G54" s="51">
        <v>0</v>
      </c>
      <c r="H54" s="50">
        <v>2000</v>
      </c>
      <c r="J54" s="27">
        <v>699182707.29999995</v>
      </c>
    </row>
    <row r="55" spans="1:11" x14ac:dyDescent="0.35">
      <c r="A55" s="27" t="s">
        <v>26</v>
      </c>
      <c r="B55" s="44">
        <v>9760</v>
      </c>
      <c r="C55" s="44" t="s">
        <v>148</v>
      </c>
      <c r="D55" s="53" t="s">
        <v>147</v>
      </c>
      <c r="E55" s="27" t="s">
        <v>149</v>
      </c>
      <c r="F55" s="51" t="s">
        <v>168</v>
      </c>
      <c r="G55" s="51">
        <v>1</v>
      </c>
      <c r="H55" s="50">
        <v>1950000</v>
      </c>
      <c r="J55" s="27">
        <v>701132707.29999995</v>
      </c>
    </row>
    <row r="56" spans="1:11" x14ac:dyDescent="0.35">
      <c r="A56" s="40"/>
      <c r="B56" s="45"/>
      <c r="C56" s="45"/>
      <c r="D56" s="45"/>
      <c r="E56" s="40" t="s">
        <v>58</v>
      </c>
      <c r="F56" s="40"/>
      <c r="G56" s="52">
        <f>SUM(G6:G55)</f>
        <v>5267</v>
      </c>
      <c r="H56" s="52">
        <f>SUM(H6:H55)</f>
        <v>31722162</v>
      </c>
      <c r="I56" s="52">
        <f>SUM(I6:I55)</f>
        <v>1450000</v>
      </c>
      <c r="J56" s="40"/>
      <c r="K56" s="40"/>
    </row>
    <row r="57" spans="1:11" x14ac:dyDescent="0.35">
      <c r="A57" s="40"/>
      <c r="B57" s="45"/>
      <c r="C57" s="45"/>
      <c r="D57" s="45"/>
      <c r="E57" s="40" t="s">
        <v>59</v>
      </c>
      <c r="F57" s="40"/>
      <c r="G57" s="40"/>
      <c r="H57" s="49">
        <f>+H56-I56+H5</f>
        <v>701132707.29999995</v>
      </c>
      <c r="I57" s="49"/>
      <c r="J57" s="40"/>
      <c r="K57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93E1-B9F2-4CE8-AC5B-3E086C94AD4F}">
  <dimension ref="A1:K11"/>
  <sheetViews>
    <sheetView workbookViewId="0">
      <selection activeCell="A3" sqref="A3:K4"/>
    </sheetView>
  </sheetViews>
  <sheetFormatPr defaultRowHeight="15" x14ac:dyDescent="0.25"/>
  <cols>
    <col min="1" max="1" width="7.85546875" customWidth="1"/>
    <col min="2" max="2" width="9.140625" bestFit="1" customWidth="1"/>
    <col min="3" max="3" width="10.5703125" bestFit="1" customWidth="1"/>
    <col min="4" max="4" width="9.5703125" bestFit="1" customWidth="1"/>
    <col min="5" max="5" width="49.85546875" bestFit="1" customWidth="1"/>
    <col min="6" max="6" width="23.7109375" bestFit="1" customWidth="1"/>
    <col min="7" max="7" width="10.28515625" bestFit="1" customWidth="1"/>
    <col min="8" max="8" width="18.42578125" bestFit="1" customWidth="1"/>
    <col min="9" max="9" width="8.42578125" bestFit="1" customWidth="1"/>
    <col min="10" max="10" width="11.5703125" bestFit="1" customWidth="1"/>
    <col min="11" max="11" width="7.28515625" bestFit="1" customWidth="1"/>
  </cols>
  <sheetData>
    <row r="1" spans="1:11" x14ac:dyDescent="0.25">
      <c r="A1" s="1" t="str">
        <f>+'Gross block'!A26</f>
        <v>PLANT &amp; MACHINERY (WIRE ROD-142)</v>
      </c>
    </row>
    <row r="3" spans="1:11" ht="16.5" x14ac:dyDescent="0.35">
      <c r="A3" s="36" t="s">
        <v>13</v>
      </c>
      <c r="B3" s="37" t="s">
        <v>13</v>
      </c>
      <c r="C3" s="37" t="s">
        <v>13</v>
      </c>
      <c r="D3" s="37" t="s">
        <v>13</v>
      </c>
      <c r="E3" s="36" t="s">
        <v>13</v>
      </c>
      <c r="F3" s="38" t="s">
        <v>13</v>
      </c>
      <c r="G3" s="39" t="s">
        <v>13</v>
      </c>
      <c r="H3" s="39" t="s">
        <v>14</v>
      </c>
      <c r="I3" s="39" t="s">
        <v>14</v>
      </c>
      <c r="J3" s="39" t="s">
        <v>14</v>
      </c>
      <c r="K3" s="40" t="s">
        <v>21</v>
      </c>
    </row>
    <row r="4" spans="1:11" ht="16.5" x14ac:dyDescent="0.35">
      <c r="A4" s="40" t="s">
        <v>15</v>
      </c>
      <c r="B4" s="45" t="s">
        <v>16</v>
      </c>
      <c r="C4" s="45" t="s">
        <v>17</v>
      </c>
      <c r="D4" s="45" t="s">
        <v>18</v>
      </c>
      <c r="E4" s="36" t="s">
        <v>0</v>
      </c>
      <c r="F4" s="38" t="s">
        <v>264</v>
      </c>
      <c r="G4" s="39" t="s">
        <v>265</v>
      </c>
      <c r="H4" s="39" t="s">
        <v>19</v>
      </c>
      <c r="I4" s="49" t="s">
        <v>20</v>
      </c>
      <c r="J4" s="49" t="s">
        <v>3</v>
      </c>
      <c r="K4" s="40"/>
    </row>
    <row r="5" spans="1:11" ht="16.5" x14ac:dyDescent="0.35">
      <c r="A5" s="40"/>
      <c r="B5" s="40"/>
      <c r="C5" s="40"/>
      <c r="D5" s="40"/>
      <c r="E5" s="40" t="s">
        <v>22</v>
      </c>
      <c r="F5" s="40"/>
      <c r="G5" s="40"/>
      <c r="H5" s="47">
        <v>0</v>
      </c>
      <c r="I5" s="49"/>
      <c r="J5" s="49"/>
      <c r="K5" s="40"/>
    </row>
    <row r="6" spans="1:11" ht="16.5" x14ac:dyDescent="0.35">
      <c r="A6" s="27" t="s">
        <v>74</v>
      </c>
      <c r="B6" s="27">
        <v>2987</v>
      </c>
      <c r="C6" s="27"/>
      <c r="D6" s="42" t="s">
        <v>72</v>
      </c>
      <c r="E6" s="27" t="s">
        <v>75</v>
      </c>
      <c r="F6" s="27" t="s">
        <v>76</v>
      </c>
      <c r="G6" s="27"/>
      <c r="H6" s="48">
        <v>65874991.799999997</v>
      </c>
      <c r="I6" s="48"/>
      <c r="J6" s="48">
        <v>65874991.799999997</v>
      </c>
      <c r="K6" s="27"/>
    </row>
    <row r="7" spans="1:11" ht="16.5" x14ac:dyDescent="0.35">
      <c r="A7" s="27" t="s">
        <v>74</v>
      </c>
      <c r="B7" s="27">
        <v>2989</v>
      </c>
      <c r="C7" s="27"/>
      <c r="D7" s="42" t="s">
        <v>72</v>
      </c>
      <c r="E7" s="27" t="s">
        <v>77</v>
      </c>
      <c r="F7" s="27" t="s">
        <v>76</v>
      </c>
      <c r="G7" s="27"/>
      <c r="H7" s="48">
        <v>274947835.20999998</v>
      </c>
      <c r="I7" s="48"/>
      <c r="J7" s="48">
        <v>340822827.00999999</v>
      </c>
      <c r="K7" s="27"/>
    </row>
    <row r="8" spans="1:11" ht="16.5" x14ac:dyDescent="0.35">
      <c r="A8" s="27" t="s">
        <v>74</v>
      </c>
      <c r="B8" s="27">
        <v>2989</v>
      </c>
      <c r="C8" s="27"/>
      <c r="D8" s="42" t="s">
        <v>72</v>
      </c>
      <c r="E8" s="27" t="s">
        <v>77</v>
      </c>
      <c r="F8" s="27" t="s">
        <v>76</v>
      </c>
      <c r="G8" s="27"/>
      <c r="H8" s="48">
        <v>16747363</v>
      </c>
      <c r="I8" s="48"/>
      <c r="J8" s="48">
        <v>357570190.00999999</v>
      </c>
      <c r="K8" s="27"/>
    </row>
    <row r="9" spans="1:11" ht="16.5" x14ac:dyDescent="0.35">
      <c r="A9" s="40"/>
      <c r="B9" s="40"/>
      <c r="C9" s="40"/>
      <c r="D9" s="40"/>
      <c r="E9" s="40" t="s">
        <v>58</v>
      </c>
      <c r="F9" s="40"/>
      <c r="G9" s="40"/>
      <c r="H9" s="47">
        <v>357570190.00999999</v>
      </c>
      <c r="I9" s="47">
        <v>0</v>
      </c>
      <c r="J9" s="47"/>
      <c r="K9" s="40"/>
    </row>
    <row r="10" spans="1:11" x14ac:dyDescent="0.25">
      <c r="A10" s="2"/>
      <c r="B10" s="2"/>
      <c r="C10" s="2"/>
      <c r="D10" s="2"/>
      <c r="E10" s="2" t="s">
        <v>59</v>
      </c>
      <c r="F10" s="2"/>
      <c r="G10" s="2"/>
      <c r="H10" s="4" t="s">
        <v>78</v>
      </c>
      <c r="I10" s="4"/>
      <c r="J10" s="4"/>
      <c r="K10" s="2"/>
    </row>
    <row r="11" spans="1:11" x14ac:dyDescent="0.25">
      <c r="H11" s="3"/>
      <c r="I11" s="3"/>
      <c r="J1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30A-E69D-40E4-9F4C-9FA160B55334}">
  <dimension ref="A1:K13"/>
  <sheetViews>
    <sheetView workbookViewId="0">
      <selection activeCell="C9" sqref="C9"/>
    </sheetView>
  </sheetViews>
  <sheetFormatPr defaultColWidth="11" defaultRowHeight="15" x14ac:dyDescent="0.35"/>
  <cols>
    <col min="1" max="1" width="7.42578125" style="27" customWidth="1"/>
    <col min="2" max="2" width="9.140625" style="27" bestFit="1" customWidth="1"/>
    <col min="3" max="3" width="10.5703125" style="27" bestFit="1" customWidth="1"/>
    <col min="4" max="4" width="9.5703125" style="27" bestFit="1" customWidth="1"/>
    <col min="5" max="5" width="35.28515625" style="27" bestFit="1" customWidth="1"/>
    <col min="6" max="6" width="33.85546875" style="27" bestFit="1" customWidth="1"/>
    <col min="7" max="7" width="10.28515625" style="27" bestFit="1" customWidth="1"/>
    <col min="8" max="8" width="15.5703125" style="27" bestFit="1" customWidth="1"/>
    <col min="9" max="9" width="8.42578125" style="27" bestFit="1" customWidth="1"/>
    <col min="10" max="10" width="14" style="27" bestFit="1" customWidth="1"/>
    <col min="11" max="11" width="7.28515625" style="27" bestFit="1" customWidth="1"/>
    <col min="12" max="16384" width="11" style="27"/>
  </cols>
  <sheetData>
    <row r="1" spans="1:11" x14ac:dyDescent="0.35">
      <c r="A1" s="26" t="str">
        <f>+'Gross block'!A27</f>
        <v>PLANT &amp; MACHINERY.</v>
      </c>
    </row>
    <row r="3" spans="1:11" x14ac:dyDescent="0.35">
      <c r="A3" s="36" t="s">
        <v>13</v>
      </c>
      <c r="B3" s="37" t="s">
        <v>13</v>
      </c>
      <c r="C3" s="37" t="s">
        <v>13</v>
      </c>
      <c r="D3" s="37" t="s">
        <v>13</v>
      </c>
      <c r="E3" s="36" t="s">
        <v>13</v>
      </c>
      <c r="F3" s="38" t="s">
        <v>13</v>
      </c>
      <c r="G3" s="39" t="s">
        <v>13</v>
      </c>
      <c r="H3" s="39" t="s">
        <v>14</v>
      </c>
      <c r="I3" s="39" t="s">
        <v>14</v>
      </c>
      <c r="J3" s="39" t="s">
        <v>14</v>
      </c>
      <c r="K3" s="40" t="s">
        <v>21</v>
      </c>
    </row>
    <row r="4" spans="1:11" x14ac:dyDescent="0.35">
      <c r="A4" s="40" t="s">
        <v>15</v>
      </c>
      <c r="B4" s="45" t="s">
        <v>16</v>
      </c>
      <c r="C4" s="45" t="s">
        <v>17</v>
      </c>
      <c r="D4" s="45" t="s">
        <v>18</v>
      </c>
      <c r="E4" s="36" t="s">
        <v>0</v>
      </c>
      <c r="F4" s="38" t="s">
        <v>264</v>
      </c>
      <c r="G4" s="39" t="s">
        <v>265</v>
      </c>
      <c r="H4" s="39" t="s">
        <v>19</v>
      </c>
      <c r="I4" s="49" t="s">
        <v>20</v>
      </c>
      <c r="J4" s="49" t="s">
        <v>3</v>
      </c>
      <c r="K4" s="40"/>
    </row>
    <row r="5" spans="1:11" x14ac:dyDescent="0.35">
      <c r="A5" s="40"/>
      <c r="B5" s="40"/>
      <c r="C5" s="40"/>
      <c r="D5" s="40"/>
      <c r="E5" s="40" t="s">
        <v>22</v>
      </c>
      <c r="F5" s="40"/>
      <c r="G5" s="49"/>
      <c r="H5" s="49">
        <v>270634479.94</v>
      </c>
      <c r="I5" s="40"/>
      <c r="J5" s="40"/>
      <c r="K5" s="40"/>
    </row>
    <row r="6" spans="1:11" s="57" customFormat="1" ht="13.5" x14ac:dyDescent="0.3">
      <c r="A6" s="57" t="s">
        <v>23</v>
      </c>
      <c r="B6" s="58">
        <v>950</v>
      </c>
      <c r="C6" s="58">
        <v>23</v>
      </c>
      <c r="D6" s="59" t="s">
        <v>79</v>
      </c>
      <c r="E6" s="57" t="s">
        <v>80</v>
      </c>
      <c r="F6" s="57" t="s">
        <v>86</v>
      </c>
      <c r="G6" s="60">
        <v>1</v>
      </c>
      <c r="H6" s="60">
        <v>54862</v>
      </c>
      <c r="I6" s="61"/>
      <c r="J6" s="61">
        <v>270689341.94</v>
      </c>
    </row>
    <row r="7" spans="1:11" s="57" customFormat="1" ht="13.5" x14ac:dyDescent="0.3">
      <c r="A7" s="57" t="s">
        <v>26</v>
      </c>
      <c r="B7" s="58">
        <v>4904</v>
      </c>
      <c r="C7" s="58">
        <v>240131395</v>
      </c>
      <c r="D7" s="59" t="s">
        <v>81</v>
      </c>
      <c r="E7" s="57" t="s">
        <v>82</v>
      </c>
      <c r="F7" s="57" t="s">
        <v>87</v>
      </c>
      <c r="G7" s="60">
        <v>2</v>
      </c>
      <c r="H7" s="60">
        <v>664597</v>
      </c>
      <c r="I7" s="61"/>
      <c r="J7" s="61">
        <v>271353938.94</v>
      </c>
    </row>
    <row r="8" spans="1:11" s="57" customFormat="1" ht="13.5" x14ac:dyDescent="0.3">
      <c r="A8" s="57" t="s">
        <v>26</v>
      </c>
      <c r="B8" s="58">
        <v>5203</v>
      </c>
      <c r="C8" s="58">
        <v>10000512</v>
      </c>
      <c r="D8" s="59" t="s">
        <v>40</v>
      </c>
      <c r="E8" s="57" t="s">
        <v>83</v>
      </c>
      <c r="F8" s="57" t="s">
        <v>88</v>
      </c>
      <c r="G8" s="60">
        <v>1</v>
      </c>
      <c r="H8" s="60">
        <v>1400000</v>
      </c>
      <c r="I8" s="61"/>
      <c r="J8" s="61">
        <v>272753938.94</v>
      </c>
    </row>
    <row r="9" spans="1:11" s="57" customFormat="1" ht="13.5" x14ac:dyDescent="0.3">
      <c r="A9" s="57" t="s">
        <v>26</v>
      </c>
      <c r="B9" s="58">
        <v>7361</v>
      </c>
      <c r="C9" s="58">
        <v>106</v>
      </c>
      <c r="D9" s="59" t="s">
        <v>84</v>
      </c>
      <c r="E9" s="57" t="s">
        <v>85</v>
      </c>
      <c r="F9" s="57" t="s">
        <v>89</v>
      </c>
      <c r="G9" s="60">
        <v>1</v>
      </c>
      <c r="H9" s="60">
        <v>150000</v>
      </c>
      <c r="I9" s="61"/>
      <c r="J9" s="61">
        <v>272903938.94</v>
      </c>
    </row>
    <row r="10" spans="1:11" s="57" customFormat="1" ht="13.5" x14ac:dyDescent="0.3">
      <c r="A10" s="54"/>
      <c r="B10" s="55"/>
      <c r="C10" s="55"/>
      <c r="D10" s="54"/>
      <c r="E10" s="70" t="s">
        <v>58</v>
      </c>
      <c r="F10" s="70"/>
      <c r="G10" s="56">
        <f>SUM(G6:G9)</f>
        <v>5</v>
      </c>
      <c r="H10" s="56">
        <f>SUM(H6:H9)</f>
        <v>2269459</v>
      </c>
      <c r="I10" s="62">
        <v>0</v>
      </c>
      <c r="J10" s="62"/>
      <c r="K10" s="54"/>
    </row>
    <row r="11" spans="1:11" s="57" customFormat="1" ht="13.5" x14ac:dyDescent="0.3">
      <c r="A11" s="54"/>
      <c r="B11" s="54"/>
      <c r="C11" s="54"/>
      <c r="D11" s="54"/>
      <c r="E11" s="63" t="s">
        <v>59</v>
      </c>
      <c r="F11" s="63"/>
      <c r="G11" s="56"/>
      <c r="H11" s="56">
        <f>+H5+H10</f>
        <v>272903938.94</v>
      </c>
      <c r="I11" s="62"/>
      <c r="J11" s="62"/>
      <c r="K11" s="54"/>
    </row>
    <row r="12" spans="1:11" s="57" customFormat="1" ht="13.5" x14ac:dyDescent="0.3">
      <c r="G12" s="60"/>
      <c r="H12" s="60"/>
      <c r="I12" s="61"/>
      <c r="J12" s="61"/>
    </row>
    <row r="13" spans="1:11" x14ac:dyDescent="0.35">
      <c r="G13" s="51"/>
      <c r="H13" s="51"/>
      <c r="I13" s="51"/>
      <c r="J13" s="51"/>
    </row>
  </sheetData>
  <mergeCells count="1"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Gross block</vt:lpstr>
      <vt:lpstr>Plant &amp; machinery (rolls)</vt:lpstr>
      <vt:lpstr>plant &amp; machinery (rolling mill</vt:lpstr>
      <vt:lpstr>plant &amp; machinery (nstp)</vt:lpstr>
      <vt:lpstr>plant &amp; machinery (forging)</vt:lpstr>
      <vt:lpstr>plant &amp; machinery (wire rod)</vt:lpstr>
      <vt:lpstr>plant &amp; machinery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 Accounts3</dc:creator>
  <cp:lastModifiedBy>Mahesh</cp:lastModifiedBy>
  <dcterms:created xsi:type="dcterms:W3CDTF">2023-02-09T10:57:29Z</dcterms:created>
  <dcterms:modified xsi:type="dcterms:W3CDTF">2023-02-17T06:54:04Z</dcterms:modified>
</cp:coreProperties>
</file>