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Profile\Desktop\R K VALUATION\fx\"/>
    </mc:Choice>
  </mc:AlternateContent>
  <xr:revisionPtr revIDLastSave="0" documentId="13_ncr:1_{688BE527-D561-4B4F-9DB0-BB7E51977DE5}" xr6:coauthVersionLast="47" xr6:coauthVersionMax="47" xr10:uidLastSave="{00000000-0000-0000-0000-000000000000}"/>
  <bookViews>
    <workbookView xWindow="-120" yWindow="-120" windowWidth="21840" windowHeight="13140" tabRatio="827" xr2:uid="{7F02A92C-0B60-4DA0-AE8D-CD4A8336D0A8}"/>
  </bookViews>
  <sheets>
    <sheet name="Gross block" sheetId="1" r:id="rId1"/>
    <sheet name="Plant &amp; machinery (rolls)" sheetId="2" r:id="rId2"/>
    <sheet name="Plant &amp; machinery (rolling mill" sheetId="3" r:id="rId3"/>
    <sheet name="Plant &amp; machinery (nstp)" sheetId="4" r:id="rId4"/>
    <sheet name="Plant &amp; machinery (forging)" sheetId="5" r:id="rId5"/>
    <sheet name="Plant &amp; machinery (wire rod)" sheetId="6" r:id="rId6"/>
    <sheet name="Plant &amp; machinery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7" l="1"/>
  <c r="G12" i="7"/>
  <c r="H12" i="7"/>
  <c r="A1" i="7"/>
  <c r="G12" i="6"/>
  <c r="H13" i="6"/>
  <c r="H12" i="6"/>
  <c r="A1" i="6"/>
  <c r="I39" i="5"/>
  <c r="H39" i="5"/>
  <c r="H40" i="5" s="1"/>
  <c r="G39" i="5"/>
  <c r="A1" i="5"/>
  <c r="H31" i="4"/>
  <c r="H30" i="4"/>
  <c r="G30" i="4"/>
  <c r="A1" i="4"/>
  <c r="H9" i="3"/>
  <c r="H8" i="3"/>
  <c r="G8" i="3"/>
  <c r="A1" i="3"/>
  <c r="H31" i="2"/>
  <c r="H30" i="2"/>
  <c r="G30" i="2"/>
  <c r="A1" i="2"/>
</calcChain>
</file>

<file path=xl/sharedStrings.xml><?xml version="1.0" encoding="utf-8"?>
<sst xmlns="http://schemas.openxmlformats.org/spreadsheetml/2006/main" count="641" uniqueCount="224">
  <si>
    <t>Particulars</t>
  </si>
  <si>
    <t>Opening</t>
  </si>
  <si>
    <t>Transaction</t>
  </si>
  <si>
    <t>Balance</t>
  </si>
  <si>
    <t>(Dr)</t>
  </si>
  <si>
    <t>(Cr)</t>
  </si>
  <si>
    <t>PLANT &amp; MACHINARY (ROLLS)</t>
  </si>
  <si>
    <t>PLANT &amp; MACHINARY ROLLING MILL 102/3</t>
  </si>
  <si>
    <t>PLANT &amp; MACHINERY ( NSTP )</t>
  </si>
  <si>
    <t>PLANT &amp; MACHINERY (FORGING)</t>
  </si>
  <si>
    <t>PLANT &amp; MACHINERY (WIRE ROD-142)</t>
  </si>
  <si>
    <t>PLANT &amp; MACHINERY.</t>
  </si>
  <si>
    <t>Total</t>
  </si>
  <si>
    <t>Document</t>
  </si>
  <si>
    <t>Amount</t>
  </si>
  <si>
    <t>Type</t>
  </si>
  <si>
    <t>Serial</t>
  </si>
  <si>
    <t>Bill Number</t>
  </si>
  <si>
    <t>Date</t>
  </si>
  <si>
    <t>Debit</t>
  </si>
  <si>
    <t>Credit</t>
  </si>
  <si>
    <t>Chq.No.</t>
  </si>
  <si>
    <t xml:space="preserve">Opening Balance : </t>
  </si>
  <si>
    <t>PMU</t>
  </si>
  <si>
    <t>DRTD-2122-015</t>
  </si>
  <si>
    <t>29/04/2021</t>
  </si>
  <si>
    <t>DEEM ROLL-TECH LTD.</t>
  </si>
  <si>
    <t>DRTD-2122-016</t>
  </si>
  <si>
    <t>01/05/2021</t>
  </si>
  <si>
    <t>31/05/2021</t>
  </si>
  <si>
    <t>DRTD-2122-060</t>
  </si>
  <si>
    <t>DRTD-126-2021</t>
  </si>
  <si>
    <t>09/07/2021</t>
  </si>
  <si>
    <t>DRTD-127-2021</t>
  </si>
  <si>
    <t>DRTD-128-2021</t>
  </si>
  <si>
    <t>DRTD-129-2021</t>
  </si>
  <si>
    <t>DRTD-130-2021</t>
  </si>
  <si>
    <t>DRTD-125-2021</t>
  </si>
  <si>
    <t>16/07/2021</t>
  </si>
  <si>
    <t>DRTD-248-2021</t>
  </si>
  <si>
    <t>23/10/2021</t>
  </si>
  <si>
    <t>DRTD-292-2021</t>
  </si>
  <si>
    <t>24/11/2021</t>
  </si>
  <si>
    <t>DRTD-348-2021</t>
  </si>
  <si>
    <t>28/12/2021</t>
  </si>
  <si>
    <t>DRTD-349-2021</t>
  </si>
  <si>
    <t>DRTD-386-2021</t>
  </si>
  <si>
    <t>25/01/2022</t>
  </si>
  <si>
    <t>DRTD-387-2021</t>
  </si>
  <si>
    <t>28/01/2022</t>
  </si>
  <si>
    <t>DRTD-439-2021</t>
  </si>
  <si>
    <t>03/03/2022</t>
  </si>
  <si>
    <t>DRTD-440-2021</t>
  </si>
  <si>
    <t>DRTD-441-2021</t>
  </si>
  <si>
    <t>DRTD-480-2021</t>
  </si>
  <si>
    <t>24/03/2022</t>
  </si>
  <si>
    <t>DRTD-481-2021</t>
  </si>
  <si>
    <t>DRTD-482-2021</t>
  </si>
  <si>
    <t>DRTD-492-2021</t>
  </si>
  <si>
    <t>28/03/2022</t>
  </si>
  <si>
    <t>DRTD-493-2021</t>
  </si>
  <si>
    <t xml:space="preserve">Total : </t>
  </si>
  <si>
    <t xml:space="preserve">Closing Balance : </t>
  </si>
  <si>
    <t>PU1</t>
  </si>
  <si>
    <t>I12127017285</t>
  </si>
  <si>
    <t>22/11/2021</t>
  </si>
  <si>
    <t>KION INDIA PVT LTD</t>
  </si>
  <si>
    <t>AIM-123</t>
  </si>
  <si>
    <t>18/01/2022</t>
  </si>
  <si>
    <t>AIMWELD INDUSTRIAL MACHINERY</t>
  </si>
  <si>
    <t>IMP</t>
  </si>
  <si>
    <t>JE/200228-274</t>
  </si>
  <si>
    <t>06/04/2021</t>
  </si>
  <si>
    <t>BEIJING J&amp;E INTERNATIONAL SHIPPING CORP.</t>
  </si>
  <si>
    <t>12/04/2021</t>
  </si>
  <si>
    <t>SLICKER TECHNOLOGY GMBH CO AND KG LIEBIGSTR</t>
  </si>
  <si>
    <t>21/06/2021</t>
  </si>
  <si>
    <t>SIGMA MACHINE TOOLS</t>
  </si>
  <si>
    <t>AKA/SC/2122/712</t>
  </si>
  <si>
    <t>11/09/2021</t>
  </si>
  <si>
    <t>AIRKOM AGENCIES(I) PVT LTD</t>
  </si>
  <si>
    <t>GJV</t>
  </si>
  <si>
    <t>CD/2363</t>
  </si>
  <si>
    <t>01/10/2021</t>
  </si>
  <si>
    <t>CUSTOM DUTY</t>
  </si>
  <si>
    <t>INTEREST ON IGST (IMPORT)</t>
  </si>
  <si>
    <t>0501210204018</t>
  </si>
  <si>
    <t>CLEARING &amp; FORWARDING CHARGES (IMPORT)</t>
  </si>
  <si>
    <t>C20210078980</t>
  </si>
  <si>
    <t>R/8517</t>
  </si>
  <si>
    <t>AGENCY CHARGES (IMPORT)</t>
  </si>
  <si>
    <t>TRANSPORT CHARGES (INWARDS) IMPORT</t>
  </si>
  <si>
    <t>JFLBOM21040931</t>
  </si>
  <si>
    <t>09/10/2021</t>
  </si>
  <si>
    <t>ORION MARKETING</t>
  </si>
  <si>
    <t>22/02/2022</t>
  </si>
  <si>
    <t>TERMINAL HANDLING CHARGES (IMPORT)</t>
  </si>
  <si>
    <t>M1337</t>
  </si>
  <si>
    <t>ELECTRONIC &amp; ENGG.CO. (I)PVT LTD</t>
  </si>
  <si>
    <t>26/02/2022</t>
  </si>
  <si>
    <t>02/03/2022</t>
  </si>
  <si>
    <t>JT02E210188</t>
  </si>
  <si>
    <t>09/03/2022</t>
  </si>
  <si>
    <t>PMK MACHINERY REPAIRING</t>
  </si>
  <si>
    <t>SJKDS/I/0247</t>
  </si>
  <si>
    <t>15/09/2021</t>
  </si>
  <si>
    <t>SHREE JAY KHODIYAR DIESEL SERVICE</t>
  </si>
  <si>
    <t>GP2/2206984</t>
  </si>
  <si>
    <t>18/10/2021</t>
  </si>
  <si>
    <t>ACTION CONSTRUCTION EQUIPMENT LTD</t>
  </si>
  <si>
    <t>07/12/2021</t>
  </si>
  <si>
    <t>A M I MACHINE TOOLS</t>
  </si>
  <si>
    <t>ACE DESIGNERS LTD</t>
  </si>
  <si>
    <t>01/01/2022</t>
  </si>
  <si>
    <t>03/01/2022</t>
  </si>
  <si>
    <t>RECBOM0046892</t>
  </si>
  <si>
    <t>02/02/2022</t>
  </si>
  <si>
    <t>TJ22I30339</t>
  </si>
  <si>
    <t>04/02/2022</t>
  </si>
  <si>
    <t>DN/BSAPL/01450</t>
  </si>
  <si>
    <t>05/02/2022</t>
  </si>
  <si>
    <t>AB/BSAPL/01450</t>
  </si>
  <si>
    <t>GST/21-22/0491</t>
  </si>
  <si>
    <t>08/02/2022</t>
  </si>
  <si>
    <t>TII TECHNO TESTING INSTRUMENTS PVT.LTD.</t>
  </si>
  <si>
    <t>KMI212210232</t>
  </si>
  <si>
    <t>12/02/2022</t>
  </si>
  <si>
    <t>KAISHAN MACHINERY INDIA PVT LTD</t>
  </si>
  <si>
    <t>IT-2122-02432</t>
  </si>
  <si>
    <t>INNOVATIVE TECHNOLOGIES</t>
  </si>
  <si>
    <t>DRG</t>
  </si>
  <si>
    <t>DRG/000248</t>
  </si>
  <si>
    <t>22/03/2022</t>
  </si>
  <si>
    <t>DRG/000249</t>
  </si>
  <si>
    <t>DRG/000250</t>
  </si>
  <si>
    <t>DRG/000251</t>
  </si>
  <si>
    <t>DRG/000252</t>
  </si>
  <si>
    <t>DRG/000253</t>
  </si>
  <si>
    <t>DRG/000254</t>
  </si>
  <si>
    <t>DRG/000255</t>
  </si>
  <si>
    <t>DRG/000257</t>
  </si>
  <si>
    <t>23/03/2022</t>
  </si>
  <si>
    <t>DRG/000258</t>
  </si>
  <si>
    <t>BK/072/21-22</t>
  </si>
  <si>
    <t>28/07/2021</t>
  </si>
  <si>
    <t>B K INDUSTRIES</t>
  </si>
  <si>
    <t>CONSUMABLE STORE &amp; SPARE</t>
  </si>
  <si>
    <t>ATI/0174</t>
  </si>
  <si>
    <t>09/12/2021</t>
  </si>
  <si>
    <t>AQUA TECH INDUSTRIES</t>
  </si>
  <si>
    <t>13/12/2021</t>
  </si>
  <si>
    <t>VFC/2122/GT/1008</t>
  </si>
  <si>
    <t>30/12/2021</t>
  </si>
  <si>
    <t>VIMAL FIRE CONTROLS PVT.LTD.</t>
  </si>
  <si>
    <t>SMPL/206/2021-22</t>
  </si>
  <si>
    <t>SYNDICATE MACHINES PVT LTD</t>
  </si>
  <si>
    <t>30 TON EOT CRANE</t>
  </si>
  <si>
    <t>R.O PLANT 2000 LPH</t>
  </si>
  <si>
    <t>BANDSAW MACHINE</t>
  </si>
  <si>
    <t>NITROGEN INJECTION FIRE PROTECTION SYSTEM</t>
  </si>
  <si>
    <t>GRINDER MACHINE</t>
  </si>
  <si>
    <t>PU2</t>
  </si>
  <si>
    <t>DOM/0106/21-22</t>
  </si>
  <si>
    <t>DIVINE TUBES PVT LTD.</t>
  </si>
  <si>
    <t>Purchase Account</t>
  </si>
  <si>
    <t>AKA/SC/2122/802</t>
  </si>
  <si>
    <t>07/10/2021</t>
  </si>
  <si>
    <t>KFIPL/21-22/698</t>
  </si>
  <si>
    <t>KLEENOIL FILTRATION INDIA PVT LTD</t>
  </si>
  <si>
    <t>359/21-22</t>
  </si>
  <si>
    <t>10/03/2022</t>
  </si>
  <si>
    <t>UNIVERSAL TRADERS</t>
  </si>
  <si>
    <t>17/03/2022</t>
  </si>
  <si>
    <t>HIMRAJ COOLING TOWERS</t>
  </si>
  <si>
    <t>SS TUBE/ PIPE</t>
  </si>
  <si>
    <t>25320 kg</t>
  </si>
  <si>
    <t>16210 kg</t>
  </si>
  <si>
    <t>AIR COMPRESSOR</t>
  </si>
  <si>
    <t>MICRON FILTRATION SYSTEM, DEHYDRATION MACHINE</t>
  </si>
  <si>
    <t>PNEUMATIC COMBINATION STEELSTRAPPING MACHINE</t>
  </si>
  <si>
    <t>FAN ASSEMBLY FOR COOLING TOWER</t>
  </si>
  <si>
    <t>OLD BORING MACHINE</t>
  </si>
  <si>
    <t>FORKLIFT 4 TON CAPACITY</t>
  </si>
  <si>
    <t>HYDRAULIC MOBIL CRANE</t>
  </si>
  <si>
    <t>LATHE MACHINE</t>
  </si>
  <si>
    <t>PMI TESTING MACHINE</t>
  </si>
  <si>
    <t>HYDROMATIC PUMP</t>
  </si>
  <si>
    <t>LAThE MACHINE</t>
  </si>
  <si>
    <t>PIERCER ROLLS</t>
  </si>
  <si>
    <t xml:space="preserve">UT ROTORY SYSTEM SURO 65 6K8 </t>
  </si>
  <si>
    <t>POLISHING MACHINE</t>
  </si>
  <si>
    <t>WEIGHING MACHINE 5 TON</t>
  </si>
  <si>
    <t>PLUG HEAD OF PIERCING MILL PARTS</t>
  </si>
  <si>
    <t>FORKLIFT 5 TON CAPACITY</t>
  </si>
  <si>
    <t>WELDING MACHINE</t>
  </si>
  <si>
    <t>SPHEODIAL GRAPHITE IRON ROLLS</t>
  </si>
  <si>
    <t>FORGED STEEL ROLLS</t>
  </si>
  <si>
    <t>SPHEODIAL GRAPHITE IRON ROLL</t>
  </si>
  <si>
    <t>ADAMITE ROLL</t>
  </si>
  <si>
    <t>PLANT &amp; MACHINARY WIRE DRAWING 102/3</t>
  </si>
  <si>
    <t>PLANT &amp; MACHINERY ( NEW POWER PLANT 66 KV SUB STATION )</t>
  </si>
  <si>
    <t>PLANT &amp; MACHINERY ( PCE NSTP )</t>
  </si>
  <si>
    <t>PLANT &amp; MACHINERY (CNC MACHINE-34)</t>
  </si>
  <si>
    <t>PLANT &amp; MACHINERY (G.P)</t>
  </si>
  <si>
    <t>PLANT &amp; MACHINERY (NEW GAS PLANT)</t>
  </si>
  <si>
    <t>PLANT &amp; MACHINERY (NEW MELTING 34 )</t>
  </si>
  <si>
    <t>PLANT &amp; MACHINERY (P.C.E)</t>
  </si>
  <si>
    <t>PLANT &amp; MACHINERY (P.C.E) WIRE ROD</t>
  </si>
  <si>
    <t>PLANT &amp; MACHINERY (P.C.E.) -FORGING</t>
  </si>
  <si>
    <t>PLANT &amp; MACHINERY (P.P)</t>
  </si>
  <si>
    <t>PLANT &amp; MACHINERY (PCE NEW MELTING)</t>
  </si>
  <si>
    <t>PLANT &amp; MACHINERY (POWER PLANT 66 KV SUB STATION )- FORGING</t>
  </si>
  <si>
    <t>PLANT &amp; MACHINERY (WIND MILL-UNIT-I B74 LAMBA)</t>
  </si>
  <si>
    <t>PLANT &amp; MACHINERY (WIND MILL-UNIT-II V08 VANKU)</t>
  </si>
  <si>
    <t>PLANT &amp; MACHINERY (WIND MILL-UNIT-III M13 KADOLI)</t>
  </si>
  <si>
    <t>PLANT &amp; MACHINERY (WIND MILL-UNIT-IV M167 SUTHARI)</t>
  </si>
  <si>
    <t>CHANDAN STEEL LTD</t>
  </si>
  <si>
    <t>DETAILS OF THE ADDATION PLANT &amp; MACHINARY FOR THE PERIOD OF APRIL-2021 TO MARCH-2022</t>
  </si>
  <si>
    <t>Items Name</t>
  </si>
  <si>
    <t>Qty</t>
  </si>
  <si>
    <t>DRTD-2122-059</t>
  </si>
  <si>
    <t>CAPITALIZED</t>
  </si>
  <si>
    <t>Air Compressor Machine</t>
  </si>
  <si>
    <t>Debit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</si>
</sst>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7" formatCode="_ * #,##0.00_ ;_ * \-#,##0.00_ ;_ * &quot;-&quot;??_ ;_ @_ "/>
    <numFmt numFmtId="168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7" fontId="5" fillId="0" borderId="0" xfId="2" applyFont="1"/>
    <xf numFmtId="167" fontId="4" fillId="0" borderId="0" xfId="2" applyFont="1"/>
    <xf numFmtId="0" fontId="3" fillId="0" borderId="0" xfId="0" applyFont="1" applyBorder="1" applyAlignment="1"/>
    <xf numFmtId="0" fontId="4" fillId="0" borderId="0" xfId="0" applyFont="1" applyBorder="1" applyAlignment="1"/>
    <xf numFmtId="43" fontId="4" fillId="0" borderId="0" xfId="1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3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/>
    <xf numFmtId="43" fontId="5" fillId="0" borderId="0" xfId="1" applyFont="1" applyBorder="1" applyAlignment="1"/>
    <xf numFmtId="0" fontId="4" fillId="0" borderId="0" xfId="0" quotePrefix="1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Border="1"/>
    <xf numFmtId="0" fontId="4" fillId="0" borderId="0" xfId="0" quotePrefix="1" applyFont="1" applyBorder="1"/>
    <xf numFmtId="0" fontId="0" fillId="0" borderId="0" xfId="0" applyAlignment="1">
      <alignment horizontal="center"/>
    </xf>
    <xf numFmtId="43" fontId="5" fillId="0" borderId="0" xfId="1" applyFont="1" applyBorder="1"/>
    <xf numFmtId="43" fontId="4" fillId="0" borderId="0" xfId="1" applyFont="1" applyBorder="1"/>
    <xf numFmtId="168" fontId="5" fillId="0" borderId="0" xfId="1" applyNumberFormat="1" applyFont="1" applyBorder="1"/>
    <xf numFmtId="168" fontId="5" fillId="0" borderId="0" xfId="1" applyNumberFormat="1" applyFont="1" applyBorder="1" applyAlignment="1"/>
    <xf numFmtId="168" fontId="4" fillId="0" borderId="0" xfId="1" applyNumberFormat="1" applyFont="1" applyBorder="1"/>
    <xf numFmtId="0" fontId="3" fillId="0" borderId="0" xfId="0" applyFont="1" applyBorder="1"/>
    <xf numFmtId="0" fontId="4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43" fontId="5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/>
  </cellXfs>
  <cellStyles count="3">
    <cellStyle name="Comma" xfId="1" builtinId="3"/>
    <cellStyle name="Comma 2" xfId="2" xr:uid="{67E14783-9AA2-42ED-8EDA-E130EFD23C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8C00-DEBC-4AA1-B3A0-63308A6215AE}">
  <dimension ref="A1:G28"/>
  <sheetViews>
    <sheetView tabSelected="1" workbookViewId="0">
      <selection activeCell="A17" sqref="A17"/>
    </sheetView>
  </sheetViews>
  <sheetFormatPr defaultRowHeight="15" x14ac:dyDescent="0.35"/>
  <cols>
    <col min="1" max="1" width="56.140625" style="5" bestFit="1" customWidth="1"/>
    <col min="2" max="2" width="17.28515625" style="5" bestFit="1" customWidth="1"/>
    <col min="3" max="3" width="8.7109375" style="5" bestFit="1" customWidth="1"/>
    <col min="4" max="4" width="15.5703125" style="5" bestFit="1" customWidth="1"/>
    <col min="5" max="5" width="11.42578125" style="5" bestFit="1" customWidth="1"/>
    <col min="6" max="6" width="17.28515625" style="5" bestFit="1" customWidth="1"/>
    <col min="7" max="7" width="8.28515625" style="5" bestFit="1" customWidth="1"/>
    <col min="8" max="16384" width="9.140625" style="5"/>
  </cols>
  <sheetData>
    <row r="1" spans="1:7" x14ac:dyDescent="0.35">
      <c r="A1" s="1" t="s">
        <v>216</v>
      </c>
      <c r="B1" s="1"/>
      <c r="C1" s="1"/>
      <c r="D1" s="1"/>
      <c r="E1" s="1"/>
      <c r="F1" s="1"/>
      <c r="G1" s="1"/>
    </row>
    <row r="2" spans="1:7" x14ac:dyDescent="0.35">
      <c r="A2" s="4" t="s">
        <v>217</v>
      </c>
      <c r="B2" s="4"/>
      <c r="C2" s="4"/>
      <c r="D2" s="4"/>
      <c r="E2" s="4"/>
      <c r="F2" s="4"/>
      <c r="G2" s="4"/>
    </row>
    <row r="3" spans="1:7" x14ac:dyDescent="0.35">
      <c r="A3" s="6" t="s">
        <v>0</v>
      </c>
      <c r="B3" s="7" t="s">
        <v>1</v>
      </c>
      <c r="C3" s="7" t="s">
        <v>1</v>
      </c>
      <c r="D3" s="7" t="s">
        <v>2</v>
      </c>
      <c r="E3" s="7" t="s">
        <v>2</v>
      </c>
      <c r="F3" s="7" t="s">
        <v>3</v>
      </c>
      <c r="G3" s="7" t="s">
        <v>3</v>
      </c>
    </row>
    <row r="4" spans="1:7" x14ac:dyDescent="0.35">
      <c r="A4" s="6" t="s">
        <v>0</v>
      </c>
      <c r="B4" s="7" t="s">
        <v>4</v>
      </c>
      <c r="C4" s="7" t="s">
        <v>5</v>
      </c>
      <c r="D4" s="7" t="s">
        <v>4</v>
      </c>
      <c r="E4" s="7" t="s">
        <v>5</v>
      </c>
      <c r="F4" s="7" t="s">
        <v>4</v>
      </c>
      <c r="G4" s="7" t="s">
        <v>5</v>
      </c>
    </row>
    <row r="5" spans="1:7" x14ac:dyDescent="0.35">
      <c r="A5" s="5" t="s">
        <v>6</v>
      </c>
      <c r="B5" s="8">
        <v>174928654.50999999</v>
      </c>
      <c r="D5" s="8">
        <v>25297072.399999999</v>
      </c>
      <c r="F5" s="8">
        <v>200225726.91</v>
      </c>
    </row>
    <row r="6" spans="1:7" x14ac:dyDescent="0.35">
      <c r="A6" s="5" t="s">
        <v>7</v>
      </c>
      <c r="B6" s="8">
        <v>91905248.939999998</v>
      </c>
      <c r="D6" s="8">
        <v>1709860</v>
      </c>
      <c r="F6" s="8">
        <v>93615108.939999998</v>
      </c>
    </row>
    <row r="7" spans="1:7" x14ac:dyDescent="0.35">
      <c r="A7" s="5" t="s">
        <v>199</v>
      </c>
      <c r="B7" s="8">
        <v>24036723.98</v>
      </c>
      <c r="F7" s="8">
        <v>24036723.98</v>
      </c>
    </row>
    <row r="8" spans="1:7" x14ac:dyDescent="0.35">
      <c r="A8" s="5" t="s">
        <v>200</v>
      </c>
      <c r="B8" s="8">
        <v>27888097.25</v>
      </c>
      <c r="F8" s="8">
        <v>27888097.25</v>
      </c>
    </row>
    <row r="9" spans="1:7" x14ac:dyDescent="0.35">
      <c r="A9" s="5" t="s">
        <v>8</v>
      </c>
      <c r="B9" s="8">
        <v>393591166.79000002</v>
      </c>
      <c r="D9" s="8">
        <v>39522474</v>
      </c>
      <c r="F9" s="8">
        <v>433113640.79000002</v>
      </c>
    </row>
    <row r="10" spans="1:7" x14ac:dyDescent="0.35">
      <c r="A10" s="5" t="s">
        <v>201</v>
      </c>
      <c r="B10" s="8">
        <v>11810594.6</v>
      </c>
      <c r="F10" s="8">
        <v>11810594.6</v>
      </c>
    </row>
    <row r="11" spans="1:7" x14ac:dyDescent="0.35">
      <c r="A11" s="5" t="s">
        <v>202</v>
      </c>
      <c r="B11" s="8">
        <v>4361235.18</v>
      </c>
      <c r="F11" s="8">
        <v>4361235.18</v>
      </c>
    </row>
    <row r="12" spans="1:7" x14ac:dyDescent="0.35">
      <c r="A12" s="5" t="s">
        <v>9</v>
      </c>
      <c r="B12" s="8">
        <v>717922385.58000004</v>
      </c>
      <c r="D12" s="8">
        <v>33164433</v>
      </c>
      <c r="E12" s="8">
        <v>76270</v>
      </c>
      <c r="F12" s="8">
        <v>751010548.58000004</v>
      </c>
    </row>
    <row r="13" spans="1:7" x14ac:dyDescent="0.35">
      <c r="A13" s="5" t="s">
        <v>203</v>
      </c>
      <c r="B13" s="8">
        <v>12308743.949999999</v>
      </c>
      <c r="F13" s="8">
        <v>12308743.949999999</v>
      </c>
    </row>
    <row r="14" spans="1:7" x14ac:dyDescent="0.35">
      <c r="A14" s="5" t="s">
        <v>204</v>
      </c>
      <c r="B14" s="8">
        <v>28163849.760000002</v>
      </c>
      <c r="F14" s="8">
        <v>28163849.760000002</v>
      </c>
    </row>
    <row r="15" spans="1:7" x14ac:dyDescent="0.35">
      <c r="A15" s="5" t="s">
        <v>205</v>
      </c>
      <c r="B15" s="8">
        <v>97822700.980000004</v>
      </c>
      <c r="F15" s="8">
        <v>97822700.980000004</v>
      </c>
    </row>
    <row r="16" spans="1:7" x14ac:dyDescent="0.35">
      <c r="A16" s="5" t="s">
        <v>206</v>
      </c>
      <c r="B16" s="8">
        <v>33486217.329999998</v>
      </c>
      <c r="F16" s="8">
        <v>33486217.329999998</v>
      </c>
    </row>
    <row r="17" spans="1:7" x14ac:dyDescent="0.35">
      <c r="A17" s="5" t="s">
        <v>207</v>
      </c>
      <c r="B17" s="8">
        <v>4991980.08</v>
      </c>
      <c r="F17" s="8">
        <v>4991980.08</v>
      </c>
    </row>
    <row r="18" spans="1:7" x14ac:dyDescent="0.35">
      <c r="A18" s="5" t="s">
        <v>208</v>
      </c>
      <c r="B18" s="8">
        <v>2989923.06</v>
      </c>
      <c r="F18" s="8">
        <v>2989923.06</v>
      </c>
    </row>
    <row r="19" spans="1:7" x14ac:dyDescent="0.35">
      <c r="A19" s="5" t="s">
        <v>209</v>
      </c>
      <c r="B19" s="8">
        <v>64990362.659999996</v>
      </c>
      <c r="F19" s="8">
        <v>64990362.659999996</v>
      </c>
    </row>
    <row r="20" spans="1:7" x14ac:dyDescent="0.35">
      <c r="A20" s="5" t="s">
        <v>210</v>
      </c>
      <c r="B20" s="8">
        <v>18352005.940000001</v>
      </c>
      <c r="F20" s="8">
        <v>18352005.940000001</v>
      </c>
    </row>
    <row r="21" spans="1:7" x14ac:dyDescent="0.35">
      <c r="A21" s="5" t="s">
        <v>211</v>
      </c>
      <c r="B21" s="8">
        <v>39049569.890000001</v>
      </c>
      <c r="F21" s="8">
        <v>39049569.890000001</v>
      </c>
    </row>
    <row r="22" spans="1:7" x14ac:dyDescent="0.35">
      <c r="A22" s="5" t="s">
        <v>212</v>
      </c>
      <c r="B22" s="8">
        <v>55101565</v>
      </c>
      <c r="F22" s="8">
        <v>55101565</v>
      </c>
    </row>
    <row r="23" spans="1:7" x14ac:dyDescent="0.35">
      <c r="A23" s="5" t="s">
        <v>213</v>
      </c>
      <c r="B23" s="8">
        <v>55400000</v>
      </c>
      <c r="F23" s="8">
        <v>55400000</v>
      </c>
    </row>
    <row r="24" spans="1:7" x14ac:dyDescent="0.35">
      <c r="A24" s="5" t="s">
        <v>214</v>
      </c>
      <c r="B24" s="8">
        <v>56858180</v>
      </c>
      <c r="F24" s="8">
        <v>56858180</v>
      </c>
    </row>
    <row r="25" spans="1:7" x14ac:dyDescent="0.35">
      <c r="A25" s="5" t="s">
        <v>215</v>
      </c>
      <c r="B25" s="8">
        <v>85492750</v>
      </c>
      <c r="F25" s="8">
        <v>85492750</v>
      </c>
    </row>
    <row r="26" spans="1:7" x14ac:dyDescent="0.35">
      <c r="A26" s="5" t="s">
        <v>10</v>
      </c>
      <c r="B26" s="8">
        <v>520212115.50999999</v>
      </c>
      <c r="D26" s="8">
        <v>13018107.23</v>
      </c>
      <c r="F26" s="8">
        <v>533230222.74000001</v>
      </c>
    </row>
    <row r="27" spans="1:7" x14ac:dyDescent="0.35">
      <c r="A27" s="5" t="s">
        <v>11</v>
      </c>
      <c r="B27" s="8">
        <v>277639126.94</v>
      </c>
      <c r="D27" s="8">
        <v>6053560.2000000002</v>
      </c>
      <c r="F27" s="8">
        <v>283692687.13999999</v>
      </c>
    </row>
    <row r="28" spans="1:7" x14ac:dyDescent="0.35">
      <c r="A28" s="6" t="s">
        <v>12</v>
      </c>
      <c r="B28" s="7">
        <v>2799303197.9299998</v>
      </c>
      <c r="C28" s="7">
        <v>0</v>
      </c>
      <c r="D28" s="7">
        <v>118765506.83</v>
      </c>
      <c r="E28" s="7">
        <v>76270</v>
      </c>
      <c r="F28" s="7">
        <v>2917992434.7600002</v>
      </c>
      <c r="G28" s="7">
        <v>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5DFB-664A-4FF0-9B58-DA974398C715}">
  <dimension ref="A1:K31"/>
  <sheetViews>
    <sheetView workbookViewId="0">
      <selection activeCell="G31" sqref="G31"/>
    </sheetView>
  </sheetViews>
  <sheetFormatPr defaultRowHeight="15" x14ac:dyDescent="0.35"/>
  <cols>
    <col min="1" max="1" width="10.7109375" style="10" customWidth="1"/>
    <col min="2" max="2" width="9.140625" style="20" bestFit="1" customWidth="1"/>
    <col min="3" max="3" width="15.7109375" style="20" customWidth="1"/>
    <col min="4" max="4" width="9.5703125" style="10" bestFit="1" customWidth="1"/>
    <col min="5" max="5" width="18.5703125" style="10" bestFit="1" customWidth="1"/>
    <col min="6" max="6" width="28" style="10" bestFit="1" customWidth="1"/>
    <col min="7" max="7" width="10.28515625" style="11" bestFit="1" customWidth="1"/>
    <col min="8" max="8" width="15.5703125" style="11" bestFit="1" customWidth="1"/>
    <col min="9" max="9" width="8.42578125" style="11" bestFit="1" customWidth="1"/>
    <col min="10" max="10" width="14" style="11" bestFit="1" customWidth="1"/>
    <col min="11" max="11" width="8.42578125" style="11" bestFit="1" customWidth="1"/>
    <col min="12" max="16384" width="9.140625" style="10"/>
  </cols>
  <sheetData>
    <row r="1" spans="1:11" x14ac:dyDescent="0.35">
      <c r="A1" s="9" t="str">
        <f>+'Gross block'!A5</f>
        <v>PLANT &amp; MACHINARY (ROLLS)</v>
      </c>
    </row>
    <row r="3" spans="1:11" s="16" customFormat="1" x14ac:dyDescent="0.25">
      <c r="A3" s="12" t="s">
        <v>13</v>
      </c>
      <c r="B3" s="13" t="s">
        <v>13</v>
      </c>
      <c r="C3" s="13" t="s">
        <v>13</v>
      </c>
      <c r="D3" s="13" t="s">
        <v>13</v>
      </c>
      <c r="E3" s="12" t="s">
        <v>13</v>
      </c>
      <c r="F3" s="14" t="s">
        <v>13</v>
      </c>
      <c r="G3" s="15" t="s">
        <v>13</v>
      </c>
      <c r="H3" s="15" t="s">
        <v>14</v>
      </c>
      <c r="I3" s="15" t="s">
        <v>14</v>
      </c>
      <c r="J3" s="15" t="s">
        <v>14</v>
      </c>
      <c r="K3" s="15" t="s">
        <v>21</v>
      </c>
    </row>
    <row r="4" spans="1:11" s="16" customFormat="1" x14ac:dyDescent="0.25">
      <c r="A4" s="12" t="s">
        <v>15</v>
      </c>
      <c r="B4" s="13" t="s">
        <v>16</v>
      </c>
      <c r="C4" s="13" t="s">
        <v>17</v>
      </c>
      <c r="D4" s="13" t="s">
        <v>18</v>
      </c>
      <c r="E4" s="12" t="s">
        <v>0</v>
      </c>
      <c r="F4" s="14" t="s">
        <v>218</v>
      </c>
      <c r="G4" s="15" t="s">
        <v>219</v>
      </c>
      <c r="H4" s="15" t="s">
        <v>19</v>
      </c>
      <c r="I4" s="15" t="s">
        <v>20</v>
      </c>
      <c r="J4" s="15" t="s">
        <v>3</v>
      </c>
      <c r="K4" s="15"/>
    </row>
    <row r="5" spans="1:11" x14ac:dyDescent="0.35">
      <c r="A5" s="17"/>
      <c r="B5" s="21"/>
      <c r="C5" s="21"/>
      <c r="D5" s="17"/>
      <c r="E5" s="17" t="s">
        <v>22</v>
      </c>
      <c r="F5" s="17"/>
      <c r="G5" s="18"/>
      <c r="H5" s="18">
        <v>174928654.50999999</v>
      </c>
      <c r="I5" s="18"/>
      <c r="J5" s="18"/>
      <c r="K5" s="18"/>
    </row>
    <row r="6" spans="1:11" x14ac:dyDescent="0.35">
      <c r="A6" s="10" t="s">
        <v>23</v>
      </c>
      <c r="B6" s="20">
        <v>542</v>
      </c>
      <c r="C6" s="20" t="s">
        <v>24</v>
      </c>
      <c r="D6" s="19" t="s">
        <v>25</v>
      </c>
      <c r="E6" s="10" t="s">
        <v>26</v>
      </c>
      <c r="F6" s="10" t="s">
        <v>195</v>
      </c>
      <c r="G6" s="11">
        <v>5</v>
      </c>
      <c r="H6" s="11">
        <v>1647600</v>
      </c>
      <c r="J6" s="11">
        <v>176576254.50999999</v>
      </c>
    </row>
    <row r="7" spans="1:11" x14ac:dyDescent="0.35">
      <c r="A7" s="10" t="s">
        <v>23</v>
      </c>
      <c r="B7" s="20">
        <v>630</v>
      </c>
      <c r="C7" s="20" t="s">
        <v>27</v>
      </c>
      <c r="D7" s="19" t="s">
        <v>28</v>
      </c>
      <c r="E7" s="10" t="s">
        <v>26</v>
      </c>
      <c r="F7" s="10" t="s">
        <v>196</v>
      </c>
      <c r="G7" s="11">
        <v>3</v>
      </c>
      <c r="H7" s="11">
        <v>486875.5</v>
      </c>
      <c r="J7" s="11">
        <v>177063130.00999999</v>
      </c>
    </row>
    <row r="8" spans="1:11" x14ac:dyDescent="0.35">
      <c r="A8" s="10" t="s">
        <v>23</v>
      </c>
      <c r="B8" s="20">
        <v>1156</v>
      </c>
      <c r="C8" s="20" t="s">
        <v>220</v>
      </c>
      <c r="D8" s="19" t="s">
        <v>29</v>
      </c>
      <c r="E8" s="10" t="s">
        <v>26</v>
      </c>
      <c r="F8" s="10" t="s">
        <v>197</v>
      </c>
      <c r="G8" s="11">
        <v>3</v>
      </c>
      <c r="H8" s="11">
        <v>495525.5</v>
      </c>
      <c r="J8" s="11">
        <v>177558655.50999999</v>
      </c>
    </row>
    <row r="9" spans="1:11" x14ac:dyDescent="0.35">
      <c r="A9" s="10" t="s">
        <v>23</v>
      </c>
      <c r="B9" s="20">
        <v>1157</v>
      </c>
      <c r="C9" s="20" t="s">
        <v>30</v>
      </c>
      <c r="D9" s="19" t="s">
        <v>29</v>
      </c>
      <c r="E9" s="10" t="s">
        <v>26</v>
      </c>
      <c r="F9" s="10" t="s">
        <v>197</v>
      </c>
      <c r="G9" s="11">
        <v>5</v>
      </c>
      <c r="H9" s="11">
        <v>820320.4</v>
      </c>
      <c r="J9" s="11">
        <v>178378975.91</v>
      </c>
    </row>
    <row r="10" spans="1:11" x14ac:dyDescent="0.35">
      <c r="A10" s="10" t="s">
        <v>23</v>
      </c>
      <c r="B10" s="20">
        <v>1985</v>
      </c>
      <c r="C10" s="20" t="s">
        <v>31</v>
      </c>
      <c r="D10" s="19" t="s">
        <v>32</v>
      </c>
      <c r="E10" s="10" t="s">
        <v>26</v>
      </c>
      <c r="F10" s="10" t="s">
        <v>198</v>
      </c>
      <c r="G10" s="11">
        <v>3</v>
      </c>
      <c r="H10" s="11">
        <v>504270.4</v>
      </c>
      <c r="J10" s="11">
        <v>178883246.31</v>
      </c>
    </row>
    <row r="11" spans="1:11" x14ac:dyDescent="0.35">
      <c r="A11" s="10" t="s">
        <v>23</v>
      </c>
      <c r="B11" s="20">
        <v>1986</v>
      </c>
      <c r="C11" s="20" t="s">
        <v>33</v>
      </c>
      <c r="D11" s="19" t="s">
        <v>32</v>
      </c>
      <c r="E11" s="10" t="s">
        <v>26</v>
      </c>
      <c r="F11" s="10" t="s">
        <v>198</v>
      </c>
      <c r="G11" s="11">
        <v>1</v>
      </c>
      <c r="H11" s="11">
        <v>138644.9</v>
      </c>
      <c r="J11" s="11">
        <v>179021891.21000001</v>
      </c>
    </row>
    <row r="12" spans="1:11" x14ac:dyDescent="0.35">
      <c r="A12" s="10" t="s">
        <v>23</v>
      </c>
      <c r="B12" s="20">
        <v>1987</v>
      </c>
      <c r="C12" s="20" t="s">
        <v>34</v>
      </c>
      <c r="D12" s="19" t="s">
        <v>32</v>
      </c>
      <c r="E12" s="10" t="s">
        <v>26</v>
      </c>
      <c r="F12" s="10" t="s">
        <v>198</v>
      </c>
      <c r="G12" s="11">
        <v>1</v>
      </c>
      <c r="H12" s="11">
        <v>168479.6</v>
      </c>
      <c r="J12" s="11">
        <v>179190370.81</v>
      </c>
    </row>
    <row r="13" spans="1:11" x14ac:dyDescent="0.35">
      <c r="A13" s="10" t="s">
        <v>23</v>
      </c>
      <c r="B13" s="20">
        <v>1988</v>
      </c>
      <c r="C13" s="20" t="s">
        <v>35</v>
      </c>
      <c r="D13" s="19" t="s">
        <v>32</v>
      </c>
      <c r="E13" s="10" t="s">
        <v>26</v>
      </c>
      <c r="F13" s="10" t="s">
        <v>198</v>
      </c>
      <c r="G13" s="11">
        <v>2</v>
      </c>
      <c r="H13" s="11">
        <v>314729.59999999998</v>
      </c>
      <c r="J13" s="11">
        <v>179505100.41</v>
      </c>
    </row>
    <row r="14" spans="1:11" x14ac:dyDescent="0.35">
      <c r="A14" s="10" t="s">
        <v>23</v>
      </c>
      <c r="B14" s="20">
        <v>1989</v>
      </c>
      <c r="C14" s="20" t="s">
        <v>36</v>
      </c>
      <c r="D14" s="19" t="s">
        <v>32</v>
      </c>
      <c r="E14" s="10" t="s">
        <v>26</v>
      </c>
      <c r="F14" s="10" t="s">
        <v>198</v>
      </c>
      <c r="G14" s="11">
        <v>3</v>
      </c>
      <c r="H14" s="11">
        <v>476775.5</v>
      </c>
      <c r="J14" s="11">
        <v>179981875.91</v>
      </c>
    </row>
    <row r="15" spans="1:11" x14ac:dyDescent="0.35">
      <c r="A15" s="10" t="s">
        <v>23</v>
      </c>
      <c r="B15" s="20">
        <v>2190</v>
      </c>
      <c r="C15" s="20" t="s">
        <v>37</v>
      </c>
      <c r="D15" s="19" t="s">
        <v>38</v>
      </c>
      <c r="E15" s="10" t="s">
        <v>26</v>
      </c>
      <c r="F15" s="10" t="s">
        <v>198</v>
      </c>
      <c r="G15" s="11">
        <v>1</v>
      </c>
      <c r="H15" s="11">
        <v>386155.1</v>
      </c>
      <c r="J15" s="11">
        <v>180368031.00999999</v>
      </c>
    </row>
    <row r="16" spans="1:11" x14ac:dyDescent="0.35">
      <c r="A16" s="10" t="s">
        <v>23</v>
      </c>
      <c r="B16" s="20">
        <v>4664</v>
      </c>
      <c r="C16" s="20" t="s">
        <v>39</v>
      </c>
      <c r="D16" s="19" t="s">
        <v>40</v>
      </c>
      <c r="E16" s="10" t="s">
        <v>26</v>
      </c>
      <c r="F16" s="10" t="s">
        <v>198</v>
      </c>
      <c r="G16" s="11">
        <v>14</v>
      </c>
      <c r="H16" s="11">
        <v>888150</v>
      </c>
      <c r="J16" s="11">
        <v>181256181.00999999</v>
      </c>
    </row>
    <row r="17" spans="1:11" x14ac:dyDescent="0.35">
      <c r="A17" s="10" t="s">
        <v>23</v>
      </c>
      <c r="B17" s="20">
        <v>5365</v>
      </c>
      <c r="C17" s="20" t="s">
        <v>41</v>
      </c>
      <c r="D17" s="19" t="s">
        <v>42</v>
      </c>
      <c r="E17" s="10" t="s">
        <v>26</v>
      </c>
      <c r="F17" s="10" t="s">
        <v>198</v>
      </c>
      <c r="G17" s="11">
        <v>18</v>
      </c>
      <c r="H17" s="11">
        <v>3589600</v>
      </c>
      <c r="J17" s="11">
        <v>184845781.00999999</v>
      </c>
    </row>
    <row r="18" spans="1:11" x14ac:dyDescent="0.35">
      <c r="A18" s="10" t="s">
        <v>23</v>
      </c>
      <c r="B18" s="20">
        <v>6169</v>
      </c>
      <c r="C18" s="20" t="s">
        <v>43</v>
      </c>
      <c r="D18" s="19" t="s">
        <v>44</v>
      </c>
      <c r="E18" s="10" t="s">
        <v>26</v>
      </c>
      <c r="F18" s="10" t="s">
        <v>198</v>
      </c>
      <c r="G18" s="11">
        <v>16</v>
      </c>
      <c r="H18" s="11">
        <v>3035200</v>
      </c>
      <c r="J18" s="11">
        <v>187880981.00999999</v>
      </c>
    </row>
    <row r="19" spans="1:11" x14ac:dyDescent="0.35">
      <c r="A19" s="10" t="s">
        <v>23</v>
      </c>
      <c r="B19" s="20">
        <v>6170</v>
      </c>
      <c r="C19" s="20" t="s">
        <v>45</v>
      </c>
      <c r="D19" s="19" t="s">
        <v>44</v>
      </c>
      <c r="E19" s="10" t="s">
        <v>26</v>
      </c>
      <c r="F19" s="10" t="s">
        <v>198</v>
      </c>
      <c r="G19" s="11">
        <v>2</v>
      </c>
      <c r="H19" s="11">
        <v>386400</v>
      </c>
      <c r="J19" s="11">
        <v>188267381.00999999</v>
      </c>
    </row>
    <row r="20" spans="1:11" x14ac:dyDescent="0.35">
      <c r="A20" s="10" t="s">
        <v>23</v>
      </c>
      <c r="B20" s="20">
        <v>6873</v>
      </c>
      <c r="C20" s="20" t="s">
        <v>46</v>
      </c>
      <c r="D20" s="19" t="s">
        <v>47</v>
      </c>
      <c r="E20" s="10" t="s">
        <v>26</v>
      </c>
      <c r="F20" s="10" t="s">
        <v>198</v>
      </c>
      <c r="G20" s="11">
        <v>6</v>
      </c>
      <c r="H20" s="11">
        <v>1275400</v>
      </c>
      <c r="J20" s="11">
        <v>189542781.00999999</v>
      </c>
    </row>
    <row r="21" spans="1:11" x14ac:dyDescent="0.35">
      <c r="A21" s="10" t="s">
        <v>23</v>
      </c>
      <c r="B21" s="20">
        <v>6966</v>
      </c>
      <c r="C21" s="20" t="s">
        <v>48</v>
      </c>
      <c r="D21" s="19" t="s">
        <v>49</v>
      </c>
      <c r="E21" s="10" t="s">
        <v>26</v>
      </c>
      <c r="F21" s="10" t="s">
        <v>198</v>
      </c>
      <c r="G21" s="11">
        <v>11</v>
      </c>
      <c r="H21" s="11">
        <v>737800</v>
      </c>
      <c r="J21" s="11">
        <v>190280581.00999999</v>
      </c>
    </row>
    <row r="22" spans="1:11" x14ac:dyDescent="0.35">
      <c r="A22" s="10" t="s">
        <v>23</v>
      </c>
      <c r="B22" s="20">
        <v>7845</v>
      </c>
      <c r="C22" s="20" t="s">
        <v>50</v>
      </c>
      <c r="D22" s="19" t="s">
        <v>51</v>
      </c>
      <c r="E22" s="10" t="s">
        <v>26</v>
      </c>
      <c r="F22" s="10" t="s">
        <v>198</v>
      </c>
      <c r="G22" s="11">
        <v>6</v>
      </c>
      <c r="H22" s="11">
        <v>2180500</v>
      </c>
      <c r="J22" s="11">
        <v>192461081.00999999</v>
      </c>
    </row>
    <row r="23" spans="1:11" x14ac:dyDescent="0.35">
      <c r="A23" s="10" t="s">
        <v>23</v>
      </c>
      <c r="B23" s="20">
        <v>7846</v>
      </c>
      <c r="C23" s="20" t="s">
        <v>52</v>
      </c>
      <c r="D23" s="19" t="s">
        <v>51</v>
      </c>
      <c r="E23" s="10" t="s">
        <v>26</v>
      </c>
      <c r="F23" s="10" t="s">
        <v>198</v>
      </c>
      <c r="G23" s="11">
        <v>3</v>
      </c>
      <c r="H23" s="11">
        <v>578200</v>
      </c>
      <c r="J23" s="11">
        <v>193039281.00999999</v>
      </c>
    </row>
    <row r="24" spans="1:11" x14ac:dyDescent="0.35">
      <c r="A24" s="10" t="s">
        <v>23</v>
      </c>
      <c r="B24" s="20">
        <v>7847</v>
      </c>
      <c r="C24" s="20" t="s">
        <v>53</v>
      </c>
      <c r="D24" s="19" t="s">
        <v>51</v>
      </c>
      <c r="E24" s="10" t="s">
        <v>26</v>
      </c>
      <c r="F24" s="10" t="s">
        <v>198</v>
      </c>
      <c r="G24" s="11">
        <v>7</v>
      </c>
      <c r="H24" s="11">
        <v>430125.5</v>
      </c>
      <c r="J24" s="11">
        <v>193469406.50999999</v>
      </c>
    </row>
    <row r="25" spans="1:11" x14ac:dyDescent="0.35">
      <c r="A25" s="10" t="s">
        <v>23</v>
      </c>
      <c r="B25" s="20">
        <v>8312</v>
      </c>
      <c r="C25" s="20" t="s">
        <v>54</v>
      </c>
      <c r="D25" s="19" t="s">
        <v>55</v>
      </c>
      <c r="E25" s="10" t="s">
        <v>26</v>
      </c>
      <c r="F25" s="10" t="s">
        <v>198</v>
      </c>
      <c r="G25" s="11">
        <v>3</v>
      </c>
      <c r="H25" s="11">
        <v>828960.2</v>
      </c>
      <c r="J25" s="11">
        <v>194298366.71000001</v>
      </c>
    </row>
    <row r="26" spans="1:11" x14ac:dyDescent="0.35">
      <c r="A26" s="10" t="s">
        <v>23</v>
      </c>
      <c r="B26" s="20">
        <v>8313</v>
      </c>
      <c r="C26" s="20" t="s">
        <v>56</v>
      </c>
      <c r="D26" s="19" t="s">
        <v>55</v>
      </c>
      <c r="E26" s="10" t="s">
        <v>26</v>
      </c>
      <c r="F26" s="10" t="s">
        <v>198</v>
      </c>
      <c r="G26" s="11">
        <v>12</v>
      </c>
      <c r="H26" s="11">
        <v>1462720.4</v>
      </c>
      <c r="J26" s="11">
        <v>195761087.11000001</v>
      </c>
    </row>
    <row r="27" spans="1:11" x14ac:dyDescent="0.35">
      <c r="A27" s="10" t="s">
        <v>23</v>
      </c>
      <c r="B27" s="20">
        <v>8314</v>
      </c>
      <c r="C27" s="20" t="s">
        <v>57</v>
      </c>
      <c r="D27" s="19" t="s">
        <v>55</v>
      </c>
      <c r="E27" s="10" t="s">
        <v>26</v>
      </c>
      <c r="F27" s="10" t="s">
        <v>198</v>
      </c>
      <c r="G27" s="11">
        <v>2</v>
      </c>
      <c r="H27" s="11">
        <v>808079.6</v>
      </c>
      <c r="J27" s="11">
        <v>196569166.71000001</v>
      </c>
    </row>
    <row r="28" spans="1:11" x14ac:dyDescent="0.35">
      <c r="A28" s="10" t="s">
        <v>23</v>
      </c>
      <c r="B28" s="20">
        <v>8430</v>
      </c>
      <c r="C28" s="20" t="s">
        <v>58</v>
      </c>
      <c r="D28" s="19" t="s">
        <v>59</v>
      </c>
      <c r="E28" s="10" t="s">
        <v>26</v>
      </c>
      <c r="F28" s="10" t="s">
        <v>198</v>
      </c>
      <c r="G28" s="11">
        <v>24</v>
      </c>
      <c r="H28" s="11">
        <v>1865760.2</v>
      </c>
      <c r="J28" s="11">
        <v>198434926.91</v>
      </c>
    </row>
    <row r="29" spans="1:11" x14ac:dyDescent="0.35">
      <c r="A29" s="10" t="s">
        <v>23</v>
      </c>
      <c r="B29" s="20">
        <v>8431</v>
      </c>
      <c r="C29" s="20" t="s">
        <v>60</v>
      </c>
      <c r="D29" s="19" t="s">
        <v>59</v>
      </c>
      <c r="E29" s="10" t="s">
        <v>26</v>
      </c>
      <c r="F29" s="10" t="s">
        <v>198</v>
      </c>
      <c r="G29" s="11">
        <v>5</v>
      </c>
      <c r="H29" s="11">
        <v>1790800</v>
      </c>
      <c r="J29" s="11">
        <v>200225726.91</v>
      </c>
    </row>
    <row r="30" spans="1:11" x14ac:dyDescent="0.35">
      <c r="A30" s="17"/>
      <c r="B30" s="21"/>
      <c r="C30" s="21"/>
      <c r="D30" s="17"/>
      <c r="E30" s="17" t="s">
        <v>61</v>
      </c>
      <c r="G30" s="18">
        <f>SUM(G6:G29)</f>
        <v>156</v>
      </c>
      <c r="H30" s="11">
        <f>SUM(H6:H29)</f>
        <v>25297072.399999999</v>
      </c>
      <c r="I30" s="18">
        <v>0</v>
      </c>
      <c r="J30" s="18"/>
      <c r="K30" s="18"/>
    </row>
    <row r="31" spans="1:11" x14ac:dyDescent="0.35">
      <c r="A31" s="17"/>
      <c r="B31" s="21"/>
      <c r="C31" s="21"/>
      <c r="D31" s="17"/>
      <c r="E31" s="17" t="s">
        <v>62</v>
      </c>
      <c r="H31" s="18">
        <f>+H5+H30</f>
        <v>200225726.91</v>
      </c>
      <c r="I31" s="18"/>
      <c r="J31" s="18"/>
      <c r="K31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9985-5D88-4F6A-8DAB-69D2A3080ECE}">
  <dimension ref="A1:K11"/>
  <sheetViews>
    <sheetView workbookViewId="0">
      <selection activeCell="E10" sqref="E10"/>
    </sheetView>
  </sheetViews>
  <sheetFormatPr defaultRowHeight="15" x14ac:dyDescent="0.25"/>
  <cols>
    <col min="1" max="1" width="8.42578125" style="2" customWidth="1"/>
    <col min="2" max="2" width="9.140625" style="28" bestFit="1" customWidth="1"/>
    <col min="3" max="3" width="10.85546875" style="28" bestFit="1" customWidth="1"/>
    <col min="4" max="4" width="9.5703125" style="2" bestFit="1" customWidth="1"/>
    <col min="5" max="5" width="27.5703125" style="2" bestFit="1" customWidth="1"/>
    <col min="6" max="6" width="22.140625" style="2" bestFit="1" customWidth="1"/>
    <col min="7" max="7" width="10.28515625" style="2" bestFit="1" customWidth="1"/>
    <col min="8" max="8" width="14.5703125" style="2" bestFit="1" customWidth="1"/>
    <col min="9" max="9" width="8.5703125" style="2" bestFit="1" customWidth="1"/>
    <col min="10" max="10" width="13.140625" style="2" bestFit="1" customWidth="1"/>
    <col min="11" max="11" width="8.42578125" style="2" bestFit="1" customWidth="1"/>
    <col min="12" max="16384" width="9.140625" style="2"/>
  </cols>
  <sheetData>
    <row r="1" spans="1:11" x14ac:dyDescent="0.25">
      <c r="A1" s="3" t="str">
        <f>+'Gross block'!A6</f>
        <v>PLANT &amp; MACHINARY ROLLING MILL 102/3</v>
      </c>
    </row>
    <row r="3" spans="1:11" s="16" customFormat="1" x14ac:dyDescent="0.25">
      <c r="A3" s="22" t="s">
        <v>13</v>
      </c>
      <c r="B3" s="23" t="s">
        <v>13</v>
      </c>
      <c r="C3" s="23" t="s">
        <v>13</v>
      </c>
      <c r="D3" s="23" t="s">
        <v>13</v>
      </c>
      <c r="E3" s="22" t="s">
        <v>13</v>
      </c>
      <c r="F3" s="24" t="s">
        <v>13</v>
      </c>
      <c r="G3" s="15" t="s">
        <v>13</v>
      </c>
      <c r="H3" s="15" t="s">
        <v>14</v>
      </c>
      <c r="I3" s="15" t="s">
        <v>14</v>
      </c>
      <c r="J3" s="15" t="s">
        <v>14</v>
      </c>
      <c r="K3" s="15" t="s">
        <v>21</v>
      </c>
    </row>
    <row r="4" spans="1:11" s="16" customFormat="1" x14ac:dyDescent="0.25">
      <c r="A4" s="22" t="s">
        <v>15</v>
      </c>
      <c r="B4" s="23" t="s">
        <v>16</v>
      </c>
      <c r="C4" s="23" t="s">
        <v>17</v>
      </c>
      <c r="D4" s="23" t="s">
        <v>18</v>
      </c>
      <c r="E4" s="22" t="s">
        <v>0</v>
      </c>
      <c r="F4" s="24" t="s">
        <v>218</v>
      </c>
      <c r="G4" s="15" t="s">
        <v>219</v>
      </c>
      <c r="H4" s="15" t="s">
        <v>19</v>
      </c>
      <c r="I4" s="15" t="s">
        <v>20</v>
      </c>
      <c r="J4" s="15" t="s">
        <v>3</v>
      </c>
      <c r="K4" s="15"/>
    </row>
    <row r="5" spans="1:11" ht="16.5" x14ac:dyDescent="0.35">
      <c r="A5" s="17"/>
      <c r="B5" s="21"/>
      <c r="C5" s="21"/>
      <c r="D5" s="17"/>
      <c r="E5" s="25" t="s">
        <v>22</v>
      </c>
      <c r="F5" s="25"/>
      <c r="G5" s="31"/>
      <c r="H5" s="31">
        <v>91905248.939999998</v>
      </c>
      <c r="I5" s="32"/>
      <c r="J5" s="32"/>
      <c r="K5" s="17"/>
    </row>
    <row r="6" spans="1:11" ht="16.5" x14ac:dyDescent="0.35">
      <c r="A6" s="26" t="s">
        <v>63</v>
      </c>
      <c r="B6" s="20">
        <v>3983</v>
      </c>
      <c r="C6" s="20" t="s">
        <v>64</v>
      </c>
      <c r="D6" s="27" t="s">
        <v>65</v>
      </c>
      <c r="E6" s="26" t="s">
        <v>66</v>
      </c>
      <c r="F6" s="26" t="s">
        <v>193</v>
      </c>
      <c r="G6" s="33">
        <v>1</v>
      </c>
      <c r="H6" s="33">
        <v>1530000</v>
      </c>
      <c r="I6" s="33"/>
      <c r="J6" s="33">
        <v>93435248.939999998</v>
      </c>
      <c r="K6" s="26"/>
    </row>
    <row r="7" spans="1:11" ht="16.5" x14ac:dyDescent="0.35">
      <c r="A7" s="26" t="s">
        <v>63</v>
      </c>
      <c r="B7" s="20">
        <v>5003</v>
      </c>
      <c r="C7" s="20" t="s">
        <v>67</v>
      </c>
      <c r="D7" s="27" t="s">
        <v>68</v>
      </c>
      <c r="E7" s="26" t="s">
        <v>69</v>
      </c>
      <c r="F7" s="26" t="s">
        <v>194</v>
      </c>
      <c r="G7" s="33">
        <v>1</v>
      </c>
      <c r="H7" s="33">
        <v>179860</v>
      </c>
      <c r="I7" s="33"/>
      <c r="J7" s="33">
        <v>93615108.939999998</v>
      </c>
      <c r="K7" s="26"/>
    </row>
    <row r="8" spans="1:11" ht="16.5" x14ac:dyDescent="0.35">
      <c r="A8" s="25"/>
      <c r="B8" s="21"/>
      <c r="C8" s="21"/>
      <c r="D8" s="25"/>
      <c r="E8" s="25" t="s">
        <v>61</v>
      </c>
      <c r="F8" s="25"/>
      <c r="G8" s="31">
        <f>SUM(G6:G7)</f>
        <v>2</v>
      </c>
      <c r="H8" s="31">
        <f>SUM(H6:H7)</f>
        <v>1709860</v>
      </c>
      <c r="I8" s="31">
        <v>0</v>
      </c>
      <c r="J8" s="31"/>
      <c r="K8" s="25"/>
    </row>
    <row r="9" spans="1:11" ht="16.5" x14ac:dyDescent="0.35">
      <c r="A9" s="25"/>
      <c r="B9" s="21"/>
      <c r="C9" s="21"/>
      <c r="D9" s="25"/>
      <c r="E9" s="25" t="s">
        <v>62</v>
      </c>
      <c r="F9" s="25"/>
      <c r="G9" s="31"/>
      <c r="H9" s="31">
        <f>+H5+H8</f>
        <v>93615108.939999998</v>
      </c>
      <c r="I9" s="31"/>
      <c r="J9" s="31"/>
      <c r="K9" s="25"/>
    </row>
    <row r="10" spans="1:11" ht="16.5" x14ac:dyDescent="0.35">
      <c r="A10" s="26"/>
      <c r="B10" s="20"/>
      <c r="C10" s="20"/>
      <c r="D10" s="26"/>
      <c r="E10" s="26"/>
      <c r="F10" s="26"/>
      <c r="G10" s="26"/>
      <c r="H10" s="26"/>
      <c r="I10" s="26"/>
      <c r="J10" s="26"/>
      <c r="K10" s="26"/>
    </row>
    <row r="11" spans="1:11" ht="16.5" x14ac:dyDescent="0.35">
      <c r="A11" s="26"/>
      <c r="B11" s="20"/>
      <c r="C11" s="20"/>
      <c r="D11" s="26"/>
      <c r="E11" s="26"/>
      <c r="F11" s="26"/>
      <c r="G11" s="26"/>
      <c r="H11" s="26"/>
      <c r="I11" s="26"/>
      <c r="J11" s="26"/>
      <c r="K1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172F-BEFC-42D5-B201-3D990EDD9A46}">
  <dimension ref="A1:K31"/>
  <sheetViews>
    <sheetView workbookViewId="0">
      <selection activeCell="A3" sqref="A3:XFD4"/>
    </sheetView>
  </sheetViews>
  <sheetFormatPr defaultRowHeight="15" x14ac:dyDescent="0.35"/>
  <cols>
    <col min="1" max="1" width="7.42578125" style="26" customWidth="1"/>
    <col min="2" max="2" width="10.140625" style="20" bestFit="1" customWidth="1"/>
    <col min="3" max="3" width="16.5703125" style="20" bestFit="1" customWidth="1"/>
    <col min="4" max="4" width="10.7109375" style="20" bestFit="1" customWidth="1"/>
    <col min="5" max="5" width="42.140625" style="26" bestFit="1" customWidth="1"/>
    <col min="6" max="6" width="30.28515625" style="26" bestFit="1" customWidth="1"/>
    <col min="7" max="7" width="10.42578125" style="30" bestFit="1" customWidth="1"/>
    <col min="8" max="8" width="17.7109375" style="30" bestFit="1" customWidth="1"/>
    <col min="9" max="9" width="8.28515625" style="30" bestFit="1" customWidth="1"/>
    <col min="10" max="10" width="14" style="30" bestFit="1" customWidth="1"/>
    <col min="11" max="11" width="8.140625" style="26" bestFit="1" customWidth="1"/>
    <col min="12" max="16384" width="9.140625" style="26"/>
  </cols>
  <sheetData>
    <row r="1" spans="1:11" x14ac:dyDescent="0.35">
      <c r="A1" s="34" t="str">
        <f>+'Gross block'!A9</f>
        <v>PLANT &amp; MACHINERY ( NSTP )</v>
      </c>
    </row>
    <row r="3" spans="1:11" s="16" customFormat="1" x14ac:dyDescent="0.25">
      <c r="A3" s="22" t="s">
        <v>13</v>
      </c>
      <c r="B3" s="23" t="s">
        <v>13</v>
      </c>
      <c r="C3" s="23" t="s">
        <v>13</v>
      </c>
      <c r="D3" s="23" t="s">
        <v>13</v>
      </c>
      <c r="E3" s="22" t="s">
        <v>13</v>
      </c>
      <c r="F3" s="24" t="s">
        <v>13</v>
      </c>
      <c r="G3" s="15" t="s">
        <v>13</v>
      </c>
      <c r="H3" s="15" t="s">
        <v>14</v>
      </c>
      <c r="I3" s="15" t="s">
        <v>14</v>
      </c>
      <c r="J3" s="15" t="s">
        <v>14</v>
      </c>
      <c r="K3" s="15" t="s">
        <v>21</v>
      </c>
    </row>
    <row r="4" spans="1:11" s="16" customFormat="1" x14ac:dyDescent="0.25">
      <c r="A4" s="22" t="s">
        <v>15</v>
      </c>
      <c r="B4" s="23" t="s">
        <v>16</v>
      </c>
      <c r="C4" s="23" t="s">
        <v>17</v>
      </c>
      <c r="D4" s="23" t="s">
        <v>18</v>
      </c>
      <c r="E4" s="22" t="s">
        <v>0</v>
      </c>
      <c r="F4" s="24" t="s">
        <v>218</v>
      </c>
      <c r="G4" s="15" t="s">
        <v>219</v>
      </c>
      <c r="H4" s="15" t="s">
        <v>19</v>
      </c>
      <c r="I4" s="15" t="s">
        <v>20</v>
      </c>
      <c r="J4" s="15" t="s">
        <v>3</v>
      </c>
      <c r="K4" s="15"/>
    </row>
    <row r="5" spans="1:11" x14ac:dyDescent="0.35">
      <c r="A5" s="17"/>
      <c r="B5" s="21"/>
      <c r="C5" s="21"/>
      <c r="D5" s="21"/>
      <c r="E5" s="25" t="s">
        <v>22</v>
      </c>
      <c r="F5" s="25"/>
      <c r="G5" s="29"/>
      <c r="H5" s="29">
        <v>393591166.79000002</v>
      </c>
      <c r="I5" s="18"/>
      <c r="J5" s="18"/>
      <c r="K5" s="17"/>
    </row>
    <row r="6" spans="1:11" x14ac:dyDescent="0.35">
      <c r="A6" s="26" t="s">
        <v>70</v>
      </c>
      <c r="B6" s="20">
        <v>6</v>
      </c>
      <c r="C6" s="20" t="s">
        <v>71</v>
      </c>
      <c r="D6" s="35" t="s">
        <v>72</v>
      </c>
      <c r="E6" s="26" t="s">
        <v>73</v>
      </c>
      <c r="F6" s="26" t="s">
        <v>188</v>
      </c>
      <c r="G6" s="30">
        <v>8</v>
      </c>
      <c r="H6" s="30">
        <v>1457491</v>
      </c>
      <c r="J6" s="30">
        <v>395048657.79000002</v>
      </c>
    </row>
    <row r="7" spans="1:11" x14ac:dyDescent="0.35">
      <c r="A7" s="26" t="s">
        <v>70</v>
      </c>
      <c r="B7" s="20">
        <v>13</v>
      </c>
      <c r="C7" s="20">
        <v>210120001</v>
      </c>
      <c r="D7" s="35" t="s">
        <v>74</v>
      </c>
      <c r="E7" s="26" t="s">
        <v>75</v>
      </c>
      <c r="F7" s="26" t="s">
        <v>189</v>
      </c>
      <c r="G7" s="30">
        <v>1</v>
      </c>
      <c r="H7" s="30">
        <v>24103750</v>
      </c>
      <c r="J7" s="30">
        <v>419152407.79000002</v>
      </c>
    </row>
    <row r="8" spans="1:11" x14ac:dyDescent="0.35">
      <c r="A8" s="26" t="s">
        <v>23</v>
      </c>
      <c r="B8" s="20">
        <v>1612</v>
      </c>
      <c r="C8" s="20">
        <v>35</v>
      </c>
      <c r="D8" s="35" t="s">
        <v>76</v>
      </c>
      <c r="E8" s="26" t="s">
        <v>77</v>
      </c>
      <c r="F8" s="26" t="s">
        <v>190</v>
      </c>
      <c r="G8" s="30">
        <v>1</v>
      </c>
      <c r="H8" s="30">
        <v>265000</v>
      </c>
      <c r="J8" s="30">
        <v>419417407.79000002</v>
      </c>
    </row>
    <row r="9" spans="1:11" x14ac:dyDescent="0.35">
      <c r="A9" s="26" t="s">
        <v>63</v>
      </c>
      <c r="B9" s="20">
        <v>2715</v>
      </c>
      <c r="C9" s="20" t="s">
        <v>78</v>
      </c>
      <c r="D9" s="35" t="s">
        <v>79</v>
      </c>
      <c r="E9" s="26" t="s">
        <v>80</v>
      </c>
      <c r="F9" s="26" t="s">
        <v>177</v>
      </c>
      <c r="G9" s="30">
        <v>1</v>
      </c>
      <c r="H9" s="30">
        <v>908000</v>
      </c>
      <c r="J9" s="30">
        <v>420325407.79000002</v>
      </c>
    </row>
    <row r="10" spans="1:11" x14ac:dyDescent="0.35">
      <c r="A10" s="26" t="s">
        <v>81</v>
      </c>
      <c r="B10" s="20">
        <v>4174</v>
      </c>
      <c r="C10" s="20" t="s">
        <v>82</v>
      </c>
      <c r="D10" s="35" t="s">
        <v>83</v>
      </c>
      <c r="E10" s="26" t="s">
        <v>84</v>
      </c>
      <c r="F10" s="26" t="s">
        <v>221</v>
      </c>
      <c r="G10" s="30">
        <v>0</v>
      </c>
      <c r="H10" s="30">
        <v>120243</v>
      </c>
      <c r="J10" s="30">
        <v>420445650.79000002</v>
      </c>
    </row>
    <row r="11" spans="1:11" x14ac:dyDescent="0.35">
      <c r="A11" s="26" t="s">
        <v>81</v>
      </c>
      <c r="B11" s="20">
        <v>4176</v>
      </c>
      <c r="C11" s="20" t="s">
        <v>82</v>
      </c>
      <c r="D11" s="35" t="s">
        <v>83</v>
      </c>
      <c r="E11" s="26" t="s">
        <v>85</v>
      </c>
      <c r="F11" s="26" t="s">
        <v>221</v>
      </c>
      <c r="G11" s="30">
        <v>0</v>
      </c>
      <c r="H11" s="30">
        <v>997</v>
      </c>
      <c r="J11" s="30">
        <v>420446647.79000002</v>
      </c>
    </row>
    <row r="12" spans="1:11" x14ac:dyDescent="0.35">
      <c r="A12" s="26" t="s">
        <v>81</v>
      </c>
      <c r="B12" s="20">
        <v>4178</v>
      </c>
      <c r="C12" s="35" t="s">
        <v>86</v>
      </c>
      <c r="D12" s="35" t="s">
        <v>83</v>
      </c>
      <c r="E12" s="26" t="s">
        <v>87</v>
      </c>
      <c r="F12" s="26" t="s">
        <v>221</v>
      </c>
      <c r="G12" s="30">
        <v>0</v>
      </c>
      <c r="H12" s="30">
        <v>18500</v>
      </c>
      <c r="J12" s="30">
        <v>420465147.79000002</v>
      </c>
    </row>
    <row r="13" spans="1:11" x14ac:dyDescent="0.35">
      <c r="A13" s="26" t="s">
        <v>81</v>
      </c>
      <c r="B13" s="20">
        <v>4179</v>
      </c>
      <c r="C13" s="20" t="s">
        <v>88</v>
      </c>
      <c r="D13" s="35" t="s">
        <v>83</v>
      </c>
      <c r="E13" s="26" t="s">
        <v>87</v>
      </c>
      <c r="F13" s="26" t="s">
        <v>221</v>
      </c>
      <c r="G13" s="30">
        <v>0</v>
      </c>
      <c r="H13" s="30">
        <v>14865</v>
      </c>
      <c r="J13" s="30">
        <v>420480012.79000002</v>
      </c>
    </row>
    <row r="14" spans="1:11" x14ac:dyDescent="0.35">
      <c r="A14" s="26" t="s">
        <v>81</v>
      </c>
      <c r="B14" s="20">
        <v>4180</v>
      </c>
      <c r="C14" s="20" t="s">
        <v>89</v>
      </c>
      <c r="D14" s="35" t="s">
        <v>83</v>
      </c>
      <c r="E14" s="26" t="s">
        <v>87</v>
      </c>
      <c r="F14" s="26" t="s">
        <v>221</v>
      </c>
      <c r="G14" s="30">
        <v>0</v>
      </c>
      <c r="H14" s="30">
        <v>1870</v>
      </c>
      <c r="J14" s="30">
        <v>420481882.79000002</v>
      </c>
    </row>
    <row r="15" spans="1:11" x14ac:dyDescent="0.35">
      <c r="A15" s="26" t="s">
        <v>81</v>
      </c>
      <c r="B15" s="20">
        <v>4181</v>
      </c>
      <c r="C15" s="20">
        <v>11794</v>
      </c>
      <c r="D15" s="35" t="s">
        <v>83</v>
      </c>
      <c r="E15" s="26" t="s">
        <v>90</v>
      </c>
      <c r="F15" s="26" t="s">
        <v>221</v>
      </c>
      <c r="G15" s="30">
        <v>0</v>
      </c>
      <c r="H15" s="30">
        <v>5000</v>
      </c>
      <c r="J15" s="30">
        <v>420486882.79000002</v>
      </c>
    </row>
    <row r="16" spans="1:11" x14ac:dyDescent="0.35">
      <c r="A16" s="26" t="s">
        <v>81</v>
      </c>
      <c r="B16" s="20">
        <v>4182</v>
      </c>
      <c r="C16" s="20">
        <v>16820</v>
      </c>
      <c r="D16" s="35" t="s">
        <v>83</v>
      </c>
      <c r="E16" s="26" t="s">
        <v>91</v>
      </c>
      <c r="F16" s="26" t="s">
        <v>221</v>
      </c>
      <c r="G16" s="30">
        <v>0</v>
      </c>
      <c r="H16" s="30">
        <v>14400</v>
      </c>
      <c r="J16" s="30">
        <v>420501282.79000002</v>
      </c>
    </row>
    <row r="17" spans="1:11" x14ac:dyDescent="0.35">
      <c r="A17" s="26" t="s">
        <v>81</v>
      </c>
      <c r="B17" s="20">
        <v>4183</v>
      </c>
      <c r="C17" s="20" t="s">
        <v>92</v>
      </c>
      <c r="D17" s="35" t="s">
        <v>83</v>
      </c>
      <c r="E17" s="26" t="s">
        <v>87</v>
      </c>
      <c r="F17" s="26" t="s">
        <v>221</v>
      </c>
      <c r="G17" s="30">
        <v>0</v>
      </c>
      <c r="H17" s="30">
        <v>320491</v>
      </c>
      <c r="J17" s="30">
        <v>420821773.79000002</v>
      </c>
    </row>
    <row r="18" spans="1:11" x14ac:dyDescent="0.35">
      <c r="A18" s="26" t="s">
        <v>23</v>
      </c>
      <c r="B18" s="20">
        <v>4272</v>
      </c>
      <c r="C18" s="20">
        <v>126</v>
      </c>
      <c r="D18" s="35" t="s">
        <v>93</v>
      </c>
      <c r="E18" s="26" t="s">
        <v>94</v>
      </c>
      <c r="F18" s="26" t="s">
        <v>191</v>
      </c>
      <c r="G18" s="30">
        <v>1</v>
      </c>
      <c r="H18" s="30">
        <v>69750</v>
      </c>
      <c r="J18" s="30">
        <v>420891523.79000002</v>
      </c>
    </row>
    <row r="19" spans="1:11" x14ac:dyDescent="0.35">
      <c r="A19" s="26" t="s">
        <v>81</v>
      </c>
      <c r="B19" s="20">
        <v>4566</v>
      </c>
      <c r="D19" s="35" t="s">
        <v>95</v>
      </c>
      <c r="E19" s="26" t="s">
        <v>96</v>
      </c>
      <c r="F19" s="26" t="s">
        <v>221</v>
      </c>
      <c r="G19" s="30">
        <v>0</v>
      </c>
      <c r="H19" s="30">
        <v>1536</v>
      </c>
      <c r="J19" s="30">
        <v>420893059.79000002</v>
      </c>
    </row>
    <row r="20" spans="1:11" x14ac:dyDescent="0.35">
      <c r="A20" s="26" t="s">
        <v>81</v>
      </c>
      <c r="B20" s="20">
        <v>4566</v>
      </c>
      <c r="D20" s="35" t="s">
        <v>95</v>
      </c>
      <c r="E20" s="26" t="s">
        <v>96</v>
      </c>
      <c r="F20" s="26" t="s">
        <v>221</v>
      </c>
      <c r="G20" s="30">
        <v>0</v>
      </c>
      <c r="H20" s="30">
        <v>10328</v>
      </c>
      <c r="J20" s="30">
        <v>420903387.79000002</v>
      </c>
    </row>
    <row r="21" spans="1:11" x14ac:dyDescent="0.35">
      <c r="A21" s="26" t="s">
        <v>63</v>
      </c>
      <c r="B21" s="20">
        <v>5666</v>
      </c>
      <c r="C21" s="20" t="s">
        <v>97</v>
      </c>
      <c r="D21" s="35" t="s">
        <v>95</v>
      </c>
      <c r="E21" s="26" t="s">
        <v>98</v>
      </c>
      <c r="F21" s="26" t="s">
        <v>221</v>
      </c>
      <c r="G21" s="30">
        <v>0</v>
      </c>
      <c r="H21" s="30">
        <v>6650000</v>
      </c>
      <c r="J21" s="30">
        <v>427553387.79000002</v>
      </c>
    </row>
    <row r="22" spans="1:11" x14ac:dyDescent="0.35">
      <c r="A22" s="26" t="s">
        <v>81</v>
      </c>
      <c r="B22" s="20">
        <v>4564</v>
      </c>
      <c r="D22" s="35" t="s">
        <v>99</v>
      </c>
      <c r="E22" s="26" t="s">
        <v>84</v>
      </c>
      <c r="F22" s="26" t="s">
        <v>221</v>
      </c>
      <c r="G22" s="30">
        <v>0</v>
      </c>
      <c r="H22" s="30">
        <v>421310</v>
      </c>
      <c r="J22" s="30">
        <v>427974697.79000002</v>
      </c>
    </row>
    <row r="23" spans="1:11" x14ac:dyDescent="0.35">
      <c r="A23" s="26" t="s">
        <v>81</v>
      </c>
      <c r="B23" s="20">
        <v>4565</v>
      </c>
      <c r="D23" s="35" t="s">
        <v>99</v>
      </c>
      <c r="E23" s="26" t="s">
        <v>85</v>
      </c>
      <c r="F23" s="26" t="s">
        <v>221</v>
      </c>
      <c r="G23" s="30">
        <v>0</v>
      </c>
      <c r="H23" s="30">
        <v>1746</v>
      </c>
      <c r="J23" s="30">
        <v>427976443.79000002</v>
      </c>
    </row>
    <row r="24" spans="1:11" x14ac:dyDescent="0.35">
      <c r="A24" s="26" t="s">
        <v>81</v>
      </c>
      <c r="B24" s="20">
        <v>4567</v>
      </c>
      <c r="D24" s="35" t="s">
        <v>100</v>
      </c>
      <c r="E24" s="26" t="s">
        <v>96</v>
      </c>
      <c r="F24" s="26" t="s">
        <v>221</v>
      </c>
      <c r="G24" s="30">
        <v>0</v>
      </c>
      <c r="H24" s="30">
        <v>630</v>
      </c>
      <c r="J24" s="30">
        <v>427977073.79000002</v>
      </c>
    </row>
    <row r="25" spans="1:11" x14ac:dyDescent="0.35">
      <c r="A25" s="26" t="s">
        <v>81</v>
      </c>
      <c r="B25" s="20">
        <v>4567</v>
      </c>
      <c r="D25" s="35" t="s">
        <v>100</v>
      </c>
      <c r="E25" s="26" t="s">
        <v>96</v>
      </c>
      <c r="F25" s="26" t="s">
        <v>221</v>
      </c>
      <c r="G25" s="30">
        <v>0</v>
      </c>
      <c r="H25" s="30">
        <v>2754</v>
      </c>
      <c r="J25" s="30">
        <v>427979827.79000002</v>
      </c>
    </row>
    <row r="26" spans="1:11" x14ac:dyDescent="0.35">
      <c r="A26" s="26" t="s">
        <v>81</v>
      </c>
      <c r="B26" s="20">
        <v>4570</v>
      </c>
      <c r="D26" s="35" t="s">
        <v>100</v>
      </c>
      <c r="E26" s="26" t="s">
        <v>91</v>
      </c>
      <c r="F26" s="26" t="s">
        <v>221</v>
      </c>
      <c r="G26" s="30">
        <v>0</v>
      </c>
      <c r="H26" s="30">
        <v>15500</v>
      </c>
      <c r="J26" s="30">
        <v>427995327.79000002</v>
      </c>
    </row>
    <row r="27" spans="1:11" x14ac:dyDescent="0.35">
      <c r="A27" s="26" t="s">
        <v>70</v>
      </c>
      <c r="B27" s="20">
        <v>333</v>
      </c>
      <c r="C27" s="20" t="s">
        <v>101</v>
      </c>
      <c r="D27" s="35" t="s">
        <v>102</v>
      </c>
      <c r="E27" s="26" t="s">
        <v>73</v>
      </c>
      <c r="F27" s="26" t="s">
        <v>192</v>
      </c>
      <c r="G27" s="30">
        <v>1304</v>
      </c>
      <c r="H27" s="30">
        <v>5106783</v>
      </c>
      <c r="J27" s="30">
        <v>433102110.79000002</v>
      </c>
    </row>
    <row r="28" spans="1:11" x14ac:dyDescent="0.35">
      <c r="A28" s="26" t="s">
        <v>81</v>
      </c>
      <c r="B28" s="20">
        <v>4568</v>
      </c>
      <c r="D28" s="35" t="s">
        <v>102</v>
      </c>
      <c r="E28" s="26" t="s">
        <v>87</v>
      </c>
      <c r="F28" s="26" t="s">
        <v>221</v>
      </c>
      <c r="G28" s="30">
        <v>0</v>
      </c>
      <c r="H28" s="30">
        <v>6530</v>
      </c>
      <c r="J28" s="30">
        <v>433108640.79000002</v>
      </c>
    </row>
    <row r="29" spans="1:11" x14ac:dyDescent="0.35">
      <c r="A29" s="26" t="s">
        <v>81</v>
      </c>
      <c r="B29" s="20">
        <v>4569</v>
      </c>
      <c r="D29" s="35" t="s">
        <v>102</v>
      </c>
      <c r="E29" s="26" t="s">
        <v>90</v>
      </c>
      <c r="F29" s="26" t="s">
        <v>221</v>
      </c>
      <c r="G29" s="30">
        <v>0</v>
      </c>
      <c r="H29" s="30">
        <v>5000</v>
      </c>
      <c r="J29" s="30">
        <v>433113640.79000002</v>
      </c>
    </row>
    <row r="30" spans="1:11" x14ac:dyDescent="0.35">
      <c r="A30" s="25"/>
      <c r="B30" s="21"/>
      <c r="C30" s="21"/>
      <c r="D30" s="21"/>
      <c r="E30" s="21" t="s">
        <v>61</v>
      </c>
      <c r="F30" s="25"/>
      <c r="G30" s="29">
        <f>SUM(G6:G29)</f>
        <v>1316</v>
      </c>
      <c r="H30" s="29">
        <f>SUM(H6:H29)</f>
        <v>39522474</v>
      </c>
      <c r="I30" s="29">
        <v>0</v>
      </c>
      <c r="J30" s="29"/>
      <c r="K30" s="25"/>
    </row>
    <row r="31" spans="1:11" x14ac:dyDescent="0.35">
      <c r="A31" s="25"/>
      <c r="B31" s="21"/>
      <c r="C31" s="21"/>
      <c r="D31" s="21"/>
      <c r="E31" s="25" t="s">
        <v>62</v>
      </c>
      <c r="F31" s="25"/>
      <c r="G31" s="29"/>
      <c r="H31" s="29">
        <f>+H5+H30</f>
        <v>433113640.79000002</v>
      </c>
      <c r="I31" s="29"/>
      <c r="J31" s="29"/>
      <c r="K31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710E-769A-4B07-99F7-9FDBE4B9D5AB}">
  <dimension ref="A1:K40"/>
  <sheetViews>
    <sheetView workbookViewId="0">
      <selection activeCell="A3" sqref="A3:K4"/>
    </sheetView>
  </sheetViews>
  <sheetFormatPr defaultRowHeight="15" x14ac:dyDescent="0.25"/>
  <cols>
    <col min="1" max="1" width="9.7109375" style="38" customWidth="1"/>
    <col min="2" max="2" width="11.5703125" style="37" bestFit="1" customWidth="1"/>
    <col min="3" max="3" width="16" style="37" bestFit="1" customWidth="1"/>
    <col min="4" max="4" width="10.7109375" style="37" bestFit="1" customWidth="1"/>
    <col min="5" max="5" width="37.28515625" style="38" bestFit="1" customWidth="1"/>
    <col min="6" max="6" width="23.28515625" style="38" bestFit="1" customWidth="1"/>
    <col min="7" max="7" width="10.28515625" style="38" bestFit="1" customWidth="1"/>
    <col min="8" max="8" width="15.5703125" style="39" bestFit="1" customWidth="1"/>
    <col min="9" max="9" width="10.28515625" style="39" bestFit="1" customWidth="1"/>
    <col min="10" max="10" width="14" style="39" bestFit="1" customWidth="1"/>
    <col min="11" max="11" width="8.140625" style="38" bestFit="1" customWidth="1"/>
    <col min="12" max="16384" width="9.140625" style="38"/>
  </cols>
  <sheetData>
    <row r="1" spans="1:11" x14ac:dyDescent="0.25">
      <c r="A1" s="36" t="str">
        <f>+'Gross block'!A12</f>
        <v>PLANT &amp; MACHINERY (FORGING)</v>
      </c>
    </row>
    <row r="3" spans="1:11" s="16" customFormat="1" x14ac:dyDescent="0.25">
      <c r="A3" s="22" t="s">
        <v>13</v>
      </c>
      <c r="B3" s="23" t="s">
        <v>13</v>
      </c>
      <c r="C3" s="23" t="s">
        <v>13</v>
      </c>
      <c r="D3" s="23" t="s">
        <v>13</v>
      </c>
      <c r="E3" s="22" t="s">
        <v>13</v>
      </c>
      <c r="F3" s="22" t="s">
        <v>13</v>
      </c>
      <c r="G3" s="15" t="s">
        <v>13</v>
      </c>
      <c r="H3" s="15" t="s">
        <v>14</v>
      </c>
      <c r="I3" s="15" t="s">
        <v>14</v>
      </c>
      <c r="J3" s="15" t="s">
        <v>14</v>
      </c>
      <c r="K3" s="15" t="s">
        <v>21</v>
      </c>
    </row>
    <row r="4" spans="1:11" s="16" customFormat="1" x14ac:dyDescent="0.25">
      <c r="A4" s="22" t="s">
        <v>15</v>
      </c>
      <c r="B4" s="23" t="s">
        <v>16</v>
      </c>
      <c r="C4" s="23" t="s">
        <v>17</v>
      </c>
      <c r="D4" s="23" t="s">
        <v>18</v>
      </c>
      <c r="E4" s="22" t="s">
        <v>0</v>
      </c>
      <c r="F4" s="22" t="s">
        <v>218</v>
      </c>
      <c r="G4" s="15" t="s">
        <v>219</v>
      </c>
      <c r="H4" s="15" t="s">
        <v>19</v>
      </c>
      <c r="I4" s="15" t="s">
        <v>20</v>
      </c>
      <c r="J4" s="15" t="s">
        <v>3</v>
      </c>
      <c r="K4" s="15"/>
    </row>
    <row r="5" spans="1:11" x14ac:dyDescent="0.25">
      <c r="A5" s="22"/>
      <c r="B5" s="23"/>
      <c r="C5" s="23"/>
      <c r="D5" s="23"/>
      <c r="E5" s="22" t="s">
        <v>22</v>
      </c>
      <c r="F5" s="22"/>
      <c r="G5" s="22"/>
      <c r="H5" s="15">
        <v>717922385.58000004</v>
      </c>
      <c r="I5" s="15"/>
      <c r="J5" s="15"/>
      <c r="K5" s="22"/>
    </row>
    <row r="6" spans="1:11" x14ac:dyDescent="0.25">
      <c r="A6" s="38" t="s">
        <v>23</v>
      </c>
      <c r="B6" s="37">
        <v>184</v>
      </c>
      <c r="C6" s="37">
        <v>83</v>
      </c>
      <c r="D6" s="40" t="s">
        <v>74</v>
      </c>
      <c r="E6" s="38" t="s">
        <v>103</v>
      </c>
      <c r="F6" s="39" t="s">
        <v>181</v>
      </c>
      <c r="G6" s="39">
        <v>1</v>
      </c>
      <c r="H6" s="39">
        <v>500000</v>
      </c>
      <c r="J6" s="39">
        <v>718422385.58000004</v>
      </c>
    </row>
    <row r="7" spans="1:11" x14ac:dyDescent="0.25">
      <c r="A7" s="38" t="s">
        <v>23</v>
      </c>
      <c r="B7" s="37">
        <v>3673</v>
      </c>
      <c r="C7" s="37" t="s">
        <v>104</v>
      </c>
      <c r="D7" s="40" t="s">
        <v>105</v>
      </c>
      <c r="E7" s="38" t="s">
        <v>106</v>
      </c>
      <c r="F7" s="39" t="s">
        <v>182</v>
      </c>
      <c r="G7" s="39">
        <v>1</v>
      </c>
      <c r="H7" s="39">
        <v>1055000</v>
      </c>
      <c r="J7" s="39">
        <v>719477385.58000004</v>
      </c>
    </row>
    <row r="8" spans="1:11" x14ac:dyDescent="0.25">
      <c r="A8" s="38" t="s">
        <v>63</v>
      </c>
      <c r="B8" s="37">
        <v>3414</v>
      </c>
      <c r="C8" s="37" t="s">
        <v>107</v>
      </c>
      <c r="D8" s="40" t="s">
        <v>108</v>
      </c>
      <c r="E8" s="38" t="s">
        <v>109</v>
      </c>
      <c r="F8" s="39" t="s">
        <v>183</v>
      </c>
      <c r="G8" s="39">
        <v>1</v>
      </c>
      <c r="H8" s="39">
        <v>1248000</v>
      </c>
      <c r="J8" s="39">
        <v>720725385.58000004</v>
      </c>
    </row>
    <row r="9" spans="1:11" x14ac:dyDescent="0.25">
      <c r="A9" s="38" t="s">
        <v>63</v>
      </c>
      <c r="B9" s="37">
        <v>4222</v>
      </c>
      <c r="C9" s="37">
        <v>4579</v>
      </c>
      <c r="D9" s="40" t="s">
        <v>110</v>
      </c>
      <c r="E9" s="38" t="s">
        <v>111</v>
      </c>
      <c r="F9" s="39" t="s">
        <v>187</v>
      </c>
      <c r="G9" s="39">
        <v>6</v>
      </c>
      <c r="H9" s="39">
        <v>1131000</v>
      </c>
      <c r="J9" s="39">
        <v>721856385.58000004</v>
      </c>
    </row>
    <row r="10" spans="1:11" x14ac:dyDescent="0.25">
      <c r="A10" s="38" t="s">
        <v>63</v>
      </c>
      <c r="B10" s="37">
        <v>4223</v>
      </c>
      <c r="C10" s="37">
        <v>2151221903</v>
      </c>
      <c r="D10" s="40" t="s">
        <v>110</v>
      </c>
      <c r="E10" s="38" t="s">
        <v>112</v>
      </c>
      <c r="F10" s="39" t="s">
        <v>184</v>
      </c>
      <c r="G10" s="39">
        <v>1</v>
      </c>
      <c r="H10" s="39">
        <v>1939838</v>
      </c>
      <c r="J10" s="39">
        <v>723796223.58000004</v>
      </c>
    </row>
    <row r="11" spans="1:11" x14ac:dyDescent="0.25">
      <c r="A11" s="38" t="s">
        <v>63</v>
      </c>
      <c r="B11" s="37">
        <v>4224</v>
      </c>
      <c r="C11" s="37">
        <v>2151221904</v>
      </c>
      <c r="D11" s="40" t="s">
        <v>110</v>
      </c>
      <c r="E11" s="38" t="s">
        <v>112</v>
      </c>
      <c r="F11" s="39" t="s">
        <v>184</v>
      </c>
      <c r="G11" s="39">
        <v>1</v>
      </c>
      <c r="H11" s="39">
        <v>1939838</v>
      </c>
      <c r="J11" s="39">
        <v>725736061.58000004</v>
      </c>
    </row>
    <row r="12" spans="1:11" x14ac:dyDescent="0.25">
      <c r="A12" s="38" t="s">
        <v>63</v>
      </c>
      <c r="B12" s="37">
        <v>4225</v>
      </c>
      <c r="C12" s="37">
        <v>2151221905</v>
      </c>
      <c r="D12" s="40" t="s">
        <v>110</v>
      </c>
      <c r="E12" s="38" t="s">
        <v>112</v>
      </c>
      <c r="F12" s="39" t="s">
        <v>184</v>
      </c>
      <c r="G12" s="39">
        <v>1</v>
      </c>
      <c r="H12" s="39">
        <v>1939838</v>
      </c>
      <c r="J12" s="39">
        <v>727675899.58000004</v>
      </c>
    </row>
    <row r="13" spans="1:11" x14ac:dyDescent="0.25">
      <c r="A13" s="38" t="s">
        <v>63</v>
      </c>
      <c r="B13" s="37">
        <v>4226</v>
      </c>
      <c r="C13" s="37">
        <v>2151221906</v>
      </c>
      <c r="D13" s="40" t="s">
        <v>110</v>
      </c>
      <c r="E13" s="38" t="s">
        <v>112</v>
      </c>
      <c r="F13" s="39" t="s">
        <v>184</v>
      </c>
      <c r="G13" s="39">
        <v>1</v>
      </c>
      <c r="H13" s="39">
        <v>1939838</v>
      </c>
      <c r="J13" s="39">
        <v>729615737.58000004</v>
      </c>
    </row>
    <row r="14" spans="1:11" x14ac:dyDescent="0.25">
      <c r="A14" s="38" t="s">
        <v>63</v>
      </c>
      <c r="B14" s="37">
        <v>4741</v>
      </c>
      <c r="C14" s="37">
        <v>2551222140</v>
      </c>
      <c r="D14" s="40" t="s">
        <v>113</v>
      </c>
      <c r="E14" s="38" t="s">
        <v>112</v>
      </c>
      <c r="F14" s="39" t="s">
        <v>184</v>
      </c>
      <c r="G14" s="39">
        <v>1</v>
      </c>
      <c r="H14" s="39">
        <v>1939838</v>
      </c>
      <c r="J14" s="39">
        <v>731555575.58000004</v>
      </c>
    </row>
    <row r="15" spans="1:11" x14ac:dyDescent="0.25">
      <c r="A15" s="38" t="s">
        <v>63</v>
      </c>
      <c r="B15" s="37">
        <v>4758</v>
      </c>
      <c r="C15" s="37">
        <v>2151222139</v>
      </c>
      <c r="D15" s="40" t="s">
        <v>114</v>
      </c>
      <c r="E15" s="38" t="s">
        <v>112</v>
      </c>
      <c r="F15" s="39" t="s">
        <v>184</v>
      </c>
      <c r="G15" s="39">
        <v>1</v>
      </c>
      <c r="H15" s="39">
        <v>1939838</v>
      </c>
      <c r="J15" s="39">
        <v>733495413.58000004</v>
      </c>
    </row>
    <row r="16" spans="1:11" x14ac:dyDescent="0.25">
      <c r="A16" s="38" t="s">
        <v>63</v>
      </c>
      <c r="B16" s="37">
        <v>4759</v>
      </c>
      <c r="C16" s="37">
        <v>2151222141</v>
      </c>
      <c r="D16" s="40" t="s">
        <v>114</v>
      </c>
      <c r="E16" s="38" t="s">
        <v>112</v>
      </c>
      <c r="F16" s="39" t="s">
        <v>184</v>
      </c>
      <c r="G16" s="39">
        <v>1</v>
      </c>
      <c r="H16" s="39">
        <v>1939838</v>
      </c>
      <c r="J16" s="39">
        <v>735435251.58000004</v>
      </c>
    </row>
    <row r="17" spans="1:10" x14ac:dyDescent="0.25">
      <c r="A17" s="38" t="s">
        <v>63</v>
      </c>
      <c r="B17" s="37">
        <v>4760</v>
      </c>
      <c r="C17" s="37">
        <v>2151222142</v>
      </c>
      <c r="D17" s="40" t="s">
        <v>114</v>
      </c>
      <c r="E17" s="38" t="s">
        <v>112</v>
      </c>
      <c r="F17" s="39" t="s">
        <v>184</v>
      </c>
      <c r="G17" s="39">
        <v>1</v>
      </c>
      <c r="H17" s="39">
        <v>1939838</v>
      </c>
      <c r="J17" s="39">
        <v>737375089.58000004</v>
      </c>
    </row>
    <row r="18" spans="1:10" x14ac:dyDescent="0.25">
      <c r="A18" s="38" t="s">
        <v>81</v>
      </c>
      <c r="B18" s="37">
        <v>4185</v>
      </c>
      <c r="C18" s="37" t="s">
        <v>115</v>
      </c>
      <c r="D18" s="40" t="s">
        <v>116</v>
      </c>
      <c r="E18" s="38" t="s">
        <v>96</v>
      </c>
      <c r="F18" s="39" t="s">
        <v>221</v>
      </c>
      <c r="G18" s="39">
        <v>0</v>
      </c>
      <c r="H18" s="39">
        <v>13750</v>
      </c>
      <c r="J18" s="39">
        <v>737388839.58000004</v>
      </c>
    </row>
    <row r="19" spans="1:10" x14ac:dyDescent="0.25">
      <c r="A19" s="38" t="s">
        <v>81</v>
      </c>
      <c r="B19" s="37">
        <v>4186</v>
      </c>
      <c r="C19" s="37" t="s">
        <v>115</v>
      </c>
      <c r="D19" s="40" t="s">
        <v>116</v>
      </c>
      <c r="E19" s="38" t="s">
        <v>87</v>
      </c>
      <c r="F19" s="39" t="s">
        <v>221</v>
      </c>
      <c r="G19" s="39">
        <v>0</v>
      </c>
      <c r="H19" s="39">
        <v>24420</v>
      </c>
      <c r="J19" s="39">
        <v>737413259.58000004</v>
      </c>
    </row>
    <row r="20" spans="1:10" x14ac:dyDescent="0.25">
      <c r="A20" s="38" t="s">
        <v>81</v>
      </c>
      <c r="B20" s="37">
        <v>4184</v>
      </c>
      <c r="C20" s="37" t="s">
        <v>117</v>
      </c>
      <c r="D20" s="40" t="s">
        <v>118</v>
      </c>
      <c r="E20" s="38" t="s">
        <v>91</v>
      </c>
      <c r="F20" s="39" t="s">
        <v>221</v>
      </c>
      <c r="G20" s="39">
        <v>0</v>
      </c>
      <c r="H20" s="39">
        <v>15200</v>
      </c>
      <c r="J20" s="39">
        <v>737428459.58000004</v>
      </c>
    </row>
    <row r="21" spans="1:10" x14ac:dyDescent="0.25">
      <c r="A21" s="38" t="s">
        <v>81</v>
      </c>
      <c r="B21" s="37">
        <v>4188</v>
      </c>
      <c r="C21" s="37" t="s">
        <v>119</v>
      </c>
      <c r="D21" s="40" t="s">
        <v>120</v>
      </c>
      <c r="E21" s="38" t="s">
        <v>87</v>
      </c>
      <c r="F21" s="39" t="s">
        <v>221</v>
      </c>
      <c r="G21" s="39">
        <v>0</v>
      </c>
      <c r="H21" s="39">
        <v>11573</v>
      </c>
      <c r="J21" s="39">
        <v>737440032.58000004</v>
      </c>
    </row>
    <row r="22" spans="1:10" x14ac:dyDescent="0.25">
      <c r="A22" s="38" t="s">
        <v>81</v>
      </c>
      <c r="B22" s="37">
        <v>4189</v>
      </c>
      <c r="C22" s="37" t="s">
        <v>121</v>
      </c>
      <c r="D22" s="40" t="s">
        <v>120</v>
      </c>
      <c r="E22" s="38" t="s">
        <v>90</v>
      </c>
      <c r="F22" s="39" t="s">
        <v>221</v>
      </c>
      <c r="G22" s="39">
        <v>0</v>
      </c>
      <c r="H22" s="39">
        <v>14500</v>
      </c>
      <c r="J22" s="39">
        <v>737454532.58000004</v>
      </c>
    </row>
    <row r="23" spans="1:10" x14ac:dyDescent="0.25">
      <c r="A23" s="38" t="s">
        <v>81</v>
      </c>
      <c r="B23" s="37">
        <v>4199</v>
      </c>
      <c r="C23" s="37" t="s">
        <v>119</v>
      </c>
      <c r="D23" s="40" t="s">
        <v>120</v>
      </c>
      <c r="E23" s="38" t="s">
        <v>84</v>
      </c>
      <c r="F23" s="39" t="s">
        <v>221</v>
      </c>
      <c r="G23" s="39">
        <v>0</v>
      </c>
      <c r="H23" s="39">
        <v>1221000</v>
      </c>
      <c r="J23" s="39">
        <v>738675532.58000004</v>
      </c>
    </row>
    <row r="24" spans="1:10" x14ac:dyDescent="0.25">
      <c r="A24" s="38" t="s">
        <v>63</v>
      </c>
      <c r="B24" s="37">
        <v>5420</v>
      </c>
      <c r="C24" s="37" t="s">
        <v>122</v>
      </c>
      <c r="D24" s="40" t="s">
        <v>123</v>
      </c>
      <c r="E24" s="38" t="s">
        <v>124</v>
      </c>
      <c r="F24" s="39" t="s">
        <v>185</v>
      </c>
      <c r="G24" s="39">
        <v>1</v>
      </c>
      <c r="H24" s="39">
        <v>871610</v>
      </c>
      <c r="J24" s="39">
        <v>739547142.58000004</v>
      </c>
    </row>
    <row r="25" spans="1:10" x14ac:dyDescent="0.25">
      <c r="A25" s="38" t="s">
        <v>63</v>
      </c>
      <c r="B25" s="37">
        <v>5428</v>
      </c>
      <c r="C25" s="37">
        <v>2151222542</v>
      </c>
      <c r="D25" s="40" t="s">
        <v>123</v>
      </c>
      <c r="E25" s="38" t="s">
        <v>112</v>
      </c>
      <c r="F25" s="39" t="s">
        <v>184</v>
      </c>
      <c r="G25" s="39">
        <v>1</v>
      </c>
      <c r="H25" s="39">
        <v>1939838</v>
      </c>
      <c r="J25" s="39">
        <v>741486980.58000004</v>
      </c>
    </row>
    <row r="26" spans="1:10" x14ac:dyDescent="0.25">
      <c r="A26" s="38" t="s">
        <v>63</v>
      </c>
      <c r="B26" s="37">
        <v>5429</v>
      </c>
      <c r="C26" s="37">
        <v>2151222543</v>
      </c>
      <c r="D26" s="40" t="s">
        <v>123</v>
      </c>
      <c r="E26" s="38" t="s">
        <v>112</v>
      </c>
      <c r="F26" s="39" t="s">
        <v>184</v>
      </c>
      <c r="G26" s="39">
        <v>1</v>
      </c>
      <c r="H26" s="39">
        <v>1939838</v>
      </c>
      <c r="J26" s="39">
        <v>743426818.58000004</v>
      </c>
    </row>
    <row r="27" spans="1:10" x14ac:dyDescent="0.25">
      <c r="A27" s="38" t="s">
        <v>70</v>
      </c>
      <c r="B27" s="37">
        <v>316</v>
      </c>
      <c r="C27" s="37" t="s">
        <v>125</v>
      </c>
      <c r="D27" s="40" t="s">
        <v>126</v>
      </c>
      <c r="E27" s="38" t="s">
        <v>127</v>
      </c>
      <c r="F27" s="39" t="s">
        <v>222</v>
      </c>
      <c r="G27" s="39">
        <v>2</v>
      </c>
      <c r="H27" s="39">
        <v>7400000</v>
      </c>
      <c r="J27" s="39">
        <v>750826818.58000004</v>
      </c>
    </row>
    <row r="28" spans="1:10" x14ac:dyDescent="0.25">
      <c r="A28" s="38" t="s">
        <v>63</v>
      </c>
      <c r="B28" s="37">
        <v>5942</v>
      </c>
      <c r="C28" s="37" t="s">
        <v>128</v>
      </c>
      <c r="D28" s="40" t="s">
        <v>102</v>
      </c>
      <c r="E28" s="38" t="s">
        <v>129</v>
      </c>
      <c r="F28" s="39" t="s">
        <v>186</v>
      </c>
      <c r="G28" s="39">
        <v>0</v>
      </c>
      <c r="H28" s="39">
        <v>260000</v>
      </c>
      <c r="J28" s="39">
        <v>751086818.58000004</v>
      </c>
    </row>
    <row r="29" spans="1:10" x14ac:dyDescent="0.25">
      <c r="A29" s="38" t="s">
        <v>130</v>
      </c>
      <c r="B29" s="37" t="s">
        <v>131</v>
      </c>
      <c r="C29" s="37" t="s">
        <v>131</v>
      </c>
      <c r="D29" s="40" t="s">
        <v>132</v>
      </c>
      <c r="E29" s="38" t="s">
        <v>112</v>
      </c>
      <c r="F29" s="39" t="s">
        <v>223</v>
      </c>
      <c r="G29" s="39">
        <v>0</v>
      </c>
      <c r="I29" s="39">
        <v>7627</v>
      </c>
      <c r="J29" s="39">
        <v>751079191.58000004</v>
      </c>
    </row>
    <row r="30" spans="1:10" x14ac:dyDescent="0.25">
      <c r="A30" s="38" t="s">
        <v>130</v>
      </c>
      <c r="B30" s="37" t="s">
        <v>133</v>
      </c>
      <c r="C30" s="37" t="s">
        <v>133</v>
      </c>
      <c r="D30" s="40" t="s">
        <v>132</v>
      </c>
      <c r="E30" s="38" t="s">
        <v>112</v>
      </c>
      <c r="F30" s="39" t="s">
        <v>223</v>
      </c>
      <c r="G30" s="39">
        <v>0</v>
      </c>
      <c r="I30" s="39">
        <v>7627</v>
      </c>
      <c r="J30" s="39">
        <v>751071564.58000004</v>
      </c>
    </row>
    <row r="31" spans="1:10" x14ac:dyDescent="0.25">
      <c r="A31" s="38" t="s">
        <v>130</v>
      </c>
      <c r="B31" s="37" t="s">
        <v>134</v>
      </c>
      <c r="C31" s="37" t="s">
        <v>134</v>
      </c>
      <c r="D31" s="40" t="s">
        <v>132</v>
      </c>
      <c r="E31" s="38" t="s">
        <v>112</v>
      </c>
      <c r="F31" s="39" t="s">
        <v>223</v>
      </c>
      <c r="G31" s="39">
        <v>0</v>
      </c>
      <c r="I31" s="39">
        <v>7627</v>
      </c>
      <c r="J31" s="39">
        <v>751063937.58000004</v>
      </c>
    </row>
    <row r="32" spans="1:10" x14ac:dyDescent="0.25">
      <c r="A32" s="38" t="s">
        <v>130</v>
      </c>
      <c r="B32" s="37" t="s">
        <v>135</v>
      </c>
      <c r="C32" s="37" t="s">
        <v>135</v>
      </c>
      <c r="D32" s="40" t="s">
        <v>132</v>
      </c>
      <c r="E32" s="38" t="s">
        <v>112</v>
      </c>
      <c r="F32" s="39" t="s">
        <v>223</v>
      </c>
      <c r="G32" s="39">
        <v>0</v>
      </c>
      <c r="I32" s="39">
        <v>7627</v>
      </c>
      <c r="J32" s="39">
        <v>751056310.58000004</v>
      </c>
    </row>
    <row r="33" spans="1:11" x14ac:dyDescent="0.25">
      <c r="A33" s="38" t="s">
        <v>130</v>
      </c>
      <c r="B33" s="37" t="s">
        <v>136</v>
      </c>
      <c r="C33" s="37" t="s">
        <v>136</v>
      </c>
      <c r="D33" s="40" t="s">
        <v>132</v>
      </c>
      <c r="E33" s="38" t="s">
        <v>112</v>
      </c>
      <c r="F33" s="39" t="s">
        <v>223</v>
      </c>
      <c r="G33" s="39">
        <v>0</v>
      </c>
      <c r="I33" s="39">
        <v>7627</v>
      </c>
      <c r="J33" s="39">
        <v>751048683.58000004</v>
      </c>
    </row>
    <row r="34" spans="1:11" x14ac:dyDescent="0.25">
      <c r="A34" s="38" t="s">
        <v>130</v>
      </c>
      <c r="B34" s="37" t="s">
        <v>137</v>
      </c>
      <c r="C34" s="37" t="s">
        <v>137</v>
      </c>
      <c r="D34" s="40" t="s">
        <v>132</v>
      </c>
      <c r="E34" s="38" t="s">
        <v>112</v>
      </c>
      <c r="F34" s="39" t="s">
        <v>223</v>
      </c>
      <c r="G34" s="39">
        <v>0</v>
      </c>
      <c r="I34" s="39">
        <v>7627</v>
      </c>
      <c r="J34" s="39">
        <v>751041056.58000004</v>
      </c>
    </row>
    <row r="35" spans="1:11" x14ac:dyDescent="0.25">
      <c r="A35" s="38" t="s">
        <v>130</v>
      </c>
      <c r="B35" s="37" t="s">
        <v>138</v>
      </c>
      <c r="C35" s="37" t="s">
        <v>138</v>
      </c>
      <c r="D35" s="40" t="s">
        <v>132</v>
      </c>
      <c r="E35" s="38" t="s">
        <v>112</v>
      </c>
      <c r="F35" s="39" t="s">
        <v>223</v>
      </c>
      <c r="G35" s="39">
        <v>0</v>
      </c>
      <c r="I35" s="39">
        <v>7627</v>
      </c>
      <c r="J35" s="39">
        <v>751033429.58000004</v>
      </c>
    </row>
    <row r="36" spans="1:11" x14ac:dyDescent="0.25">
      <c r="A36" s="38" t="s">
        <v>130</v>
      </c>
      <c r="B36" s="37" t="s">
        <v>139</v>
      </c>
      <c r="C36" s="37" t="s">
        <v>139</v>
      </c>
      <c r="D36" s="40" t="s">
        <v>132</v>
      </c>
      <c r="E36" s="38" t="s">
        <v>112</v>
      </c>
      <c r="F36" s="39" t="s">
        <v>223</v>
      </c>
      <c r="G36" s="39">
        <v>0</v>
      </c>
      <c r="I36" s="39">
        <v>7627</v>
      </c>
      <c r="J36" s="39">
        <v>751025802.58000004</v>
      </c>
    </row>
    <row r="37" spans="1:11" x14ac:dyDescent="0.25">
      <c r="A37" s="38" t="s">
        <v>130</v>
      </c>
      <c r="B37" s="37" t="s">
        <v>140</v>
      </c>
      <c r="C37" s="37" t="s">
        <v>140</v>
      </c>
      <c r="D37" s="40" t="s">
        <v>141</v>
      </c>
      <c r="E37" s="38" t="s">
        <v>112</v>
      </c>
      <c r="F37" s="39" t="s">
        <v>223</v>
      </c>
      <c r="G37" s="39">
        <v>0</v>
      </c>
      <c r="I37" s="39">
        <v>7627</v>
      </c>
      <c r="J37" s="39">
        <v>751018175.58000004</v>
      </c>
    </row>
    <row r="38" spans="1:11" x14ac:dyDescent="0.25">
      <c r="A38" s="38" t="s">
        <v>130</v>
      </c>
      <c r="B38" s="37" t="s">
        <v>142</v>
      </c>
      <c r="C38" s="37" t="s">
        <v>142</v>
      </c>
      <c r="D38" s="40" t="s">
        <v>141</v>
      </c>
      <c r="E38" s="38" t="s">
        <v>112</v>
      </c>
      <c r="F38" s="39" t="s">
        <v>223</v>
      </c>
      <c r="G38" s="39">
        <v>0</v>
      </c>
      <c r="I38" s="39">
        <v>7627</v>
      </c>
      <c r="J38" s="39">
        <v>751010548.58000004</v>
      </c>
    </row>
    <row r="39" spans="1:11" x14ac:dyDescent="0.25">
      <c r="A39" s="22"/>
      <c r="B39" s="23"/>
      <c r="C39" s="23"/>
      <c r="D39" s="23"/>
      <c r="E39" s="23" t="s">
        <v>61</v>
      </c>
      <c r="F39" s="22"/>
      <c r="G39" s="41">
        <f>SUM(G6:G38)</f>
        <v>22</v>
      </c>
      <c r="H39" s="41">
        <f>SUM(H6:H38)</f>
        <v>33164433</v>
      </c>
      <c r="I39" s="41">
        <f>SUM(I6:I38)</f>
        <v>76270</v>
      </c>
      <c r="J39" s="15"/>
      <c r="K39" s="22"/>
    </row>
    <row r="40" spans="1:11" x14ac:dyDescent="0.25">
      <c r="A40" s="22"/>
      <c r="B40" s="23"/>
      <c r="C40" s="23"/>
      <c r="D40" s="23"/>
      <c r="E40" s="22" t="s">
        <v>62</v>
      </c>
      <c r="F40" s="22"/>
      <c r="G40" s="22"/>
      <c r="H40" s="15">
        <f>+H5+H39-I39</f>
        <v>751010548.58000004</v>
      </c>
      <c r="I40" s="15"/>
      <c r="J40" s="15"/>
      <c r="K40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E375-0C63-4A77-9F11-A8AB1EE1AA29}">
  <dimension ref="A1:K13"/>
  <sheetViews>
    <sheetView workbookViewId="0">
      <selection activeCell="F22" sqref="F22"/>
    </sheetView>
  </sheetViews>
  <sheetFormatPr defaultColWidth="10" defaultRowHeight="15" x14ac:dyDescent="0.35"/>
  <cols>
    <col min="1" max="1" width="10" style="10"/>
    <col min="2" max="2" width="10.140625" style="10" bestFit="1" customWidth="1"/>
    <col min="3" max="3" width="14.5703125" style="10" bestFit="1" customWidth="1"/>
    <col min="4" max="4" width="10.7109375" style="10" bestFit="1" customWidth="1"/>
    <col min="5" max="5" width="30.140625" style="10" bestFit="1" customWidth="1"/>
    <col min="6" max="6" width="44.140625" style="10" bestFit="1" customWidth="1"/>
    <col min="7" max="7" width="10.28515625" style="10" bestFit="1" customWidth="1"/>
    <col min="8" max="8" width="17.85546875" style="11" bestFit="1" customWidth="1"/>
    <col min="9" max="9" width="10.42578125" style="11" bestFit="1" customWidth="1"/>
    <col min="10" max="10" width="14" style="11" bestFit="1" customWidth="1"/>
    <col min="11" max="11" width="8.42578125" style="10" bestFit="1" customWidth="1"/>
    <col min="12" max="16384" width="10" style="10"/>
  </cols>
  <sheetData>
    <row r="1" spans="1:11" x14ac:dyDescent="0.35">
      <c r="A1" s="9" t="str">
        <f>+'Gross block'!A26</f>
        <v>PLANT &amp; MACHINERY (WIRE ROD-142)</v>
      </c>
    </row>
    <row r="3" spans="1:11" x14ac:dyDescent="0.35">
      <c r="A3" s="22" t="s">
        <v>13</v>
      </c>
      <c r="B3" s="23" t="s">
        <v>13</v>
      </c>
      <c r="C3" s="23" t="s">
        <v>13</v>
      </c>
      <c r="D3" s="23" t="s">
        <v>13</v>
      </c>
      <c r="E3" s="22" t="s">
        <v>13</v>
      </c>
      <c r="F3" s="22" t="s">
        <v>13</v>
      </c>
      <c r="G3" s="15" t="s">
        <v>13</v>
      </c>
      <c r="H3" s="15" t="s">
        <v>14</v>
      </c>
      <c r="I3" s="15" t="s">
        <v>14</v>
      </c>
      <c r="J3" s="15" t="s">
        <v>14</v>
      </c>
      <c r="K3" s="15" t="s">
        <v>21</v>
      </c>
    </row>
    <row r="4" spans="1:11" x14ac:dyDescent="0.35">
      <c r="A4" s="22" t="s">
        <v>15</v>
      </c>
      <c r="B4" s="23" t="s">
        <v>16</v>
      </c>
      <c r="C4" s="23" t="s">
        <v>17</v>
      </c>
      <c r="D4" s="23" t="s">
        <v>18</v>
      </c>
      <c r="E4" s="22" t="s">
        <v>0</v>
      </c>
      <c r="F4" s="22" t="s">
        <v>218</v>
      </c>
      <c r="G4" s="15" t="s">
        <v>219</v>
      </c>
      <c r="H4" s="15" t="s">
        <v>19</v>
      </c>
      <c r="I4" s="15" t="s">
        <v>20</v>
      </c>
      <c r="J4" s="15" t="s">
        <v>3</v>
      </c>
      <c r="K4" s="15"/>
    </row>
    <row r="5" spans="1:11" x14ac:dyDescent="0.35">
      <c r="A5" s="17"/>
      <c r="B5" s="17"/>
      <c r="C5" s="17"/>
      <c r="D5" s="17"/>
      <c r="E5" s="17" t="s">
        <v>22</v>
      </c>
      <c r="F5" s="17"/>
      <c r="G5" s="17"/>
      <c r="H5" s="18">
        <v>520212115.50999999</v>
      </c>
      <c r="I5" s="18"/>
      <c r="J5" s="18"/>
      <c r="K5" s="17"/>
    </row>
    <row r="6" spans="1:11" x14ac:dyDescent="0.35">
      <c r="A6" s="10" t="s">
        <v>161</v>
      </c>
      <c r="B6" s="20">
        <v>427</v>
      </c>
      <c r="C6" s="20" t="s">
        <v>162</v>
      </c>
      <c r="D6" s="19" t="s">
        <v>38</v>
      </c>
      <c r="E6" s="10" t="s">
        <v>163</v>
      </c>
      <c r="F6" s="10" t="s">
        <v>174</v>
      </c>
      <c r="G6" s="20" t="s">
        <v>175</v>
      </c>
      <c r="H6" s="11">
        <v>6760440</v>
      </c>
      <c r="J6" s="11">
        <v>526972555.50999999</v>
      </c>
    </row>
    <row r="7" spans="1:11" x14ac:dyDescent="0.35">
      <c r="A7" s="10" t="s">
        <v>81</v>
      </c>
      <c r="B7" s="20">
        <v>4265</v>
      </c>
      <c r="C7" s="20"/>
      <c r="D7" s="19" t="s">
        <v>83</v>
      </c>
      <c r="E7" s="10" t="s">
        <v>164</v>
      </c>
      <c r="F7" s="10" t="s">
        <v>174</v>
      </c>
      <c r="G7" s="20" t="s">
        <v>176</v>
      </c>
      <c r="H7" s="11">
        <v>4328070</v>
      </c>
      <c r="J7" s="11">
        <v>531300625.50999999</v>
      </c>
    </row>
    <row r="8" spans="1:11" x14ac:dyDescent="0.35">
      <c r="A8" s="10" t="s">
        <v>63</v>
      </c>
      <c r="B8" s="20">
        <v>3207</v>
      </c>
      <c r="C8" s="20" t="s">
        <v>165</v>
      </c>
      <c r="D8" s="19" t="s">
        <v>166</v>
      </c>
      <c r="E8" s="10" t="s">
        <v>80</v>
      </c>
      <c r="F8" s="10" t="s">
        <v>177</v>
      </c>
      <c r="G8" s="20">
        <v>1</v>
      </c>
      <c r="H8" s="11">
        <v>899000</v>
      </c>
      <c r="J8" s="11">
        <v>532199625.50999999</v>
      </c>
    </row>
    <row r="9" spans="1:11" x14ac:dyDescent="0.35">
      <c r="A9" s="10" t="s">
        <v>63</v>
      </c>
      <c r="B9" s="20">
        <v>5241</v>
      </c>
      <c r="C9" s="20" t="s">
        <v>167</v>
      </c>
      <c r="D9" s="19" t="s">
        <v>49</v>
      </c>
      <c r="E9" s="10" t="s">
        <v>168</v>
      </c>
      <c r="F9" s="10" t="s">
        <v>178</v>
      </c>
      <c r="G9" s="20">
        <v>2</v>
      </c>
      <c r="H9" s="11">
        <v>662037.23</v>
      </c>
      <c r="J9" s="11">
        <v>532861662.74000001</v>
      </c>
    </row>
    <row r="10" spans="1:11" x14ac:dyDescent="0.35">
      <c r="A10" s="10" t="s">
        <v>63</v>
      </c>
      <c r="B10" s="20">
        <v>5984</v>
      </c>
      <c r="C10" s="20" t="s">
        <v>169</v>
      </c>
      <c r="D10" s="19" t="s">
        <v>170</v>
      </c>
      <c r="E10" s="10" t="s">
        <v>171</v>
      </c>
      <c r="F10" s="10" t="s">
        <v>179</v>
      </c>
      <c r="G10" s="20">
        <v>1</v>
      </c>
      <c r="H10" s="11">
        <v>334060</v>
      </c>
      <c r="J10" s="11">
        <v>533195722.74000001</v>
      </c>
    </row>
    <row r="11" spans="1:11" x14ac:dyDescent="0.35">
      <c r="A11" s="10" t="s">
        <v>23</v>
      </c>
      <c r="B11" s="20">
        <v>8221</v>
      </c>
      <c r="C11" s="20">
        <v>163</v>
      </c>
      <c r="D11" s="19" t="s">
        <v>172</v>
      </c>
      <c r="E11" s="10" t="s">
        <v>173</v>
      </c>
      <c r="F11" s="10" t="s">
        <v>180</v>
      </c>
      <c r="G11" s="20">
        <v>1</v>
      </c>
      <c r="H11" s="11">
        <v>34500</v>
      </c>
      <c r="J11" s="11">
        <v>533230222.74000001</v>
      </c>
    </row>
    <row r="12" spans="1:11" x14ac:dyDescent="0.35">
      <c r="A12" s="17"/>
      <c r="B12" s="17"/>
      <c r="C12" s="17"/>
      <c r="D12" s="17"/>
      <c r="E12" s="21" t="s">
        <v>61</v>
      </c>
      <c r="F12" s="17"/>
      <c r="G12" s="21">
        <f>SUM(G6:G11)</f>
        <v>5</v>
      </c>
      <c r="H12" s="18">
        <f>SUM(H6:H11)</f>
        <v>13018107.23</v>
      </c>
      <c r="I12" s="18">
        <v>0</v>
      </c>
      <c r="J12" s="18"/>
      <c r="K12" s="17"/>
    </row>
    <row r="13" spans="1:11" x14ac:dyDescent="0.35">
      <c r="A13" s="17"/>
      <c r="B13" s="17"/>
      <c r="C13" s="17"/>
      <c r="D13" s="17"/>
      <c r="E13" s="21" t="s">
        <v>62</v>
      </c>
      <c r="F13" s="17"/>
      <c r="G13" s="17"/>
      <c r="H13" s="18">
        <f>+H5+H12</f>
        <v>533230222.74000001</v>
      </c>
      <c r="I13" s="18"/>
      <c r="J13" s="18"/>
      <c r="K13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FE84-2F23-4E67-8040-A69FFEBC0FB6}">
  <dimension ref="A1:K13"/>
  <sheetViews>
    <sheetView workbookViewId="0">
      <selection activeCell="H14" sqref="H14"/>
    </sheetView>
  </sheetViews>
  <sheetFormatPr defaultRowHeight="15" x14ac:dyDescent="0.35"/>
  <cols>
    <col min="1" max="1" width="7.85546875" style="10" customWidth="1"/>
    <col min="2" max="2" width="10.140625" style="10" bestFit="1" customWidth="1"/>
    <col min="3" max="3" width="17.5703125" style="10" bestFit="1" customWidth="1"/>
    <col min="4" max="4" width="9.5703125" style="10" bestFit="1" customWidth="1"/>
    <col min="5" max="5" width="29.42578125" style="10" bestFit="1" customWidth="1"/>
    <col min="6" max="6" width="39.5703125" style="10" bestFit="1" customWidth="1"/>
    <col min="7" max="7" width="10.28515625" style="11" bestFit="1" customWidth="1"/>
    <col min="8" max="8" width="15.5703125" style="11" bestFit="1" customWidth="1"/>
    <col min="9" max="9" width="8.28515625" style="11" bestFit="1" customWidth="1"/>
    <col min="10" max="10" width="14" style="11" bestFit="1" customWidth="1"/>
    <col min="11" max="11" width="8.140625" style="10" bestFit="1" customWidth="1"/>
    <col min="12" max="16384" width="9.140625" style="10"/>
  </cols>
  <sheetData>
    <row r="1" spans="1:11" x14ac:dyDescent="0.35">
      <c r="A1" s="9" t="str">
        <f>+'Gross block'!A27</f>
        <v>PLANT &amp; MACHINERY.</v>
      </c>
    </row>
    <row r="3" spans="1:11" x14ac:dyDescent="0.35">
      <c r="A3" s="22" t="s">
        <v>13</v>
      </c>
      <c r="B3" s="23" t="s">
        <v>13</v>
      </c>
      <c r="C3" s="23" t="s">
        <v>13</v>
      </c>
      <c r="D3" s="23" t="s">
        <v>13</v>
      </c>
      <c r="E3" s="22" t="s">
        <v>13</v>
      </c>
      <c r="F3" s="22" t="s">
        <v>13</v>
      </c>
      <c r="G3" s="15" t="s">
        <v>13</v>
      </c>
      <c r="H3" s="15" t="s">
        <v>14</v>
      </c>
      <c r="I3" s="15" t="s">
        <v>14</v>
      </c>
      <c r="J3" s="15" t="s">
        <v>14</v>
      </c>
      <c r="K3" s="15" t="s">
        <v>21</v>
      </c>
    </row>
    <row r="4" spans="1:11" x14ac:dyDescent="0.35">
      <c r="A4" s="22" t="s">
        <v>15</v>
      </c>
      <c r="B4" s="23" t="s">
        <v>16</v>
      </c>
      <c r="C4" s="23" t="s">
        <v>17</v>
      </c>
      <c r="D4" s="23" t="s">
        <v>18</v>
      </c>
      <c r="E4" s="22" t="s">
        <v>0</v>
      </c>
      <c r="F4" s="22" t="s">
        <v>218</v>
      </c>
      <c r="G4" s="15" t="s">
        <v>219</v>
      </c>
      <c r="H4" s="15" t="s">
        <v>19</v>
      </c>
      <c r="I4" s="15" t="s">
        <v>20</v>
      </c>
      <c r="J4" s="15" t="s">
        <v>3</v>
      </c>
      <c r="K4" s="15"/>
    </row>
    <row r="5" spans="1:11" x14ac:dyDescent="0.35">
      <c r="A5" s="17"/>
      <c r="B5" s="17"/>
      <c r="C5" s="17"/>
      <c r="D5" s="17"/>
      <c r="E5" s="17" t="s">
        <v>22</v>
      </c>
      <c r="F5" s="17"/>
      <c r="G5" s="18"/>
      <c r="H5" s="18">
        <v>277639126.94</v>
      </c>
      <c r="I5" s="18"/>
      <c r="J5" s="18"/>
      <c r="K5" s="17"/>
    </row>
    <row r="6" spans="1:11" x14ac:dyDescent="0.35">
      <c r="A6" s="10" t="s">
        <v>23</v>
      </c>
      <c r="B6" s="20">
        <v>2486</v>
      </c>
      <c r="C6" s="20" t="s">
        <v>143</v>
      </c>
      <c r="D6" s="19" t="s">
        <v>144</v>
      </c>
      <c r="E6" s="10" t="s">
        <v>145</v>
      </c>
      <c r="F6" s="10" t="s">
        <v>156</v>
      </c>
      <c r="G6" s="11">
        <v>1</v>
      </c>
      <c r="H6" s="11">
        <v>3140000</v>
      </c>
      <c r="J6" s="11">
        <v>280779126.94</v>
      </c>
    </row>
    <row r="7" spans="1:11" x14ac:dyDescent="0.35">
      <c r="A7" s="10" t="s">
        <v>81</v>
      </c>
      <c r="B7" s="20">
        <v>4258</v>
      </c>
      <c r="C7" s="20"/>
      <c r="D7" s="19" t="s">
        <v>83</v>
      </c>
      <c r="E7" s="10" t="s">
        <v>146</v>
      </c>
      <c r="F7" s="42" t="s">
        <v>221</v>
      </c>
      <c r="H7" s="11">
        <v>215000</v>
      </c>
      <c r="J7" s="11">
        <v>280994126.94</v>
      </c>
    </row>
    <row r="8" spans="1:11" x14ac:dyDescent="0.35">
      <c r="A8" s="10" t="s">
        <v>23</v>
      </c>
      <c r="B8" s="20">
        <v>5697</v>
      </c>
      <c r="C8" s="20" t="s">
        <v>147</v>
      </c>
      <c r="D8" s="19" t="s">
        <v>148</v>
      </c>
      <c r="E8" s="10" t="s">
        <v>149</v>
      </c>
      <c r="F8" s="10" t="s">
        <v>157</v>
      </c>
      <c r="G8" s="11">
        <v>1</v>
      </c>
      <c r="H8" s="11">
        <v>223560.2</v>
      </c>
      <c r="J8" s="11">
        <v>281217687.13999999</v>
      </c>
    </row>
    <row r="9" spans="1:11" x14ac:dyDescent="0.35">
      <c r="A9" s="10" t="s">
        <v>63</v>
      </c>
      <c r="B9" s="20">
        <v>4333</v>
      </c>
      <c r="C9" s="20">
        <v>4582</v>
      </c>
      <c r="D9" s="19" t="s">
        <v>150</v>
      </c>
      <c r="E9" s="10" t="s">
        <v>111</v>
      </c>
      <c r="F9" s="10" t="s">
        <v>158</v>
      </c>
      <c r="G9" s="11">
        <v>1</v>
      </c>
      <c r="H9" s="11">
        <v>225000</v>
      </c>
      <c r="J9" s="11">
        <v>281442687.13999999</v>
      </c>
    </row>
    <row r="10" spans="1:11" x14ac:dyDescent="0.35">
      <c r="A10" s="10" t="s">
        <v>23</v>
      </c>
      <c r="B10" s="20">
        <v>6249</v>
      </c>
      <c r="C10" s="20" t="s">
        <v>151</v>
      </c>
      <c r="D10" s="19" t="s">
        <v>152</v>
      </c>
      <c r="E10" s="10" t="s">
        <v>153</v>
      </c>
      <c r="F10" s="10" t="s">
        <v>159</v>
      </c>
      <c r="G10" s="11">
        <v>1</v>
      </c>
      <c r="H10" s="11">
        <v>900000</v>
      </c>
      <c r="J10" s="11">
        <v>282342687.13999999</v>
      </c>
    </row>
    <row r="11" spans="1:11" x14ac:dyDescent="0.35">
      <c r="A11" s="10" t="s">
        <v>63</v>
      </c>
      <c r="B11" s="20">
        <v>5376</v>
      </c>
      <c r="C11" s="20" t="s">
        <v>154</v>
      </c>
      <c r="D11" s="19" t="s">
        <v>120</v>
      </c>
      <c r="E11" s="10" t="s">
        <v>155</v>
      </c>
      <c r="F11" s="10" t="s">
        <v>160</v>
      </c>
      <c r="G11" s="11">
        <v>1</v>
      </c>
      <c r="H11" s="11">
        <v>1350000</v>
      </c>
      <c r="J11" s="11">
        <v>283692687.13999999</v>
      </c>
    </row>
    <row r="12" spans="1:11" x14ac:dyDescent="0.35">
      <c r="A12" s="17"/>
      <c r="B12" s="17"/>
      <c r="C12" s="17"/>
      <c r="D12" s="17"/>
      <c r="E12" s="17" t="s">
        <v>61</v>
      </c>
      <c r="F12" s="17"/>
      <c r="G12" s="18">
        <f>SUM(G6:G11)</f>
        <v>5</v>
      </c>
      <c r="H12" s="18">
        <f>SUM(H6:H11)</f>
        <v>6053560.2000000002</v>
      </c>
      <c r="I12" s="18">
        <v>0</v>
      </c>
      <c r="J12" s="18"/>
      <c r="K12" s="17"/>
    </row>
    <row r="13" spans="1:11" x14ac:dyDescent="0.35">
      <c r="A13" s="17"/>
      <c r="B13" s="17"/>
      <c r="C13" s="17"/>
      <c r="D13" s="17"/>
      <c r="E13" s="17" t="s">
        <v>62</v>
      </c>
      <c r="F13" s="17"/>
      <c r="G13" s="18"/>
      <c r="H13" s="18">
        <f>+H5+H12</f>
        <v>283692687.13999999</v>
      </c>
      <c r="I13" s="18"/>
      <c r="J13" s="18"/>
      <c r="K13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Gross block</vt:lpstr>
      <vt:lpstr>Plant &amp; machinery (rolls)</vt:lpstr>
      <vt:lpstr>Plant &amp; machinery (rolling mill</vt:lpstr>
      <vt:lpstr>Plant &amp; machinery (nstp)</vt:lpstr>
      <vt:lpstr>Plant &amp; machinery (forging)</vt:lpstr>
      <vt:lpstr>Plant &amp; machinery (wire rod)</vt:lpstr>
      <vt:lpstr>Plant &amp; machinery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 Accounts3</dc:creator>
  <cp:lastModifiedBy>Mahesh</cp:lastModifiedBy>
  <dcterms:created xsi:type="dcterms:W3CDTF">2023-02-09T04:27:21Z</dcterms:created>
  <dcterms:modified xsi:type="dcterms:W3CDTF">2023-02-17T06:52:06Z</dcterms:modified>
</cp:coreProperties>
</file>