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0" i="1" l="1"/>
  <c r="M19" i="1"/>
  <c r="R24" i="1"/>
  <c r="M17" i="1"/>
  <c r="L17" i="1"/>
  <c r="D18" i="1"/>
  <c r="C18" i="1"/>
</calcChain>
</file>

<file path=xl/sharedStrings.xml><?xml version="1.0" encoding="utf-8"?>
<sst xmlns="http://schemas.openxmlformats.org/spreadsheetml/2006/main" count="107" uniqueCount="52">
  <si>
    <t>Array</t>
  </si>
  <si>
    <t xml:space="preserve">No. of </t>
  </si>
  <si>
    <t>Modules</t>
  </si>
  <si>
    <t>kWp</t>
  </si>
  <si>
    <t xml:space="preserve">Array </t>
  </si>
  <si>
    <t>Azimuth</t>
  </si>
  <si>
    <t>Tilt</t>
  </si>
  <si>
    <t>Size of Inverter</t>
  </si>
  <si>
    <r>
      <t>-172</t>
    </r>
    <r>
      <rPr>
        <vertAlign val="superscript"/>
        <sz val="11"/>
        <color theme="1"/>
        <rFont val="Arial"/>
        <family val="2"/>
      </rPr>
      <t>o</t>
    </r>
  </si>
  <si>
    <r>
      <t>8</t>
    </r>
    <r>
      <rPr>
        <vertAlign val="superscript"/>
        <sz val="11"/>
        <color theme="1"/>
        <rFont val="Arial"/>
        <family val="2"/>
      </rPr>
      <t>o</t>
    </r>
  </si>
  <si>
    <t>25 kW - 1 No.</t>
  </si>
  <si>
    <t>110 kW – 1 No.</t>
  </si>
  <si>
    <t>110 kW – 3 No.</t>
  </si>
  <si>
    <t>20 kW – 1 No.</t>
  </si>
  <si>
    <r>
      <t>15</t>
    </r>
    <r>
      <rPr>
        <vertAlign val="superscript"/>
        <sz val="11"/>
        <color theme="1"/>
        <rFont val="Arial"/>
        <family val="2"/>
      </rPr>
      <t>o</t>
    </r>
  </si>
  <si>
    <t>80 kW – 1 No.</t>
  </si>
  <si>
    <r>
      <t>82</t>
    </r>
    <r>
      <rPr>
        <vertAlign val="superscript"/>
        <sz val="11"/>
        <color theme="1"/>
        <rFont val="Arial"/>
        <family val="2"/>
      </rPr>
      <t>o</t>
    </r>
  </si>
  <si>
    <r>
      <t>5</t>
    </r>
    <r>
      <rPr>
        <vertAlign val="superscript"/>
        <sz val="11"/>
        <color theme="1"/>
        <rFont val="Arial"/>
        <family val="2"/>
      </rPr>
      <t>o</t>
    </r>
  </si>
  <si>
    <t>40 kW – 1 No.</t>
  </si>
  <si>
    <r>
      <t>8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/ -82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</t>
    </r>
  </si>
  <si>
    <r>
      <t>-82</t>
    </r>
    <r>
      <rPr>
        <vertAlign val="superscript"/>
        <sz val="11"/>
        <color theme="1"/>
        <rFont val="Arial"/>
        <family val="2"/>
      </rPr>
      <t>o</t>
    </r>
  </si>
  <si>
    <r>
      <t>12</t>
    </r>
    <r>
      <rPr>
        <vertAlign val="superscript"/>
        <sz val="11"/>
        <color theme="1"/>
        <rFont val="Arial"/>
        <family val="2"/>
      </rPr>
      <t>o</t>
    </r>
  </si>
  <si>
    <t>50 kW – 1 No.</t>
  </si>
  <si>
    <t>Total</t>
  </si>
  <si>
    <r>
      <t>13</t>
    </r>
    <r>
      <rPr>
        <vertAlign val="superscript"/>
        <sz val="11"/>
        <color theme="1"/>
        <rFont val="Arial"/>
        <family val="2"/>
      </rPr>
      <t>o</t>
    </r>
  </si>
  <si>
    <r>
      <t>2</t>
    </r>
    <r>
      <rPr>
        <vertAlign val="superscript"/>
        <sz val="11"/>
        <color theme="1"/>
        <rFont val="Arial"/>
        <family val="2"/>
      </rPr>
      <t>o</t>
    </r>
  </si>
  <si>
    <t>80 kW - 1 No.</t>
  </si>
  <si>
    <r>
      <t>-167</t>
    </r>
    <r>
      <rPr>
        <vertAlign val="superscript"/>
        <sz val="11"/>
        <color theme="1"/>
        <rFont val="Arial"/>
        <family val="2"/>
      </rPr>
      <t>o</t>
    </r>
  </si>
  <si>
    <t>30 kW - 1 No.</t>
  </si>
  <si>
    <r>
      <t>17</t>
    </r>
    <r>
      <rPr>
        <vertAlign val="superscript"/>
        <sz val="11"/>
        <color theme="1"/>
        <rFont val="Arial"/>
        <family val="2"/>
      </rPr>
      <t>o</t>
    </r>
  </si>
  <si>
    <r>
      <t>-77</t>
    </r>
    <r>
      <rPr>
        <vertAlign val="superscript"/>
        <sz val="11"/>
        <color theme="1"/>
        <rFont val="Arial"/>
        <family val="2"/>
      </rPr>
      <t>o</t>
    </r>
  </si>
  <si>
    <r>
      <t>103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</t>
    </r>
  </si>
  <si>
    <t>S. No.</t>
  </si>
  <si>
    <t>Plant Location</t>
  </si>
  <si>
    <t>Global Hor</t>
  </si>
  <si>
    <t>Diff Hor</t>
  </si>
  <si>
    <t>T_Amb</t>
  </si>
  <si>
    <t>GlobInc</t>
  </si>
  <si>
    <t>kWh/m²</t>
  </si>
  <si>
    <t>GlobEff</t>
  </si>
  <si>
    <t>EArray</t>
  </si>
  <si>
    <t>MWh</t>
  </si>
  <si>
    <t>E_Grid</t>
  </si>
  <si>
    <t>kWh/m2</t>
  </si>
  <si>
    <t>oC</t>
  </si>
  <si>
    <t>Global Hor (kWh/m2)</t>
  </si>
  <si>
    <t>Diff Hor (oC)</t>
  </si>
  <si>
    <t>T_Amb (kWh/m²)</t>
  </si>
  <si>
    <t>GlobInc (kWh/m²)</t>
  </si>
  <si>
    <t>GlobEff (MWh)</t>
  </si>
  <si>
    <t>Earray (MWh)</t>
  </si>
  <si>
    <t>PR (Ratio)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</si>
</sst>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0" fillId="0" borderId="0" xfId="1" applyFont="1"/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2" fillId="2" borderId="3" xfId="1" applyNumberFormat="1" applyFont="1" applyFill="1" applyBorder="1" applyAlignment="1">
      <alignment horizontal="center" vertical="center" wrapText="1"/>
    </xf>
    <xf numFmtId="169" fontId="2" fillId="2" borderId="4" xfId="1" applyNumberFormat="1" applyFont="1" applyFill="1" applyBorder="1" applyAlignment="1">
      <alignment horizontal="center" vertical="center" wrapText="1"/>
    </xf>
    <xf numFmtId="169" fontId="3" fillId="0" borderId="4" xfId="1" applyNumberFormat="1" applyFont="1" applyBorder="1" applyAlignment="1">
      <alignment horizontal="right" vertical="center" wrapText="1"/>
    </xf>
    <xf numFmtId="169" fontId="5" fillId="3" borderId="4" xfId="1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43" fontId="6" fillId="3" borderId="4" xfId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tabSelected="1" topLeftCell="A31" workbookViewId="0">
      <selection activeCell="C47" sqref="C47"/>
    </sheetView>
  </sheetViews>
  <sheetFormatPr defaultRowHeight="15" x14ac:dyDescent="0.25"/>
  <cols>
    <col min="2" max="2" width="6.140625" bestFit="1" customWidth="1"/>
    <col min="3" max="3" width="15.5703125" style="21" customWidth="1"/>
    <col min="4" max="4" width="8.42578125" style="18" bestFit="1" customWidth="1"/>
    <col min="5" max="5" width="11.5703125" customWidth="1"/>
    <col min="6" max="6" width="4.28515625" bestFit="1" customWidth="1"/>
    <col min="7" max="7" width="20.5703125" customWidth="1"/>
    <col min="12" max="12" width="9.7109375" bestFit="1" customWidth="1"/>
    <col min="13" max="13" width="9" bestFit="1" customWidth="1"/>
    <col min="14" max="14" width="13" customWidth="1"/>
    <col min="15" max="15" width="7.5703125" customWidth="1"/>
    <col min="16" max="16" width="14.85546875" customWidth="1"/>
  </cols>
  <sheetData>
    <row r="1" spans="2:16" ht="15.75" thickBot="1" x14ac:dyDescent="0.3"/>
    <row r="2" spans="2:16" ht="15" customHeight="1" x14ac:dyDescent="0.25">
      <c r="B2" s="11" t="s">
        <v>0</v>
      </c>
      <c r="C2" s="22" t="s">
        <v>1</v>
      </c>
      <c r="D2" s="19" t="s">
        <v>3</v>
      </c>
      <c r="E2" s="2" t="s">
        <v>4</v>
      </c>
      <c r="F2" s="11" t="s">
        <v>6</v>
      </c>
      <c r="G2" s="11" t="s">
        <v>7</v>
      </c>
      <c r="K2" s="1" t="s">
        <v>0</v>
      </c>
      <c r="L2" s="2" t="s">
        <v>1</v>
      </c>
      <c r="M2" s="1" t="s">
        <v>3</v>
      </c>
      <c r="N2" s="2" t="s">
        <v>4</v>
      </c>
      <c r="O2" s="1" t="s">
        <v>6</v>
      </c>
      <c r="P2" s="1" t="s">
        <v>7</v>
      </c>
    </row>
    <row r="3" spans="2:16" ht="15.75" thickBot="1" x14ac:dyDescent="0.3">
      <c r="B3" s="12"/>
      <c r="C3" s="23" t="s">
        <v>2</v>
      </c>
      <c r="D3" s="20"/>
      <c r="E3" s="3" t="s">
        <v>5</v>
      </c>
      <c r="F3" s="12"/>
      <c r="G3" s="12"/>
      <c r="K3" s="28"/>
      <c r="L3" s="3" t="s">
        <v>2</v>
      </c>
      <c r="M3" s="28"/>
      <c r="N3" s="3" t="s">
        <v>5</v>
      </c>
      <c r="O3" s="28"/>
      <c r="P3" s="28"/>
    </row>
    <row r="4" spans="2:16" ht="17.25" thickBot="1" x14ac:dyDescent="0.3">
      <c r="B4" s="4">
        <v>1</v>
      </c>
      <c r="C4" s="24">
        <v>160</v>
      </c>
      <c r="D4" s="16">
        <v>51.2</v>
      </c>
      <c r="E4" s="5" t="s">
        <v>8</v>
      </c>
      <c r="F4" s="5" t="s">
        <v>9</v>
      </c>
      <c r="G4" s="6" t="s">
        <v>10</v>
      </c>
      <c r="K4" s="4">
        <v>1</v>
      </c>
      <c r="L4" s="5">
        <v>315</v>
      </c>
      <c r="M4" s="5">
        <v>100.8</v>
      </c>
      <c r="N4" s="5" t="s">
        <v>24</v>
      </c>
      <c r="O4" s="5" t="s">
        <v>25</v>
      </c>
      <c r="P4" s="7" t="s">
        <v>26</v>
      </c>
    </row>
    <row r="5" spans="2:16" ht="17.25" thickBot="1" x14ac:dyDescent="0.3">
      <c r="B5" s="4">
        <v>2</v>
      </c>
      <c r="C5" s="24">
        <v>440</v>
      </c>
      <c r="D5" s="16">
        <v>140.80000000000001</v>
      </c>
      <c r="E5" s="5" t="s">
        <v>9</v>
      </c>
      <c r="F5" s="5" t="s">
        <v>9</v>
      </c>
      <c r="G5" s="7" t="s">
        <v>11</v>
      </c>
      <c r="K5" s="4">
        <v>2</v>
      </c>
      <c r="L5" s="5">
        <v>54</v>
      </c>
      <c r="M5" s="5">
        <v>17.28</v>
      </c>
      <c r="N5" s="5" t="s">
        <v>27</v>
      </c>
      <c r="O5" s="5" t="s">
        <v>9</v>
      </c>
      <c r="P5" s="13" t="s">
        <v>28</v>
      </c>
    </row>
    <row r="6" spans="2:16" ht="17.25" thickBot="1" x14ac:dyDescent="0.3">
      <c r="B6" s="4">
        <v>3</v>
      </c>
      <c r="C6" s="24">
        <v>800</v>
      </c>
      <c r="D6" s="16">
        <v>256</v>
      </c>
      <c r="E6" s="5" t="s">
        <v>8</v>
      </c>
      <c r="F6" s="5" t="s">
        <v>9</v>
      </c>
      <c r="G6" s="6" t="s">
        <v>12</v>
      </c>
      <c r="K6" s="4">
        <v>3</v>
      </c>
      <c r="L6" s="5">
        <v>34</v>
      </c>
      <c r="M6" s="5">
        <v>10.88</v>
      </c>
      <c r="N6" s="5" t="s">
        <v>27</v>
      </c>
      <c r="O6" s="5" t="s">
        <v>29</v>
      </c>
      <c r="P6" s="14"/>
    </row>
    <row r="7" spans="2:16" ht="17.25" thickBot="1" x14ac:dyDescent="0.3">
      <c r="B7" s="4">
        <v>4</v>
      </c>
      <c r="C7" s="24">
        <v>680</v>
      </c>
      <c r="D7" s="16">
        <v>218</v>
      </c>
      <c r="E7" s="5" t="s">
        <v>9</v>
      </c>
      <c r="F7" s="5" t="s">
        <v>9</v>
      </c>
      <c r="G7" s="6" t="s">
        <v>13</v>
      </c>
      <c r="K7" s="4">
        <v>4</v>
      </c>
      <c r="L7" s="5">
        <v>28</v>
      </c>
      <c r="M7" s="5">
        <v>8.9600000000000009</v>
      </c>
      <c r="N7" s="5" t="s">
        <v>24</v>
      </c>
      <c r="O7" s="5" t="s">
        <v>29</v>
      </c>
      <c r="P7" s="15"/>
    </row>
    <row r="8" spans="2:16" ht="17.25" thickBot="1" x14ac:dyDescent="0.3">
      <c r="B8" s="4">
        <v>5</v>
      </c>
      <c r="C8" s="24">
        <v>100</v>
      </c>
      <c r="D8" s="16">
        <v>32</v>
      </c>
      <c r="E8" s="5" t="s">
        <v>9</v>
      </c>
      <c r="F8" s="5" t="s">
        <v>14</v>
      </c>
      <c r="G8" s="8"/>
      <c r="K8" s="4">
        <v>5</v>
      </c>
      <c r="L8" s="5">
        <v>19</v>
      </c>
      <c r="M8" s="5">
        <v>6.08</v>
      </c>
      <c r="N8" s="5" t="s">
        <v>27</v>
      </c>
      <c r="O8" s="5" t="s">
        <v>9</v>
      </c>
      <c r="P8" s="7"/>
    </row>
    <row r="9" spans="2:16" ht="17.25" thickBot="1" x14ac:dyDescent="0.3">
      <c r="B9" s="4">
        <v>6</v>
      </c>
      <c r="C9" s="24">
        <v>72</v>
      </c>
      <c r="D9" s="16">
        <v>23.04</v>
      </c>
      <c r="E9" s="5" t="s">
        <v>9</v>
      </c>
      <c r="F9" s="5" t="s">
        <v>14</v>
      </c>
      <c r="G9" s="13" t="s">
        <v>15</v>
      </c>
      <c r="K9" s="4">
        <v>6</v>
      </c>
      <c r="L9" s="5">
        <v>51</v>
      </c>
      <c r="M9" s="5">
        <v>16.32</v>
      </c>
      <c r="N9" s="5" t="s">
        <v>24</v>
      </c>
      <c r="O9" s="5" t="s">
        <v>9</v>
      </c>
      <c r="P9" s="7"/>
    </row>
    <row r="10" spans="2:16" ht="17.25" thickBot="1" x14ac:dyDescent="0.3">
      <c r="B10" s="4">
        <v>7</v>
      </c>
      <c r="C10" s="24">
        <v>67</v>
      </c>
      <c r="D10" s="16">
        <v>21.44</v>
      </c>
      <c r="E10" s="5" t="s">
        <v>8</v>
      </c>
      <c r="F10" s="5" t="s">
        <v>14</v>
      </c>
      <c r="G10" s="14"/>
      <c r="K10" s="4">
        <v>7</v>
      </c>
      <c r="L10" s="5">
        <v>60</v>
      </c>
      <c r="M10" s="5">
        <v>19.2</v>
      </c>
      <c r="N10" s="5" t="s">
        <v>24</v>
      </c>
      <c r="O10" s="5" t="s">
        <v>14</v>
      </c>
      <c r="P10" s="7"/>
    </row>
    <row r="11" spans="2:16" ht="17.25" thickBot="1" x14ac:dyDescent="0.3">
      <c r="B11" s="4">
        <v>8</v>
      </c>
      <c r="C11" s="24">
        <v>70</v>
      </c>
      <c r="D11" s="16">
        <v>22.4</v>
      </c>
      <c r="E11" s="5" t="s">
        <v>9</v>
      </c>
      <c r="F11" s="5" t="s">
        <v>14</v>
      </c>
      <c r="G11" s="15"/>
      <c r="K11" s="4">
        <v>8</v>
      </c>
      <c r="L11" s="5">
        <v>60</v>
      </c>
      <c r="M11" s="5">
        <v>19.2</v>
      </c>
      <c r="N11" s="5" t="s">
        <v>24</v>
      </c>
      <c r="O11" s="5" t="s">
        <v>14</v>
      </c>
      <c r="P11" s="7"/>
    </row>
    <row r="12" spans="2:16" ht="17.25" thickBot="1" x14ac:dyDescent="0.3">
      <c r="B12" s="4">
        <v>9</v>
      </c>
      <c r="C12" s="24">
        <v>140</v>
      </c>
      <c r="D12" s="16">
        <v>44.8</v>
      </c>
      <c r="E12" s="5" t="s">
        <v>16</v>
      </c>
      <c r="F12" s="5" t="s">
        <v>17</v>
      </c>
      <c r="G12" s="7" t="s">
        <v>18</v>
      </c>
      <c r="K12" s="4">
        <v>9</v>
      </c>
      <c r="L12" s="5">
        <v>133</v>
      </c>
      <c r="M12" s="5">
        <v>42.56</v>
      </c>
      <c r="N12" s="5" t="s">
        <v>27</v>
      </c>
      <c r="O12" s="5" t="s">
        <v>9</v>
      </c>
      <c r="P12" s="7"/>
    </row>
    <row r="13" spans="2:16" ht="17.25" thickBot="1" x14ac:dyDescent="0.3">
      <c r="B13" s="4">
        <v>10</v>
      </c>
      <c r="C13" s="24">
        <v>234</v>
      </c>
      <c r="D13" s="16">
        <v>74.88</v>
      </c>
      <c r="E13" s="5" t="s">
        <v>9</v>
      </c>
      <c r="F13" s="5" t="s">
        <v>14</v>
      </c>
      <c r="G13" s="13" t="s">
        <v>15</v>
      </c>
      <c r="K13" s="4">
        <v>10</v>
      </c>
      <c r="L13" s="5">
        <v>340</v>
      </c>
      <c r="M13" s="5">
        <v>108.8</v>
      </c>
      <c r="N13" s="5" t="s">
        <v>30</v>
      </c>
      <c r="O13" s="5" t="s">
        <v>17</v>
      </c>
      <c r="P13" s="7"/>
    </row>
    <row r="14" spans="2:16" ht="17.25" thickBot="1" x14ac:dyDescent="0.3">
      <c r="B14" s="4">
        <v>11</v>
      </c>
      <c r="C14" s="24">
        <v>86</v>
      </c>
      <c r="D14" s="16">
        <v>27.52</v>
      </c>
      <c r="E14" s="5" t="s">
        <v>19</v>
      </c>
      <c r="F14" s="5" t="s">
        <v>14</v>
      </c>
      <c r="G14" s="14"/>
      <c r="K14" s="4">
        <v>11</v>
      </c>
      <c r="L14" s="5">
        <v>860</v>
      </c>
      <c r="M14" s="5">
        <v>275.2</v>
      </c>
      <c r="N14" s="5" t="s">
        <v>31</v>
      </c>
      <c r="O14" s="5" t="s">
        <v>17</v>
      </c>
      <c r="P14" s="7"/>
    </row>
    <row r="15" spans="2:16" ht="17.25" thickBot="1" x14ac:dyDescent="0.3">
      <c r="B15" s="4">
        <v>12</v>
      </c>
      <c r="C15" s="24">
        <v>80</v>
      </c>
      <c r="D15" s="16">
        <v>25.6</v>
      </c>
      <c r="E15" s="5" t="s">
        <v>20</v>
      </c>
      <c r="F15" s="5" t="s">
        <v>14</v>
      </c>
      <c r="G15" s="15"/>
      <c r="K15" s="4">
        <v>12</v>
      </c>
      <c r="L15" s="5">
        <v>72</v>
      </c>
      <c r="M15" s="5">
        <v>23.04</v>
      </c>
      <c r="N15" s="5" t="s">
        <v>24</v>
      </c>
      <c r="O15" s="5" t="s">
        <v>9</v>
      </c>
      <c r="P15" s="7"/>
    </row>
    <row r="16" spans="2:16" ht="17.25" thickBot="1" x14ac:dyDescent="0.3">
      <c r="B16" s="4">
        <v>13</v>
      </c>
      <c r="C16" s="24">
        <v>100</v>
      </c>
      <c r="D16" s="16">
        <v>32</v>
      </c>
      <c r="E16" s="5" t="s">
        <v>9</v>
      </c>
      <c r="F16" s="5" t="s">
        <v>21</v>
      </c>
      <c r="G16" s="13" t="s">
        <v>22</v>
      </c>
      <c r="K16" s="4">
        <v>13</v>
      </c>
      <c r="L16" s="5">
        <v>36</v>
      </c>
      <c r="M16" s="5">
        <v>11.52</v>
      </c>
      <c r="N16" s="5" t="s">
        <v>27</v>
      </c>
      <c r="O16" s="5" t="s">
        <v>9</v>
      </c>
      <c r="P16" s="7"/>
    </row>
    <row r="17" spans="2:18" ht="17.25" thickBot="1" x14ac:dyDescent="0.3">
      <c r="B17" s="4">
        <v>14</v>
      </c>
      <c r="C17" s="24">
        <v>80</v>
      </c>
      <c r="D17" s="16">
        <v>25.6</v>
      </c>
      <c r="E17" s="5" t="s">
        <v>8</v>
      </c>
      <c r="F17" s="5" t="s">
        <v>21</v>
      </c>
      <c r="G17" s="15"/>
      <c r="K17" s="9" t="s">
        <v>23</v>
      </c>
      <c r="L17" s="26">
        <f>SUM(L4:L16)</f>
        <v>2062</v>
      </c>
      <c r="M17" s="27">
        <f>SUM(M4:M16)</f>
        <v>659.83999999999992</v>
      </c>
      <c r="N17" s="10"/>
      <c r="O17" s="10"/>
      <c r="P17" s="10"/>
    </row>
    <row r="18" spans="2:18" ht="15.75" thickBot="1" x14ac:dyDescent="0.3">
      <c r="B18" s="9" t="s">
        <v>23</v>
      </c>
      <c r="C18" s="25">
        <f>SUM(C4:C17)</f>
        <v>3109</v>
      </c>
      <c r="D18" s="17">
        <f>SUM(D4:D17)</f>
        <v>995.28</v>
      </c>
      <c r="E18" s="10"/>
      <c r="F18" s="10"/>
      <c r="G18" s="10"/>
      <c r="M18" s="29">
        <v>320</v>
      </c>
    </row>
    <row r="19" spans="2:18" x14ac:dyDescent="0.25">
      <c r="M19" s="30">
        <f>D18</f>
        <v>995.28</v>
      </c>
    </row>
    <row r="20" spans="2:18" x14ac:dyDescent="0.25">
      <c r="M20" s="30">
        <f>SUM(M17:M19)</f>
        <v>1975.12</v>
      </c>
    </row>
    <row r="23" spans="2:18" x14ac:dyDescent="0.25">
      <c r="R23">
        <v>5170</v>
      </c>
    </row>
    <row r="24" spans="2:18" x14ac:dyDescent="0.25">
      <c r="R24">
        <f>R23*6</f>
        <v>31020</v>
      </c>
    </row>
    <row r="32" spans="2:18" x14ac:dyDescent="0.25">
      <c r="G32" t="s">
        <v>32</v>
      </c>
      <c r="H32" t="s">
        <v>33</v>
      </c>
      <c r="I32" t="s">
        <v>34</v>
      </c>
      <c r="J32" t="s">
        <v>35</v>
      </c>
      <c r="K32" t="s">
        <v>36</v>
      </c>
      <c r="L32" t="s">
        <v>37</v>
      </c>
      <c r="M32" t="s">
        <v>39</v>
      </c>
      <c r="N32" t="s">
        <v>40</v>
      </c>
      <c r="O32" t="s">
        <v>42</v>
      </c>
    </row>
    <row r="33" spans="7:15" x14ac:dyDescent="0.25">
      <c r="J33" t="s">
        <v>43</v>
      </c>
      <c r="K33" t="s">
        <v>44</v>
      </c>
      <c r="L33" t="s">
        <v>38</v>
      </c>
      <c r="M33" t="s">
        <v>38</v>
      </c>
      <c r="N33" t="s">
        <v>41</v>
      </c>
      <c r="O33" t="s">
        <v>41</v>
      </c>
    </row>
    <row r="36" spans="7:15" x14ac:dyDescent="0.25">
      <c r="G36" t="s">
        <v>32</v>
      </c>
    </row>
    <row r="37" spans="7:15" x14ac:dyDescent="0.25">
      <c r="G37" t="s">
        <v>33</v>
      </c>
    </row>
    <row r="38" spans="7:15" x14ac:dyDescent="0.25">
      <c r="G38" t="s">
        <v>45</v>
      </c>
    </row>
    <row r="39" spans="7:15" x14ac:dyDescent="0.25">
      <c r="G39" t="s">
        <v>46</v>
      </c>
    </row>
    <row r="40" spans="7:15" x14ac:dyDescent="0.25">
      <c r="G40" t="s">
        <v>47</v>
      </c>
    </row>
    <row r="41" spans="7:15" x14ac:dyDescent="0.25">
      <c r="G41" t="s">
        <v>48</v>
      </c>
    </row>
    <row r="42" spans="7:15" x14ac:dyDescent="0.25">
      <c r="G42" t="s">
        <v>49</v>
      </c>
    </row>
    <row r="43" spans="7:15" x14ac:dyDescent="0.25">
      <c r="G43" t="s">
        <v>50</v>
      </c>
    </row>
    <row r="44" spans="7:15" x14ac:dyDescent="0.25">
      <c r="G44" t="s">
        <v>42</v>
      </c>
    </row>
    <row r="45" spans="7:15" x14ac:dyDescent="0.25">
      <c r="G45" t="s">
        <v>51</v>
      </c>
    </row>
  </sheetData>
  <mergeCells count="8">
    <mergeCell ref="G16:G17"/>
    <mergeCell ref="P5:P7"/>
    <mergeCell ref="B2:B3"/>
    <mergeCell ref="D2:D3"/>
    <mergeCell ref="F2:F3"/>
    <mergeCell ref="G2:G3"/>
    <mergeCell ref="G9:G11"/>
    <mergeCell ref="G13:G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2023-02-16T09:21:33Z</dcterms:modified>
</cp:coreProperties>
</file>