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41" i="1" l="1"/>
  <c r="J40" i="1"/>
  <c r="J8" i="1"/>
  <c r="J7" i="1"/>
  <c r="J6" i="1"/>
  <c r="J5" i="1"/>
  <c r="J39" i="1" l="1"/>
  <c r="J31" i="1"/>
  <c r="J20" i="1"/>
  <c r="J21" i="1"/>
  <c r="J22" i="1"/>
  <c r="J23" i="1"/>
  <c r="J24" i="1"/>
  <c r="J25" i="1"/>
  <c r="J26" i="1"/>
  <c r="J27" i="1"/>
  <c r="J28" i="1"/>
  <c r="J29" i="1"/>
  <c r="J30" i="1"/>
  <c r="J17" i="1"/>
  <c r="J18" i="1"/>
  <c r="J19" i="1"/>
  <c r="J16" i="1"/>
  <c r="J15" i="1"/>
  <c r="J11" i="1"/>
</calcChain>
</file>

<file path=xl/sharedStrings.xml><?xml version="1.0" encoding="utf-8"?>
<sst xmlns="http://schemas.openxmlformats.org/spreadsheetml/2006/main" count="227" uniqueCount="124">
  <si>
    <t>Buyer</t>
  </si>
  <si>
    <t>Seller</t>
  </si>
  <si>
    <t>Area</t>
  </si>
  <si>
    <t>Acre</t>
  </si>
  <si>
    <t>Bigha</t>
  </si>
  <si>
    <t>Amount</t>
  </si>
  <si>
    <t>Type of Land</t>
  </si>
  <si>
    <t>SQm</t>
  </si>
  <si>
    <t>DCM, Delhi</t>
  </si>
  <si>
    <t>sq. yds.</t>
  </si>
  <si>
    <t>18 bigha 8 biswa &amp; 2 biswansis</t>
  </si>
  <si>
    <t xml:space="preserve">Giriraj singh ,yograj singh </t>
  </si>
  <si>
    <t>plot no 41 &amp; 48</t>
  </si>
  <si>
    <t>Khasra no/Plot no.</t>
  </si>
  <si>
    <t>Agricultural land</t>
  </si>
  <si>
    <t>Baldeva s/o Ramji lal</t>
  </si>
  <si>
    <t xml:space="preserve">Place </t>
  </si>
  <si>
    <t>Industrial land</t>
  </si>
  <si>
    <t>Daurala</t>
  </si>
  <si>
    <t>plot no 41 &amp; 49</t>
  </si>
  <si>
    <t>4 biswa</t>
  </si>
  <si>
    <t>Gajraj singh</t>
  </si>
  <si>
    <t>41(south east part)</t>
  </si>
  <si>
    <t>2 biswa</t>
  </si>
  <si>
    <t>Bikram singh</t>
  </si>
  <si>
    <t>3 biswa</t>
  </si>
  <si>
    <t>48( south east part)</t>
  </si>
  <si>
    <t>Kanak Chaudhary</t>
  </si>
  <si>
    <t>Daurala organics ltd.</t>
  </si>
  <si>
    <t>khasra no 1162</t>
  </si>
  <si>
    <t>Dharamveer singh</t>
  </si>
  <si>
    <t>khasra no 1162/2</t>
  </si>
  <si>
    <t xml:space="preserve">Daurala </t>
  </si>
  <si>
    <t xml:space="preserve">Hectare </t>
  </si>
  <si>
    <t>khasra no 1162/3</t>
  </si>
  <si>
    <t>Date</t>
  </si>
  <si>
    <t>Ashok kumar</t>
  </si>
  <si>
    <t>khasra no 1162/2 &amp; 1162/3</t>
  </si>
  <si>
    <t xml:space="preserve">Chandraveer singh </t>
  </si>
  <si>
    <t>Plot no. 421</t>
  </si>
  <si>
    <t>Hukum singh</t>
  </si>
  <si>
    <t>Smt. Shyama Devi</t>
  </si>
  <si>
    <t>mataur</t>
  </si>
  <si>
    <t>Plot no. 433</t>
  </si>
  <si>
    <t>Plot no. 434</t>
  </si>
  <si>
    <t>Jagdish, Dharam Pal &amp; Om Pal</t>
  </si>
  <si>
    <t xml:space="preserve">Shripal </t>
  </si>
  <si>
    <t>Plot no. 435</t>
  </si>
  <si>
    <t>Parsi</t>
  </si>
  <si>
    <t>Plot no. 436</t>
  </si>
  <si>
    <t>Plot no. 437</t>
  </si>
  <si>
    <t>Tejpal &amp; Jagveer singh</t>
  </si>
  <si>
    <t>Plot no. 438</t>
  </si>
  <si>
    <t>Smt. Raisham</t>
  </si>
  <si>
    <t>Plot no. 439</t>
  </si>
  <si>
    <t>Ved Ram</t>
  </si>
  <si>
    <t>Plot no. 440</t>
  </si>
  <si>
    <t>Jagpal</t>
  </si>
  <si>
    <t>Plot no. 441</t>
  </si>
  <si>
    <t>Goverdhan</t>
  </si>
  <si>
    <t>Khachadoo</t>
  </si>
  <si>
    <t>Plot no. 442</t>
  </si>
  <si>
    <t>Plot no. 443</t>
  </si>
  <si>
    <t>Plot no. 444</t>
  </si>
  <si>
    <t>Bhusan,Anil kumar &amp; Rajbir</t>
  </si>
  <si>
    <t>Plot no. 445</t>
  </si>
  <si>
    <t>Bhibhan</t>
  </si>
  <si>
    <t>Plot no. 446</t>
  </si>
  <si>
    <t xml:space="preserve">Jagpal </t>
  </si>
  <si>
    <t>Plot no. 447</t>
  </si>
  <si>
    <t>Rajpal singh</t>
  </si>
  <si>
    <t>Jagbir,Inderveer &amp; chanderveer</t>
  </si>
  <si>
    <t>Khasra no. 294</t>
  </si>
  <si>
    <t>Mohammadpur hayak</t>
  </si>
  <si>
    <t>Abhay ram</t>
  </si>
  <si>
    <t>Khasra no. 295</t>
  </si>
  <si>
    <t>Jabar Singh</t>
  </si>
  <si>
    <t>Gata no. 296</t>
  </si>
  <si>
    <t>Badan Singh</t>
  </si>
  <si>
    <t>Gata no. 297</t>
  </si>
  <si>
    <t>Gata no. 298</t>
  </si>
  <si>
    <t>Narendra Singh &amp; Devendra singh</t>
  </si>
  <si>
    <t>Sanjeev kumar, Neeraj &amp; Chander</t>
  </si>
  <si>
    <t>Khasra no 312/1</t>
  </si>
  <si>
    <t>Khasra no 312/2</t>
  </si>
  <si>
    <t>Brajpal singh</t>
  </si>
  <si>
    <t>Khasra no 312/3</t>
  </si>
  <si>
    <t>Sukhpal singh</t>
  </si>
  <si>
    <t>Khasra no 313,314 &amp; 315</t>
  </si>
  <si>
    <t>20.02.70</t>
  </si>
  <si>
    <t>20.02.71</t>
  </si>
  <si>
    <t>20.02.72</t>
  </si>
  <si>
    <t>20.02.73</t>
  </si>
  <si>
    <t>20.02.74</t>
  </si>
  <si>
    <t>20.02.75</t>
  </si>
  <si>
    <t>20.02.76</t>
  </si>
  <si>
    <t>20.02.77</t>
  </si>
  <si>
    <t>20.02.78</t>
  </si>
  <si>
    <t>20.02.79</t>
  </si>
  <si>
    <t>20.02.80</t>
  </si>
  <si>
    <t>20.02.81</t>
  </si>
  <si>
    <t>20.02.82</t>
  </si>
  <si>
    <t>20.02.83</t>
  </si>
  <si>
    <t>20.02.84</t>
  </si>
  <si>
    <t>20.02.85</t>
  </si>
  <si>
    <t>20.02.86</t>
  </si>
  <si>
    <t>20.02.87</t>
  </si>
  <si>
    <t>20.02.88</t>
  </si>
  <si>
    <t>20.02.89</t>
  </si>
  <si>
    <t>20.02.90</t>
  </si>
  <si>
    <t>20.02.91</t>
  </si>
  <si>
    <t>20.02.92</t>
  </si>
  <si>
    <t>20.02.93</t>
  </si>
  <si>
    <t>20.02.94</t>
  </si>
  <si>
    <t>20.02.95</t>
  </si>
  <si>
    <t>20.02.96</t>
  </si>
  <si>
    <t>20.02.97</t>
  </si>
  <si>
    <t>20.02.98</t>
  </si>
  <si>
    <t>20.02.99</t>
  </si>
  <si>
    <t>20.02.100</t>
  </si>
  <si>
    <t>20.02.101</t>
  </si>
  <si>
    <t>20.02.102</t>
  </si>
  <si>
    <t>20.02.103</t>
  </si>
  <si>
    <t>20.02.104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</si>
</sst>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0" fillId="0" borderId="0" xfId="1" applyFont="1"/>
    <xf numFmtId="165" fontId="3" fillId="2" borderId="1" xfId="1" applyNumberFormat="1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/>
    <xf numFmtId="165" fontId="0" fillId="0" borderId="1" xfId="1" applyNumberFormat="1" applyFont="1" applyBorder="1" applyAlignment="1">
      <alignment wrapText="1"/>
    </xf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41"/>
  <sheetViews>
    <sheetView tabSelected="1" zoomScale="85" zoomScaleNormal="85" workbookViewId="0">
      <selection activeCell="H50" sqref="H50"/>
    </sheetView>
  </sheetViews>
  <sheetFormatPr defaultRowHeight="15" x14ac:dyDescent="0.25"/>
  <cols>
    <col min="4" max="4" width="14.7109375" customWidth="1"/>
    <col min="5" max="5" width="24.7109375" customWidth="1"/>
    <col min="6" max="7" width="9.28515625" style="20" bestFit="1" customWidth="1"/>
    <col min="8" max="8" width="18.7109375" style="20" customWidth="1"/>
    <col min="9" max="9" width="10.28515625" style="20" bestFit="1" customWidth="1"/>
    <col min="10" max="10" width="11.7109375" style="20" bestFit="1" customWidth="1"/>
    <col min="11" max="11" width="11.7109375" style="25" bestFit="1" customWidth="1"/>
    <col min="12" max="12" width="12.140625" bestFit="1" customWidth="1"/>
  </cols>
  <sheetData>
    <row r="3" spans="2:13" ht="15.75" x14ac:dyDescent="0.25">
      <c r="B3" s="8"/>
      <c r="C3" s="8"/>
      <c r="D3" s="8"/>
      <c r="E3" s="8"/>
      <c r="F3" s="11" t="s">
        <v>2</v>
      </c>
      <c r="G3" s="12"/>
      <c r="H3" s="12"/>
      <c r="I3" s="12"/>
      <c r="J3" s="12"/>
      <c r="K3" s="12"/>
      <c r="L3" s="12"/>
      <c r="M3" s="13"/>
    </row>
    <row r="4" spans="2:13" s="4" customFormat="1" ht="47.25" x14ac:dyDescent="0.25">
      <c r="B4" s="9" t="s">
        <v>35</v>
      </c>
      <c r="C4" s="10" t="s">
        <v>13</v>
      </c>
      <c r="D4" s="9" t="s">
        <v>0</v>
      </c>
      <c r="E4" s="9" t="s">
        <v>1</v>
      </c>
      <c r="F4" s="14" t="s">
        <v>3</v>
      </c>
      <c r="G4" s="14" t="s">
        <v>33</v>
      </c>
      <c r="H4" s="15" t="s">
        <v>4</v>
      </c>
      <c r="I4" s="15" t="s">
        <v>9</v>
      </c>
      <c r="J4" s="15" t="s">
        <v>7</v>
      </c>
      <c r="K4" s="21" t="s">
        <v>5</v>
      </c>
      <c r="L4" s="9" t="s">
        <v>6</v>
      </c>
      <c r="M4" s="9" t="s">
        <v>16</v>
      </c>
    </row>
    <row r="5" spans="2:13" s="4" customFormat="1" ht="30" x14ac:dyDescent="0.25">
      <c r="B5" s="2" t="s">
        <v>89</v>
      </c>
      <c r="C5" s="3" t="s">
        <v>12</v>
      </c>
      <c r="D5" s="2" t="s">
        <v>8</v>
      </c>
      <c r="E5" s="2" t="s">
        <v>11</v>
      </c>
      <c r="F5" s="16">
        <v>11.5</v>
      </c>
      <c r="G5" s="16"/>
      <c r="H5" s="17" t="s">
        <v>10</v>
      </c>
      <c r="I5" s="16">
        <v>55675.12</v>
      </c>
      <c r="J5" s="16">
        <f>F5*4046.84</f>
        <v>46538.66</v>
      </c>
      <c r="K5" s="22">
        <v>292294.38</v>
      </c>
      <c r="L5" s="3" t="s">
        <v>17</v>
      </c>
      <c r="M5" s="2" t="s">
        <v>18</v>
      </c>
    </row>
    <row r="6" spans="2:13" ht="30" x14ac:dyDescent="0.25">
      <c r="B6" s="2" t="s">
        <v>90</v>
      </c>
      <c r="C6" s="3" t="s">
        <v>19</v>
      </c>
      <c r="D6" s="1" t="s">
        <v>8</v>
      </c>
      <c r="E6" s="6" t="s">
        <v>15</v>
      </c>
      <c r="F6" s="18">
        <v>0.125</v>
      </c>
      <c r="G6" s="18"/>
      <c r="H6" s="18" t="s">
        <v>20</v>
      </c>
      <c r="I6" s="18">
        <v>605</v>
      </c>
      <c r="J6" s="16">
        <f t="shared" ref="J6:J8" si="0">F6*4046.84</f>
        <v>505.85500000000002</v>
      </c>
      <c r="K6" s="23">
        <v>3176.25</v>
      </c>
      <c r="L6" s="3" t="s">
        <v>17</v>
      </c>
      <c r="M6" s="2" t="s">
        <v>18</v>
      </c>
    </row>
    <row r="7" spans="2:13" ht="45" x14ac:dyDescent="0.25">
      <c r="B7" s="2" t="s">
        <v>91</v>
      </c>
      <c r="C7" s="3" t="s">
        <v>22</v>
      </c>
      <c r="D7" s="1" t="s">
        <v>8</v>
      </c>
      <c r="E7" s="1" t="s">
        <v>21</v>
      </c>
      <c r="F7" s="18">
        <v>6.3E-2</v>
      </c>
      <c r="G7" s="18"/>
      <c r="H7" s="18" t="s">
        <v>23</v>
      </c>
      <c r="I7" s="18">
        <v>302.5</v>
      </c>
      <c r="J7" s="16">
        <f t="shared" si="0"/>
        <v>254.95092000000002</v>
      </c>
      <c r="K7" s="23">
        <v>1588.12</v>
      </c>
      <c r="L7" s="3" t="s">
        <v>17</v>
      </c>
      <c r="M7" s="2" t="s">
        <v>18</v>
      </c>
    </row>
    <row r="8" spans="2:13" ht="45" x14ac:dyDescent="0.25">
      <c r="B8" s="2" t="s">
        <v>92</v>
      </c>
      <c r="C8" s="3" t="s">
        <v>26</v>
      </c>
      <c r="D8" s="1" t="s">
        <v>8</v>
      </c>
      <c r="E8" s="1" t="s">
        <v>24</v>
      </c>
      <c r="F8" s="18">
        <v>6.3E-2</v>
      </c>
      <c r="G8" s="18"/>
      <c r="H8" s="18" t="s">
        <v>25</v>
      </c>
      <c r="I8" s="18">
        <v>302.5</v>
      </c>
      <c r="J8" s="16">
        <f t="shared" si="0"/>
        <v>254.95092000000002</v>
      </c>
      <c r="K8" s="23">
        <v>1588.12</v>
      </c>
      <c r="L8" s="3" t="s">
        <v>17</v>
      </c>
      <c r="M8" s="2" t="s">
        <v>18</v>
      </c>
    </row>
    <row r="9" spans="2:13" ht="30" x14ac:dyDescent="0.25">
      <c r="B9" s="2" t="s">
        <v>93</v>
      </c>
      <c r="C9" s="3" t="s">
        <v>29</v>
      </c>
      <c r="D9" s="3" t="s">
        <v>28</v>
      </c>
      <c r="E9" s="1" t="s">
        <v>27</v>
      </c>
      <c r="F9" s="18"/>
      <c r="G9" s="18"/>
      <c r="H9" s="18"/>
      <c r="I9" s="18"/>
      <c r="J9" s="18">
        <v>4389</v>
      </c>
      <c r="K9" s="23">
        <v>341250</v>
      </c>
      <c r="L9" s="3" t="s">
        <v>14</v>
      </c>
      <c r="M9" s="3" t="s">
        <v>32</v>
      </c>
    </row>
    <row r="10" spans="2:13" ht="45" x14ac:dyDescent="0.25">
      <c r="B10" s="2" t="s">
        <v>94</v>
      </c>
      <c r="C10" s="3" t="s">
        <v>31</v>
      </c>
      <c r="D10" s="3" t="s">
        <v>28</v>
      </c>
      <c r="E10" s="1" t="s">
        <v>30</v>
      </c>
      <c r="F10" s="18"/>
      <c r="G10" s="18"/>
      <c r="H10" s="18"/>
      <c r="I10" s="18"/>
      <c r="J10" s="18">
        <v>741</v>
      </c>
      <c r="K10" s="23">
        <v>58000</v>
      </c>
      <c r="L10" s="3" t="s">
        <v>14</v>
      </c>
      <c r="M10" s="3" t="s">
        <v>32</v>
      </c>
    </row>
    <row r="11" spans="2:13" ht="45" x14ac:dyDescent="0.25">
      <c r="B11" s="2" t="s">
        <v>95</v>
      </c>
      <c r="C11" s="3" t="s">
        <v>31</v>
      </c>
      <c r="D11" s="3" t="s">
        <v>28</v>
      </c>
      <c r="E11" s="1" t="s">
        <v>30</v>
      </c>
      <c r="F11" s="18"/>
      <c r="G11" s="18">
        <v>0.83599999999999997</v>
      </c>
      <c r="H11" s="18"/>
      <c r="I11" s="18"/>
      <c r="J11" s="18">
        <f>G11*10000</f>
        <v>8360</v>
      </c>
      <c r="K11" s="23">
        <v>65000</v>
      </c>
      <c r="L11" s="3" t="s">
        <v>14</v>
      </c>
      <c r="M11" s="3" t="s">
        <v>32</v>
      </c>
    </row>
    <row r="12" spans="2:13" ht="45" x14ac:dyDescent="0.25">
      <c r="B12" s="2" t="s">
        <v>96</v>
      </c>
      <c r="C12" s="3" t="s">
        <v>31</v>
      </c>
      <c r="D12" s="3" t="s">
        <v>28</v>
      </c>
      <c r="E12" s="1" t="s">
        <v>30</v>
      </c>
      <c r="F12" s="18"/>
      <c r="G12" s="18"/>
      <c r="H12" s="18"/>
      <c r="I12" s="18"/>
      <c r="J12" s="18">
        <v>741</v>
      </c>
      <c r="K12" s="23">
        <v>58000</v>
      </c>
      <c r="L12" s="3" t="s">
        <v>14</v>
      </c>
      <c r="M12" s="3" t="s">
        <v>32</v>
      </c>
    </row>
    <row r="13" spans="2:13" ht="60" x14ac:dyDescent="0.25">
      <c r="B13" s="2" t="s">
        <v>97</v>
      </c>
      <c r="C13" s="3" t="s">
        <v>37</v>
      </c>
      <c r="D13" s="3" t="s">
        <v>28</v>
      </c>
      <c r="E13" s="1" t="s">
        <v>36</v>
      </c>
      <c r="F13" s="18"/>
      <c r="G13" s="18"/>
      <c r="H13" s="18"/>
      <c r="I13" s="18"/>
      <c r="J13" s="18">
        <v>1955</v>
      </c>
      <c r="K13" s="23">
        <v>152000</v>
      </c>
      <c r="L13" s="3" t="s">
        <v>14</v>
      </c>
      <c r="M13" s="3" t="s">
        <v>32</v>
      </c>
    </row>
    <row r="14" spans="2:13" ht="45" x14ac:dyDescent="0.25">
      <c r="B14" s="2" t="s">
        <v>98</v>
      </c>
      <c r="C14" s="3" t="s">
        <v>34</v>
      </c>
      <c r="D14" s="3" t="s">
        <v>28</v>
      </c>
      <c r="E14" s="1" t="s">
        <v>38</v>
      </c>
      <c r="F14" s="18"/>
      <c r="G14" s="18"/>
      <c r="H14" s="18"/>
      <c r="I14" s="18"/>
      <c r="J14" s="18">
        <v>1332</v>
      </c>
      <c r="K14" s="23">
        <v>103565</v>
      </c>
      <c r="L14" s="3" t="s">
        <v>14</v>
      </c>
      <c r="M14" s="3" t="s">
        <v>32</v>
      </c>
    </row>
    <row r="15" spans="2:13" ht="30" x14ac:dyDescent="0.25">
      <c r="B15" s="2" t="s">
        <v>99</v>
      </c>
      <c r="C15" s="3" t="s">
        <v>39</v>
      </c>
      <c r="D15" s="3" t="s">
        <v>8</v>
      </c>
      <c r="E15" s="1" t="s">
        <v>40</v>
      </c>
      <c r="F15" s="18"/>
      <c r="G15" s="18">
        <v>1.0133000000000001</v>
      </c>
      <c r="H15" s="18"/>
      <c r="I15" s="18"/>
      <c r="J15" s="18">
        <f>G15*10000</f>
        <v>10133</v>
      </c>
      <c r="K15" s="23">
        <v>242375</v>
      </c>
      <c r="L15" s="3" t="s">
        <v>14</v>
      </c>
      <c r="M15" s="3" t="s">
        <v>42</v>
      </c>
    </row>
    <row r="16" spans="2:13" ht="30" x14ac:dyDescent="0.25">
      <c r="B16" s="2" t="s">
        <v>100</v>
      </c>
      <c r="C16" s="3" t="s">
        <v>43</v>
      </c>
      <c r="D16" s="3" t="s">
        <v>8</v>
      </c>
      <c r="E16" s="1" t="s">
        <v>41</v>
      </c>
      <c r="F16" s="18"/>
      <c r="G16" s="18">
        <v>0.29559999999999997</v>
      </c>
      <c r="H16" s="18"/>
      <c r="I16" s="18"/>
      <c r="J16" s="18">
        <f>G16*10000</f>
        <v>2955.9999999999995</v>
      </c>
      <c r="K16" s="23">
        <v>70700</v>
      </c>
      <c r="L16" s="3" t="s">
        <v>14</v>
      </c>
      <c r="M16" s="3" t="s">
        <v>42</v>
      </c>
    </row>
    <row r="17" spans="2:13" ht="30" x14ac:dyDescent="0.25">
      <c r="B17" s="2" t="s">
        <v>101</v>
      </c>
      <c r="C17" s="3" t="s">
        <v>44</v>
      </c>
      <c r="D17" s="3" t="s">
        <v>8</v>
      </c>
      <c r="E17" s="7" t="s">
        <v>45</v>
      </c>
      <c r="F17" s="18"/>
      <c r="G17" s="18">
        <v>1.7057</v>
      </c>
      <c r="H17" s="18"/>
      <c r="I17" s="18"/>
      <c r="J17" s="18">
        <f t="shared" ref="J17:J31" si="1">G17*10000</f>
        <v>17057</v>
      </c>
      <c r="K17" s="23">
        <v>407980</v>
      </c>
      <c r="L17" s="3" t="s">
        <v>14</v>
      </c>
      <c r="M17" s="3" t="s">
        <v>42</v>
      </c>
    </row>
    <row r="18" spans="2:13" ht="30" x14ac:dyDescent="0.25">
      <c r="B18" s="2" t="s">
        <v>102</v>
      </c>
      <c r="C18" s="3" t="s">
        <v>47</v>
      </c>
      <c r="D18" s="3" t="s">
        <v>8</v>
      </c>
      <c r="E18" s="1" t="s">
        <v>46</v>
      </c>
      <c r="F18" s="18"/>
      <c r="G18" s="18">
        <v>0.65510000000000002</v>
      </c>
      <c r="H18" s="18"/>
      <c r="I18" s="18"/>
      <c r="J18" s="18">
        <f t="shared" si="1"/>
        <v>6551</v>
      </c>
      <c r="K18" s="23">
        <v>156680</v>
      </c>
      <c r="L18" s="3" t="s">
        <v>14</v>
      </c>
      <c r="M18" s="3" t="s">
        <v>42</v>
      </c>
    </row>
    <row r="19" spans="2:13" ht="30" x14ac:dyDescent="0.25">
      <c r="B19" s="2" t="s">
        <v>103</v>
      </c>
      <c r="C19" s="3" t="s">
        <v>49</v>
      </c>
      <c r="D19" s="3" t="s">
        <v>8</v>
      </c>
      <c r="E19" s="1" t="s">
        <v>48</v>
      </c>
      <c r="F19" s="18"/>
      <c r="G19" s="18">
        <v>0.40860000000000002</v>
      </c>
      <c r="H19" s="18"/>
      <c r="I19" s="18"/>
      <c r="J19" s="18">
        <f t="shared" si="1"/>
        <v>4086</v>
      </c>
      <c r="K19" s="23">
        <v>97780</v>
      </c>
      <c r="L19" s="3" t="s">
        <v>14</v>
      </c>
      <c r="M19" s="3" t="s">
        <v>42</v>
      </c>
    </row>
    <row r="20" spans="2:13" ht="30" x14ac:dyDescent="0.25">
      <c r="B20" s="2" t="s">
        <v>104</v>
      </c>
      <c r="C20" s="3" t="s">
        <v>50</v>
      </c>
      <c r="D20" s="3" t="s">
        <v>8</v>
      </c>
      <c r="E20" s="1" t="s">
        <v>51</v>
      </c>
      <c r="F20" s="18"/>
      <c r="G20" s="18">
        <v>0.311</v>
      </c>
      <c r="H20" s="18"/>
      <c r="I20" s="18"/>
      <c r="J20" s="18">
        <f t="shared" si="1"/>
        <v>3110</v>
      </c>
      <c r="K20" s="23">
        <v>74400</v>
      </c>
      <c r="L20" s="3" t="s">
        <v>14</v>
      </c>
      <c r="M20" s="3" t="s">
        <v>42</v>
      </c>
    </row>
    <row r="21" spans="2:13" ht="30" x14ac:dyDescent="0.25">
      <c r="B21" s="2" t="s">
        <v>105</v>
      </c>
      <c r="C21" s="3" t="s">
        <v>52</v>
      </c>
      <c r="D21" s="3" t="s">
        <v>8</v>
      </c>
      <c r="E21" s="1" t="s">
        <v>53</v>
      </c>
      <c r="F21" s="18"/>
      <c r="G21" s="18">
        <v>0.75639999999999996</v>
      </c>
      <c r="H21" s="18"/>
      <c r="I21" s="18"/>
      <c r="J21" s="18">
        <f t="shared" si="1"/>
        <v>7564</v>
      </c>
      <c r="K21" s="23">
        <v>180980</v>
      </c>
      <c r="L21" s="3" t="s">
        <v>14</v>
      </c>
      <c r="M21" s="3" t="s">
        <v>42</v>
      </c>
    </row>
    <row r="22" spans="2:13" ht="30" x14ac:dyDescent="0.25">
      <c r="B22" s="2" t="s">
        <v>106</v>
      </c>
      <c r="C22" s="3" t="s">
        <v>54</v>
      </c>
      <c r="D22" s="3" t="s">
        <v>8</v>
      </c>
      <c r="E22" s="1" t="s">
        <v>55</v>
      </c>
      <c r="F22" s="18"/>
      <c r="G22" s="18">
        <v>0.125</v>
      </c>
      <c r="H22" s="18"/>
      <c r="I22" s="18"/>
      <c r="J22" s="18">
        <f t="shared" si="1"/>
        <v>1250</v>
      </c>
      <c r="K22" s="23">
        <v>29860</v>
      </c>
      <c r="L22" s="3" t="s">
        <v>14</v>
      </c>
      <c r="M22" s="3" t="s">
        <v>42</v>
      </c>
    </row>
    <row r="23" spans="2:13" ht="30" x14ac:dyDescent="0.25">
      <c r="B23" s="2" t="s">
        <v>107</v>
      </c>
      <c r="C23" s="3" t="s">
        <v>56</v>
      </c>
      <c r="D23" s="3" t="s">
        <v>8</v>
      </c>
      <c r="E23" s="1" t="s">
        <v>57</v>
      </c>
      <c r="F23" s="18"/>
      <c r="G23" s="18">
        <v>0.125</v>
      </c>
      <c r="H23" s="18"/>
      <c r="I23" s="18"/>
      <c r="J23" s="18">
        <f t="shared" si="1"/>
        <v>1250</v>
      </c>
      <c r="K23" s="23">
        <v>29860</v>
      </c>
      <c r="L23" s="3" t="s">
        <v>14</v>
      </c>
      <c r="M23" s="3" t="s">
        <v>42</v>
      </c>
    </row>
    <row r="24" spans="2:13" ht="30" x14ac:dyDescent="0.25">
      <c r="B24" s="2" t="s">
        <v>108</v>
      </c>
      <c r="C24" s="3" t="s">
        <v>58</v>
      </c>
      <c r="D24" s="3" t="s">
        <v>8</v>
      </c>
      <c r="E24" s="1" t="s">
        <v>59</v>
      </c>
      <c r="F24" s="18"/>
      <c r="G24" s="18">
        <v>0.1239</v>
      </c>
      <c r="H24" s="18"/>
      <c r="I24" s="18"/>
      <c r="J24" s="18">
        <f t="shared" si="1"/>
        <v>1239</v>
      </c>
      <c r="K24" s="23">
        <v>29620</v>
      </c>
      <c r="L24" s="3" t="s">
        <v>14</v>
      </c>
      <c r="M24" s="3" t="s">
        <v>42</v>
      </c>
    </row>
    <row r="25" spans="2:13" ht="30" x14ac:dyDescent="0.25">
      <c r="B25" s="2" t="s">
        <v>109</v>
      </c>
      <c r="C25" s="3" t="s">
        <v>61</v>
      </c>
      <c r="D25" s="3" t="s">
        <v>8</v>
      </c>
      <c r="E25" s="1" t="s">
        <v>60</v>
      </c>
      <c r="F25" s="18"/>
      <c r="G25" s="18">
        <v>1.6185</v>
      </c>
      <c r="H25" s="18"/>
      <c r="I25" s="18"/>
      <c r="J25" s="18">
        <f t="shared" si="1"/>
        <v>16185</v>
      </c>
      <c r="K25" s="23">
        <v>387200</v>
      </c>
      <c r="L25" s="3" t="s">
        <v>14</v>
      </c>
      <c r="M25" s="3" t="s">
        <v>42</v>
      </c>
    </row>
    <row r="26" spans="2:13" ht="30" x14ac:dyDescent="0.25">
      <c r="B26" s="2" t="s">
        <v>110</v>
      </c>
      <c r="C26" s="3" t="s">
        <v>62</v>
      </c>
      <c r="D26" s="3" t="s">
        <v>8</v>
      </c>
      <c r="E26" s="1" t="s">
        <v>59</v>
      </c>
      <c r="F26" s="18"/>
      <c r="G26" s="18">
        <v>0.31719999999999998</v>
      </c>
      <c r="H26" s="18"/>
      <c r="I26" s="18"/>
      <c r="J26" s="18">
        <f t="shared" si="1"/>
        <v>3172</v>
      </c>
      <c r="K26" s="23">
        <v>75920</v>
      </c>
      <c r="L26" s="3" t="s">
        <v>14</v>
      </c>
      <c r="M26" s="3" t="s">
        <v>42</v>
      </c>
    </row>
    <row r="27" spans="2:13" ht="30" x14ac:dyDescent="0.25">
      <c r="B27" s="2" t="s">
        <v>111</v>
      </c>
      <c r="C27" s="3" t="s">
        <v>63</v>
      </c>
      <c r="D27" s="3" t="s">
        <v>8</v>
      </c>
      <c r="E27" s="1" t="s">
        <v>64</v>
      </c>
      <c r="F27" s="18"/>
      <c r="G27" s="18">
        <v>0.23760000000000001</v>
      </c>
      <c r="H27" s="18"/>
      <c r="I27" s="18"/>
      <c r="J27" s="18">
        <f t="shared" si="1"/>
        <v>2376</v>
      </c>
      <c r="K27" s="23">
        <v>56850</v>
      </c>
      <c r="L27" s="3" t="s">
        <v>14</v>
      </c>
      <c r="M27" s="3" t="s">
        <v>42</v>
      </c>
    </row>
    <row r="28" spans="2:13" ht="30" x14ac:dyDescent="0.25">
      <c r="B28" s="2" t="s">
        <v>112</v>
      </c>
      <c r="C28" s="3" t="s">
        <v>65</v>
      </c>
      <c r="D28" s="3" t="s">
        <v>8</v>
      </c>
      <c r="E28" s="1" t="s">
        <v>66</v>
      </c>
      <c r="F28" s="18"/>
      <c r="G28" s="18">
        <v>0.44180000000000003</v>
      </c>
      <c r="H28" s="18"/>
      <c r="I28" s="18"/>
      <c r="J28" s="18">
        <f t="shared" si="1"/>
        <v>4418</v>
      </c>
      <c r="K28" s="23">
        <v>105640</v>
      </c>
      <c r="L28" s="3" t="s">
        <v>14</v>
      </c>
      <c r="M28" s="3" t="s">
        <v>42</v>
      </c>
    </row>
    <row r="29" spans="2:13" ht="30" x14ac:dyDescent="0.25">
      <c r="B29" s="2" t="s">
        <v>113</v>
      </c>
      <c r="C29" s="3" t="s">
        <v>67</v>
      </c>
      <c r="D29" s="3" t="s">
        <v>8</v>
      </c>
      <c r="E29" s="1" t="s">
        <v>68</v>
      </c>
      <c r="F29" s="18"/>
      <c r="G29" s="18">
        <v>0.2177</v>
      </c>
      <c r="H29" s="18"/>
      <c r="I29" s="18"/>
      <c r="J29" s="18">
        <f t="shared" si="1"/>
        <v>2177</v>
      </c>
      <c r="K29" s="23">
        <v>52100</v>
      </c>
      <c r="L29" s="3" t="s">
        <v>14</v>
      </c>
      <c r="M29" s="3" t="s">
        <v>42</v>
      </c>
    </row>
    <row r="30" spans="2:13" ht="30" x14ac:dyDescent="0.25">
      <c r="B30" s="2" t="s">
        <v>114</v>
      </c>
      <c r="C30" s="3" t="s">
        <v>69</v>
      </c>
      <c r="D30" s="3" t="s">
        <v>8</v>
      </c>
      <c r="E30" s="1" t="s">
        <v>70</v>
      </c>
      <c r="F30" s="18"/>
      <c r="G30" s="18">
        <v>0.21779999999999999</v>
      </c>
      <c r="H30" s="18"/>
      <c r="I30" s="18"/>
      <c r="J30" s="18">
        <f t="shared" si="1"/>
        <v>2178</v>
      </c>
      <c r="K30" s="23">
        <v>52100</v>
      </c>
      <c r="L30" s="3" t="s">
        <v>14</v>
      </c>
      <c r="M30" s="3" t="s">
        <v>42</v>
      </c>
    </row>
    <row r="31" spans="2:13" ht="45" x14ac:dyDescent="0.25">
      <c r="B31" s="2" t="s">
        <v>115</v>
      </c>
      <c r="C31" s="3" t="s">
        <v>72</v>
      </c>
      <c r="D31" s="3" t="s">
        <v>28</v>
      </c>
      <c r="E31" s="7" t="s">
        <v>71</v>
      </c>
      <c r="F31" s="18"/>
      <c r="G31" s="18">
        <v>1.0484</v>
      </c>
      <c r="H31" s="18"/>
      <c r="I31" s="18"/>
      <c r="J31" s="18">
        <f t="shared" si="1"/>
        <v>10484</v>
      </c>
      <c r="K31" s="23">
        <v>626900</v>
      </c>
      <c r="L31" s="3" t="s">
        <v>14</v>
      </c>
      <c r="M31" s="3" t="s">
        <v>73</v>
      </c>
    </row>
    <row r="32" spans="2:13" ht="45" x14ac:dyDescent="0.25">
      <c r="B32" s="2" t="s">
        <v>116</v>
      </c>
      <c r="C32" s="3" t="s">
        <v>75</v>
      </c>
      <c r="D32" s="3" t="s">
        <v>28</v>
      </c>
      <c r="E32" s="1" t="s">
        <v>74</v>
      </c>
      <c r="F32" s="18"/>
      <c r="G32" s="18"/>
      <c r="H32" s="18"/>
      <c r="I32" s="18"/>
      <c r="J32" s="18">
        <v>703</v>
      </c>
      <c r="K32" s="23">
        <v>50447</v>
      </c>
      <c r="L32" s="3" t="s">
        <v>14</v>
      </c>
      <c r="M32" s="3" t="s">
        <v>73</v>
      </c>
    </row>
    <row r="33" spans="2:13" ht="45" x14ac:dyDescent="0.25">
      <c r="B33" s="2" t="s">
        <v>117</v>
      </c>
      <c r="C33" s="3" t="s">
        <v>77</v>
      </c>
      <c r="D33" s="3" t="s">
        <v>28</v>
      </c>
      <c r="E33" s="1" t="s">
        <v>76</v>
      </c>
      <c r="F33" s="18"/>
      <c r="G33" s="18"/>
      <c r="H33" s="18"/>
      <c r="I33" s="18"/>
      <c r="J33" s="18">
        <v>700</v>
      </c>
      <c r="K33" s="23">
        <v>50230</v>
      </c>
      <c r="L33" s="3" t="s">
        <v>14</v>
      </c>
      <c r="M33" s="3" t="s">
        <v>73</v>
      </c>
    </row>
    <row r="34" spans="2:13" ht="45" x14ac:dyDescent="0.25">
      <c r="B34" s="2" t="s">
        <v>118</v>
      </c>
      <c r="C34" s="3" t="s">
        <v>79</v>
      </c>
      <c r="D34" s="3" t="s">
        <v>28</v>
      </c>
      <c r="E34" s="1" t="s">
        <v>78</v>
      </c>
      <c r="F34" s="18"/>
      <c r="G34" s="18"/>
      <c r="H34" s="18"/>
      <c r="I34" s="18"/>
      <c r="J34" s="18">
        <v>370</v>
      </c>
      <c r="K34" s="23">
        <v>26550</v>
      </c>
      <c r="L34" s="3" t="s">
        <v>14</v>
      </c>
      <c r="M34" s="3" t="s">
        <v>73</v>
      </c>
    </row>
    <row r="35" spans="2:13" ht="45" x14ac:dyDescent="0.25">
      <c r="B35" s="2" t="s">
        <v>119</v>
      </c>
      <c r="C35" s="3" t="s">
        <v>80</v>
      </c>
      <c r="D35" s="3" t="s">
        <v>28</v>
      </c>
      <c r="E35" s="7" t="s">
        <v>81</v>
      </c>
      <c r="F35" s="18"/>
      <c r="G35" s="18"/>
      <c r="H35" s="18"/>
      <c r="I35" s="18"/>
      <c r="J35" s="18">
        <v>120</v>
      </c>
      <c r="K35" s="23">
        <v>8610</v>
      </c>
      <c r="L35" s="3" t="s">
        <v>14</v>
      </c>
      <c r="M35" s="3" t="s">
        <v>73</v>
      </c>
    </row>
    <row r="36" spans="2:13" s="5" customFormat="1" ht="45" x14ac:dyDescent="0.25">
      <c r="B36" s="2" t="s">
        <v>120</v>
      </c>
      <c r="C36" s="3" t="s">
        <v>83</v>
      </c>
      <c r="D36" s="3" t="s">
        <v>28</v>
      </c>
      <c r="E36" s="7" t="s">
        <v>82</v>
      </c>
      <c r="F36" s="19"/>
      <c r="G36" s="19"/>
      <c r="H36" s="19"/>
      <c r="I36" s="19"/>
      <c r="J36" s="19">
        <v>1850</v>
      </c>
      <c r="K36" s="24">
        <v>132750</v>
      </c>
      <c r="L36" s="3" t="s">
        <v>14</v>
      </c>
      <c r="M36" s="3" t="s">
        <v>73</v>
      </c>
    </row>
    <row r="37" spans="2:13" ht="45" x14ac:dyDescent="0.25">
      <c r="B37" s="2" t="s">
        <v>121</v>
      </c>
      <c r="C37" s="3" t="s">
        <v>84</v>
      </c>
      <c r="D37" s="3" t="s">
        <v>28</v>
      </c>
      <c r="E37" s="1" t="s">
        <v>85</v>
      </c>
      <c r="F37" s="18"/>
      <c r="G37" s="18"/>
      <c r="H37" s="18"/>
      <c r="I37" s="18"/>
      <c r="J37" s="19">
        <v>1850</v>
      </c>
      <c r="K37" s="23">
        <v>132750</v>
      </c>
      <c r="L37" s="3" t="s">
        <v>14</v>
      </c>
      <c r="M37" s="3" t="s">
        <v>73</v>
      </c>
    </row>
    <row r="38" spans="2:13" ht="45" x14ac:dyDescent="0.25">
      <c r="B38" s="2" t="s">
        <v>122</v>
      </c>
      <c r="C38" s="3" t="s">
        <v>86</v>
      </c>
      <c r="D38" s="3" t="s">
        <v>28</v>
      </c>
      <c r="E38" s="1" t="s">
        <v>87</v>
      </c>
      <c r="F38" s="18"/>
      <c r="G38" s="18"/>
      <c r="H38" s="18"/>
      <c r="I38" s="18"/>
      <c r="J38" s="19">
        <v>1850</v>
      </c>
      <c r="K38" s="23">
        <v>132750</v>
      </c>
      <c r="L38" s="3" t="s">
        <v>14</v>
      </c>
      <c r="M38" s="3" t="s">
        <v>73</v>
      </c>
    </row>
    <row r="39" spans="2:13" ht="60" x14ac:dyDescent="0.25">
      <c r="B39" s="2" t="s">
        <v>123</v>
      </c>
      <c r="C39" s="3" t="s">
        <v>88</v>
      </c>
      <c r="D39" s="3" t="s">
        <v>28</v>
      </c>
      <c r="E39" s="1" t="s">
        <v>27</v>
      </c>
      <c r="F39" s="18"/>
      <c r="G39" s="18">
        <v>1.0243</v>
      </c>
      <c r="H39" s="18"/>
      <c r="I39" s="18"/>
      <c r="J39" s="18">
        <f>G39*10000</f>
        <v>10243</v>
      </c>
      <c r="K39" s="23">
        <v>735000</v>
      </c>
      <c r="L39" s="3" t="s">
        <v>14</v>
      </c>
      <c r="M39" s="3" t="s">
        <v>73</v>
      </c>
    </row>
    <row r="40" spans="2:13" x14ac:dyDescent="0.25">
      <c r="J40" s="25">
        <f>SUM(J5:J39)</f>
        <v>178944.41684000002</v>
      </c>
    </row>
    <row r="41" spans="2:13" x14ac:dyDescent="0.25">
      <c r="J41" s="20">
        <f>J40/4046.84</f>
        <v>44.218307825364981</v>
      </c>
    </row>
  </sheetData>
  <mergeCells count="1">
    <mergeCell ref="F3:M3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2023-06-22T12:55:58Z</dcterms:modified>
</cp:coreProperties>
</file>