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ummary" sheetId="3" r:id="rId1"/>
    <sheet name="Project wise and Group wise" sheetId="2" r:id="rId2"/>
  </sheets>
  <definedNames>
    <definedName name="_xlnm._FilterDatabase" localSheetId="1" hidden="1">'Project wise and Group wise'!$A$5:$E$418</definedName>
  </definedNames>
  <calcPr calcId="152511"/>
</workbook>
</file>

<file path=xl/calcChain.xml><?xml version="1.0" encoding="utf-8"?>
<calcChain xmlns="http://schemas.openxmlformats.org/spreadsheetml/2006/main">
  <c r="C4" i="3" l="1"/>
  <c r="B4" i="3"/>
  <c r="E417" i="2" l="1"/>
  <c r="E410" i="2"/>
  <c r="D410" i="2"/>
  <c r="E402" i="2"/>
  <c r="D402" i="2"/>
  <c r="E392" i="2"/>
  <c r="D392" i="2"/>
  <c r="E380" i="2"/>
  <c r="D380" i="2"/>
  <c r="E370" i="2"/>
  <c r="D370" i="2"/>
  <c r="E359" i="2"/>
  <c r="D359" i="2"/>
  <c r="E357" i="2"/>
  <c r="D357" i="2"/>
  <c r="E347" i="2"/>
  <c r="D347" i="2"/>
  <c r="E340" i="2"/>
  <c r="D340" i="2"/>
  <c r="E329" i="2"/>
  <c r="D329" i="2"/>
  <c r="E319" i="2"/>
  <c r="D319" i="2"/>
  <c r="E308" i="2"/>
  <c r="D308" i="2"/>
  <c r="E302" i="2"/>
  <c r="D302" i="2"/>
  <c r="E293" i="2"/>
  <c r="D293" i="2"/>
  <c r="E290" i="2"/>
  <c r="D290" i="2"/>
  <c r="E282" i="2"/>
  <c r="D282" i="2"/>
  <c r="E276" i="2"/>
  <c r="D276" i="2"/>
  <c r="E267" i="2"/>
  <c r="D267" i="2"/>
  <c r="E257" i="2"/>
  <c r="D257" i="2"/>
  <c r="E247" i="2"/>
  <c r="D247" i="2"/>
  <c r="E238" i="2"/>
  <c r="D238" i="2"/>
  <c r="E230" i="2"/>
  <c r="D230" i="2"/>
  <c r="E222" i="2"/>
  <c r="D222" i="2"/>
  <c r="E215" i="2"/>
  <c r="D215" i="2"/>
  <c r="E206" i="2"/>
  <c r="D206" i="2"/>
  <c r="E204" i="2"/>
  <c r="D204" i="2"/>
  <c r="E201" i="2"/>
  <c r="D201" i="2"/>
  <c r="E192" i="2"/>
  <c r="D192" i="2"/>
  <c r="E184" i="2"/>
  <c r="D184" i="2"/>
  <c r="E176" i="2"/>
  <c r="D176" i="2"/>
  <c r="E168" i="2"/>
  <c r="D168" i="2"/>
  <c r="E161" i="2"/>
  <c r="D161" i="2"/>
  <c r="E154" i="2"/>
  <c r="D154" i="2"/>
  <c r="E147" i="2"/>
  <c r="D147" i="2"/>
  <c r="E145" i="2"/>
  <c r="D145" i="2"/>
  <c r="E142" i="2"/>
  <c r="D142" i="2"/>
  <c r="E139" i="2"/>
  <c r="D139" i="2"/>
  <c r="E133" i="2"/>
  <c r="D133" i="2"/>
  <c r="E130" i="2"/>
  <c r="D130" i="2"/>
  <c r="E123" i="2"/>
  <c r="D123" i="2"/>
  <c r="E119" i="2"/>
  <c r="D119" i="2"/>
  <c r="E113" i="2"/>
  <c r="D113" i="2"/>
  <c r="E108" i="2"/>
  <c r="D108" i="2"/>
  <c r="E103" i="2"/>
  <c r="D103" i="2"/>
  <c r="D97" i="2"/>
  <c r="E93" i="2"/>
  <c r="D93" i="2"/>
  <c r="E91" i="2"/>
  <c r="D91" i="2"/>
  <c r="E83" i="2"/>
  <c r="D83" i="2"/>
  <c r="E75" i="2"/>
  <c r="D75" i="2"/>
  <c r="E69" i="2"/>
  <c r="D69" i="2"/>
  <c r="E61" i="2"/>
  <c r="D61" i="2"/>
  <c r="D53" i="2"/>
  <c r="E46" i="2"/>
  <c r="D46" i="2"/>
  <c r="D37" i="2"/>
  <c r="E32" i="2"/>
  <c r="D32" i="2"/>
  <c r="E23" i="2"/>
  <c r="D23" i="2"/>
  <c r="E12" i="2"/>
  <c r="D12" i="2"/>
</calcChain>
</file>

<file path=xl/sharedStrings.xml><?xml version="1.0" encoding="utf-8"?>
<sst xmlns="http://schemas.openxmlformats.org/spreadsheetml/2006/main" count="538" uniqueCount="188">
  <si>
    <t>Project</t>
  </si>
  <si>
    <t>Category</t>
  </si>
  <si>
    <t>IEINBS039-HC2-Balance Works at -HILL COUNTY</t>
  </si>
  <si>
    <t>IEINBS045-EMG-Emaar Mgf Palm Garden, Gurgaon</t>
  </si>
  <si>
    <t>IEINBS047-PTS-Palm Terraces Select Housing Complex</t>
  </si>
  <si>
    <t>IEINBS048-MAP-Mahendra-ASHVITA Project</t>
  </si>
  <si>
    <t>IEINBS054-AVS-Anand Villas</t>
  </si>
  <si>
    <t>IEINBS052-VMG-Villa Marbella</t>
  </si>
  <si>
    <t>IEINBS055-GHP-IREO Project</t>
  </si>
  <si>
    <t>IEINBS056-HBC-Lodha Project</t>
  </si>
  <si>
    <t>IEINIR076-LR1-Lingala</t>
  </si>
  <si>
    <t>IEINIR122-BRS-Anuppur</t>
  </si>
  <si>
    <t>IEINIR039-TL1-Tadipudi</t>
  </si>
  <si>
    <t xml:space="preserve">IEINIR110-PL1-Polavaram </t>
  </si>
  <si>
    <t>IEINRD024-AS2-AS-19 Road</t>
  </si>
  <si>
    <t>IEINRD035-AS3-AS-25 Road</t>
  </si>
  <si>
    <t>IEINRD043-BBR- BIRPUR Road</t>
  </si>
  <si>
    <t xml:space="preserve">IEINRD040-DLF-DLF Road </t>
  </si>
  <si>
    <t>IEINRD041-KNC-Kiratpur Ner Chowk</t>
  </si>
  <si>
    <t>IEINRD042-PDR-Patna Dhobi road project</t>
  </si>
  <si>
    <t>IEINRL024-AMP-Metro Ahmedabad</t>
  </si>
  <si>
    <t>IEINRL015-BMP-Bhigwan-Mohol Solapur</t>
  </si>
  <si>
    <t>IEINRL023-BMR-Bangalore Metro Project</t>
  </si>
  <si>
    <t>IEINRL026-CMP-Chennai Metro Project</t>
  </si>
  <si>
    <t xml:space="preserve">IEINRL018-DFC -Dehri on Soni </t>
  </si>
  <si>
    <t xml:space="preserve">IEINRL018-DFU - Mogalsorai </t>
  </si>
  <si>
    <t xml:space="preserve">IEINRL022-KMR -Kolkata Metro project </t>
  </si>
  <si>
    <t>IEINRL025-NMR-Nagpur Metro Project</t>
  </si>
  <si>
    <t>IEINPMCWS-CS1-Central Work Shop</t>
  </si>
  <si>
    <t>IEINPMCWH-CW1-Central Warehouse (CWH)</t>
  </si>
  <si>
    <t>IEINOG005-MPP MPP-PIPELINE</t>
  </si>
  <si>
    <t>IEINOG007-KMP-Cochin Pipeline</t>
  </si>
  <si>
    <t>IEINOG009-KMA-MANGALORE</t>
  </si>
  <si>
    <t>IEINOG010-KMB-MANGALORE</t>
  </si>
  <si>
    <t>IEINOG008-PHP-Phulpur Haldia Pipeline Project</t>
  </si>
  <si>
    <t>IEINOG011-DDP-DURGAPUR</t>
  </si>
  <si>
    <t>IEINOG012-BAP-BAPL, Angul</t>
  </si>
  <si>
    <t>IEINOG011-DDJ-CHAS</t>
  </si>
  <si>
    <t>IEINPW031-AT2-AP Transco-110</t>
  </si>
  <si>
    <t>IEINPW032-AT3-AP Transco-111</t>
  </si>
  <si>
    <t>IEINPW057-R12-RE Works-WBSEDCL PKG/12</t>
  </si>
  <si>
    <t>IEINPW058-R13-RE Works-WBSEDCL PKG/13</t>
  </si>
  <si>
    <t>IEINPW059-R14-RE Works-WBSEDCL PKG/14</t>
  </si>
  <si>
    <t>IEINPW062-P01- Works BULANDSHAHR-RGGVY Ph–II</t>
  </si>
  <si>
    <t xml:space="preserve">IEINPW064-RE3-Muradabad </t>
  </si>
  <si>
    <t>IEINPW065-RE4-Amroha</t>
  </si>
  <si>
    <t>IEINPW067-BBT-Tower Package for Bhuj-Banaskanta</t>
  </si>
  <si>
    <t xml:space="preserve">IEINPW068-BB2-Tower Package – TW05 for 765 </t>
  </si>
  <si>
    <t>IEINPW066-RE5 - RE Works, Shahjahanpur District, UP</t>
  </si>
  <si>
    <t>IEINPW069-RE6-RE Works in Gonda district of UP</t>
  </si>
  <si>
    <t>IEINPW070-RE7- Restrengthening 24 South pargana</t>
  </si>
  <si>
    <t xml:space="preserve">IEINPW071-RE8- RE  North and South 24 Parganas </t>
  </si>
  <si>
    <t xml:space="preserve">IEINPW072-RE9- Paschim Midnapur </t>
  </si>
  <si>
    <t>IEINPW073-RES-Jharkhand</t>
  </si>
  <si>
    <t>IEINPW074-IPD-Jamshedpur</t>
  </si>
  <si>
    <t>IEINPW075-ESR-East Singhbhum, Jharkhand</t>
  </si>
  <si>
    <t>IEINPW076-WSR-West Singhbhum, Jharkhand</t>
  </si>
  <si>
    <t>IEINPW077-EDS-DHUMKA Sahibganj</t>
  </si>
  <si>
    <t>IEINPW078-EDC-DHANBAD</t>
  </si>
  <si>
    <t>Grand Total</t>
  </si>
  <si>
    <t>Cables</t>
  </si>
  <si>
    <t>Cement</t>
  </si>
  <si>
    <t>Consumables</t>
  </si>
  <si>
    <t>Grouting Cement</t>
  </si>
  <si>
    <t>Oil &amp; Lubes</t>
  </si>
  <si>
    <t>Tiles</t>
  </si>
  <si>
    <t>IEINBS039-HC2-Balance Works at -HILL COUNTY Total</t>
  </si>
  <si>
    <t>Admixture</t>
  </si>
  <si>
    <t>Energy Meters</t>
  </si>
  <si>
    <t>Steel</t>
  </si>
  <si>
    <t>Structural Steel</t>
  </si>
  <si>
    <t>IEINBS045-EMG-Emaar Mgf Palm Garden, Gurgaon Total</t>
  </si>
  <si>
    <t>IEINBS047-PTS-Palm Terraces Select Housing Complex Total</t>
  </si>
  <si>
    <t>IEINBS048-MAP-Mahendra-ASHVITA Project Total</t>
  </si>
  <si>
    <t>Sand &amp; Aggregate</t>
  </si>
  <si>
    <t>IEINBS052-VMG-Villa Marbella Total</t>
  </si>
  <si>
    <t>IEINBS054-AVS-Anand Villas Total</t>
  </si>
  <si>
    <t>IEINBS055-GHP-IREO Project Total</t>
  </si>
  <si>
    <t>IEINBS056-HBC-Lodha Project Total</t>
  </si>
  <si>
    <t>IEINIR039-TL1-Tadipudi Total</t>
  </si>
  <si>
    <t>Electrical Transformers</t>
  </si>
  <si>
    <t>IEINIR076-LR1-Lingala Total</t>
  </si>
  <si>
    <t>IEINIR110-PL1-Polavaram  Total</t>
  </si>
  <si>
    <t>IEINIR122-BRS-Anuppur Total</t>
  </si>
  <si>
    <t>IEINOG005-MPP MPP-PIPELINE Total</t>
  </si>
  <si>
    <t>IEINOG007-KMP-Cochin Pipeline Total</t>
  </si>
  <si>
    <t>IEINOG008-PHP-Phulpur Haldia Pipeline Project Total</t>
  </si>
  <si>
    <t>IEINOG009-KMA-MANGALORE Total</t>
  </si>
  <si>
    <t>IEINOG010-KMB-MANGALORE Total</t>
  </si>
  <si>
    <t>IEINOG011-DDJ-CHAS Total</t>
  </si>
  <si>
    <t>IEINOG011-DDP-DURGAPUR Total</t>
  </si>
  <si>
    <t>IEINOG012-BAP-BAPL, Angul Total</t>
  </si>
  <si>
    <t>IEINPMCWH-CW1-Central Warehouse (CWH) Total</t>
  </si>
  <si>
    <t>IEINPMCWS-CS1-Central Work Shop Total</t>
  </si>
  <si>
    <t>IEINPW031-AT2-AP Transco-110 Total</t>
  </si>
  <si>
    <t>IEINPW032-AT3-AP Transco-111 Total</t>
  </si>
  <si>
    <t>Conductor</t>
  </si>
  <si>
    <t>Electrical Fabrication items</t>
  </si>
  <si>
    <t>IEINPW057-R12-RE Works-WBSEDCL PKG/12 Total</t>
  </si>
  <si>
    <t>Electrical Poles</t>
  </si>
  <si>
    <t>IEINPW058-R13-RE Works-WBSEDCL PKG/13 Total</t>
  </si>
  <si>
    <t>IEINPW059-R14-RE Works-WBSEDCL PKG/14 Total</t>
  </si>
  <si>
    <t>IEINPW062-P01- Works BULANDSHAHR-RGGVY Ph–II Total</t>
  </si>
  <si>
    <t>IEINPW064-RE3-Muradabad  Total</t>
  </si>
  <si>
    <t>IEINPW065-RE4-Amroha Total</t>
  </si>
  <si>
    <t>VCB</t>
  </si>
  <si>
    <t>IEINPW066-RE5 - RE Works, Shahjahanpur District, UP Total</t>
  </si>
  <si>
    <t>IEINPW067-BBT-Tower Package for Bhuj-Banaskanta Total</t>
  </si>
  <si>
    <t>IEINPW068-BB2-Tower Package – TW05 for 765  Total</t>
  </si>
  <si>
    <t>IEINPW069-RE6-RE Works in Gonda district of UP Total</t>
  </si>
  <si>
    <t>IEINPW070-RE7- Restrengthening 24 South pargana Total</t>
  </si>
  <si>
    <t>IEINPW071-RE8- RE  North and South 24 Parganas  Total</t>
  </si>
  <si>
    <t>IEINPW072-RE9- Paschim Midnapur  Total</t>
  </si>
  <si>
    <t>IEINPW073-RES-Jharkhand Total</t>
  </si>
  <si>
    <t>IEINPW074-IPD-Jamshedpur Total</t>
  </si>
  <si>
    <t>IEINPW075-ESR-East Singhbhum, Jharkhand Total</t>
  </si>
  <si>
    <t>IEINPW076-WSR-West Singhbhum, Jharkhand Total</t>
  </si>
  <si>
    <t>IEINPW077-EDS-DHUMKA Sahibganj Total</t>
  </si>
  <si>
    <t>IEINPW078-EDC-DHANBAD Total</t>
  </si>
  <si>
    <t>IEINRD024-AS2-AS-19 Road Total</t>
  </si>
  <si>
    <t>Bitumen</t>
  </si>
  <si>
    <t>IEINRD035-AS3-AS-25 Road Total</t>
  </si>
  <si>
    <t>IEINRD040-DLF-DLF Road  Total</t>
  </si>
  <si>
    <t>IEINRD041-KNC-Kiratpur Ner Chowk Total</t>
  </si>
  <si>
    <t>IEINRD042-PDR-Patna Dhobi road project Total</t>
  </si>
  <si>
    <t>IEINRD043-BBR- BIRPUR Road Total</t>
  </si>
  <si>
    <t>IEINRL015-BMP-Bhigwan-Mohol Solapur Total</t>
  </si>
  <si>
    <t>IEINRL018-DFC -Dehri on Soni  Total</t>
  </si>
  <si>
    <t>IEINRL018-DFU - Mogalsorai  Total</t>
  </si>
  <si>
    <t>IEINRL022-KMR -Kolkata Metro project  Total</t>
  </si>
  <si>
    <t>IEINRL023-BMR-Bangalore Metro Project Total</t>
  </si>
  <si>
    <t>IEINRL024-AMP-Metro Ahmedabad Total</t>
  </si>
  <si>
    <t>IEINRL025-NMR-Nagpur Metro Project Total</t>
  </si>
  <si>
    <t>IEINRL026-CMP-Chennai Metro Project Total</t>
  </si>
  <si>
    <t>IEINRL027-SMR-Surat Metro Project</t>
  </si>
  <si>
    <t>IEINRL027-SMR-Surat Metro Project Total</t>
  </si>
  <si>
    <t>Place</t>
  </si>
  <si>
    <t>Jharkhand</t>
  </si>
  <si>
    <t>Baraipur-WB</t>
  </si>
  <si>
    <t xml:space="preserve"> 24 South Pargana-WB</t>
  </si>
  <si>
    <t>Hyderabad-Telangana</t>
  </si>
  <si>
    <t>Tadipudi-AP</t>
  </si>
  <si>
    <t>Kadapa-AP</t>
  </si>
  <si>
    <t>Polavaram-AP</t>
  </si>
  <si>
    <t>Mangalore-Karnataka</t>
  </si>
  <si>
    <t>Kochi-Kerala</t>
  </si>
  <si>
    <t>Aurangabad-Bihar</t>
  </si>
  <si>
    <t>Kasargode-Kerala</t>
  </si>
  <si>
    <t>Angul-Odisha</t>
  </si>
  <si>
    <t>Bulandshahr-UP</t>
  </si>
  <si>
    <t>Muradabad-UP</t>
  </si>
  <si>
    <t>Amroha-UP</t>
  </si>
  <si>
    <t>Shajahanpur-UP</t>
  </si>
  <si>
    <t>Gonda-UP</t>
  </si>
  <si>
    <t>Gurugram-Haryana</t>
  </si>
  <si>
    <t>Mumbai-Maharastra</t>
  </si>
  <si>
    <t>Anuppur-MP</t>
  </si>
  <si>
    <t>Durgapur-WB</t>
  </si>
  <si>
    <t>Chas-Jharkhand</t>
  </si>
  <si>
    <t>Faridabad-Haryana</t>
  </si>
  <si>
    <t>Bhuj-Gujarat</t>
  </si>
  <si>
    <t>Banaskanta-Gujarat</t>
  </si>
  <si>
    <t>Midnapur-WB</t>
  </si>
  <si>
    <t>Jamshedpur-Jharkhand</t>
  </si>
  <si>
    <t>East Singhbaham-Jharkhand</t>
  </si>
  <si>
    <t>West Singhbaham-Jharkhand</t>
  </si>
  <si>
    <t>Dhumka-Jharkhand</t>
  </si>
  <si>
    <t>Dhanbad-Jharkhand</t>
  </si>
  <si>
    <t>Nagaon-Assam</t>
  </si>
  <si>
    <t>Lanting-Assam</t>
  </si>
  <si>
    <t>Bilaspur-Utterakhand</t>
  </si>
  <si>
    <t>Gaya-Bihar</t>
  </si>
  <si>
    <t xml:space="preserve"> Birpur-Bihar</t>
  </si>
  <si>
    <t>Solapur-Maharastra</t>
  </si>
  <si>
    <t>Dehri on Soni-Bihar</t>
  </si>
  <si>
    <t xml:space="preserve"> Mogalsorai-UP</t>
  </si>
  <si>
    <t>Kolkata-WB</t>
  </si>
  <si>
    <t>Bangalore-Karnataka</t>
  </si>
  <si>
    <t>Ahmedabad-Gujarat</t>
  </si>
  <si>
    <t>Nagpur-Maharastra</t>
  </si>
  <si>
    <t>Chennai-Tamilnadu</t>
  </si>
  <si>
    <t>Surat-Gujarat</t>
  </si>
  <si>
    <t>Inventory Project wise &amp; Group wise stock on 01st  October 2018 stock as on  31st March 2023</t>
  </si>
  <si>
    <t>WDV as on 01.10.2018 </t>
  </si>
  <si>
    <t> WDV as on 31.03.2023</t>
  </si>
  <si>
    <t>Inventory used &amp; WIP progressed from 15.10.2018  ( i.e Inventory IN &amp; Inventory OUT)  till date of our  physical visit</t>
  </si>
  <si>
    <t>No WIP Inventory is available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</si>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</sst>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_(* #,##0.00_);_(* \(#,##0.00\);_(* &quot;-&quot;??_);_(@_)"/>
    <numFmt numFmtId="165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4" xfId="0" applyBorder="1"/>
    <xf numFmtId="0" fontId="0" fillId="0" borderId="5" xfId="0" applyBorder="1"/>
    <xf numFmtId="165" fontId="0" fillId="0" borderId="5" xfId="1" applyNumberFormat="1" applyFont="1" applyBorder="1"/>
    <xf numFmtId="165" fontId="0" fillId="0" borderId="6" xfId="1" applyNumberFormat="1" applyFont="1" applyBorder="1"/>
    <xf numFmtId="0" fontId="3" fillId="2" borderId="1" xfId="0" applyFont="1" applyFill="1" applyBorder="1"/>
    <xf numFmtId="0" fontId="3" fillId="2" borderId="2" xfId="0" applyFont="1" applyFill="1" applyBorder="1"/>
    <xf numFmtId="15" fontId="3" fillId="2" borderId="2" xfId="0" applyNumberFormat="1" applyFont="1" applyFill="1" applyBorder="1"/>
    <xf numFmtId="15" fontId="3" fillId="2" borderId="3" xfId="0" applyNumberFormat="1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165" fontId="3" fillId="0" borderId="5" xfId="1" applyNumberFormat="1" applyFont="1" applyFill="1" applyBorder="1"/>
    <xf numFmtId="165" fontId="3" fillId="0" borderId="6" xfId="1" applyNumberFormat="1" applyFont="1" applyFill="1" applyBorder="1"/>
    <xf numFmtId="0" fontId="0" fillId="0" borderId="4" xfId="0" applyFont="1" applyFill="1" applyBorder="1"/>
    <xf numFmtId="0" fontId="0" fillId="0" borderId="5" xfId="0" applyFont="1" applyFill="1" applyBorder="1"/>
    <xf numFmtId="165" fontId="0" fillId="0" borderId="5" xfId="1" applyNumberFormat="1" applyFont="1" applyFill="1" applyBorder="1"/>
    <xf numFmtId="165" fontId="0" fillId="0" borderId="6" xfId="1" applyNumberFormat="1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165" fontId="3" fillId="3" borderId="8" xfId="1" applyNumberFormat="1" applyFont="1" applyFill="1" applyBorder="1"/>
    <xf numFmtId="165" fontId="3" fillId="3" borderId="9" xfId="1" applyNumberFormat="1" applyFont="1" applyFill="1" applyBorder="1"/>
    <xf numFmtId="0" fontId="2" fillId="3" borderId="8" xfId="0" applyFont="1" applyFill="1" applyBorder="1"/>
    <xf numFmtId="0" fontId="3" fillId="0" borderId="0" xfId="0" applyFont="1" applyAlignment="1">
      <alignment horizontal="center"/>
    </xf>
    <xf numFmtId="9" fontId="4" fillId="0" borderId="10" xfId="3" applyFont="1" applyBorder="1" applyAlignment="1">
      <alignment horizontal="center" vertical="center" wrapText="1"/>
    </xf>
    <xf numFmtId="165" fontId="0" fillId="0" borderId="10" xfId="1" applyNumberFormat="1" applyFont="1" applyBorder="1"/>
    <xf numFmtId="0" fontId="0" fillId="0" borderId="10" xfId="0" applyBorder="1"/>
  </cellXfs>
  <cellStyles count="4">
    <cellStyle name="Comma" xfId="1" builtinId="3"/>
    <cellStyle name="Comma 2" xfId="2"/>
    <cellStyle name="Normal" xfId="0" builtinId="0"/>
    <cellStyle name="Percent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"/>
  <sheetViews>
    <sheetView tabSelected="1" workbookViewId="0">
      <selection activeCell="D16" sqref="D16"/>
    </sheetView>
  </sheetViews>
  <sheetFormatPr defaultRowHeight="15" x14ac:dyDescent="0.25"/>
  <cols>
    <col min="2" max="2" width="14.42578125" customWidth="1"/>
    <col min="3" max="3" width="12.85546875" customWidth="1"/>
    <col min="4" max="4" width="40.5703125" customWidth="1"/>
  </cols>
  <sheetData>
    <row r="1" spans="2:4" x14ac:dyDescent="0.25">
      <c r="B1" s="22" t="s">
        <v>187</v>
      </c>
      <c r="C1" s="22"/>
      <c r="D1" s="22"/>
    </row>
    <row r="3" spans="2:4" ht="45" x14ac:dyDescent="0.25">
      <c r="B3" s="23" t="s">
        <v>183</v>
      </c>
      <c r="C3" s="23" t="s">
        <v>184</v>
      </c>
      <c r="D3" s="23" t="s">
        <v>185</v>
      </c>
    </row>
    <row r="4" spans="2:4" x14ac:dyDescent="0.25">
      <c r="B4" s="24">
        <f>'Project wise and Group wise'!D418</f>
        <v>1405359771.8800008</v>
      </c>
      <c r="C4" s="24">
        <f>'Project wise and Group wise'!E418</f>
        <v>400135343.80928141</v>
      </c>
      <c r="D4" s="25" t="s">
        <v>186</v>
      </c>
    </row>
    <row r="5" spans="2:4" x14ac:dyDescent="0.25">
      <c r="B5" s="24"/>
      <c r="C5" s="24"/>
      <c r="D5" s="25"/>
    </row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18"/>
  <sheetViews>
    <sheetView topLeftCell="A257" workbookViewId="0">
      <selection activeCell="B419" sqref="B419"/>
    </sheetView>
  </sheetViews>
  <sheetFormatPr defaultRowHeight="15" outlineLevelRow="1" x14ac:dyDescent="0.25"/>
  <cols>
    <col min="1" max="1" width="53" customWidth="1"/>
    <col min="2" max="2" width="20.85546875" customWidth="1"/>
    <col min="3" max="3" width="21.5703125" customWidth="1"/>
    <col min="4" max="4" width="14.85546875" customWidth="1"/>
    <col min="5" max="5" width="18.42578125" customWidth="1"/>
  </cols>
  <sheetData>
    <row r="2" spans="1:5" x14ac:dyDescent="0.25">
      <c r="A2" s="22" t="s">
        <v>182</v>
      </c>
      <c r="B2" s="22"/>
      <c r="C2" s="22"/>
      <c r="D2" s="22"/>
      <c r="E2" s="22"/>
    </row>
    <row r="4" spans="1:5" ht="15.75" thickBot="1" x14ac:dyDescent="0.3"/>
    <row r="5" spans="1:5" x14ac:dyDescent="0.25">
      <c r="A5" s="5" t="s">
        <v>0</v>
      </c>
      <c r="B5" s="6" t="s">
        <v>136</v>
      </c>
      <c r="C5" s="6" t="s">
        <v>1</v>
      </c>
      <c r="D5" s="7">
        <v>43374</v>
      </c>
      <c r="E5" s="8">
        <v>45016</v>
      </c>
    </row>
    <row r="6" spans="1:5" hidden="1" outlineLevel="1" x14ac:dyDescent="0.25">
      <c r="A6" s="1" t="s">
        <v>2</v>
      </c>
      <c r="B6" s="2"/>
      <c r="C6" s="2" t="s">
        <v>60</v>
      </c>
      <c r="D6" s="3">
        <v>99687.45</v>
      </c>
      <c r="E6" s="4">
        <v>20358.261439888618</v>
      </c>
    </row>
    <row r="7" spans="1:5" hidden="1" outlineLevel="1" x14ac:dyDescent="0.25">
      <c r="A7" s="1"/>
      <c r="B7" s="2"/>
      <c r="C7" s="2" t="s">
        <v>61</v>
      </c>
      <c r="D7" s="3">
        <v>19802.91</v>
      </c>
      <c r="E7" s="4">
        <v>19803.145161290293</v>
      </c>
    </row>
    <row r="8" spans="1:5" hidden="1" outlineLevel="1" x14ac:dyDescent="0.25">
      <c r="A8" s="1"/>
      <c r="B8" s="2"/>
      <c r="C8" s="2" t="s">
        <v>62</v>
      </c>
      <c r="D8" s="3">
        <v>1251218.4600000002</v>
      </c>
      <c r="E8" s="4">
        <v>1463870.2851912517</v>
      </c>
    </row>
    <row r="9" spans="1:5" hidden="1" outlineLevel="1" x14ac:dyDescent="0.25">
      <c r="A9" s="1"/>
      <c r="B9" s="2"/>
      <c r="C9" s="2" t="s">
        <v>63</v>
      </c>
      <c r="D9" s="3">
        <v>3698.08</v>
      </c>
      <c r="E9" s="4">
        <v>11064.69880720571</v>
      </c>
    </row>
    <row r="10" spans="1:5" hidden="1" outlineLevel="1" x14ac:dyDescent="0.25">
      <c r="A10" s="1"/>
      <c r="B10" s="2"/>
      <c r="C10" s="2" t="s">
        <v>64</v>
      </c>
      <c r="D10" s="3">
        <v>171.99</v>
      </c>
      <c r="E10" s="4">
        <v>171.98791208791201</v>
      </c>
    </row>
    <row r="11" spans="1:5" hidden="1" outlineLevel="1" x14ac:dyDescent="0.25">
      <c r="A11" s="1"/>
      <c r="B11" s="2"/>
      <c r="C11" s="2" t="s">
        <v>65</v>
      </c>
      <c r="D11" s="3">
        <v>298514.95</v>
      </c>
      <c r="E11" s="4">
        <v>153435.32250000001</v>
      </c>
    </row>
    <row r="12" spans="1:5" collapsed="1" x14ac:dyDescent="0.25">
      <c r="A12" s="9" t="s">
        <v>66</v>
      </c>
      <c r="B12" s="10" t="s">
        <v>140</v>
      </c>
      <c r="C12" s="10"/>
      <c r="D12" s="11">
        <f>SUM(D6:D11)</f>
        <v>1673093.8400000003</v>
      </c>
      <c r="E12" s="12">
        <f>SUM(E6:E11)</f>
        <v>1668703.7010117243</v>
      </c>
    </row>
    <row r="13" spans="1:5" hidden="1" outlineLevel="1" x14ac:dyDescent="0.25">
      <c r="A13" s="13" t="s">
        <v>3</v>
      </c>
      <c r="B13" s="14"/>
      <c r="C13" s="14" t="s">
        <v>67</v>
      </c>
      <c r="D13" s="15">
        <v>159620.44999999998</v>
      </c>
      <c r="E13" s="16">
        <v>30600.724329874334</v>
      </c>
    </row>
    <row r="14" spans="1:5" hidden="1" outlineLevel="1" x14ac:dyDescent="0.25">
      <c r="A14" s="13"/>
      <c r="B14" s="14"/>
      <c r="C14" s="14" t="s">
        <v>60</v>
      </c>
      <c r="D14" s="15">
        <v>1966624.05</v>
      </c>
      <c r="E14" s="16">
        <v>977305.48119699035</v>
      </c>
    </row>
    <row r="15" spans="1:5" hidden="1" outlineLevel="1" x14ac:dyDescent="0.25">
      <c r="A15" s="13"/>
      <c r="B15" s="14"/>
      <c r="C15" s="14" t="s">
        <v>61</v>
      </c>
      <c r="D15" s="15">
        <v>122948.04000000001</v>
      </c>
      <c r="E15" s="16">
        <v>76322.481506432669</v>
      </c>
    </row>
    <row r="16" spans="1:5" hidden="1" outlineLevel="1" x14ac:dyDescent="0.25">
      <c r="A16" s="13"/>
      <c r="B16" s="14"/>
      <c r="C16" s="14" t="s">
        <v>62</v>
      </c>
      <c r="D16" s="15">
        <v>32691207.830000002</v>
      </c>
      <c r="E16" s="16">
        <v>12379803.359041832</v>
      </c>
    </row>
    <row r="17" spans="1:5" hidden="1" outlineLevel="1" x14ac:dyDescent="0.25">
      <c r="A17" s="13"/>
      <c r="B17" s="14"/>
      <c r="C17" s="14" t="s">
        <v>68</v>
      </c>
      <c r="D17" s="15">
        <v>3888036</v>
      </c>
      <c r="E17" s="16"/>
    </row>
    <row r="18" spans="1:5" hidden="1" outlineLevel="1" x14ac:dyDescent="0.25">
      <c r="A18" s="13"/>
      <c r="B18" s="14"/>
      <c r="C18" s="14" t="s">
        <v>63</v>
      </c>
      <c r="D18" s="15">
        <v>882366</v>
      </c>
      <c r="E18" s="16">
        <v>64570.085000000006</v>
      </c>
    </row>
    <row r="19" spans="1:5" hidden="1" outlineLevel="1" x14ac:dyDescent="0.25">
      <c r="A19" s="13"/>
      <c r="B19" s="14"/>
      <c r="C19" s="14" t="s">
        <v>64</v>
      </c>
      <c r="D19" s="15">
        <v>356421.28999999992</v>
      </c>
      <c r="E19" s="16">
        <v>278938.33386725583</v>
      </c>
    </row>
    <row r="20" spans="1:5" hidden="1" outlineLevel="1" x14ac:dyDescent="0.25">
      <c r="A20" s="13"/>
      <c r="B20" s="14"/>
      <c r="C20" s="14" t="s">
        <v>69</v>
      </c>
      <c r="D20" s="15">
        <v>709523.67</v>
      </c>
      <c r="E20" s="16"/>
    </row>
    <row r="21" spans="1:5" hidden="1" outlineLevel="1" x14ac:dyDescent="0.25">
      <c r="A21" s="13"/>
      <c r="B21" s="14"/>
      <c r="C21" s="14" t="s">
        <v>70</v>
      </c>
      <c r="D21" s="15">
        <v>1324972.8199999996</v>
      </c>
      <c r="E21" s="16">
        <v>195346.29151192828</v>
      </c>
    </row>
    <row r="22" spans="1:5" hidden="1" outlineLevel="1" x14ac:dyDescent="0.25">
      <c r="A22" s="13"/>
      <c r="B22" s="14"/>
      <c r="C22" s="14" t="s">
        <v>65</v>
      </c>
      <c r="D22" s="15">
        <v>1054276.08</v>
      </c>
      <c r="E22" s="16"/>
    </row>
    <row r="23" spans="1:5" collapsed="1" x14ac:dyDescent="0.25">
      <c r="A23" s="9" t="s">
        <v>71</v>
      </c>
      <c r="B23" s="10" t="s">
        <v>154</v>
      </c>
      <c r="C23" s="14"/>
      <c r="D23" s="11">
        <f>SUM(D13:D22)</f>
        <v>43155996.230000004</v>
      </c>
      <c r="E23" s="12">
        <f>SUM(E13:E22)</f>
        <v>14002886.756454315</v>
      </c>
    </row>
    <row r="24" spans="1:5" hidden="1" outlineLevel="1" x14ac:dyDescent="0.25">
      <c r="A24" s="13" t="s">
        <v>4</v>
      </c>
      <c r="B24" s="14"/>
      <c r="C24" s="14" t="s">
        <v>60</v>
      </c>
      <c r="D24" s="15">
        <v>934015.83000000007</v>
      </c>
      <c r="E24" s="16">
        <v>29512.390315079203</v>
      </c>
    </row>
    <row r="25" spans="1:5" hidden="1" outlineLevel="1" x14ac:dyDescent="0.25">
      <c r="A25" s="13"/>
      <c r="B25" s="14"/>
      <c r="C25" s="14" t="s">
        <v>61</v>
      </c>
      <c r="D25" s="15">
        <v>4617.1399999999994</v>
      </c>
      <c r="E25" s="16"/>
    </row>
    <row r="26" spans="1:5" hidden="1" outlineLevel="1" x14ac:dyDescent="0.25">
      <c r="A26" s="13"/>
      <c r="B26" s="14"/>
      <c r="C26" s="14" t="s">
        <v>62</v>
      </c>
      <c r="D26" s="15">
        <v>4037161.4400000004</v>
      </c>
      <c r="E26" s="16">
        <v>2302144.6076013031</v>
      </c>
    </row>
    <row r="27" spans="1:5" hidden="1" outlineLevel="1" x14ac:dyDescent="0.25">
      <c r="A27" s="13"/>
      <c r="B27" s="14"/>
      <c r="C27" s="14" t="s">
        <v>63</v>
      </c>
      <c r="D27" s="15">
        <v>12243.54</v>
      </c>
      <c r="E27" s="16">
        <v>1000.32</v>
      </c>
    </row>
    <row r="28" spans="1:5" hidden="1" outlineLevel="1" x14ac:dyDescent="0.25">
      <c r="A28" s="13"/>
      <c r="B28" s="14"/>
      <c r="C28" s="14" t="s">
        <v>64</v>
      </c>
      <c r="D28" s="15">
        <v>55894.479999999996</v>
      </c>
      <c r="E28" s="16">
        <v>13542.026263127404</v>
      </c>
    </row>
    <row r="29" spans="1:5" hidden="1" outlineLevel="1" x14ac:dyDescent="0.25">
      <c r="A29" s="13"/>
      <c r="B29" s="14"/>
      <c r="C29" s="14" t="s">
        <v>69</v>
      </c>
      <c r="D29" s="15">
        <v>1575.61</v>
      </c>
      <c r="E29" s="16"/>
    </row>
    <row r="30" spans="1:5" hidden="1" outlineLevel="1" x14ac:dyDescent="0.25">
      <c r="A30" s="13"/>
      <c r="B30" s="14"/>
      <c r="C30" s="14" t="s">
        <v>70</v>
      </c>
      <c r="D30" s="15">
        <v>130218.15999999999</v>
      </c>
      <c r="E30" s="16">
        <v>100153.88016290903</v>
      </c>
    </row>
    <row r="31" spans="1:5" hidden="1" outlineLevel="1" x14ac:dyDescent="0.25">
      <c r="A31" s="13"/>
      <c r="B31" s="14"/>
      <c r="C31" s="14" t="s">
        <v>65</v>
      </c>
      <c r="D31" s="15">
        <v>32788.04</v>
      </c>
      <c r="E31" s="16">
        <v>22660.503954229323</v>
      </c>
    </row>
    <row r="32" spans="1:5" collapsed="1" x14ac:dyDescent="0.25">
      <c r="A32" s="9" t="s">
        <v>72</v>
      </c>
      <c r="B32" s="10" t="s">
        <v>154</v>
      </c>
      <c r="C32" s="10"/>
      <c r="D32" s="11">
        <f>SUM(D24:D31)</f>
        <v>5208514.2400000012</v>
      </c>
      <c r="E32" s="12">
        <f>SUM(E24:E31)</f>
        <v>2469013.7282966482</v>
      </c>
    </row>
    <row r="33" spans="1:5" hidden="1" outlineLevel="1" x14ac:dyDescent="0.25">
      <c r="A33" s="13" t="s">
        <v>5</v>
      </c>
      <c r="B33" s="14"/>
      <c r="C33" s="14" t="s">
        <v>60</v>
      </c>
      <c r="D33" s="15">
        <v>1578.67</v>
      </c>
      <c r="E33" s="16"/>
    </row>
    <row r="34" spans="1:5" hidden="1" outlineLevel="1" x14ac:dyDescent="0.25">
      <c r="A34" s="13"/>
      <c r="B34" s="14"/>
      <c r="C34" s="14" t="s">
        <v>62</v>
      </c>
      <c r="D34" s="15">
        <v>723392.72000000009</v>
      </c>
      <c r="E34" s="16"/>
    </row>
    <row r="35" spans="1:5" hidden="1" outlineLevel="1" x14ac:dyDescent="0.25">
      <c r="A35" s="13"/>
      <c r="B35" s="14"/>
      <c r="C35" s="14" t="s">
        <v>63</v>
      </c>
      <c r="D35" s="15">
        <v>14178.039999999999</v>
      </c>
      <c r="E35" s="16"/>
    </row>
    <row r="36" spans="1:5" hidden="1" outlineLevel="1" x14ac:dyDescent="0.25">
      <c r="A36" s="13"/>
      <c r="B36" s="14"/>
      <c r="C36" s="14" t="s">
        <v>64</v>
      </c>
      <c r="D36" s="15">
        <v>8844.69</v>
      </c>
      <c r="E36" s="16"/>
    </row>
    <row r="37" spans="1:5" collapsed="1" x14ac:dyDescent="0.25">
      <c r="A37" s="9" t="s">
        <v>73</v>
      </c>
      <c r="B37" s="10" t="s">
        <v>140</v>
      </c>
      <c r="C37" s="10"/>
      <c r="D37" s="11">
        <f>SUM(D33:D36)</f>
        <v>747994.12000000011</v>
      </c>
      <c r="E37" s="12"/>
    </row>
    <row r="38" spans="1:5" hidden="1" outlineLevel="1" x14ac:dyDescent="0.25">
      <c r="A38" s="13" t="s">
        <v>7</v>
      </c>
      <c r="B38" s="14"/>
      <c r="C38" s="14" t="s">
        <v>60</v>
      </c>
      <c r="D38" s="15">
        <v>1046999.7299999997</v>
      </c>
      <c r="E38" s="16">
        <v>59179.183392812804</v>
      </c>
    </row>
    <row r="39" spans="1:5" hidden="1" outlineLevel="1" x14ac:dyDescent="0.25">
      <c r="A39" s="13"/>
      <c r="B39" s="14"/>
      <c r="C39" s="14" t="s">
        <v>61</v>
      </c>
      <c r="D39" s="15">
        <v>96845.65</v>
      </c>
      <c r="E39" s="16"/>
    </row>
    <row r="40" spans="1:5" hidden="1" outlineLevel="1" x14ac:dyDescent="0.25">
      <c r="A40" s="13"/>
      <c r="B40" s="14"/>
      <c r="C40" s="14" t="s">
        <v>62</v>
      </c>
      <c r="D40" s="15">
        <v>26616909.440000009</v>
      </c>
      <c r="E40" s="16">
        <v>5871926.4052409027</v>
      </c>
    </row>
    <row r="41" spans="1:5" hidden="1" outlineLevel="1" x14ac:dyDescent="0.25">
      <c r="A41" s="13"/>
      <c r="B41" s="14"/>
      <c r="C41" s="14" t="s">
        <v>64</v>
      </c>
      <c r="D41" s="15">
        <v>276272.92000000004</v>
      </c>
      <c r="E41" s="16">
        <v>43047.669543573487</v>
      </c>
    </row>
    <row r="42" spans="1:5" hidden="1" outlineLevel="1" x14ac:dyDescent="0.25">
      <c r="A42" s="13"/>
      <c r="B42" s="14"/>
      <c r="C42" s="14" t="s">
        <v>74</v>
      </c>
      <c r="D42" s="15">
        <v>2007.1399999999999</v>
      </c>
      <c r="E42" s="16"/>
    </row>
    <row r="43" spans="1:5" hidden="1" outlineLevel="1" x14ac:dyDescent="0.25">
      <c r="A43" s="13"/>
      <c r="B43" s="14"/>
      <c r="C43" s="14" t="s">
        <v>69</v>
      </c>
      <c r="D43" s="15">
        <v>743329.87</v>
      </c>
      <c r="E43" s="16"/>
    </row>
    <row r="44" spans="1:5" hidden="1" outlineLevel="1" x14ac:dyDescent="0.25">
      <c r="A44" s="13"/>
      <c r="B44" s="14"/>
      <c r="C44" s="14" t="s">
        <v>70</v>
      </c>
      <c r="D44" s="15">
        <v>410636.52000000008</v>
      </c>
      <c r="E44" s="16">
        <v>123660.70876876821</v>
      </c>
    </row>
    <row r="45" spans="1:5" hidden="1" outlineLevel="1" x14ac:dyDescent="0.25">
      <c r="A45" s="13"/>
      <c r="B45" s="14"/>
      <c r="C45" s="14" t="s">
        <v>65</v>
      </c>
      <c r="D45" s="15">
        <v>425070.41000000003</v>
      </c>
      <c r="E45" s="16">
        <v>6275.8040201005842</v>
      </c>
    </row>
    <row r="46" spans="1:5" collapsed="1" x14ac:dyDescent="0.25">
      <c r="A46" s="9" t="s">
        <v>75</v>
      </c>
      <c r="B46" s="10" t="s">
        <v>154</v>
      </c>
      <c r="C46" s="10"/>
      <c r="D46" s="11">
        <f>SUM(D38:D45)</f>
        <v>29618071.680000011</v>
      </c>
      <c r="E46" s="12">
        <f>SUM(E38:E45)</f>
        <v>6104089.7709661573</v>
      </c>
    </row>
    <row r="47" spans="1:5" hidden="1" outlineLevel="1" x14ac:dyDescent="0.25">
      <c r="A47" s="13" t="s">
        <v>6</v>
      </c>
      <c r="B47" s="14"/>
      <c r="C47" s="14" t="s">
        <v>62</v>
      </c>
      <c r="D47" s="15">
        <v>3127324.9800000004</v>
      </c>
      <c r="E47" s="16"/>
    </row>
    <row r="48" spans="1:5" hidden="1" outlineLevel="1" x14ac:dyDescent="0.25">
      <c r="A48" s="13"/>
      <c r="B48" s="14"/>
      <c r="C48" s="14" t="s">
        <v>68</v>
      </c>
      <c r="D48" s="15">
        <v>2306.4</v>
      </c>
      <c r="E48" s="16"/>
    </row>
    <row r="49" spans="1:5" hidden="1" outlineLevel="1" x14ac:dyDescent="0.25">
      <c r="A49" s="13"/>
      <c r="B49" s="14"/>
      <c r="C49" s="14" t="s">
        <v>64</v>
      </c>
      <c r="D49" s="15">
        <v>205132.49</v>
      </c>
      <c r="E49" s="16"/>
    </row>
    <row r="50" spans="1:5" hidden="1" outlineLevel="1" x14ac:dyDescent="0.25">
      <c r="A50" s="13"/>
      <c r="B50" s="14"/>
      <c r="C50" s="14" t="s">
        <v>74</v>
      </c>
      <c r="D50" s="15">
        <v>126067.93000000001</v>
      </c>
      <c r="E50" s="16"/>
    </row>
    <row r="51" spans="1:5" hidden="1" outlineLevel="1" x14ac:dyDescent="0.25">
      <c r="A51" s="13"/>
      <c r="B51" s="14"/>
      <c r="C51" s="14" t="s">
        <v>70</v>
      </c>
      <c r="D51" s="15">
        <v>189492.85</v>
      </c>
      <c r="E51" s="16"/>
    </row>
    <row r="52" spans="1:5" hidden="1" outlineLevel="1" x14ac:dyDescent="0.25">
      <c r="A52" s="13"/>
      <c r="B52" s="14"/>
      <c r="C52" s="14" t="s">
        <v>65</v>
      </c>
      <c r="D52" s="15">
        <v>42354.3</v>
      </c>
      <c r="E52" s="16"/>
    </row>
    <row r="53" spans="1:5" collapsed="1" x14ac:dyDescent="0.25">
      <c r="A53" s="9" t="s">
        <v>76</v>
      </c>
      <c r="B53" s="10" t="s">
        <v>159</v>
      </c>
      <c r="C53" s="10"/>
      <c r="D53" s="11">
        <f>SUM(D47:D52)</f>
        <v>3692678.95</v>
      </c>
      <c r="E53" s="12">
        <v>0</v>
      </c>
    </row>
    <row r="54" spans="1:5" hidden="1" outlineLevel="1" x14ac:dyDescent="0.25">
      <c r="A54" s="13" t="s">
        <v>8</v>
      </c>
      <c r="B54" s="14"/>
      <c r="C54" s="14" t="s">
        <v>60</v>
      </c>
      <c r="D54" s="15">
        <v>3000</v>
      </c>
      <c r="E54" s="16"/>
    </row>
    <row r="55" spans="1:5" hidden="1" outlineLevel="1" x14ac:dyDescent="0.25">
      <c r="A55" s="13"/>
      <c r="B55" s="14"/>
      <c r="C55" s="14" t="s">
        <v>61</v>
      </c>
      <c r="D55" s="15">
        <v>161246.74</v>
      </c>
      <c r="E55" s="16"/>
    </row>
    <row r="56" spans="1:5" hidden="1" outlineLevel="1" x14ac:dyDescent="0.25">
      <c r="A56" s="13"/>
      <c r="B56" s="14"/>
      <c r="C56" s="14" t="s">
        <v>62</v>
      </c>
      <c r="D56" s="15">
        <v>2033051.4599999997</v>
      </c>
      <c r="E56" s="16">
        <v>1486258.7770962419</v>
      </c>
    </row>
    <row r="57" spans="1:5" hidden="1" outlineLevel="1" x14ac:dyDescent="0.25">
      <c r="A57" s="13"/>
      <c r="B57" s="14"/>
      <c r="C57" s="14" t="s">
        <v>63</v>
      </c>
      <c r="D57" s="15">
        <v>5814</v>
      </c>
      <c r="E57" s="16"/>
    </row>
    <row r="58" spans="1:5" hidden="1" outlineLevel="1" x14ac:dyDescent="0.25">
      <c r="A58" s="13"/>
      <c r="B58" s="14"/>
      <c r="C58" s="14" t="s">
        <v>64</v>
      </c>
      <c r="D58" s="15">
        <v>170649.19000000003</v>
      </c>
      <c r="E58" s="16">
        <v>66146.823149842603</v>
      </c>
    </row>
    <row r="59" spans="1:5" hidden="1" outlineLevel="1" x14ac:dyDescent="0.25">
      <c r="A59" s="13"/>
      <c r="B59" s="14"/>
      <c r="C59" s="14" t="s">
        <v>74</v>
      </c>
      <c r="D59" s="15">
        <v>5963.3</v>
      </c>
      <c r="E59" s="16">
        <v>74106.130185599992</v>
      </c>
    </row>
    <row r="60" spans="1:5" hidden="1" outlineLevel="1" x14ac:dyDescent="0.25">
      <c r="A60" s="13"/>
      <c r="B60" s="14"/>
      <c r="C60" s="14" t="s">
        <v>70</v>
      </c>
      <c r="D60" s="15">
        <v>1018</v>
      </c>
      <c r="E60" s="16">
        <v>1018</v>
      </c>
    </row>
    <row r="61" spans="1:5" collapsed="1" x14ac:dyDescent="0.25">
      <c r="A61" s="9" t="s">
        <v>77</v>
      </c>
      <c r="B61" s="10" t="s">
        <v>154</v>
      </c>
      <c r="C61" s="10"/>
      <c r="D61" s="11">
        <f>SUM(D54:D60)</f>
        <v>2380742.6899999995</v>
      </c>
      <c r="E61" s="12">
        <f>SUM(E54:E60)</f>
        <v>1627529.7304316845</v>
      </c>
    </row>
    <row r="62" spans="1:5" hidden="1" outlineLevel="1" x14ac:dyDescent="0.25">
      <c r="A62" s="13" t="s">
        <v>9</v>
      </c>
      <c r="B62" s="14"/>
      <c r="C62" s="14" t="s">
        <v>67</v>
      </c>
      <c r="D62" s="15">
        <v>1415.1</v>
      </c>
      <c r="E62" s="16">
        <v>1415.1000000000001</v>
      </c>
    </row>
    <row r="63" spans="1:5" hidden="1" outlineLevel="1" x14ac:dyDescent="0.25">
      <c r="A63" s="13"/>
      <c r="B63" s="14"/>
      <c r="C63" s="14" t="s">
        <v>60</v>
      </c>
      <c r="D63" s="15">
        <v>9030</v>
      </c>
      <c r="E63" s="16">
        <v>9030</v>
      </c>
    </row>
    <row r="64" spans="1:5" hidden="1" outlineLevel="1" x14ac:dyDescent="0.25">
      <c r="A64" s="13"/>
      <c r="B64" s="14"/>
      <c r="C64" s="14" t="s">
        <v>61</v>
      </c>
      <c r="D64" s="15">
        <v>9515.4</v>
      </c>
      <c r="E64" s="16">
        <v>9515.4000000000015</v>
      </c>
    </row>
    <row r="65" spans="1:5" hidden="1" outlineLevel="1" x14ac:dyDescent="0.25">
      <c r="A65" s="13"/>
      <c r="B65" s="14"/>
      <c r="C65" s="14" t="s">
        <v>62</v>
      </c>
      <c r="D65" s="15">
        <v>655526.49</v>
      </c>
      <c r="E65" s="16">
        <v>655527.74105129146</v>
      </c>
    </row>
    <row r="66" spans="1:5" hidden="1" outlineLevel="1" x14ac:dyDescent="0.25">
      <c r="A66" s="13"/>
      <c r="B66" s="14"/>
      <c r="C66" s="14" t="s">
        <v>68</v>
      </c>
      <c r="D66" s="15">
        <v>1375.92</v>
      </c>
      <c r="E66" s="16">
        <v>1375.92</v>
      </c>
    </row>
    <row r="67" spans="1:5" hidden="1" outlineLevel="1" x14ac:dyDescent="0.25">
      <c r="A67" s="13"/>
      <c r="B67" s="14"/>
      <c r="C67" s="14" t="s">
        <v>63</v>
      </c>
      <c r="D67" s="15">
        <v>26269.09</v>
      </c>
      <c r="E67" s="16">
        <v>26269.09090909089</v>
      </c>
    </row>
    <row r="68" spans="1:5" hidden="1" outlineLevel="1" x14ac:dyDescent="0.25">
      <c r="A68" s="13"/>
      <c r="B68" s="14"/>
      <c r="C68" s="14" t="s">
        <v>64</v>
      </c>
      <c r="D68" s="15">
        <v>134759.76</v>
      </c>
      <c r="E68" s="16">
        <v>134759.76190476184</v>
      </c>
    </row>
    <row r="69" spans="1:5" collapsed="1" x14ac:dyDescent="0.25">
      <c r="A69" s="9" t="s">
        <v>78</v>
      </c>
      <c r="B69" s="10" t="s">
        <v>155</v>
      </c>
      <c r="C69" s="10"/>
      <c r="D69" s="11">
        <f>SUM(D62:D68)</f>
        <v>837891.76</v>
      </c>
      <c r="E69" s="12">
        <f>SUM(E62:E68)</f>
        <v>837893.01386514422</v>
      </c>
    </row>
    <row r="70" spans="1:5" hidden="1" outlineLevel="1" x14ac:dyDescent="0.25">
      <c r="A70" s="13" t="s">
        <v>12</v>
      </c>
      <c r="B70" s="14"/>
      <c r="C70" s="14" t="s">
        <v>61</v>
      </c>
      <c r="D70" s="15">
        <v>486703.47</v>
      </c>
      <c r="E70" s="16">
        <v>278964.18178336491</v>
      </c>
    </row>
    <row r="71" spans="1:5" hidden="1" outlineLevel="1" x14ac:dyDescent="0.25">
      <c r="A71" s="13"/>
      <c r="B71" s="14"/>
      <c r="C71" s="14" t="s">
        <v>62</v>
      </c>
      <c r="D71" s="15">
        <v>74757.579999999973</v>
      </c>
      <c r="E71" s="16">
        <v>76347.568433668319</v>
      </c>
    </row>
    <row r="72" spans="1:5" hidden="1" outlineLevel="1" x14ac:dyDescent="0.25">
      <c r="A72" s="13"/>
      <c r="B72" s="14"/>
      <c r="C72" s="14" t="s">
        <v>64</v>
      </c>
      <c r="D72" s="15">
        <v>49409.180000000008</v>
      </c>
      <c r="E72" s="16">
        <v>24438.365040866629</v>
      </c>
    </row>
    <row r="73" spans="1:5" hidden="1" outlineLevel="1" x14ac:dyDescent="0.25">
      <c r="A73" s="13"/>
      <c r="B73" s="14"/>
      <c r="C73" s="14" t="s">
        <v>74</v>
      </c>
      <c r="D73" s="15">
        <v>442002.98</v>
      </c>
      <c r="E73" s="16">
        <v>436816.7225957787</v>
      </c>
    </row>
    <row r="74" spans="1:5" hidden="1" outlineLevel="1" x14ac:dyDescent="0.25">
      <c r="A74" s="13"/>
      <c r="B74" s="14"/>
      <c r="C74" s="14" t="s">
        <v>69</v>
      </c>
      <c r="D74" s="15">
        <v>678730.23999999999</v>
      </c>
      <c r="E74" s="16">
        <v>678730.58799999999</v>
      </c>
    </row>
    <row r="75" spans="1:5" collapsed="1" x14ac:dyDescent="0.25">
      <c r="A75" s="9" t="s">
        <v>79</v>
      </c>
      <c r="B75" s="10" t="s">
        <v>141</v>
      </c>
      <c r="C75" s="10"/>
      <c r="D75" s="11">
        <f>SUM(D70:D74)</f>
        <v>1731603.45</v>
      </c>
      <c r="E75" s="12">
        <f>SUM(E70:E74)</f>
        <v>1495297.4258536785</v>
      </c>
    </row>
    <row r="76" spans="1:5" hidden="1" outlineLevel="1" x14ac:dyDescent="0.25">
      <c r="A76" s="13" t="s">
        <v>10</v>
      </c>
      <c r="B76" s="14"/>
      <c r="C76" s="14" t="s">
        <v>60</v>
      </c>
      <c r="D76" s="15">
        <v>537672</v>
      </c>
      <c r="E76" s="16">
        <v>88236</v>
      </c>
    </row>
    <row r="77" spans="1:5" hidden="1" outlineLevel="1" x14ac:dyDescent="0.25">
      <c r="A77" s="13"/>
      <c r="B77" s="14"/>
      <c r="C77" s="14" t="s">
        <v>61</v>
      </c>
      <c r="D77" s="15">
        <v>29046.16</v>
      </c>
      <c r="E77" s="16">
        <v>63914.820000000007</v>
      </c>
    </row>
    <row r="78" spans="1:5" hidden="1" outlineLevel="1" x14ac:dyDescent="0.25">
      <c r="A78" s="13"/>
      <c r="B78" s="14"/>
      <c r="C78" s="14" t="s">
        <v>62</v>
      </c>
      <c r="D78" s="15">
        <v>120957.82999999999</v>
      </c>
      <c r="E78" s="16">
        <v>66476.625</v>
      </c>
    </row>
    <row r="79" spans="1:5" hidden="1" outlineLevel="1" x14ac:dyDescent="0.25">
      <c r="A79" s="13"/>
      <c r="B79" s="14"/>
      <c r="C79" s="14" t="s">
        <v>80</v>
      </c>
      <c r="D79" s="15"/>
      <c r="E79" s="16">
        <v>1636000</v>
      </c>
    </row>
    <row r="80" spans="1:5" hidden="1" outlineLevel="1" x14ac:dyDescent="0.25">
      <c r="A80" s="13"/>
      <c r="B80" s="14"/>
      <c r="C80" s="14" t="s">
        <v>64</v>
      </c>
      <c r="D80" s="15">
        <v>39490.36</v>
      </c>
      <c r="E80" s="16">
        <v>5703.8</v>
      </c>
    </row>
    <row r="81" spans="1:5" hidden="1" outlineLevel="1" x14ac:dyDescent="0.25">
      <c r="A81" s="13"/>
      <c r="B81" s="14"/>
      <c r="C81" s="14" t="s">
        <v>74</v>
      </c>
      <c r="D81" s="15">
        <v>4023663.9300000006</v>
      </c>
      <c r="E81" s="16">
        <v>3760569.0994308689</v>
      </c>
    </row>
    <row r="82" spans="1:5" hidden="1" outlineLevel="1" x14ac:dyDescent="0.25">
      <c r="A82" s="13"/>
      <c r="B82" s="14"/>
      <c r="C82" s="14" t="s">
        <v>69</v>
      </c>
      <c r="D82" s="15">
        <v>588466.99000000011</v>
      </c>
      <c r="E82" s="16">
        <v>722968.39522258076</v>
      </c>
    </row>
    <row r="83" spans="1:5" collapsed="1" x14ac:dyDescent="0.25">
      <c r="A83" s="9" t="s">
        <v>81</v>
      </c>
      <c r="B83" s="10" t="s">
        <v>142</v>
      </c>
      <c r="C83" s="10"/>
      <c r="D83" s="11">
        <f>SUM(D76:D82)</f>
        <v>5339297.2700000005</v>
      </c>
      <c r="E83" s="12">
        <f>SUM(E76:E82)</f>
        <v>6343868.7396534504</v>
      </c>
    </row>
    <row r="84" spans="1:5" hidden="1" outlineLevel="1" x14ac:dyDescent="0.25">
      <c r="A84" s="13" t="s">
        <v>13</v>
      </c>
      <c r="B84" s="14"/>
      <c r="C84" s="14" t="s">
        <v>60</v>
      </c>
      <c r="D84" s="15">
        <v>8876.15</v>
      </c>
      <c r="E84" s="16">
        <v>4109.8500000000004</v>
      </c>
    </row>
    <row r="85" spans="1:5" hidden="1" outlineLevel="1" x14ac:dyDescent="0.25">
      <c r="A85" s="13"/>
      <c r="B85" s="14"/>
      <c r="C85" s="14" t="s">
        <v>61</v>
      </c>
      <c r="D85" s="15"/>
      <c r="E85" s="16">
        <v>89258.730219111225</v>
      </c>
    </row>
    <row r="86" spans="1:5" hidden="1" outlineLevel="1" x14ac:dyDescent="0.25">
      <c r="A86" s="13"/>
      <c r="B86" s="14"/>
      <c r="C86" s="14" t="s">
        <v>62</v>
      </c>
      <c r="D86" s="15">
        <v>1435560.7099999997</v>
      </c>
      <c r="E86" s="16">
        <v>1261420.7900700532</v>
      </c>
    </row>
    <row r="87" spans="1:5" hidden="1" outlineLevel="1" x14ac:dyDescent="0.25">
      <c r="A87" s="13"/>
      <c r="B87" s="14"/>
      <c r="C87" s="14" t="s">
        <v>64</v>
      </c>
      <c r="D87" s="15">
        <v>322475.28999999998</v>
      </c>
      <c r="E87" s="16">
        <v>214964.66706913445</v>
      </c>
    </row>
    <row r="88" spans="1:5" hidden="1" outlineLevel="1" x14ac:dyDescent="0.25">
      <c r="A88" s="13"/>
      <c r="B88" s="14"/>
      <c r="C88" s="14" t="s">
        <v>74</v>
      </c>
      <c r="D88" s="15">
        <v>753505.31</v>
      </c>
      <c r="E88" s="16">
        <v>554353.08261850313</v>
      </c>
    </row>
    <row r="89" spans="1:5" hidden="1" outlineLevel="1" x14ac:dyDescent="0.25">
      <c r="A89" s="13"/>
      <c r="B89" s="14"/>
      <c r="C89" s="14" t="s">
        <v>69</v>
      </c>
      <c r="D89" s="15">
        <v>2600122.9300000002</v>
      </c>
      <c r="E89" s="16">
        <v>1653353.4984206553</v>
      </c>
    </row>
    <row r="90" spans="1:5" hidden="1" outlineLevel="1" x14ac:dyDescent="0.25">
      <c r="A90" s="13"/>
      <c r="B90" s="14"/>
      <c r="C90" s="14" t="s">
        <v>70</v>
      </c>
      <c r="D90" s="15">
        <v>5806110.0499999998</v>
      </c>
      <c r="E90" s="16">
        <v>5806259.8671000004</v>
      </c>
    </row>
    <row r="91" spans="1:5" collapsed="1" x14ac:dyDescent="0.25">
      <c r="A91" s="9" t="s">
        <v>82</v>
      </c>
      <c r="B91" s="10" t="s">
        <v>143</v>
      </c>
      <c r="C91" s="10"/>
      <c r="D91" s="11">
        <f>SUM(D84:D90)</f>
        <v>10926650.440000001</v>
      </c>
      <c r="E91" s="12">
        <f>SUM(E84:E90)</f>
        <v>9583720.4854974579</v>
      </c>
    </row>
    <row r="92" spans="1:5" hidden="1" outlineLevel="1" x14ac:dyDescent="0.25">
      <c r="A92" s="13" t="s">
        <v>11</v>
      </c>
      <c r="B92" s="14"/>
      <c r="C92" s="14" t="s">
        <v>69</v>
      </c>
      <c r="D92" s="15">
        <v>70894.14</v>
      </c>
      <c r="E92" s="16">
        <v>70893.919999999998</v>
      </c>
    </row>
    <row r="93" spans="1:5" collapsed="1" x14ac:dyDescent="0.25">
      <c r="A93" s="9" t="s">
        <v>83</v>
      </c>
      <c r="B93" s="10" t="s">
        <v>156</v>
      </c>
      <c r="C93" s="10"/>
      <c r="D93" s="11">
        <f>SUM(D92)</f>
        <v>70894.14</v>
      </c>
      <c r="E93" s="12">
        <f>SUM(E92)</f>
        <v>70893.919999999998</v>
      </c>
    </row>
    <row r="94" spans="1:5" hidden="1" outlineLevel="1" x14ac:dyDescent="0.25">
      <c r="A94" s="13" t="s">
        <v>30</v>
      </c>
      <c r="B94" s="14"/>
      <c r="C94" s="14" t="s">
        <v>60</v>
      </c>
      <c r="D94" s="15">
        <v>24.03</v>
      </c>
      <c r="E94" s="16"/>
    </row>
    <row r="95" spans="1:5" hidden="1" outlineLevel="1" x14ac:dyDescent="0.25">
      <c r="A95" s="13"/>
      <c r="B95" s="14"/>
      <c r="C95" s="14" t="s">
        <v>62</v>
      </c>
      <c r="D95" s="15">
        <v>2581454.3299999968</v>
      </c>
      <c r="E95" s="16"/>
    </row>
    <row r="96" spans="1:5" hidden="1" outlineLevel="1" x14ac:dyDescent="0.25">
      <c r="A96" s="13"/>
      <c r="B96" s="14"/>
      <c r="C96" s="14" t="s">
        <v>70</v>
      </c>
      <c r="D96" s="15">
        <v>33497</v>
      </c>
      <c r="E96" s="16"/>
    </row>
    <row r="97" spans="1:5" collapsed="1" x14ac:dyDescent="0.25">
      <c r="A97" s="9" t="s">
        <v>84</v>
      </c>
      <c r="B97" s="10" t="s">
        <v>144</v>
      </c>
      <c r="C97" s="10"/>
      <c r="D97" s="11">
        <f>SUM(D94:D96)</f>
        <v>2614975.3599999966</v>
      </c>
      <c r="E97" s="12">
        <v>0</v>
      </c>
    </row>
    <row r="98" spans="1:5" hidden="1" outlineLevel="1" x14ac:dyDescent="0.25">
      <c r="A98" s="13" t="s">
        <v>31</v>
      </c>
      <c r="B98" s="14"/>
      <c r="C98" s="14" t="s">
        <v>60</v>
      </c>
      <c r="D98" s="15">
        <v>1342428.1700000002</v>
      </c>
      <c r="E98" s="16"/>
    </row>
    <row r="99" spans="1:5" hidden="1" outlineLevel="1" x14ac:dyDescent="0.25">
      <c r="A99" s="13"/>
      <c r="B99" s="14"/>
      <c r="C99" s="14" t="s">
        <v>62</v>
      </c>
      <c r="D99" s="15">
        <v>34346166.460000008</v>
      </c>
      <c r="E99" s="16">
        <v>2118930.1921709171</v>
      </c>
    </row>
    <row r="100" spans="1:5" hidden="1" outlineLevel="1" x14ac:dyDescent="0.25">
      <c r="A100" s="13"/>
      <c r="B100" s="14"/>
      <c r="C100" s="14" t="s">
        <v>80</v>
      </c>
      <c r="D100" s="15">
        <v>1167250</v>
      </c>
      <c r="E100" s="16"/>
    </row>
    <row r="101" spans="1:5" hidden="1" outlineLevel="1" x14ac:dyDescent="0.25">
      <c r="A101" s="13"/>
      <c r="B101" s="14"/>
      <c r="C101" s="14" t="s">
        <v>64</v>
      </c>
      <c r="D101" s="15">
        <v>340974.45</v>
      </c>
      <c r="E101" s="16">
        <v>220838.49808754754</v>
      </c>
    </row>
    <row r="102" spans="1:5" hidden="1" outlineLevel="1" x14ac:dyDescent="0.25">
      <c r="A102" s="13"/>
      <c r="B102" s="14"/>
      <c r="C102" s="14" t="s">
        <v>70</v>
      </c>
      <c r="D102" s="15">
        <v>766912.86</v>
      </c>
      <c r="E102" s="16">
        <v>64311.446977205058</v>
      </c>
    </row>
    <row r="103" spans="1:5" collapsed="1" x14ac:dyDescent="0.25">
      <c r="A103" s="9" t="s">
        <v>85</v>
      </c>
      <c r="B103" s="10" t="s">
        <v>145</v>
      </c>
      <c r="C103" s="10"/>
      <c r="D103" s="11">
        <f>SUM(D98:D102)</f>
        <v>37963731.940000013</v>
      </c>
      <c r="E103" s="12">
        <f>SUM(E98:E102)</f>
        <v>2404080.1372356699</v>
      </c>
    </row>
    <row r="104" spans="1:5" hidden="1" outlineLevel="1" x14ac:dyDescent="0.25">
      <c r="A104" s="13" t="s">
        <v>34</v>
      </c>
      <c r="B104" s="14"/>
      <c r="C104" s="14" t="s">
        <v>62</v>
      </c>
      <c r="D104" s="15">
        <v>20762992.970000003</v>
      </c>
      <c r="E104" s="16">
        <v>5593726.501890108</v>
      </c>
    </row>
    <row r="105" spans="1:5" hidden="1" outlineLevel="1" x14ac:dyDescent="0.25">
      <c r="A105" s="13"/>
      <c r="B105" s="14"/>
      <c r="C105" s="14" t="s">
        <v>63</v>
      </c>
      <c r="D105" s="15"/>
      <c r="E105" s="16">
        <v>15974.4</v>
      </c>
    </row>
    <row r="106" spans="1:5" hidden="1" outlineLevel="1" x14ac:dyDescent="0.25">
      <c r="A106" s="13"/>
      <c r="B106" s="14"/>
      <c r="C106" s="14" t="s">
        <v>64</v>
      </c>
      <c r="D106" s="15">
        <v>364003.39999999997</v>
      </c>
      <c r="E106" s="16">
        <v>155900.49999999977</v>
      </c>
    </row>
    <row r="107" spans="1:5" hidden="1" outlineLevel="1" x14ac:dyDescent="0.25">
      <c r="A107" s="13"/>
      <c r="B107" s="14"/>
      <c r="C107" s="14" t="s">
        <v>70</v>
      </c>
      <c r="D107" s="15"/>
      <c r="E107" s="16">
        <v>18536</v>
      </c>
    </row>
    <row r="108" spans="1:5" collapsed="1" x14ac:dyDescent="0.25">
      <c r="A108" s="9" t="s">
        <v>86</v>
      </c>
      <c r="B108" s="10" t="s">
        <v>146</v>
      </c>
      <c r="C108" s="10"/>
      <c r="D108" s="11">
        <f>SUM(D104:D107)</f>
        <v>21126996.370000001</v>
      </c>
      <c r="E108" s="12">
        <f>SUM(E104:E107)</f>
        <v>5784137.4018901084</v>
      </c>
    </row>
    <row r="109" spans="1:5" hidden="1" outlineLevel="1" x14ac:dyDescent="0.25">
      <c r="A109" s="13" t="s">
        <v>32</v>
      </c>
      <c r="B109" s="14"/>
      <c r="C109" s="14" t="s">
        <v>60</v>
      </c>
      <c r="D109" s="15">
        <v>69734.210000000006</v>
      </c>
      <c r="E109" s="16"/>
    </row>
    <row r="110" spans="1:5" hidden="1" outlineLevel="1" x14ac:dyDescent="0.25">
      <c r="A110" s="13"/>
      <c r="B110" s="14"/>
      <c r="C110" s="14" t="s">
        <v>62</v>
      </c>
      <c r="D110" s="15">
        <v>18207780.959999997</v>
      </c>
      <c r="E110" s="16">
        <v>2337807.0057897875</v>
      </c>
    </row>
    <row r="111" spans="1:5" hidden="1" outlineLevel="1" x14ac:dyDescent="0.25">
      <c r="A111" s="13"/>
      <c r="B111" s="14"/>
      <c r="C111" s="14" t="s">
        <v>80</v>
      </c>
      <c r="D111" s="15">
        <v>48300</v>
      </c>
      <c r="E111" s="16"/>
    </row>
    <row r="112" spans="1:5" hidden="1" outlineLevel="1" x14ac:dyDescent="0.25">
      <c r="A112" s="13"/>
      <c r="B112" s="14"/>
      <c r="C112" s="14" t="s">
        <v>64</v>
      </c>
      <c r="D112" s="15">
        <v>404397.33</v>
      </c>
      <c r="E112" s="16">
        <v>99858.899484929483</v>
      </c>
    </row>
    <row r="113" spans="1:5" collapsed="1" x14ac:dyDescent="0.25">
      <c r="A113" s="9" t="s">
        <v>87</v>
      </c>
      <c r="B113" s="10" t="s">
        <v>147</v>
      </c>
      <c r="C113" s="10"/>
      <c r="D113" s="11">
        <f>SUM(D109:D112)</f>
        <v>18730212.499999996</v>
      </c>
      <c r="E113" s="12">
        <f>SUM(E109:E112)</f>
        <v>2437665.9052747171</v>
      </c>
    </row>
    <row r="114" spans="1:5" hidden="1" outlineLevel="1" x14ac:dyDescent="0.25">
      <c r="A114" s="13" t="s">
        <v>33</v>
      </c>
      <c r="B114" s="14"/>
      <c r="C114" s="14" t="s">
        <v>60</v>
      </c>
      <c r="D114" s="15">
        <v>30593.54</v>
      </c>
      <c r="E114" s="16">
        <v>24.03</v>
      </c>
    </row>
    <row r="115" spans="1:5" hidden="1" outlineLevel="1" x14ac:dyDescent="0.25">
      <c r="A115" s="13"/>
      <c r="B115" s="14"/>
      <c r="C115" s="14" t="s">
        <v>62</v>
      </c>
      <c r="D115" s="15">
        <v>9896999.4399999995</v>
      </c>
      <c r="E115" s="16">
        <v>5186683.5951727256</v>
      </c>
    </row>
    <row r="116" spans="1:5" hidden="1" outlineLevel="1" x14ac:dyDescent="0.25">
      <c r="A116" s="13"/>
      <c r="B116" s="14"/>
      <c r="C116" s="14" t="s">
        <v>80</v>
      </c>
      <c r="D116" s="15">
        <v>4650</v>
      </c>
      <c r="E116" s="16">
        <v>4650</v>
      </c>
    </row>
    <row r="117" spans="1:5" hidden="1" outlineLevel="1" x14ac:dyDescent="0.25">
      <c r="A117" s="13"/>
      <c r="B117" s="14"/>
      <c r="C117" s="14" t="s">
        <v>63</v>
      </c>
      <c r="D117" s="15">
        <v>26190.54</v>
      </c>
      <c r="E117" s="16"/>
    </row>
    <row r="118" spans="1:5" hidden="1" outlineLevel="1" x14ac:dyDescent="0.25">
      <c r="A118" s="13"/>
      <c r="B118" s="14"/>
      <c r="C118" s="14" t="s">
        <v>64</v>
      </c>
      <c r="D118" s="15">
        <v>295798.02999999997</v>
      </c>
      <c r="E118" s="16">
        <v>122673.23047755884</v>
      </c>
    </row>
    <row r="119" spans="1:5" collapsed="1" x14ac:dyDescent="0.25">
      <c r="A119" s="9" t="s">
        <v>88</v>
      </c>
      <c r="B119" s="10" t="s">
        <v>144</v>
      </c>
      <c r="C119" s="10"/>
      <c r="D119" s="11">
        <f>SUM(D114:D118)</f>
        <v>10254231.549999997</v>
      </c>
      <c r="E119" s="12">
        <f>SUM(E114:E118)</f>
        <v>5314030.8556502843</v>
      </c>
    </row>
    <row r="120" spans="1:5" hidden="1" outlineLevel="1" x14ac:dyDescent="0.25">
      <c r="A120" s="13" t="s">
        <v>37</v>
      </c>
      <c r="B120" s="14"/>
      <c r="C120" s="14" t="s">
        <v>62</v>
      </c>
      <c r="D120" s="15">
        <v>1313407.8400000001</v>
      </c>
      <c r="E120" s="16">
        <v>1283918.4024666667</v>
      </c>
    </row>
    <row r="121" spans="1:5" hidden="1" outlineLevel="1" x14ac:dyDescent="0.25">
      <c r="A121" s="13"/>
      <c r="B121" s="14"/>
      <c r="C121" s="14" t="s">
        <v>64</v>
      </c>
      <c r="D121" s="15"/>
      <c r="E121" s="16">
        <v>50416.076839826666</v>
      </c>
    </row>
    <row r="122" spans="1:5" hidden="1" outlineLevel="1" x14ac:dyDescent="0.25">
      <c r="A122" s="13"/>
      <c r="B122" s="14"/>
      <c r="C122" s="14" t="s">
        <v>70</v>
      </c>
      <c r="D122" s="15">
        <v>9273.2799999999988</v>
      </c>
      <c r="E122" s="16"/>
    </row>
    <row r="123" spans="1:5" collapsed="1" x14ac:dyDescent="0.25">
      <c r="A123" s="9" t="s">
        <v>89</v>
      </c>
      <c r="B123" s="10" t="s">
        <v>158</v>
      </c>
      <c r="C123" s="10"/>
      <c r="D123" s="11">
        <f>SUM(D120:D122)</f>
        <v>1322681.1200000001</v>
      </c>
      <c r="E123" s="12">
        <f>SUM(E120:E122)</f>
        <v>1334334.4793064934</v>
      </c>
    </row>
    <row r="124" spans="1:5" hidden="1" outlineLevel="1" x14ac:dyDescent="0.25">
      <c r="A124" s="13" t="s">
        <v>35</v>
      </c>
      <c r="B124" s="14"/>
      <c r="C124" s="14" t="s">
        <v>60</v>
      </c>
      <c r="D124" s="15">
        <v>437742.20999999996</v>
      </c>
      <c r="E124" s="16">
        <v>768613.45108762232</v>
      </c>
    </row>
    <row r="125" spans="1:5" hidden="1" outlineLevel="1" x14ac:dyDescent="0.25">
      <c r="A125" s="13"/>
      <c r="B125" s="14"/>
      <c r="C125" s="14" t="s">
        <v>61</v>
      </c>
      <c r="D125" s="15"/>
      <c r="E125" s="16">
        <v>250</v>
      </c>
    </row>
    <row r="126" spans="1:5" hidden="1" outlineLevel="1" x14ac:dyDescent="0.25">
      <c r="A126" s="13"/>
      <c r="B126" s="14"/>
      <c r="C126" s="14" t="s">
        <v>62</v>
      </c>
      <c r="D126" s="15">
        <v>14055722.290000003</v>
      </c>
      <c r="E126" s="16">
        <v>11357556.973694939</v>
      </c>
    </row>
    <row r="127" spans="1:5" hidden="1" outlineLevel="1" x14ac:dyDescent="0.25">
      <c r="A127" s="13"/>
      <c r="B127" s="14"/>
      <c r="C127" s="14" t="s">
        <v>64</v>
      </c>
      <c r="D127" s="15">
        <v>1174804.8700000001</v>
      </c>
      <c r="E127" s="16">
        <v>408607.75786096568</v>
      </c>
    </row>
    <row r="128" spans="1:5" hidden="1" outlineLevel="1" x14ac:dyDescent="0.25">
      <c r="A128" s="13"/>
      <c r="B128" s="14"/>
      <c r="C128" s="14" t="s">
        <v>69</v>
      </c>
      <c r="D128" s="15"/>
      <c r="E128" s="16">
        <v>33040</v>
      </c>
    </row>
    <row r="129" spans="1:5" hidden="1" outlineLevel="1" x14ac:dyDescent="0.25">
      <c r="A129" s="13"/>
      <c r="B129" s="14"/>
      <c r="C129" s="14" t="s">
        <v>70</v>
      </c>
      <c r="D129" s="15">
        <v>90640.43</v>
      </c>
      <c r="E129" s="16">
        <v>380463.4</v>
      </c>
    </row>
    <row r="130" spans="1:5" collapsed="1" x14ac:dyDescent="0.25">
      <c r="A130" s="9" t="s">
        <v>90</v>
      </c>
      <c r="B130" s="10" t="s">
        <v>157</v>
      </c>
      <c r="C130" s="10"/>
      <c r="D130" s="11">
        <f>SUM(D124:D129)</f>
        <v>15758909.800000004</v>
      </c>
      <c r="E130" s="12">
        <f>SUM(E124:E129)</f>
        <v>12948531.582643528</v>
      </c>
    </row>
    <row r="131" spans="1:5" hidden="1" outlineLevel="1" x14ac:dyDescent="0.25">
      <c r="A131" s="13" t="s">
        <v>36</v>
      </c>
      <c r="B131" s="14"/>
      <c r="C131" s="14" t="s">
        <v>62</v>
      </c>
      <c r="D131" s="15">
        <v>1294876.1399999999</v>
      </c>
      <c r="E131" s="16"/>
    </row>
    <row r="132" spans="1:5" hidden="1" outlineLevel="1" x14ac:dyDescent="0.25">
      <c r="A132" s="13"/>
      <c r="B132" s="14"/>
      <c r="C132" s="14" t="s">
        <v>64</v>
      </c>
      <c r="D132" s="15">
        <v>4282.4799999999996</v>
      </c>
      <c r="E132" s="16"/>
    </row>
    <row r="133" spans="1:5" collapsed="1" x14ac:dyDescent="0.25">
      <c r="A133" s="9" t="s">
        <v>91</v>
      </c>
      <c r="B133" s="10" t="s">
        <v>148</v>
      </c>
      <c r="C133" s="10"/>
      <c r="D133" s="11">
        <f>SUM(D131:D132)</f>
        <v>1299158.6199999999</v>
      </c>
      <c r="E133" s="12">
        <f>SUM(E131:E132)</f>
        <v>0</v>
      </c>
    </row>
    <row r="134" spans="1:5" hidden="1" outlineLevel="1" x14ac:dyDescent="0.25">
      <c r="A134" s="13" t="s">
        <v>29</v>
      </c>
      <c r="B134" s="14"/>
      <c r="C134" s="14" t="s">
        <v>67</v>
      </c>
      <c r="D134" s="15">
        <v>11899.02</v>
      </c>
      <c r="E134" s="16"/>
    </row>
    <row r="135" spans="1:5" hidden="1" outlineLevel="1" x14ac:dyDescent="0.25">
      <c r="A135" s="13"/>
      <c r="B135" s="14"/>
      <c r="C135" s="14" t="s">
        <v>60</v>
      </c>
      <c r="D135" s="15">
        <v>113527.59</v>
      </c>
      <c r="E135" s="16"/>
    </row>
    <row r="136" spans="1:5" hidden="1" outlineLevel="1" x14ac:dyDescent="0.25">
      <c r="A136" s="13"/>
      <c r="B136" s="14"/>
      <c r="C136" s="14" t="s">
        <v>62</v>
      </c>
      <c r="D136" s="15">
        <v>11293202.980000002</v>
      </c>
      <c r="E136" s="16"/>
    </row>
    <row r="137" spans="1:5" hidden="1" outlineLevel="1" x14ac:dyDescent="0.25">
      <c r="A137" s="13"/>
      <c r="B137" s="14"/>
      <c r="C137" s="14" t="s">
        <v>80</v>
      </c>
      <c r="D137" s="15">
        <v>48063850</v>
      </c>
      <c r="E137" s="16">
        <v>48063850</v>
      </c>
    </row>
    <row r="138" spans="1:5" hidden="1" outlineLevel="1" x14ac:dyDescent="0.25">
      <c r="A138" s="13"/>
      <c r="B138" s="14"/>
      <c r="C138" s="14" t="s">
        <v>64</v>
      </c>
      <c r="D138" s="15">
        <v>46667.229999999996</v>
      </c>
      <c r="E138" s="16"/>
    </row>
    <row r="139" spans="1:5" collapsed="1" x14ac:dyDescent="0.25">
      <c r="A139" s="9" t="s">
        <v>92</v>
      </c>
      <c r="B139" s="10" t="s">
        <v>140</v>
      </c>
      <c r="C139" s="10"/>
      <c r="D139" s="11">
        <f>SUM(D134:D138)</f>
        <v>59529146.82</v>
      </c>
      <c r="E139" s="12">
        <f>SUM(E134:E138)</f>
        <v>48063850</v>
      </c>
    </row>
    <row r="140" spans="1:5" hidden="1" outlineLevel="1" x14ac:dyDescent="0.25">
      <c r="A140" s="13" t="s">
        <v>28</v>
      </c>
      <c r="B140" s="14"/>
      <c r="C140" s="14" t="s">
        <v>62</v>
      </c>
      <c r="D140" s="15">
        <v>1773375.5400000007</v>
      </c>
      <c r="E140" s="16"/>
    </row>
    <row r="141" spans="1:5" hidden="1" outlineLevel="1" x14ac:dyDescent="0.25">
      <c r="A141" s="13"/>
      <c r="B141" s="14"/>
      <c r="C141" s="14" t="s">
        <v>64</v>
      </c>
      <c r="D141" s="15">
        <v>415849.14000000007</v>
      </c>
      <c r="E141" s="16"/>
    </row>
    <row r="142" spans="1:5" collapsed="1" x14ac:dyDescent="0.25">
      <c r="A142" s="9" t="s">
        <v>93</v>
      </c>
      <c r="B142" s="10" t="s">
        <v>140</v>
      </c>
      <c r="C142" s="10"/>
      <c r="D142" s="11">
        <f>SUM(D140:D141)</f>
        <v>2189224.6800000006</v>
      </c>
      <c r="E142" s="12">
        <f>SUM(E140:E141)</f>
        <v>0</v>
      </c>
    </row>
    <row r="143" spans="1:5" hidden="1" outlineLevel="1" x14ac:dyDescent="0.25">
      <c r="A143" s="13" t="s">
        <v>38</v>
      </c>
      <c r="B143" s="14"/>
      <c r="C143" s="14" t="s">
        <v>62</v>
      </c>
      <c r="D143" s="15">
        <v>36503.519999999997</v>
      </c>
      <c r="E143" s="16"/>
    </row>
    <row r="144" spans="1:5" hidden="1" outlineLevel="1" x14ac:dyDescent="0.25">
      <c r="A144" s="13"/>
      <c r="B144" s="14"/>
      <c r="C144" s="14" t="s">
        <v>69</v>
      </c>
      <c r="D144" s="15">
        <v>33509.06</v>
      </c>
      <c r="E144" s="16"/>
    </row>
    <row r="145" spans="1:5" collapsed="1" x14ac:dyDescent="0.25">
      <c r="A145" s="9" t="s">
        <v>94</v>
      </c>
      <c r="B145" s="10" t="s">
        <v>142</v>
      </c>
      <c r="C145" s="10"/>
      <c r="D145" s="11">
        <f>SUM(D143:D144)</f>
        <v>70012.579999999987</v>
      </c>
      <c r="E145" s="12">
        <f>SUM(E143:E144)</f>
        <v>0</v>
      </c>
    </row>
    <row r="146" spans="1:5" hidden="1" outlineLevel="1" x14ac:dyDescent="0.25">
      <c r="A146" s="13" t="s">
        <v>39</v>
      </c>
      <c r="B146" s="14"/>
      <c r="C146" s="14" t="s">
        <v>62</v>
      </c>
      <c r="D146" s="15">
        <v>105317.68</v>
      </c>
      <c r="E146" s="16"/>
    </row>
    <row r="147" spans="1:5" collapsed="1" x14ac:dyDescent="0.25">
      <c r="A147" s="9" t="s">
        <v>95</v>
      </c>
      <c r="B147" s="10" t="s">
        <v>142</v>
      </c>
      <c r="C147" s="10"/>
      <c r="D147" s="11">
        <f>SUM(D146)</f>
        <v>105317.68</v>
      </c>
      <c r="E147" s="12">
        <f>SUM(E146)</f>
        <v>0</v>
      </c>
    </row>
    <row r="148" spans="1:5" hidden="1" outlineLevel="1" x14ac:dyDescent="0.25">
      <c r="A148" s="13" t="s">
        <v>40</v>
      </c>
      <c r="B148" s="14"/>
      <c r="C148" s="14" t="s">
        <v>60</v>
      </c>
      <c r="D148" s="15">
        <v>478751.06999999995</v>
      </c>
      <c r="E148" s="16">
        <v>108403.3108918551</v>
      </c>
    </row>
    <row r="149" spans="1:5" hidden="1" outlineLevel="1" x14ac:dyDescent="0.25">
      <c r="A149" s="13"/>
      <c r="B149" s="14"/>
      <c r="C149" s="14" t="s">
        <v>96</v>
      </c>
      <c r="D149" s="15">
        <v>60.52</v>
      </c>
      <c r="E149" s="16"/>
    </row>
    <row r="150" spans="1:5" hidden="1" outlineLevel="1" x14ac:dyDescent="0.25">
      <c r="A150" s="13"/>
      <c r="B150" s="14"/>
      <c r="C150" s="14" t="s">
        <v>62</v>
      </c>
      <c r="D150" s="15">
        <v>1639813.1200000003</v>
      </c>
      <c r="E150" s="16">
        <v>5684246.2517403122</v>
      </c>
    </row>
    <row r="151" spans="1:5" hidden="1" outlineLevel="1" x14ac:dyDescent="0.25">
      <c r="A151" s="13"/>
      <c r="B151" s="14"/>
      <c r="C151" s="14" t="s">
        <v>97</v>
      </c>
      <c r="D151" s="15">
        <v>0.02</v>
      </c>
      <c r="E151" s="16">
        <v>1614004.8874245344</v>
      </c>
    </row>
    <row r="152" spans="1:5" hidden="1" outlineLevel="1" x14ac:dyDescent="0.25">
      <c r="A152" s="13"/>
      <c r="B152" s="14"/>
      <c r="C152" s="14" t="s">
        <v>80</v>
      </c>
      <c r="D152" s="15">
        <v>0.02</v>
      </c>
      <c r="E152" s="16">
        <v>74975.034482758594</v>
      </c>
    </row>
    <row r="153" spans="1:5" hidden="1" outlineLevel="1" x14ac:dyDescent="0.25">
      <c r="A153" s="13"/>
      <c r="B153" s="14"/>
      <c r="C153" s="14" t="s">
        <v>68</v>
      </c>
      <c r="D153" s="15">
        <v>372106.58</v>
      </c>
      <c r="E153" s="16">
        <v>371434.91007654701</v>
      </c>
    </row>
    <row r="154" spans="1:5" collapsed="1" x14ac:dyDescent="0.25">
      <c r="A154" s="9" t="s">
        <v>98</v>
      </c>
      <c r="B154" s="10" t="s">
        <v>138</v>
      </c>
      <c r="C154" s="10"/>
      <c r="D154" s="11">
        <f>SUM(D148:D153)</f>
        <v>2490731.3300000005</v>
      </c>
      <c r="E154" s="12">
        <f>SUM(E148:E153)</f>
        <v>7853064.3946160078</v>
      </c>
    </row>
    <row r="155" spans="1:5" hidden="1" outlineLevel="1" x14ac:dyDescent="0.25">
      <c r="A155" s="13" t="s">
        <v>41</v>
      </c>
      <c r="B155" s="14"/>
      <c r="C155" s="14" t="s">
        <v>60</v>
      </c>
      <c r="D155" s="15">
        <v>112558.40999999999</v>
      </c>
      <c r="E155" s="16"/>
    </row>
    <row r="156" spans="1:5" hidden="1" outlineLevel="1" x14ac:dyDescent="0.25">
      <c r="A156" s="13"/>
      <c r="B156" s="14"/>
      <c r="C156" s="14" t="s">
        <v>96</v>
      </c>
      <c r="D156" s="15">
        <v>1.66</v>
      </c>
      <c r="E156" s="16"/>
    </row>
    <row r="157" spans="1:5" hidden="1" outlineLevel="1" x14ac:dyDescent="0.25">
      <c r="A157" s="13"/>
      <c r="B157" s="14"/>
      <c r="C157" s="14" t="s">
        <v>62</v>
      </c>
      <c r="D157" s="15">
        <v>1633951.2000000002</v>
      </c>
      <c r="E157" s="16">
        <v>2224145.8815465462</v>
      </c>
    </row>
    <row r="158" spans="1:5" hidden="1" outlineLevel="1" x14ac:dyDescent="0.25">
      <c r="A158" s="13"/>
      <c r="B158" s="14"/>
      <c r="C158" s="14" t="s">
        <v>99</v>
      </c>
      <c r="D158" s="15">
        <v>0.15</v>
      </c>
      <c r="E158" s="16">
        <v>34150.161316261649</v>
      </c>
    </row>
    <row r="159" spans="1:5" hidden="1" outlineLevel="1" x14ac:dyDescent="0.25">
      <c r="A159" s="13"/>
      <c r="B159" s="14"/>
      <c r="C159" s="14" t="s">
        <v>80</v>
      </c>
      <c r="D159" s="15">
        <v>0.01</v>
      </c>
      <c r="E159" s="16"/>
    </row>
    <row r="160" spans="1:5" hidden="1" outlineLevel="1" x14ac:dyDescent="0.25">
      <c r="A160" s="13"/>
      <c r="B160" s="14"/>
      <c r="C160" s="14" t="s">
        <v>68</v>
      </c>
      <c r="D160" s="15">
        <v>96049.17</v>
      </c>
      <c r="E160" s="16">
        <v>96049.17204511071</v>
      </c>
    </row>
    <row r="161" spans="1:5" collapsed="1" x14ac:dyDescent="0.25">
      <c r="A161" s="9" t="s">
        <v>100</v>
      </c>
      <c r="B161" s="10" t="s">
        <v>138</v>
      </c>
      <c r="C161" s="10"/>
      <c r="D161" s="11">
        <f>SUM(D155:D160)</f>
        <v>1842560.6</v>
      </c>
      <c r="E161" s="12">
        <f>SUM(E155:E160)</f>
        <v>2354345.2149079186</v>
      </c>
    </row>
    <row r="162" spans="1:5" hidden="1" outlineLevel="1" x14ac:dyDescent="0.25">
      <c r="A162" s="13" t="s">
        <v>42</v>
      </c>
      <c r="B162" s="14"/>
      <c r="C162" s="14" t="s">
        <v>60</v>
      </c>
      <c r="D162" s="15">
        <v>49723.29</v>
      </c>
      <c r="E162" s="16"/>
    </row>
    <row r="163" spans="1:5" hidden="1" outlineLevel="1" x14ac:dyDescent="0.25">
      <c r="A163" s="13"/>
      <c r="B163" s="14"/>
      <c r="C163" s="14" t="s">
        <v>62</v>
      </c>
      <c r="D163" s="15">
        <v>805880.41000000015</v>
      </c>
      <c r="E163" s="16">
        <v>1513952.1191015332</v>
      </c>
    </row>
    <row r="164" spans="1:5" hidden="1" outlineLevel="1" x14ac:dyDescent="0.25">
      <c r="A164" s="13"/>
      <c r="B164" s="14"/>
      <c r="C164" s="14" t="s">
        <v>97</v>
      </c>
      <c r="D164" s="15">
        <v>387072.82</v>
      </c>
      <c r="E164" s="16"/>
    </row>
    <row r="165" spans="1:5" hidden="1" outlineLevel="1" x14ac:dyDescent="0.25">
      <c r="A165" s="13"/>
      <c r="B165" s="14"/>
      <c r="C165" s="14" t="s">
        <v>99</v>
      </c>
      <c r="D165" s="15">
        <v>0.16</v>
      </c>
      <c r="E165" s="16">
        <v>52253.933559848643</v>
      </c>
    </row>
    <row r="166" spans="1:5" hidden="1" outlineLevel="1" x14ac:dyDescent="0.25">
      <c r="A166" s="13"/>
      <c r="B166" s="14"/>
      <c r="C166" s="14" t="s">
        <v>80</v>
      </c>
      <c r="D166" s="15">
        <v>374613.88</v>
      </c>
      <c r="E166" s="16">
        <v>43450</v>
      </c>
    </row>
    <row r="167" spans="1:5" hidden="1" outlineLevel="1" x14ac:dyDescent="0.25">
      <c r="A167" s="13"/>
      <c r="B167" s="14"/>
      <c r="C167" s="14" t="s">
        <v>68</v>
      </c>
      <c r="D167" s="15">
        <v>27538.57</v>
      </c>
      <c r="E167" s="16">
        <v>27538.57380314363</v>
      </c>
    </row>
    <row r="168" spans="1:5" collapsed="1" x14ac:dyDescent="0.25">
      <c r="A168" s="9" t="s">
        <v>101</v>
      </c>
      <c r="B168" s="10" t="s">
        <v>138</v>
      </c>
      <c r="C168" s="10"/>
      <c r="D168" s="11">
        <f>SUM(D162:D167)</f>
        <v>1644829.1300000001</v>
      </c>
      <c r="E168" s="12">
        <f>SUM(E162:E167)</f>
        <v>1637194.6264645255</v>
      </c>
    </row>
    <row r="169" spans="1:5" hidden="1" outlineLevel="1" x14ac:dyDescent="0.25">
      <c r="A169" s="13" t="s">
        <v>43</v>
      </c>
      <c r="B169" s="14"/>
      <c r="C169" s="14" t="s">
        <v>60</v>
      </c>
      <c r="D169" s="15">
        <v>809050.49</v>
      </c>
      <c r="E169" s="16">
        <v>102136.30763526622</v>
      </c>
    </row>
    <row r="170" spans="1:5" hidden="1" outlineLevel="1" x14ac:dyDescent="0.25">
      <c r="A170" s="13"/>
      <c r="B170" s="14"/>
      <c r="C170" s="14" t="s">
        <v>96</v>
      </c>
      <c r="D170" s="15">
        <v>1602308.69</v>
      </c>
      <c r="E170" s="16">
        <v>21000.177878589009</v>
      </c>
    </row>
    <row r="171" spans="1:5" hidden="1" outlineLevel="1" x14ac:dyDescent="0.25">
      <c r="A171" s="13"/>
      <c r="B171" s="14"/>
      <c r="C171" s="14" t="s">
        <v>62</v>
      </c>
      <c r="D171" s="15">
        <v>15715622.02</v>
      </c>
      <c r="E171" s="16">
        <v>10662858.746498343</v>
      </c>
    </row>
    <row r="172" spans="1:5" hidden="1" outlineLevel="1" x14ac:dyDescent="0.25">
      <c r="A172" s="13"/>
      <c r="B172" s="14"/>
      <c r="C172" s="14" t="s">
        <v>97</v>
      </c>
      <c r="D172" s="15">
        <v>3150576.6</v>
      </c>
      <c r="E172" s="16">
        <v>56115.181038304378</v>
      </c>
    </row>
    <row r="173" spans="1:5" hidden="1" outlineLevel="1" x14ac:dyDescent="0.25">
      <c r="A173" s="13"/>
      <c r="B173" s="14"/>
      <c r="C173" s="14" t="s">
        <v>99</v>
      </c>
      <c r="D173" s="15">
        <v>1822072.22</v>
      </c>
      <c r="E173" s="16">
        <v>2246304.0765713146</v>
      </c>
    </row>
    <row r="174" spans="1:5" hidden="1" outlineLevel="1" x14ac:dyDescent="0.25">
      <c r="A174" s="13"/>
      <c r="B174" s="14"/>
      <c r="C174" s="14" t="s">
        <v>80</v>
      </c>
      <c r="D174" s="15">
        <v>682449.29</v>
      </c>
      <c r="E174" s="16">
        <v>18742933.333333328</v>
      </c>
    </row>
    <row r="175" spans="1:5" hidden="1" outlineLevel="1" x14ac:dyDescent="0.25">
      <c r="A175" s="13"/>
      <c r="B175" s="14"/>
      <c r="C175" s="14" t="s">
        <v>68</v>
      </c>
      <c r="D175" s="15">
        <v>0.59</v>
      </c>
      <c r="E175" s="16">
        <v>357573.26316290116</v>
      </c>
    </row>
    <row r="176" spans="1:5" collapsed="1" x14ac:dyDescent="0.25">
      <c r="A176" s="9" t="s">
        <v>102</v>
      </c>
      <c r="B176" s="10" t="s">
        <v>149</v>
      </c>
      <c r="C176" s="10"/>
      <c r="D176" s="11">
        <f>SUM(D169:D175)</f>
        <v>23782079.899999999</v>
      </c>
      <c r="E176" s="12">
        <f>SUM(E169:E175)</f>
        <v>32188921.086118046</v>
      </c>
    </row>
    <row r="177" spans="1:5" hidden="1" outlineLevel="1" x14ac:dyDescent="0.25">
      <c r="A177" s="13" t="s">
        <v>44</v>
      </c>
      <c r="B177" s="14"/>
      <c r="C177" s="14" t="s">
        <v>60</v>
      </c>
      <c r="D177" s="15">
        <v>59.789999999999992</v>
      </c>
      <c r="E177" s="16">
        <v>334330.52937288961</v>
      </c>
    </row>
    <row r="178" spans="1:5" hidden="1" outlineLevel="1" x14ac:dyDescent="0.25">
      <c r="A178" s="13"/>
      <c r="B178" s="14"/>
      <c r="C178" s="14" t="s">
        <v>96</v>
      </c>
      <c r="D178" s="15">
        <v>57120.73</v>
      </c>
      <c r="E178" s="16">
        <v>38399.340246706997</v>
      </c>
    </row>
    <row r="179" spans="1:5" hidden="1" outlineLevel="1" x14ac:dyDescent="0.25">
      <c r="A179" s="13"/>
      <c r="B179" s="14"/>
      <c r="C179" s="14" t="s">
        <v>62</v>
      </c>
      <c r="D179" s="15">
        <v>14727885.590000002</v>
      </c>
      <c r="E179" s="16">
        <v>10973468.537910048</v>
      </c>
    </row>
    <row r="180" spans="1:5" hidden="1" outlineLevel="1" x14ac:dyDescent="0.25">
      <c r="A180" s="13"/>
      <c r="B180" s="14"/>
      <c r="C180" s="14" t="s">
        <v>97</v>
      </c>
      <c r="D180" s="15">
        <v>1135232.8799999999</v>
      </c>
      <c r="E180" s="16">
        <v>17512.478815547402</v>
      </c>
    </row>
    <row r="181" spans="1:5" hidden="1" outlineLevel="1" x14ac:dyDescent="0.25">
      <c r="A181" s="13"/>
      <c r="B181" s="14"/>
      <c r="C181" s="14" t="s">
        <v>99</v>
      </c>
      <c r="D181" s="15">
        <v>58.46</v>
      </c>
      <c r="E181" s="16">
        <v>11390855.4</v>
      </c>
    </row>
    <row r="182" spans="1:5" hidden="1" outlineLevel="1" x14ac:dyDescent="0.25">
      <c r="A182" s="13"/>
      <c r="B182" s="14"/>
      <c r="C182" s="14" t="s">
        <v>80</v>
      </c>
      <c r="D182" s="15">
        <v>1.4500000000000002</v>
      </c>
      <c r="E182" s="16">
        <v>6525378.8400000008</v>
      </c>
    </row>
    <row r="183" spans="1:5" hidden="1" outlineLevel="1" x14ac:dyDescent="0.25">
      <c r="A183" s="13"/>
      <c r="B183" s="14"/>
      <c r="C183" s="14" t="s">
        <v>68</v>
      </c>
      <c r="D183" s="15">
        <v>17912.329999999998</v>
      </c>
      <c r="E183" s="16">
        <v>26855.191333333307</v>
      </c>
    </row>
    <row r="184" spans="1:5" collapsed="1" x14ac:dyDescent="0.25">
      <c r="A184" s="9" t="s">
        <v>103</v>
      </c>
      <c r="B184" s="10" t="s">
        <v>150</v>
      </c>
      <c r="C184" s="10"/>
      <c r="D184" s="11">
        <f>SUM(D177:D183)</f>
        <v>15938271.230000002</v>
      </c>
      <c r="E184" s="12">
        <f>SUM(E177:E183)</f>
        <v>29306800.317678526</v>
      </c>
    </row>
    <row r="185" spans="1:5" hidden="1" outlineLevel="1" x14ac:dyDescent="0.25">
      <c r="A185" s="13" t="s">
        <v>45</v>
      </c>
      <c r="B185" s="14"/>
      <c r="C185" s="14" t="s">
        <v>60</v>
      </c>
      <c r="D185" s="15">
        <v>58.1</v>
      </c>
      <c r="E185" s="16">
        <v>160452.07511768953</v>
      </c>
    </row>
    <row r="186" spans="1:5" hidden="1" outlineLevel="1" x14ac:dyDescent="0.25">
      <c r="A186" s="13"/>
      <c r="B186" s="14"/>
      <c r="C186" s="14" t="s">
        <v>96</v>
      </c>
      <c r="D186" s="15">
        <v>286.52</v>
      </c>
      <c r="E186" s="16">
        <v>88349.085002268912</v>
      </c>
    </row>
    <row r="187" spans="1:5" hidden="1" outlineLevel="1" x14ac:dyDescent="0.25">
      <c r="A187" s="13"/>
      <c r="B187" s="14"/>
      <c r="C187" s="14" t="s">
        <v>62</v>
      </c>
      <c r="D187" s="15">
        <v>5362425.839999998</v>
      </c>
      <c r="E187" s="16">
        <v>5600316.923015248</v>
      </c>
    </row>
    <row r="188" spans="1:5" hidden="1" outlineLevel="1" x14ac:dyDescent="0.25">
      <c r="A188" s="13"/>
      <c r="B188" s="14"/>
      <c r="C188" s="14" t="s">
        <v>97</v>
      </c>
      <c r="D188" s="15">
        <v>9743471.3999999985</v>
      </c>
      <c r="E188" s="16">
        <v>8748744.6599352565</v>
      </c>
    </row>
    <row r="189" spans="1:5" hidden="1" outlineLevel="1" x14ac:dyDescent="0.25">
      <c r="A189" s="13"/>
      <c r="B189" s="14"/>
      <c r="C189" s="14" t="s">
        <v>99</v>
      </c>
      <c r="D189" s="15">
        <v>11.47</v>
      </c>
      <c r="E189" s="16">
        <v>3253756.8790268465</v>
      </c>
    </row>
    <row r="190" spans="1:5" hidden="1" outlineLevel="1" x14ac:dyDescent="0.25">
      <c r="A190" s="13"/>
      <c r="B190" s="14"/>
      <c r="C190" s="14" t="s">
        <v>80</v>
      </c>
      <c r="D190" s="15">
        <v>0.29000000000000004</v>
      </c>
      <c r="E190" s="16">
        <v>4636225</v>
      </c>
    </row>
    <row r="191" spans="1:5" hidden="1" outlineLevel="1" x14ac:dyDescent="0.25">
      <c r="A191" s="13"/>
      <c r="B191" s="14"/>
      <c r="C191" s="14" t="s">
        <v>68</v>
      </c>
      <c r="D191" s="15">
        <v>128701.39</v>
      </c>
      <c r="E191" s="16">
        <v>54365.571625842189</v>
      </c>
    </row>
    <row r="192" spans="1:5" collapsed="1" x14ac:dyDescent="0.25">
      <c r="A192" s="9" t="s">
        <v>104</v>
      </c>
      <c r="B192" s="10" t="s">
        <v>151</v>
      </c>
      <c r="C192" s="10"/>
      <c r="D192" s="11">
        <f>SUM(D185:D191)</f>
        <v>15234955.009999996</v>
      </c>
      <c r="E192" s="12">
        <f>SUM(E185:E191)</f>
        <v>22542210.193723153</v>
      </c>
    </row>
    <row r="193" spans="1:5" hidden="1" outlineLevel="1" x14ac:dyDescent="0.25">
      <c r="A193" s="13" t="s">
        <v>48</v>
      </c>
      <c r="B193" s="14"/>
      <c r="C193" s="14" t="s">
        <v>60</v>
      </c>
      <c r="D193" s="15">
        <v>508572.94999999995</v>
      </c>
      <c r="E193" s="16"/>
    </row>
    <row r="194" spans="1:5" hidden="1" outlineLevel="1" x14ac:dyDescent="0.25">
      <c r="A194" s="13"/>
      <c r="B194" s="14"/>
      <c r="C194" s="14" t="s">
        <v>96</v>
      </c>
      <c r="D194" s="15">
        <v>4537434.58</v>
      </c>
      <c r="E194" s="16"/>
    </row>
    <row r="195" spans="1:5" hidden="1" outlineLevel="1" x14ac:dyDescent="0.25">
      <c r="A195" s="13"/>
      <c r="B195" s="14"/>
      <c r="C195" s="14" t="s">
        <v>62</v>
      </c>
      <c r="D195" s="15">
        <v>7011266.2599999979</v>
      </c>
      <c r="E195" s="16">
        <v>532.21339999999987</v>
      </c>
    </row>
    <row r="196" spans="1:5" hidden="1" outlineLevel="1" x14ac:dyDescent="0.25">
      <c r="A196" s="13"/>
      <c r="B196" s="14"/>
      <c r="C196" s="14" t="s">
        <v>97</v>
      </c>
      <c r="D196" s="15">
        <v>483000.84</v>
      </c>
      <c r="E196" s="16">
        <v>6.1999999999999998E-3</v>
      </c>
    </row>
    <row r="197" spans="1:5" hidden="1" outlineLevel="1" x14ac:dyDescent="0.25">
      <c r="A197" s="13"/>
      <c r="B197" s="14"/>
      <c r="C197" s="14" t="s">
        <v>99</v>
      </c>
      <c r="D197" s="15">
        <v>3798267.2199999997</v>
      </c>
      <c r="E197" s="16">
        <v>0.19</v>
      </c>
    </row>
    <row r="198" spans="1:5" hidden="1" outlineLevel="1" x14ac:dyDescent="0.25">
      <c r="A198" s="13"/>
      <c r="B198" s="14"/>
      <c r="C198" s="14" t="s">
        <v>80</v>
      </c>
      <c r="D198" s="15">
        <v>2949675.14</v>
      </c>
      <c r="E198" s="16">
        <v>1.41</v>
      </c>
    </row>
    <row r="199" spans="1:5" hidden="1" outlineLevel="1" x14ac:dyDescent="0.25">
      <c r="A199" s="13"/>
      <c r="B199" s="14"/>
      <c r="C199" s="14" t="s">
        <v>68</v>
      </c>
      <c r="D199" s="15">
        <v>13.19</v>
      </c>
      <c r="E199" s="16">
        <v>7.0000000000000007E-2</v>
      </c>
    </row>
    <row r="200" spans="1:5" hidden="1" outlineLevel="1" x14ac:dyDescent="0.25">
      <c r="A200" s="13"/>
      <c r="B200" s="14"/>
      <c r="C200" s="14" t="s">
        <v>105</v>
      </c>
      <c r="D200" s="15">
        <v>0.01</v>
      </c>
      <c r="E200" s="16"/>
    </row>
    <row r="201" spans="1:5" collapsed="1" x14ac:dyDescent="0.25">
      <c r="A201" s="9" t="s">
        <v>106</v>
      </c>
      <c r="B201" s="10" t="s">
        <v>152</v>
      </c>
      <c r="C201" s="10"/>
      <c r="D201" s="11">
        <f>SUM(D193:D200)</f>
        <v>19288230.190000001</v>
      </c>
      <c r="E201" s="12">
        <f>SUM(E193:E200)</f>
        <v>533.88959999999997</v>
      </c>
    </row>
    <row r="202" spans="1:5" hidden="1" outlineLevel="1" x14ac:dyDescent="0.25">
      <c r="A202" s="13" t="s">
        <v>46</v>
      </c>
      <c r="B202" s="14"/>
      <c r="C202" s="14" t="s">
        <v>61</v>
      </c>
      <c r="D202" s="15">
        <v>10911.55</v>
      </c>
      <c r="E202" s="16"/>
    </row>
    <row r="203" spans="1:5" hidden="1" outlineLevel="1" x14ac:dyDescent="0.25">
      <c r="A203" s="13"/>
      <c r="B203" s="14"/>
      <c r="C203" s="14" t="s">
        <v>62</v>
      </c>
      <c r="D203" s="15">
        <v>676671.21</v>
      </c>
      <c r="E203" s="16"/>
    </row>
    <row r="204" spans="1:5" collapsed="1" x14ac:dyDescent="0.25">
      <c r="A204" s="9" t="s">
        <v>107</v>
      </c>
      <c r="B204" s="10" t="s">
        <v>160</v>
      </c>
      <c r="C204" s="10"/>
      <c r="D204" s="11">
        <f>SUM(D202:D203)</f>
        <v>687582.76</v>
      </c>
      <c r="E204" s="12">
        <f>SUM(E202:E203)</f>
        <v>0</v>
      </c>
    </row>
    <row r="205" spans="1:5" hidden="1" outlineLevel="1" x14ac:dyDescent="0.25">
      <c r="A205" s="13" t="s">
        <v>47</v>
      </c>
      <c r="B205" s="14"/>
      <c r="C205" s="14" t="s">
        <v>62</v>
      </c>
      <c r="D205" s="15">
        <v>1102341.53</v>
      </c>
      <c r="E205" s="16"/>
    </row>
    <row r="206" spans="1:5" collapsed="1" x14ac:dyDescent="0.25">
      <c r="A206" s="9" t="s">
        <v>108</v>
      </c>
      <c r="B206" s="10" t="s">
        <v>161</v>
      </c>
      <c r="C206" s="10"/>
      <c r="D206" s="11">
        <f>SUM(D205)</f>
        <v>1102341.53</v>
      </c>
      <c r="E206" s="12">
        <f>SUM(E205)</f>
        <v>0</v>
      </c>
    </row>
    <row r="207" spans="1:5" hidden="1" outlineLevel="1" x14ac:dyDescent="0.25">
      <c r="A207" s="13" t="s">
        <v>49</v>
      </c>
      <c r="B207" s="14"/>
      <c r="C207" s="14" t="s">
        <v>60</v>
      </c>
      <c r="D207" s="15">
        <v>1033080.3399999999</v>
      </c>
      <c r="E207" s="16">
        <v>1478.01</v>
      </c>
    </row>
    <row r="208" spans="1:5" hidden="1" outlineLevel="1" x14ac:dyDescent="0.25">
      <c r="A208" s="13"/>
      <c r="B208" s="14"/>
      <c r="C208" s="14" t="s">
        <v>96</v>
      </c>
      <c r="D208" s="15">
        <v>6878622.0899999999</v>
      </c>
      <c r="E208" s="16"/>
    </row>
    <row r="209" spans="1:5" hidden="1" outlineLevel="1" x14ac:dyDescent="0.25">
      <c r="A209" s="13"/>
      <c r="B209" s="14"/>
      <c r="C209" s="14" t="s">
        <v>62</v>
      </c>
      <c r="D209" s="15">
        <v>17386467.649999991</v>
      </c>
      <c r="E209" s="16">
        <v>230226.13135178751</v>
      </c>
    </row>
    <row r="210" spans="1:5" hidden="1" outlineLevel="1" x14ac:dyDescent="0.25">
      <c r="A210" s="13"/>
      <c r="B210" s="14"/>
      <c r="C210" s="14" t="s">
        <v>97</v>
      </c>
      <c r="D210" s="15">
        <v>1016400</v>
      </c>
      <c r="E210" s="16"/>
    </row>
    <row r="211" spans="1:5" hidden="1" outlineLevel="1" x14ac:dyDescent="0.25">
      <c r="A211" s="13"/>
      <c r="B211" s="14"/>
      <c r="C211" s="14" t="s">
        <v>99</v>
      </c>
      <c r="D211" s="15">
        <v>9962396.7300000004</v>
      </c>
      <c r="E211" s="16"/>
    </row>
    <row r="212" spans="1:5" hidden="1" outlineLevel="1" x14ac:dyDescent="0.25">
      <c r="A212" s="13"/>
      <c r="B212" s="14"/>
      <c r="C212" s="14" t="s">
        <v>80</v>
      </c>
      <c r="D212" s="15">
        <v>3570765.8600000003</v>
      </c>
      <c r="E212" s="16">
        <v>1535645</v>
      </c>
    </row>
    <row r="213" spans="1:5" hidden="1" outlineLevel="1" x14ac:dyDescent="0.25">
      <c r="A213" s="13"/>
      <c r="B213" s="14"/>
      <c r="C213" s="14" t="s">
        <v>68</v>
      </c>
      <c r="D213" s="15">
        <v>6.04</v>
      </c>
      <c r="E213" s="16">
        <v>0.36</v>
      </c>
    </row>
    <row r="214" spans="1:5" hidden="1" outlineLevel="1" x14ac:dyDescent="0.25">
      <c r="A214" s="13"/>
      <c r="B214" s="14"/>
      <c r="C214" s="14" t="s">
        <v>105</v>
      </c>
      <c r="D214" s="15">
        <v>0.04</v>
      </c>
      <c r="E214" s="16"/>
    </row>
    <row r="215" spans="1:5" collapsed="1" x14ac:dyDescent="0.25">
      <c r="A215" s="9" t="s">
        <v>109</v>
      </c>
      <c r="B215" s="10" t="s">
        <v>153</v>
      </c>
      <c r="C215" s="10"/>
      <c r="D215" s="11">
        <f>SUM(D207:D214)</f>
        <v>39847738.749999985</v>
      </c>
      <c r="E215" s="12">
        <f>SUM(E207:E214)</f>
        <v>1767349.5013517877</v>
      </c>
    </row>
    <row r="216" spans="1:5" hidden="1" outlineLevel="1" x14ac:dyDescent="0.25">
      <c r="A216" s="13" t="s">
        <v>50</v>
      </c>
      <c r="B216" s="14"/>
      <c r="C216" s="14" t="s">
        <v>60</v>
      </c>
      <c r="D216" s="15">
        <v>1753494.08</v>
      </c>
      <c r="E216" s="16">
        <v>306772.34289999999</v>
      </c>
    </row>
    <row r="217" spans="1:5" hidden="1" outlineLevel="1" x14ac:dyDescent="0.25">
      <c r="A217" s="13"/>
      <c r="B217" s="14"/>
      <c r="C217" s="14" t="s">
        <v>62</v>
      </c>
      <c r="D217" s="15">
        <v>6098316.2399999984</v>
      </c>
      <c r="E217" s="16">
        <v>5456550.3770006886</v>
      </c>
    </row>
    <row r="218" spans="1:5" hidden="1" outlineLevel="1" x14ac:dyDescent="0.25">
      <c r="A218" s="13"/>
      <c r="B218" s="14"/>
      <c r="C218" s="14" t="s">
        <v>97</v>
      </c>
      <c r="D218" s="15">
        <v>4355866.8899999997</v>
      </c>
      <c r="E218" s="16"/>
    </row>
    <row r="219" spans="1:5" hidden="1" outlineLevel="1" x14ac:dyDescent="0.25">
      <c r="A219" s="13"/>
      <c r="B219" s="14"/>
      <c r="C219" s="14" t="s">
        <v>99</v>
      </c>
      <c r="D219" s="15">
        <v>0.17</v>
      </c>
      <c r="E219" s="16"/>
    </row>
    <row r="220" spans="1:5" hidden="1" outlineLevel="1" x14ac:dyDescent="0.25">
      <c r="A220" s="13"/>
      <c r="B220" s="14"/>
      <c r="C220" s="14" t="s">
        <v>80</v>
      </c>
      <c r="D220" s="15">
        <v>3213000</v>
      </c>
      <c r="E220" s="16"/>
    </row>
    <row r="221" spans="1:5" hidden="1" outlineLevel="1" x14ac:dyDescent="0.25">
      <c r="A221" s="13"/>
      <c r="B221" s="14"/>
      <c r="C221" s="14" t="s">
        <v>68</v>
      </c>
      <c r="D221" s="15">
        <v>0.84</v>
      </c>
      <c r="E221" s="16">
        <v>8.0000000000000002E-3</v>
      </c>
    </row>
    <row r="222" spans="1:5" collapsed="1" x14ac:dyDescent="0.25">
      <c r="A222" s="9" t="s">
        <v>110</v>
      </c>
      <c r="B222" s="10" t="s">
        <v>139</v>
      </c>
      <c r="C222" s="10"/>
      <c r="D222" s="11">
        <f>SUM(D216:D221)</f>
        <v>15420678.219999997</v>
      </c>
      <c r="E222" s="12">
        <f>SUM(E216:E221)</f>
        <v>5763322.7279006885</v>
      </c>
    </row>
    <row r="223" spans="1:5" hidden="1" outlineLevel="1" x14ac:dyDescent="0.25">
      <c r="A223" s="13" t="s">
        <v>51</v>
      </c>
      <c r="B223" s="14"/>
      <c r="C223" s="14" t="s">
        <v>60</v>
      </c>
      <c r="D223" s="15">
        <v>5267901.68</v>
      </c>
      <c r="E223" s="16">
        <v>0.12610000000000002</v>
      </c>
    </row>
    <row r="224" spans="1:5" hidden="1" outlineLevel="1" x14ac:dyDescent="0.25">
      <c r="A224" s="13"/>
      <c r="B224" s="14"/>
      <c r="C224" s="14" t="s">
        <v>96</v>
      </c>
      <c r="D224" s="15">
        <v>347.34</v>
      </c>
      <c r="E224" s="16">
        <v>4143188.7109638308</v>
      </c>
    </row>
    <row r="225" spans="1:5" hidden="1" outlineLevel="1" x14ac:dyDescent="0.25">
      <c r="A225" s="13"/>
      <c r="B225" s="14"/>
      <c r="C225" s="14" t="s">
        <v>62</v>
      </c>
      <c r="D225" s="15">
        <v>10597346.129999997</v>
      </c>
      <c r="E225" s="16">
        <v>4761234.1883926447</v>
      </c>
    </row>
    <row r="226" spans="1:5" hidden="1" outlineLevel="1" x14ac:dyDescent="0.25">
      <c r="A226" s="13"/>
      <c r="B226" s="14"/>
      <c r="C226" s="14" t="s">
        <v>97</v>
      </c>
      <c r="D226" s="15">
        <v>3500148.75</v>
      </c>
      <c r="E226" s="16">
        <v>1209397.3535391456</v>
      </c>
    </row>
    <row r="227" spans="1:5" hidden="1" outlineLevel="1" x14ac:dyDescent="0.25">
      <c r="A227" s="13"/>
      <c r="B227" s="14"/>
      <c r="C227" s="14" t="s">
        <v>99</v>
      </c>
      <c r="D227" s="15">
        <v>95722.060000000012</v>
      </c>
      <c r="E227" s="16"/>
    </row>
    <row r="228" spans="1:5" hidden="1" outlineLevel="1" x14ac:dyDescent="0.25">
      <c r="A228" s="13"/>
      <c r="B228" s="14"/>
      <c r="C228" s="14" t="s">
        <v>80</v>
      </c>
      <c r="D228" s="15">
        <v>0.01</v>
      </c>
      <c r="E228" s="16"/>
    </row>
    <row r="229" spans="1:5" hidden="1" outlineLevel="1" x14ac:dyDescent="0.25">
      <c r="A229" s="13"/>
      <c r="B229" s="14"/>
      <c r="C229" s="14" t="s">
        <v>68</v>
      </c>
      <c r="D229" s="15">
        <v>4.33</v>
      </c>
      <c r="E229" s="16">
        <v>8.2000000000000007E-3</v>
      </c>
    </row>
    <row r="230" spans="1:5" collapsed="1" x14ac:dyDescent="0.25">
      <c r="A230" s="9" t="s">
        <v>111</v>
      </c>
      <c r="B230" s="10" t="s">
        <v>139</v>
      </c>
      <c r="C230" s="10"/>
      <c r="D230" s="11">
        <f>SUM(D223:D229)</f>
        <v>19461470.299999997</v>
      </c>
      <c r="E230" s="12">
        <f>SUM(E223:E229)</f>
        <v>10113820.387195619</v>
      </c>
    </row>
    <row r="231" spans="1:5" hidden="1" outlineLevel="1" x14ac:dyDescent="0.25">
      <c r="A231" s="13" t="s">
        <v>52</v>
      </c>
      <c r="B231" s="14"/>
      <c r="C231" s="14" t="s">
        <v>60</v>
      </c>
      <c r="D231" s="15"/>
      <c r="E231" s="16">
        <v>89843</v>
      </c>
    </row>
    <row r="232" spans="1:5" hidden="1" outlineLevel="1" x14ac:dyDescent="0.25">
      <c r="A232" s="13"/>
      <c r="B232" s="14"/>
      <c r="C232" s="14" t="s">
        <v>96</v>
      </c>
      <c r="D232" s="15">
        <v>12235.52</v>
      </c>
      <c r="E232" s="16">
        <v>1573593.2808943167</v>
      </c>
    </row>
    <row r="233" spans="1:5" hidden="1" outlineLevel="1" x14ac:dyDescent="0.25">
      <c r="A233" s="13"/>
      <c r="B233" s="14"/>
      <c r="C233" s="14" t="s">
        <v>62</v>
      </c>
      <c r="D233" s="15">
        <v>8456084.0199999996</v>
      </c>
      <c r="E233" s="16">
        <v>20298956.253484286</v>
      </c>
    </row>
    <row r="234" spans="1:5" hidden="1" outlineLevel="1" x14ac:dyDescent="0.25">
      <c r="A234" s="13"/>
      <c r="B234" s="14"/>
      <c r="C234" s="14" t="s">
        <v>97</v>
      </c>
      <c r="D234" s="15">
        <v>1048831.75</v>
      </c>
      <c r="E234" s="16">
        <v>6754820.4606368402</v>
      </c>
    </row>
    <row r="235" spans="1:5" hidden="1" outlineLevel="1" x14ac:dyDescent="0.25">
      <c r="A235" s="13"/>
      <c r="B235" s="14"/>
      <c r="C235" s="14" t="s">
        <v>99</v>
      </c>
      <c r="D235" s="15">
        <v>7477415.4000000004</v>
      </c>
      <c r="E235" s="16">
        <v>3911401.88</v>
      </c>
    </row>
    <row r="236" spans="1:5" hidden="1" outlineLevel="1" x14ac:dyDescent="0.25">
      <c r="A236" s="13"/>
      <c r="B236" s="14"/>
      <c r="C236" s="14" t="s">
        <v>80</v>
      </c>
      <c r="D236" s="15">
        <v>2.31</v>
      </c>
      <c r="E236" s="16">
        <v>1223316.72</v>
      </c>
    </row>
    <row r="237" spans="1:5" hidden="1" outlineLevel="1" x14ac:dyDescent="0.25">
      <c r="A237" s="13"/>
      <c r="B237" s="14"/>
      <c r="C237" s="14" t="s">
        <v>105</v>
      </c>
      <c r="D237" s="15">
        <v>5016000</v>
      </c>
      <c r="E237" s="16"/>
    </row>
    <row r="238" spans="1:5" collapsed="1" x14ac:dyDescent="0.25">
      <c r="A238" s="9" t="s">
        <v>112</v>
      </c>
      <c r="B238" s="10" t="s">
        <v>162</v>
      </c>
      <c r="C238" s="10"/>
      <c r="D238" s="11">
        <f>SUM(D231:D237)</f>
        <v>22010568.999999996</v>
      </c>
      <c r="E238" s="12">
        <f>SUM(E231:E237)</f>
        <v>33851931.595015444</v>
      </c>
    </row>
    <row r="239" spans="1:5" hidden="1" outlineLevel="1" x14ac:dyDescent="0.25">
      <c r="A239" s="13" t="s">
        <v>53</v>
      </c>
      <c r="B239" s="14"/>
      <c r="C239" s="14" t="s">
        <v>60</v>
      </c>
      <c r="D239" s="15">
        <v>12680854.210000001</v>
      </c>
      <c r="E239" s="16">
        <v>1219892.4866016237</v>
      </c>
    </row>
    <row r="240" spans="1:5" hidden="1" outlineLevel="1" x14ac:dyDescent="0.25">
      <c r="A240" s="13"/>
      <c r="B240" s="14"/>
      <c r="C240" s="14" t="s">
        <v>96</v>
      </c>
      <c r="D240" s="15">
        <v>8690.1</v>
      </c>
      <c r="E240" s="16">
        <v>32.18</v>
      </c>
    </row>
    <row r="241" spans="1:5" hidden="1" outlineLevel="1" x14ac:dyDescent="0.25">
      <c r="A241" s="13"/>
      <c r="B241" s="14"/>
      <c r="C241" s="14" t="s">
        <v>62</v>
      </c>
      <c r="D241" s="15">
        <v>22228569.559999995</v>
      </c>
      <c r="E241" s="16">
        <v>3147631.0053208405</v>
      </c>
    </row>
    <row r="242" spans="1:5" hidden="1" outlineLevel="1" x14ac:dyDescent="0.25">
      <c r="A242" s="13"/>
      <c r="B242" s="14"/>
      <c r="C242" s="14" t="s">
        <v>97</v>
      </c>
      <c r="D242" s="15">
        <v>917212.03</v>
      </c>
      <c r="E242" s="16">
        <v>0.17929999999999999</v>
      </c>
    </row>
    <row r="243" spans="1:5" hidden="1" outlineLevel="1" x14ac:dyDescent="0.25">
      <c r="A243" s="13"/>
      <c r="B243" s="14"/>
      <c r="C243" s="14" t="s">
        <v>99</v>
      </c>
      <c r="D243" s="15">
        <v>4699856.419999999</v>
      </c>
      <c r="E243" s="16">
        <v>3.7</v>
      </c>
    </row>
    <row r="244" spans="1:5" hidden="1" outlineLevel="1" x14ac:dyDescent="0.25">
      <c r="A244" s="13"/>
      <c r="B244" s="14"/>
      <c r="C244" s="14" t="s">
        <v>80</v>
      </c>
      <c r="D244" s="15">
        <v>3845999.52</v>
      </c>
      <c r="E244" s="16">
        <v>0.12</v>
      </c>
    </row>
    <row r="245" spans="1:5" hidden="1" outlineLevel="1" x14ac:dyDescent="0.25">
      <c r="A245" s="13"/>
      <c r="B245" s="14"/>
      <c r="C245" s="14" t="s">
        <v>68</v>
      </c>
      <c r="D245" s="15">
        <v>1275548.3700000001</v>
      </c>
      <c r="E245" s="16">
        <v>1275401.32</v>
      </c>
    </row>
    <row r="246" spans="1:5" hidden="1" outlineLevel="1" x14ac:dyDescent="0.25">
      <c r="A246" s="13"/>
      <c r="B246" s="14"/>
      <c r="C246" s="14" t="s">
        <v>105</v>
      </c>
      <c r="D246" s="15">
        <v>0.2</v>
      </c>
      <c r="E246" s="16"/>
    </row>
    <row r="247" spans="1:5" collapsed="1" x14ac:dyDescent="0.25">
      <c r="A247" s="9" t="s">
        <v>113</v>
      </c>
      <c r="B247" s="10" t="s">
        <v>137</v>
      </c>
      <c r="C247" s="10"/>
      <c r="D247" s="11">
        <f>SUM(D239:D246)</f>
        <v>45656730.410000004</v>
      </c>
      <c r="E247" s="12">
        <f>SUM(E239:E246)</f>
        <v>5642960.9912224645</v>
      </c>
    </row>
    <row r="248" spans="1:5" hidden="1" outlineLevel="1" x14ac:dyDescent="0.25">
      <c r="A248" s="13" t="s">
        <v>54</v>
      </c>
      <c r="B248" s="14"/>
      <c r="C248" s="14" t="s">
        <v>60</v>
      </c>
      <c r="D248" s="15">
        <v>18990604.199999999</v>
      </c>
      <c r="E248" s="16">
        <v>291321.84000000003</v>
      </c>
    </row>
    <row r="249" spans="1:5" hidden="1" outlineLevel="1" x14ac:dyDescent="0.25">
      <c r="A249" s="13"/>
      <c r="B249" s="14"/>
      <c r="C249" s="14" t="s">
        <v>96</v>
      </c>
      <c r="D249" s="15">
        <v>11610345</v>
      </c>
      <c r="E249" s="16">
        <v>125.47648</v>
      </c>
    </row>
    <row r="250" spans="1:5" hidden="1" outlineLevel="1" x14ac:dyDescent="0.25">
      <c r="A250" s="13"/>
      <c r="B250" s="14"/>
      <c r="C250" s="14" t="s">
        <v>62</v>
      </c>
      <c r="D250" s="15">
        <v>27924932.489999998</v>
      </c>
      <c r="E250" s="16">
        <v>895064.26470723469</v>
      </c>
    </row>
    <row r="251" spans="1:5" hidden="1" outlineLevel="1" x14ac:dyDescent="0.25">
      <c r="A251" s="13"/>
      <c r="B251" s="14"/>
      <c r="C251" s="14" t="s">
        <v>97</v>
      </c>
      <c r="D251" s="15">
        <v>2574701.67</v>
      </c>
      <c r="E251" s="16">
        <v>2.7799999999999998E-2</v>
      </c>
    </row>
    <row r="252" spans="1:5" hidden="1" outlineLevel="1" x14ac:dyDescent="0.25">
      <c r="A252" s="13"/>
      <c r="B252" s="14"/>
      <c r="C252" s="14" t="s">
        <v>99</v>
      </c>
      <c r="D252" s="15">
        <v>23654650.859999999</v>
      </c>
      <c r="E252" s="16">
        <v>4382358.3160999399</v>
      </c>
    </row>
    <row r="253" spans="1:5" hidden="1" outlineLevel="1" x14ac:dyDescent="0.25">
      <c r="A253" s="13"/>
      <c r="B253" s="14"/>
      <c r="C253" s="14" t="s">
        <v>80</v>
      </c>
      <c r="D253" s="15">
        <v>33625056.200000003</v>
      </c>
      <c r="E253" s="16">
        <v>201500</v>
      </c>
    </row>
    <row r="254" spans="1:5" hidden="1" outlineLevel="1" x14ac:dyDescent="0.25">
      <c r="A254" s="13"/>
      <c r="B254" s="14"/>
      <c r="C254" s="14" t="s">
        <v>68</v>
      </c>
      <c r="D254" s="15">
        <v>551000</v>
      </c>
      <c r="E254" s="16">
        <v>404929.9</v>
      </c>
    </row>
    <row r="255" spans="1:5" hidden="1" outlineLevel="1" x14ac:dyDescent="0.25">
      <c r="A255" s="13"/>
      <c r="B255" s="14"/>
      <c r="C255" s="14" t="s">
        <v>64</v>
      </c>
      <c r="D255" s="15">
        <v>144077.08000000002</v>
      </c>
      <c r="E255" s="16"/>
    </row>
    <row r="256" spans="1:5" hidden="1" outlineLevel="1" x14ac:dyDescent="0.25">
      <c r="A256" s="13"/>
      <c r="B256" s="14"/>
      <c r="C256" s="14" t="s">
        <v>105</v>
      </c>
      <c r="D256" s="15">
        <v>11891500</v>
      </c>
      <c r="E256" s="16">
        <v>5849300.2300000004</v>
      </c>
    </row>
    <row r="257" spans="1:5" collapsed="1" x14ac:dyDescent="0.25">
      <c r="A257" s="9" t="s">
        <v>114</v>
      </c>
      <c r="B257" s="10" t="s">
        <v>163</v>
      </c>
      <c r="C257" s="10"/>
      <c r="D257" s="11">
        <f>SUM(D248:D256)</f>
        <v>130966867.5</v>
      </c>
      <c r="E257" s="12">
        <f>SUM(E248:E256)</f>
        <v>12024600.055087175</v>
      </c>
    </row>
    <row r="258" spans="1:5" hidden="1" outlineLevel="1" x14ac:dyDescent="0.25">
      <c r="A258" s="13" t="s">
        <v>55</v>
      </c>
      <c r="B258" s="14"/>
      <c r="C258" s="14" t="s">
        <v>60</v>
      </c>
      <c r="D258" s="15">
        <v>1909601.12</v>
      </c>
      <c r="E258" s="16">
        <v>132529.49339023448</v>
      </c>
    </row>
    <row r="259" spans="1:5" hidden="1" outlineLevel="1" x14ac:dyDescent="0.25">
      <c r="A259" s="13"/>
      <c r="B259" s="14"/>
      <c r="C259" s="14" t="s">
        <v>96</v>
      </c>
      <c r="D259" s="15">
        <v>11.32</v>
      </c>
      <c r="E259" s="16">
        <v>3.7261769339206454</v>
      </c>
    </row>
    <row r="260" spans="1:5" hidden="1" outlineLevel="1" x14ac:dyDescent="0.25">
      <c r="A260" s="13"/>
      <c r="B260" s="14"/>
      <c r="C260" s="14" t="s">
        <v>62</v>
      </c>
      <c r="D260" s="15">
        <v>21696179.149999995</v>
      </c>
      <c r="E260" s="16">
        <v>2750999.4021675317</v>
      </c>
    </row>
    <row r="261" spans="1:5" hidden="1" outlineLevel="1" x14ac:dyDescent="0.25">
      <c r="A261" s="13"/>
      <c r="B261" s="14"/>
      <c r="C261" s="14" t="s">
        <v>97</v>
      </c>
      <c r="D261" s="15">
        <v>3437049.51</v>
      </c>
      <c r="E261" s="16">
        <v>0.65340000000000009</v>
      </c>
    </row>
    <row r="262" spans="1:5" hidden="1" outlineLevel="1" x14ac:dyDescent="0.25">
      <c r="A262" s="13"/>
      <c r="B262" s="14"/>
      <c r="C262" s="14" t="s">
        <v>99</v>
      </c>
      <c r="D262" s="15">
        <v>2859838.89</v>
      </c>
      <c r="E262" s="16">
        <v>2.1</v>
      </c>
    </row>
    <row r="263" spans="1:5" hidden="1" outlineLevel="1" x14ac:dyDescent="0.25">
      <c r="A263" s="13"/>
      <c r="B263" s="14"/>
      <c r="C263" s="14" t="s">
        <v>80</v>
      </c>
      <c r="D263" s="15">
        <v>5300600.71</v>
      </c>
      <c r="E263" s="16">
        <v>0.23</v>
      </c>
    </row>
    <row r="264" spans="1:5" hidden="1" outlineLevel="1" x14ac:dyDescent="0.25">
      <c r="A264" s="13"/>
      <c r="B264" s="14"/>
      <c r="C264" s="14" t="s">
        <v>68</v>
      </c>
      <c r="D264" s="15">
        <v>5683400</v>
      </c>
      <c r="E264" s="16">
        <v>1042184</v>
      </c>
    </row>
    <row r="265" spans="1:5" hidden="1" outlineLevel="1" x14ac:dyDescent="0.25">
      <c r="A265" s="13"/>
      <c r="B265" s="14"/>
      <c r="C265" s="14" t="s">
        <v>64</v>
      </c>
      <c r="D265" s="15">
        <v>112492.62</v>
      </c>
      <c r="E265" s="16"/>
    </row>
    <row r="266" spans="1:5" hidden="1" outlineLevel="1" x14ac:dyDescent="0.25">
      <c r="A266" s="13"/>
      <c r="B266" s="14"/>
      <c r="C266" s="14" t="s">
        <v>105</v>
      </c>
      <c r="D266" s="15">
        <v>2950768</v>
      </c>
      <c r="E266" s="16"/>
    </row>
    <row r="267" spans="1:5" collapsed="1" x14ac:dyDescent="0.25">
      <c r="A267" s="9" t="s">
        <v>115</v>
      </c>
      <c r="B267" s="10" t="s">
        <v>164</v>
      </c>
      <c r="C267" s="10"/>
      <c r="D267" s="11">
        <f>SUM(D258:D266)</f>
        <v>43949941.319999993</v>
      </c>
      <c r="E267" s="12">
        <f>SUM(E258:E266)</f>
        <v>3925719.6051347004</v>
      </c>
    </row>
    <row r="268" spans="1:5" hidden="1" outlineLevel="1" x14ac:dyDescent="0.25">
      <c r="A268" s="13" t="s">
        <v>56</v>
      </c>
      <c r="B268" s="14"/>
      <c r="C268" s="14" t="s">
        <v>60</v>
      </c>
      <c r="D268" s="15">
        <v>15609746.780000001</v>
      </c>
      <c r="E268" s="16"/>
    </row>
    <row r="269" spans="1:5" hidden="1" outlineLevel="1" x14ac:dyDescent="0.25">
      <c r="A269" s="13"/>
      <c r="B269" s="14"/>
      <c r="C269" s="14" t="s">
        <v>96</v>
      </c>
      <c r="D269" s="15">
        <v>135.99</v>
      </c>
      <c r="E269" s="16">
        <v>12.963559866888179</v>
      </c>
    </row>
    <row r="270" spans="1:5" hidden="1" outlineLevel="1" x14ac:dyDescent="0.25">
      <c r="A270" s="13"/>
      <c r="B270" s="14"/>
      <c r="C270" s="14" t="s">
        <v>62</v>
      </c>
      <c r="D270" s="15">
        <v>29313281.909999993</v>
      </c>
      <c r="E270" s="16">
        <v>3500818.7914479286</v>
      </c>
    </row>
    <row r="271" spans="1:5" hidden="1" outlineLevel="1" x14ac:dyDescent="0.25">
      <c r="A271" s="13"/>
      <c r="B271" s="14"/>
      <c r="C271" s="14" t="s">
        <v>97</v>
      </c>
      <c r="D271" s="15">
        <v>31941.79</v>
      </c>
      <c r="E271" s="16">
        <v>2955.7377838323555</v>
      </c>
    </row>
    <row r="272" spans="1:5" hidden="1" outlineLevel="1" x14ac:dyDescent="0.25">
      <c r="A272" s="13"/>
      <c r="B272" s="14"/>
      <c r="C272" s="14" t="s">
        <v>99</v>
      </c>
      <c r="D272" s="15">
        <v>7048262.6299999999</v>
      </c>
      <c r="E272" s="16">
        <v>94.648071683049039</v>
      </c>
    </row>
    <row r="273" spans="1:5" hidden="1" outlineLevel="1" x14ac:dyDescent="0.25">
      <c r="A273" s="13"/>
      <c r="B273" s="14"/>
      <c r="C273" s="14" t="s">
        <v>80</v>
      </c>
      <c r="D273" s="15">
        <v>1059224.79</v>
      </c>
      <c r="E273" s="16">
        <v>38.744881889763754</v>
      </c>
    </row>
    <row r="274" spans="1:5" hidden="1" outlineLevel="1" x14ac:dyDescent="0.25">
      <c r="A274" s="13"/>
      <c r="B274" s="14"/>
      <c r="C274" s="14" t="s">
        <v>68</v>
      </c>
      <c r="D274" s="15">
        <v>3037932.3600000003</v>
      </c>
      <c r="E274" s="16">
        <v>1496340.355</v>
      </c>
    </row>
    <row r="275" spans="1:5" hidden="1" outlineLevel="1" x14ac:dyDescent="0.25">
      <c r="A275" s="13"/>
      <c r="B275" s="14"/>
      <c r="C275" s="14" t="s">
        <v>105</v>
      </c>
      <c r="D275" s="15">
        <v>3860014</v>
      </c>
      <c r="E275" s="16"/>
    </row>
    <row r="276" spans="1:5" collapsed="1" x14ac:dyDescent="0.25">
      <c r="A276" s="9" t="s">
        <v>116</v>
      </c>
      <c r="B276" s="10" t="s">
        <v>165</v>
      </c>
      <c r="C276" s="10"/>
      <c r="D276" s="11">
        <f>SUM(D268:D275)</f>
        <v>59960540.249999993</v>
      </c>
      <c r="E276" s="12">
        <f>SUM(E268:E275)</f>
        <v>5000261.2407452008</v>
      </c>
    </row>
    <row r="277" spans="1:5" hidden="1" outlineLevel="1" x14ac:dyDescent="0.25">
      <c r="A277" s="13" t="s">
        <v>57</v>
      </c>
      <c r="B277" s="14"/>
      <c r="C277" s="14" t="s">
        <v>60</v>
      </c>
      <c r="D277" s="15">
        <v>72904.820000000007</v>
      </c>
      <c r="E277" s="16">
        <v>2.88</v>
      </c>
    </row>
    <row r="278" spans="1:5" hidden="1" outlineLevel="1" x14ac:dyDescent="0.25">
      <c r="A278" s="13"/>
      <c r="B278" s="14"/>
      <c r="C278" s="14" t="s">
        <v>96</v>
      </c>
      <c r="D278" s="15">
        <v>2014.8799999999999</v>
      </c>
      <c r="E278" s="16">
        <v>1.24</v>
      </c>
    </row>
    <row r="279" spans="1:5" hidden="1" outlineLevel="1" x14ac:dyDescent="0.25">
      <c r="A279" s="13"/>
      <c r="B279" s="14"/>
      <c r="C279" s="14" t="s">
        <v>62</v>
      </c>
      <c r="D279" s="15">
        <v>7925821.8800000008</v>
      </c>
      <c r="E279" s="16">
        <v>410505.21738930867</v>
      </c>
    </row>
    <row r="280" spans="1:5" hidden="1" outlineLevel="1" x14ac:dyDescent="0.25">
      <c r="A280" s="13"/>
      <c r="B280" s="14"/>
      <c r="C280" s="14" t="s">
        <v>99</v>
      </c>
      <c r="D280" s="15">
        <v>2182955.83</v>
      </c>
      <c r="E280" s="16">
        <v>0.47</v>
      </c>
    </row>
    <row r="281" spans="1:5" hidden="1" outlineLevel="1" x14ac:dyDescent="0.25">
      <c r="A281" s="13"/>
      <c r="B281" s="14"/>
      <c r="C281" s="14" t="s">
        <v>80</v>
      </c>
      <c r="D281" s="15">
        <v>0.15</v>
      </c>
      <c r="E281" s="16">
        <v>0.01</v>
      </c>
    </row>
    <row r="282" spans="1:5" collapsed="1" x14ac:dyDescent="0.25">
      <c r="A282" s="9" t="s">
        <v>117</v>
      </c>
      <c r="B282" s="10" t="s">
        <v>166</v>
      </c>
      <c r="C282" s="10"/>
      <c r="D282" s="11">
        <f>SUM(D277:D281)</f>
        <v>10183697.560000001</v>
      </c>
      <c r="E282" s="12">
        <f>SUM(E277:E281)</f>
        <v>410509.81738930865</v>
      </c>
    </row>
    <row r="283" spans="1:5" hidden="1" outlineLevel="1" x14ac:dyDescent="0.25">
      <c r="A283" s="13" t="s">
        <v>58</v>
      </c>
      <c r="B283" s="14"/>
      <c r="C283" s="14" t="s">
        <v>60</v>
      </c>
      <c r="D283" s="15">
        <v>19910.350000000002</v>
      </c>
      <c r="E283" s="16"/>
    </row>
    <row r="284" spans="1:5" hidden="1" outlineLevel="1" x14ac:dyDescent="0.25">
      <c r="A284" s="13"/>
      <c r="B284" s="14"/>
      <c r="C284" s="14" t="s">
        <v>96</v>
      </c>
      <c r="D284" s="15">
        <v>129066.41</v>
      </c>
      <c r="E284" s="16"/>
    </row>
    <row r="285" spans="1:5" hidden="1" outlineLevel="1" x14ac:dyDescent="0.25">
      <c r="A285" s="13"/>
      <c r="B285" s="14"/>
      <c r="C285" s="14" t="s">
        <v>62</v>
      </c>
      <c r="D285" s="15">
        <v>14225006.639999997</v>
      </c>
      <c r="E285" s="16">
        <v>22370.875514147676</v>
      </c>
    </row>
    <row r="286" spans="1:5" hidden="1" outlineLevel="1" x14ac:dyDescent="0.25">
      <c r="A286" s="13"/>
      <c r="B286" s="14"/>
      <c r="C286" s="14" t="s">
        <v>97</v>
      </c>
      <c r="D286" s="15">
        <v>1799604.87</v>
      </c>
      <c r="E286" s="16"/>
    </row>
    <row r="287" spans="1:5" hidden="1" outlineLevel="1" x14ac:dyDescent="0.25">
      <c r="A287" s="13"/>
      <c r="B287" s="14"/>
      <c r="C287" s="14" t="s">
        <v>99</v>
      </c>
      <c r="D287" s="15">
        <v>4742931.74</v>
      </c>
      <c r="E287" s="16">
        <v>2.59</v>
      </c>
    </row>
    <row r="288" spans="1:5" hidden="1" outlineLevel="1" x14ac:dyDescent="0.25">
      <c r="A288" s="13"/>
      <c r="B288" s="14"/>
      <c r="C288" s="14" t="s">
        <v>80</v>
      </c>
      <c r="D288" s="15">
        <v>7667100.8799999999</v>
      </c>
      <c r="E288" s="16"/>
    </row>
    <row r="289" spans="1:5" hidden="1" outlineLevel="1" x14ac:dyDescent="0.25">
      <c r="A289" s="13"/>
      <c r="B289" s="14"/>
      <c r="C289" s="14" t="s">
        <v>68</v>
      </c>
      <c r="D289" s="15">
        <v>965431.75</v>
      </c>
      <c r="E289" s="16"/>
    </row>
    <row r="290" spans="1:5" collapsed="1" x14ac:dyDescent="0.25">
      <c r="A290" s="9" t="s">
        <v>118</v>
      </c>
      <c r="B290" s="10" t="s">
        <v>167</v>
      </c>
      <c r="C290" s="10"/>
      <c r="D290" s="11">
        <f>SUM(D283:D289)</f>
        <v>29549052.639999997</v>
      </c>
      <c r="E290" s="12">
        <f>SUM(E283:E289)</f>
        <v>22373.465514147676</v>
      </c>
    </row>
    <row r="291" spans="1:5" hidden="1" outlineLevel="1" x14ac:dyDescent="0.25">
      <c r="A291" s="13" t="s">
        <v>14</v>
      </c>
      <c r="B291" s="14"/>
      <c r="C291" s="14" t="s">
        <v>62</v>
      </c>
      <c r="D291" s="15">
        <v>896036.03</v>
      </c>
      <c r="E291" s="16"/>
    </row>
    <row r="292" spans="1:5" hidden="1" outlineLevel="1" x14ac:dyDescent="0.25">
      <c r="A292" s="13"/>
      <c r="B292" s="14"/>
      <c r="C292" s="14" t="s">
        <v>64</v>
      </c>
      <c r="D292" s="15">
        <v>2915.6699999999996</v>
      </c>
      <c r="E292" s="16"/>
    </row>
    <row r="293" spans="1:5" collapsed="1" x14ac:dyDescent="0.25">
      <c r="A293" s="9" t="s">
        <v>119</v>
      </c>
      <c r="B293" s="10" t="s">
        <v>168</v>
      </c>
      <c r="C293" s="10"/>
      <c r="D293" s="11">
        <f>SUM(D291:D292)</f>
        <v>898951.70000000007</v>
      </c>
      <c r="E293" s="12">
        <f>SUM(E291:E292)</f>
        <v>0</v>
      </c>
    </row>
    <row r="294" spans="1:5" hidden="1" outlineLevel="1" x14ac:dyDescent="0.25">
      <c r="A294" s="13" t="s">
        <v>15</v>
      </c>
      <c r="B294" s="14"/>
      <c r="C294" s="14" t="s">
        <v>120</v>
      </c>
      <c r="D294" s="15">
        <v>4157217.23</v>
      </c>
      <c r="E294" s="16"/>
    </row>
    <row r="295" spans="1:5" hidden="1" outlineLevel="1" x14ac:dyDescent="0.25">
      <c r="A295" s="13"/>
      <c r="B295" s="14"/>
      <c r="C295" s="14" t="s">
        <v>61</v>
      </c>
      <c r="D295" s="15">
        <v>151800</v>
      </c>
      <c r="E295" s="16"/>
    </row>
    <row r="296" spans="1:5" hidden="1" outlineLevel="1" x14ac:dyDescent="0.25">
      <c r="A296" s="13"/>
      <c r="B296" s="14"/>
      <c r="C296" s="14" t="s">
        <v>62</v>
      </c>
      <c r="D296" s="15">
        <v>8505593.75</v>
      </c>
      <c r="E296" s="16"/>
    </row>
    <row r="297" spans="1:5" hidden="1" outlineLevel="1" x14ac:dyDescent="0.25">
      <c r="A297" s="13"/>
      <c r="B297" s="14"/>
      <c r="C297" s="14" t="s">
        <v>63</v>
      </c>
      <c r="D297" s="15">
        <v>1888.8499999999997</v>
      </c>
      <c r="E297" s="16"/>
    </row>
    <row r="298" spans="1:5" hidden="1" outlineLevel="1" x14ac:dyDescent="0.25">
      <c r="A298" s="13"/>
      <c r="B298" s="14"/>
      <c r="C298" s="14" t="s">
        <v>64</v>
      </c>
      <c r="D298" s="15">
        <v>182574.49</v>
      </c>
      <c r="E298" s="16"/>
    </row>
    <row r="299" spans="1:5" hidden="1" outlineLevel="1" x14ac:dyDescent="0.25">
      <c r="A299" s="13"/>
      <c r="B299" s="14"/>
      <c r="C299" s="14" t="s">
        <v>74</v>
      </c>
      <c r="D299" s="15">
        <v>837307.67999999993</v>
      </c>
      <c r="E299" s="16"/>
    </row>
    <row r="300" spans="1:5" hidden="1" outlineLevel="1" x14ac:dyDescent="0.25">
      <c r="A300" s="13"/>
      <c r="B300" s="14"/>
      <c r="C300" s="14" t="s">
        <v>69</v>
      </c>
      <c r="D300" s="15">
        <v>1037182.46</v>
      </c>
      <c r="E300" s="16"/>
    </row>
    <row r="301" spans="1:5" hidden="1" outlineLevel="1" x14ac:dyDescent="0.25">
      <c r="A301" s="13"/>
      <c r="B301" s="14"/>
      <c r="C301" s="14" t="s">
        <v>70</v>
      </c>
      <c r="D301" s="15">
        <v>79354.25</v>
      </c>
      <c r="E301" s="16"/>
    </row>
    <row r="302" spans="1:5" collapsed="1" x14ac:dyDescent="0.25">
      <c r="A302" s="9" t="s">
        <v>121</v>
      </c>
      <c r="B302" s="10" t="s">
        <v>169</v>
      </c>
      <c r="C302" s="10"/>
      <c r="D302" s="11">
        <f>SUM(D294:D301)</f>
        <v>14952918.710000001</v>
      </c>
      <c r="E302" s="12">
        <f>SUM(E294:E301)</f>
        <v>0</v>
      </c>
    </row>
    <row r="303" spans="1:5" hidden="1" outlineLevel="1" x14ac:dyDescent="0.25">
      <c r="A303" s="13" t="s">
        <v>17</v>
      </c>
      <c r="B303" s="14"/>
      <c r="C303" s="14" t="s">
        <v>62</v>
      </c>
      <c r="D303" s="15">
        <v>6263886.9699999988</v>
      </c>
      <c r="E303" s="16"/>
    </row>
    <row r="304" spans="1:5" hidden="1" outlineLevel="1" x14ac:dyDescent="0.25">
      <c r="A304" s="13"/>
      <c r="B304" s="14"/>
      <c r="C304" s="14" t="s">
        <v>64</v>
      </c>
      <c r="D304" s="15">
        <v>139404.89000000001</v>
      </c>
      <c r="E304" s="16"/>
    </row>
    <row r="305" spans="1:5" hidden="1" outlineLevel="1" x14ac:dyDescent="0.25">
      <c r="A305" s="13"/>
      <c r="B305" s="14"/>
      <c r="C305" s="14" t="s">
        <v>74</v>
      </c>
      <c r="D305" s="15">
        <v>162080.72</v>
      </c>
      <c r="E305" s="16"/>
    </row>
    <row r="306" spans="1:5" hidden="1" outlineLevel="1" x14ac:dyDescent="0.25">
      <c r="A306" s="13"/>
      <c r="B306" s="14"/>
      <c r="C306" s="14" t="s">
        <v>69</v>
      </c>
      <c r="D306" s="15">
        <v>340413.22000000003</v>
      </c>
      <c r="E306" s="16"/>
    </row>
    <row r="307" spans="1:5" hidden="1" outlineLevel="1" x14ac:dyDescent="0.25">
      <c r="A307" s="13"/>
      <c r="B307" s="14"/>
      <c r="C307" s="14" t="s">
        <v>70</v>
      </c>
      <c r="D307" s="15">
        <v>237659.58000000002</v>
      </c>
      <c r="E307" s="16"/>
    </row>
    <row r="308" spans="1:5" collapsed="1" x14ac:dyDescent="0.25">
      <c r="A308" s="9" t="s">
        <v>122</v>
      </c>
      <c r="B308" s="10" t="s">
        <v>154</v>
      </c>
      <c r="C308" s="10"/>
      <c r="D308" s="11">
        <f>SUM(D303:D307)</f>
        <v>7143445.379999998</v>
      </c>
      <c r="E308" s="12">
        <f>SUM(E303:E307)</f>
        <v>0</v>
      </c>
    </row>
    <row r="309" spans="1:5" hidden="1" outlineLevel="1" x14ac:dyDescent="0.25">
      <c r="A309" s="13" t="s">
        <v>18</v>
      </c>
      <c r="B309" s="14"/>
      <c r="C309" s="14" t="s">
        <v>67</v>
      </c>
      <c r="D309" s="15">
        <v>711771.97</v>
      </c>
      <c r="E309" s="16"/>
    </row>
    <row r="310" spans="1:5" hidden="1" outlineLevel="1" x14ac:dyDescent="0.25">
      <c r="A310" s="13"/>
      <c r="B310" s="14"/>
      <c r="C310" s="14" t="s">
        <v>120</v>
      </c>
      <c r="D310" s="15">
        <v>619967.6</v>
      </c>
      <c r="E310" s="16"/>
    </row>
    <row r="311" spans="1:5" hidden="1" outlineLevel="1" x14ac:dyDescent="0.25">
      <c r="A311" s="13"/>
      <c r="B311" s="14"/>
      <c r="C311" s="14" t="s">
        <v>60</v>
      </c>
      <c r="D311" s="15">
        <v>556594.37</v>
      </c>
      <c r="E311" s="16"/>
    </row>
    <row r="312" spans="1:5" hidden="1" outlineLevel="1" x14ac:dyDescent="0.25">
      <c r="A312" s="13"/>
      <c r="B312" s="14"/>
      <c r="C312" s="14" t="s">
        <v>61</v>
      </c>
      <c r="D312" s="15">
        <v>5871515.1799999997</v>
      </c>
      <c r="E312" s="16"/>
    </row>
    <row r="313" spans="1:5" hidden="1" outlineLevel="1" x14ac:dyDescent="0.25">
      <c r="A313" s="13"/>
      <c r="B313" s="14"/>
      <c r="C313" s="14" t="s">
        <v>62</v>
      </c>
      <c r="D313" s="15">
        <v>108895643.78000018</v>
      </c>
      <c r="E313" s="16"/>
    </row>
    <row r="314" spans="1:5" hidden="1" outlineLevel="1" x14ac:dyDescent="0.25">
      <c r="A314" s="13"/>
      <c r="B314" s="14"/>
      <c r="C314" s="14" t="s">
        <v>63</v>
      </c>
      <c r="D314" s="15">
        <v>19250</v>
      </c>
      <c r="E314" s="16"/>
    </row>
    <row r="315" spans="1:5" hidden="1" outlineLevel="1" x14ac:dyDescent="0.25">
      <c r="A315" s="13"/>
      <c r="B315" s="14"/>
      <c r="C315" s="14" t="s">
        <v>64</v>
      </c>
      <c r="D315" s="15">
        <v>881158.76</v>
      </c>
      <c r="E315" s="16"/>
    </row>
    <row r="316" spans="1:5" hidden="1" outlineLevel="1" x14ac:dyDescent="0.25">
      <c r="A316" s="13"/>
      <c r="B316" s="14"/>
      <c r="C316" s="14" t="s">
        <v>74</v>
      </c>
      <c r="D316" s="15">
        <v>120106614.02999999</v>
      </c>
      <c r="E316" s="16"/>
    </row>
    <row r="317" spans="1:5" hidden="1" outlineLevel="1" x14ac:dyDescent="0.25">
      <c r="A317" s="13"/>
      <c r="B317" s="14"/>
      <c r="C317" s="14" t="s">
        <v>69</v>
      </c>
      <c r="D317" s="15">
        <v>3691117.69</v>
      </c>
      <c r="E317" s="16"/>
    </row>
    <row r="318" spans="1:5" hidden="1" outlineLevel="1" x14ac:dyDescent="0.25">
      <c r="A318" s="13"/>
      <c r="B318" s="14"/>
      <c r="C318" s="14" t="s">
        <v>70</v>
      </c>
      <c r="D318" s="15">
        <v>2228570.9799999995</v>
      </c>
      <c r="E318" s="16"/>
    </row>
    <row r="319" spans="1:5" collapsed="1" x14ac:dyDescent="0.25">
      <c r="A319" s="9" t="s">
        <v>123</v>
      </c>
      <c r="B319" s="10" t="s">
        <v>170</v>
      </c>
      <c r="C319" s="10"/>
      <c r="D319" s="11">
        <f>SUM(D309:D318)</f>
        <v>243582204.36000016</v>
      </c>
      <c r="E319" s="12">
        <f>SUM(E309:E318)</f>
        <v>0</v>
      </c>
    </row>
    <row r="320" spans="1:5" hidden="1" outlineLevel="1" x14ac:dyDescent="0.25">
      <c r="A320" s="13" t="s">
        <v>19</v>
      </c>
      <c r="B320" s="14"/>
      <c r="C320" s="14" t="s">
        <v>67</v>
      </c>
      <c r="D320" s="15">
        <v>1210925.03</v>
      </c>
      <c r="E320" s="16"/>
    </row>
    <row r="321" spans="1:5" hidden="1" outlineLevel="1" x14ac:dyDescent="0.25">
      <c r="A321" s="13"/>
      <c r="B321" s="14"/>
      <c r="C321" s="14" t="s">
        <v>120</v>
      </c>
      <c r="D321" s="15">
        <v>5161831.75</v>
      </c>
      <c r="E321" s="16"/>
    </row>
    <row r="322" spans="1:5" hidden="1" outlineLevel="1" x14ac:dyDescent="0.25">
      <c r="A322" s="13"/>
      <c r="B322" s="14"/>
      <c r="C322" s="14" t="s">
        <v>60</v>
      </c>
      <c r="D322" s="15">
        <v>245055.27000000005</v>
      </c>
      <c r="E322" s="16">
        <v>29921.262783171518</v>
      </c>
    </row>
    <row r="323" spans="1:5" hidden="1" outlineLevel="1" x14ac:dyDescent="0.25">
      <c r="A323" s="13"/>
      <c r="B323" s="14"/>
      <c r="C323" s="14" t="s">
        <v>61</v>
      </c>
      <c r="D323" s="15">
        <v>4722359.8500000006</v>
      </c>
      <c r="E323" s="16">
        <v>906199.99923638511</v>
      </c>
    </row>
    <row r="324" spans="1:5" hidden="1" outlineLevel="1" x14ac:dyDescent="0.25">
      <c r="A324" s="13"/>
      <c r="B324" s="14"/>
      <c r="C324" s="14" t="s">
        <v>62</v>
      </c>
      <c r="D324" s="15">
        <v>42210931.610000022</v>
      </c>
      <c r="E324" s="16">
        <v>62788.954485845119</v>
      </c>
    </row>
    <row r="325" spans="1:5" hidden="1" outlineLevel="1" x14ac:dyDescent="0.25">
      <c r="A325" s="13"/>
      <c r="B325" s="14"/>
      <c r="C325" s="14" t="s">
        <v>64</v>
      </c>
      <c r="D325" s="15">
        <v>5681155.0300000003</v>
      </c>
      <c r="E325" s="16"/>
    </row>
    <row r="326" spans="1:5" hidden="1" outlineLevel="1" x14ac:dyDescent="0.25">
      <c r="A326" s="13"/>
      <c r="B326" s="14"/>
      <c r="C326" s="14" t="s">
        <v>74</v>
      </c>
      <c r="D326" s="15">
        <v>92554971.909999996</v>
      </c>
      <c r="E326" s="16">
        <v>2153139.84583994</v>
      </c>
    </row>
    <row r="327" spans="1:5" hidden="1" outlineLevel="1" x14ac:dyDescent="0.25">
      <c r="A327" s="13"/>
      <c r="B327" s="14"/>
      <c r="C327" s="14" t="s">
        <v>69</v>
      </c>
      <c r="D327" s="15">
        <v>26429750.200000003</v>
      </c>
      <c r="E327" s="16">
        <v>15511287.811365834</v>
      </c>
    </row>
    <row r="328" spans="1:5" hidden="1" outlineLevel="1" x14ac:dyDescent="0.25">
      <c r="A328" s="13"/>
      <c r="B328" s="14"/>
      <c r="C328" s="14" t="s">
        <v>70</v>
      </c>
      <c r="D328" s="15">
        <v>1399863.9200000002</v>
      </c>
      <c r="E328" s="16">
        <v>855499.10479686607</v>
      </c>
    </row>
    <row r="329" spans="1:5" collapsed="1" x14ac:dyDescent="0.25">
      <c r="A329" s="9" t="s">
        <v>124</v>
      </c>
      <c r="B329" s="10" t="s">
        <v>171</v>
      </c>
      <c r="C329" s="10"/>
      <c r="D329" s="11">
        <f>SUM(D320:D328)</f>
        <v>179616844.57000002</v>
      </c>
      <c r="E329" s="12">
        <f>SUM(E320:E328)</f>
        <v>19518836.978508044</v>
      </c>
    </row>
    <row r="330" spans="1:5" hidden="1" outlineLevel="1" x14ac:dyDescent="0.25">
      <c r="A330" s="13" t="s">
        <v>16</v>
      </c>
      <c r="B330" s="14"/>
      <c r="C330" s="14" t="s">
        <v>67</v>
      </c>
      <c r="D330" s="15">
        <v>115704.88</v>
      </c>
      <c r="E330" s="16">
        <v>398901.75</v>
      </c>
    </row>
    <row r="331" spans="1:5" hidden="1" outlineLevel="1" x14ac:dyDescent="0.25">
      <c r="A331" s="13"/>
      <c r="B331" s="14"/>
      <c r="C331" s="14" t="s">
        <v>120</v>
      </c>
      <c r="D331" s="15">
        <v>607161.14</v>
      </c>
      <c r="E331" s="16">
        <v>52484.259629537235</v>
      </c>
    </row>
    <row r="332" spans="1:5" hidden="1" outlineLevel="1" x14ac:dyDescent="0.25">
      <c r="A332" s="13"/>
      <c r="B332" s="14"/>
      <c r="C332" s="14" t="s">
        <v>60</v>
      </c>
      <c r="D332" s="15">
        <v>115940.88999999998</v>
      </c>
      <c r="E332" s="16">
        <v>314005.46999999997</v>
      </c>
    </row>
    <row r="333" spans="1:5" hidden="1" outlineLevel="1" x14ac:dyDescent="0.25">
      <c r="A333" s="13"/>
      <c r="B333" s="14"/>
      <c r="C333" s="14" t="s">
        <v>61</v>
      </c>
      <c r="D333" s="15">
        <v>2239027.02</v>
      </c>
      <c r="E333" s="16">
        <v>850719.7150726032</v>
      </c>
    </row>
    <row r="334" spans="1:5" hidden="1" outlineLevel="1" x14ac:dyDescent="0.25">
      <c r="A334" s="13"/>
      <c r="B334" s="14"/>
      <c r="C334" s="14" t="s">
        <v>62</v>
      </c>
      <c r="D334" s="15">
        <v>5575170.8199999984</v>
      </c>
      <c r="E334" s="16">
        <v>7805937.3007037602</v>
      </c>
    </row>
    <row r="335" spans="1:5" hidden="1" outlineLevel="1" x14ac:dyDescent="0.25">
      <c r="A335" s="13"/>
      <c r="B335" s="14"/>
      <c r="C335" s="14" t="s">
        <v>68</v>
      </c>
      <c r="D335" s="15">
        <v>2765</v>
      </c>
      <c r="E335" s="16">
        <v>2765</v>
      </c>
    </row>
    <row r="336" spans="1:5" hidden="1" outlineLevel="1" x14ac:dyDescent="0.25">
      <c r="A336" s="13"/>
      <c r="B336" s="14"/>
      <c r="C336" s="14" t="s">
        <v>64</v>
      </c>
      <c r="D336" s="15">
        <v>912098.39</v>
      </c>
      <c r="E336" s="16">
        <v>570828.76865407976</v>
      </c>
    </row>
    <row r="337" spans="1:5" hidden="1" outlineLevel="1" x14ac:dyDescent="0.25">
      <c r="A337" s="13"/>
      <c r="B337" s="14"/>
      <c r="C337" s="14" t="s">
        <v>74</v>
      </c>
      <c r="D337" s="15">
        <v>25147967.270000003</v>
      </c>
      <c r="E337" s="16">
        <v>8491326.6943407618</v>
      </c>
    </row>
    <row r="338" spans="1:5" hidden="1" outlineLevel="1" x14ac:dyDescent="0.25">
      <c r="A338" s="13"/>
      <c r="B338" s="14"/>
      <c r="C338" s="14" t="s">
        <v>69</v>
      </c>
      <c r="D338" s="15">
        <v>17114983.150000002</v>
      </c>
      <c r="E338" s="16">
        <v>3895190.6028155675</v>
      </c>
    </row>
    <row r="339" spans="1:5" hidden="1" outlineLevel="1" x14ac:dyDescent="0.25">
      <c r="A339" s="13"/>
      <c r="B339" s="14"/>
      <c r="C339" s="14" t="s">
        <v>70</v>
      </c>
      <c r="D339" s="15">
        <v>576534.63</v>
      </c>
      <c r="E339" s="16"/>
    </row>
    <row r="340" spans="1:5" collapsed="1" x14ac:dyDescent="0.25">
      <c r="A340" s="9" t="s">
        <v>125</v>
      </c>
      <c r="B340" s="10" t="s">
        <v>172</v>
      </c>
      <c r="C340" s="10"/>
      <c r="D340" s="11">
        <f>SUM(D330:D339)</f>
        <v>52407353.190000005</v>
      </c>
      <c r="E340" s="12">
        <f>SUM(E330:E339)</f>
        <v>22382159.56121631</v>
      </c>
    </row>
    <row r="341" spans="1:5" hidden="1" outlineLevel="1" x14ac:dyDescent="0.25">
      <c r="A341" s="13" t="s">
        <v>21</v>
      </c>
      <c r="B341" s="14"/>
      <c r="C341" s="14" t="s">
        <v>67</v>
      </c>
      <c r="D341" s="15">
        <v>45210</v>
      </c>
      <c r="E341" s="16">
        <v>28710</v>
      </c>
    </row>
    <row r="342" spans="1:5" hidden="1" outlineLevel="1" x14ac:dyDescent="0.25">
      <c r="A342" s="13"/>
      <c r="B342" s="14"/>
      <c r="C342" s="14" t="s">
        <v>61</v>
      </c>
      <c r="D342" s="15">
        <v>69139.740000000005</v>
      </c>
      <c r="E342" s="16"/>
    </row>
    <row r="343" spans="1:5" hidden="1" outlineLevel="1" x14ac:dyDescent="0.25">
      <c r="A343" s="13"/>
      <c r="B343" s="14"/>
      <c r="C343" s="14" t="s">
        <v>62</v>
      </c>
      <c r="D343" s="15">
        <v>486419.16999999993</v>
      </c>
      <c r="E343" s="16">
        <v>254476.92784793014</v>
      </c>
    </row>
    <row r="344" spans="1:5" hidden="1" outlineLevel="1" x14ac:dyDescent="0.25">
      <c r="A344" s="13"/>
      <c r="B344" s="14"/>
      <c r="C344" s="14" t="s">
        <v>64</v>
      </c>
      <c r="D344" s="15">
        <v>281946.70999999996</v>
      </c>
      <c r="E344" s="16">
        <v>80159.06445118069</v>
      </c>
    </row>
    <row r="345" spans="1:5" hidden="1" outlineLevel="1" x14ac:dyDescent="0.25">
      <c r="A345" s="13"/>
      <c r="B345" s="14"/>
      <c r="C345" s="14" t="s">
        <v>74</v>
      </c>
      <c r="D345" s="15">
        <v>59379.86</v>
      </c>
      <c r="E345" s="16"/>
    </row>
    <row r="346" spans="1:5" hidden="1" outlineLevel="1" x14ac:dyDescent="0.25">
      <c r="A346" s="13"/>
      <c r="B346" s="14"/>
      <c r="C346" s="14" t="s">
        <v>69</v>
      </c>
      <c r="D346" s="15">
        <v>871790.34000000008</v>
      </c>
      <c r="E346" s="16"/>
    </row>
    <row r="347" spans="1:5" collapsed="1" x14ac:dyDescent="0.25">
      <c r="A347" s="9" t="s">
        <v>126</v>
      </c>
      <c r="B347" s="10" t="s">
        <v>173</v>
      </c>
      <c r="C347" s="10"/>
      <c r="D347" s="11">
        <f>SUM(D341:D346)</f>
        <v>1813885.8199999998</v>
      </c>
      <c r="E347" s="12">
        <f>SUM(E341:E346)</f>
        <v>363345.9922991108</v>
      </c>
    </row>
    <row r="348" spans="1:5" hidden="1" outlineLevel="1" x14ac:dyDescent="0.25">
      <c r="A348" s="13" t="s">
        <v>24</v>
      </c>
      <c r="B348" s="14"/>
      <c r="C348" s="14" t="s">
        <v>67</v>
      </c>
      <c r="D348" s="15">
        <v>115525</v>
      </c>
      <c r="E348" s="16">
        <v>115525</v>
      </c>
    </row>
    <row r="349" spans="1:5" hidden="1" outlineLevel="1" x14ac:dyDescent="0.25">
      <c r="A349" s="13"/>
      <c r="B349" s="14"/>
      <c r="C349" s="14" t="s">
        <v>60</v>
      </c>
      <c r="D349" s="15">
        <v>6831.07</v>
      </c>
      <c r="E349" s="16">
        <v>6831.0675652545997</v>
      </c>
    </row>
    <row r="350" spans="1:5" hidden="1" outlineLevel="1" x14ac:dyDescent="0.25">
      <c r="A350" s="13"/>
      <c r="B350" s="14"/>
      <c r="C350" s="14" t="s">
        <v>61</v>
      </c>
      <c r="D350" s="15">
        <v>1792</v>
      </c>
      <c r="E350" s="16">
        <v>1792</v>
      </c>
    </row>
    <row r="351" spans="1:5" hidden="1" outlineLevel="1" x14ac:dyDescent="0.25">
      <c r="A351" s="13"/>
      <c r="B351" s="14"/>
      <c r="C351" s="14" t="s">
        <v>62</v>
      </c>
      <c r="D351" s="15">
        <v>808037.47</v>
      </c>
      <c r="E351" s="16">
        <v>791408.4094971962</v>
      </c>
    </row>
    <row r="352" spans="1:5" hidden="1" outlineLevel="1" x14ac:dyDescent="0.25">
      <c r="A352" s="13"/>
      <c r="B352" s="14"/>
      <c r="C352" s="14" t="s">
        <v>63</v>
      </c>
      <c r="D352" s="15">
        <v>2774.4</v>
      </c>
      <c r="E352" s="16">
        <v>2774.4</v>
      </c>
    </row>
    <row r="353" spans="1:5" hidden="1" outlineLevel="1" x14ac:dyDescent="0.25">
      <c r="A353" s="13"/>
      <c r="B353" s="14"/>
      <c r="C353" s="14" t="s">
        <v>64</v>
      </c>
      <c r="D353" s="15">
        <v>67385.040000000008</v>
      </c>
      <c r="E353" s="16">
        <v>46925.900595238076</v>
      </c>
    </row>
    <row r="354" spans="1:5" hidden="1" outlineLevel="1" x14ac:dyDescent="0.25">
      <c r="A354" s="13"/>
      <c r="B354" s="14"/>
      <c r="C354" s="14" t="s">
        <v>74</v>
      </c>
      <c r="D354" s="15">
        <v>880642.77</v>
      </c>
      <c r="E354" s="16">
        <v>880636.09826394648</v>
      </c>
    </row>
    <row r="355" spans="1:5" hidden="1" outlineLevel="1" x14ac:dyDescent="0.25">
      <c r="A355" s="13"/>
      <c r="B355" s="14"/>
      <c r="C355" s="14" t="s">
        <v>69</v>
      </c>
      <c r="D355" s="15">
        <v>662582.39</v>
      </c>
      <c r="E355" s="16">
        <v>662582.27515789878</v>
      </c>
    </row>
    <row r="356" spans="1:5" hidden="1" outlineLevel="1" x14ac:dyDescent="0.25">
      <c r="A356" s="13"/>
      <c r="B356" s="14"/>
      <c r="C356" s="14" t="s">
        <v>70</v>
      </c>
      <c r="D356" s="15">
        <v>12869</v>
      </c>
      <c r="E356" s="16">
        <v>12869.000000000002</v>
      </c>
    </row>
    <row r="357" spans="1:5" collapsed="1" x14ac:dyDescent="0.25">
      <c r="A357" s="9" t="s">
        <v>127</v>
      </c>
      <c r="B357" s="10" t="s">
        <v>174</v>
      </c>
      <c r="C357" s="10"/>
      <c r="D357" s="11">
        <f>SUM(D348:D356)</f>
        <v>2558439.14</v>
      </c>
      <c r="E357" s="12">
        <f>SUM(E348:E356)</f>
        <v>2521344.1510795341</v>
      </c>
    </row>
    <row r="358" spans="1:5" hidden="1" outlineLevel="1" x14ac:dyDescent="0.25">
      <c r="A358" s="13" t="s">
        <v>25</v>
      </c>
      <c r="B358" s="14"/>
      <c r="C358" s="14" t="s">
        <v>64</v>
      </c>
      <c r="D358" s="15">
        <v>3329.44</v>
      </c>
      <c r="E358" s="16"/>
    </row>
    <row r="359" spans="1:5" collapsed="1" x14ac:dyDescent="0.25">
      <c r="A359" s="9" t="s">
        <v>128</v>
      </c>
      <c r="B359" s="10" t="s">
        <v>175</v>
      </c>
      <c r="C359" s="10"/>
      <c r="D359" s="11">
        <f>SUM(D358)</f>
        <v>3329.44</v>
      </c>
      <c r="E359" s="12">
        <f>SUM(E358)</f>
        <v>0</v>
      </c>
    </row>
    <row r="360" spans="1:5" hidden="1" outlineLevel="1" x14ac:dyDescent="0.25">
      <c r="A360" s="13" t="s">
        <v>26</v>
      </c>
      <c r="B360" s="14"/>
      <c r="C360" s="14" t="s">
        <v>67</v>
      </c>
      <c r="D360" s="15">
        <v>523241.09</v>
      </c>
      <c r="E360" s="16">
        <v>174401.15792806461</v>
      </c>
    </row>
    <row r="361" spans="1:5" hidden="1" outlineLevel="1" x14ac:dyDescent="0.25">
      <c r="A361" s="13"/>
      <c r="B361" s="14"/>
      <c r="C361" s="14" t="s">
        <v>120</v>
      </c>
      <c r="D361" s="15">
        <v>41580</v>
      </c>
      <c r="E361" s="16">
        <v>8400</v>
      </c>
    </row>
    <row r="362" spans="1:5" hidden="1" outlineLevel="1" x14ac:dyDescent="0.25">
      <c r="A362" s="13"/>
      <c r="B362" s="14"/>
      <c r="C362" s="14" t="s">
        <v>60</v>
      </c>
      <c r="D362" s="15">
        <v>1699.5</v>
      </c>
      <c r="E362" s="16">
        <v>1699.5000000000002</v>
      </c>
    </row>
    <row r="363" spans="1:5" hidden="1" outlineLevel="1" x14ac:dyDescent="0.25">
      <c r="A363" s="13"/>
      <c r="B363" s="14"/>
      <c r="C363" s="14" t="s">
        <v>61</v>
      </c>
      <c r="D363" s="15">
        <v>1557523.87</v>
      </c>
      <c r="E363" s="16">
        <v>708187.73927971651</v>
      </c>
    </row>
    <row r="364" spans="1:5" hidden="1" outlineLevel="1" x14ac:dyDescent="0.25">
      <c r="A364" s="13"/>
      <c r="B364" s="14"/>
      <c r="C364" s="14" t="s">
        <v>62</v>
      </c>
      <c r="D364" s="15">
        <v>4586272.8199999984</v>
      </c>
      <c r="E364" s="16">
        <v>4081877.8624476586</v>
      </c>
    </row>
    <row r="365" spans="1:5" hidden="1" outlineLevel="1" x14ac:dyDescent="0.25">
      <c r="A365" s="13"/>
      <c r="B365" s="14"/>
      <c r="C365" s="14" t="s">
        <v>63</v>
      </c>
      <c r="D365" s="15">
        <v>3207.16</v>
      </c>
      <c r="E365" s="16">
        <v>41994.74074675313</v>
      </c>
    </row>
    <row r="366" spans="1:5" hidden="1" outlineLevel="1" x14ac:dyDescent="0.25">
      <c r="A366" s="13"/>
      <c r="B366" s="14"/>
      <c r="C366" s="14" t="s">
        <v>64</v>
      </c>
      <c r="D366" s="15">
        <v>180806.46</v>
      </c>
      <c r="E366" s="16">
        <v>107978.0922002002</v>
      </c>
    </row>
    <row r="367" spans="1:5" hidden="1" outlineLevel="1" x14ac:dyDescent="0.25">
      <c r="A367" s="13"/>
      <c r="B367" s="14"/>
      <c r="C367" s="14" t="s">
        <v>74</v>
      </c>
      <c r="D367" s="15">
        <v>2645879.3200000003</v>
      </c>
      <c r="E367" s="16">
        <v>1397657.1283798281</v>
      </c>
    </row>
    <row r="368" spans="1:5" hidden="1" outlineLevel="1" x14ac:dyDescent="0.25">
      <c r="A368" s="13"/>
      <c r="B368" s="14"/>
      <c r="C368" s="14" t="s">
        <v>69</v>
      </c>
      <c r="D368" s="15">
        <v>4103715.2399999993</v>
      </c>
      <c r="E368" s="16">
        <v>1899735.8337207092</v>
      </c>
    </row>
    <row r="369" spans="1:5" hidden="1" outlineLevel="1" x14ac:dyDescent="0.25">
      <c r="A369" s="13"/>
      <c r="B369" s="14"/>
      <c r="C369" s="14" t="s">
        <v>70</v>
      </c>
      <c r="D369" s="15">
        <v>1485568.43</v>
      </c>
      <c r="E369" s="16">
        <v>1481426.421914083</v>
      </c>
    </row>
    <row r="370" spans="1:5" collapsed="1" x14ac:dyDescent="0.25">
      <c r="A370" s="9" t="s">
        <v>129</v>
      </c>
      <c r="B370" s="10" t="s">
        <v>176</v>
      </c>
      <c r="C370" s="10"/>
      <c r="D370" s="11">
        <f>SUM(D360:D369)</f>
        <v>15129493.889999997</v>
      </c>
      <c r="E370" s="12">
        <f>SUM(E360:E369)</f>
        <v>9903358.4766170122</v>
      </c>
    </row>
    <row r="371" spans="1:5" hidden="1" outlineLevel="1" x14ac:dyDescent="0.25">
      <c r="A371" s="13" t="s">
        <v>22</v>
      </c>
      <c r="B371" s="14"/>
      <c r="C371" s="14" t="s">
        <v>67</v>
      </c>
      <c r="D371" s="15">
        <v>827903.21</v>
      </c>
      <c r="E371" s="16"/>
    </row>
    <row r="372" spans="1:5" hidden="1" outlineLevel="1" x14ac:dyDescent="0.25">
      <c r="A372" s="13"/>
      <c r="B372" s="14"/>
      <c r="C372" s="14" t="s">
        <v>60</v>
      </c>
      <c r="D372" s="15">
        <v>29407.81</v>
      </c>
      <c r="E372" s="16"/>
    </row>
    <row r="373" spans="1:5" hidden="1" outlineLevel="1" x14ac:dyDescent="0.25">
      <c r="A373" s="13"/>
      <c r="B373" s="14"/>
      <c r="C373" s="14" t="s">
        <v>61</v>
      </c>
      <c r="D373" s="15">
        <v>684133.18</v>
      </c>
      <c r="E373" s="16">
        <v>88642.91</v>
      </c>
    </row>
    <row r="374" spans="1:5" hidden="1" outlineLevel="1" x14ac:dyDescent="0.25">
      <c r="A374" s="13"/>
      <c r="B374" s="14"/>
      <c r="C374" s="14" t="s">
        <v>62</v>
      </c>
      <c r="D374" s="15">
        <v>7668577.6900000023</v>
      </c>
      <c r="E374" s="16">
        <v>4140284.0003907396</v>
      </c>
    </row>
    <row r="375" spans="1:5" hidden="1" outlineLevel="1" x14ac:dyDescent="0.25">
      <c r="A375" s="13"/>
      <c r="B375" s="14"/>
      <c r="C375" s="14" t="s">
        <v>63</v>
      </c>
      <c r="D375" s="15">
        <v>378781.63</v>
      </c>
      <c r="E375" s="16">
        <v>43829.995090196171</v>
      </c>
    </row>
    <row r="376" spans="1:5" hidden="1" outlineLevel="1" x14ac:dyDescent="0.25">
      <c r="A376" s="13"/>
      <c r="B376" s="14"/>
      <c r="C376" s="14" t="s">
        <v>64</v>
      </c>
      <c r="D376" s="15">
        <v>510263.76</v>
      </c>
      <c r="E376" s="16">
        <v>99284.848506066264</v>
      </c>
    </row>
    <row r="377" spans="1:5" hidden="1" outlineLevel="1" x14ac:dyDescent="0.25">
      <c r="A377" s="13"/>
      <c r="B377" s="14"/>
      <c r="C377" s="14" t="s">
        <v>74</v>
      </c>
      <c r="D377" s="15"/>
      <c r="E377" s="16">
        <v>471394.75</v>
      </c>
    </row>
    <row r="378" spans="1:5" hidden="1" outlineLevel="1" x14ac:dyDescent="0.25">
      <c r="A378" s="13"/>
      <c r="B378" s="14"/>
      <c r="C378" s="14" t="s">
        <v>69</v>
      </c>
      <c r="D378" s="15">
        <v>5344434.3899999997</v>
      </c>
      <c r="E378" s="16">
        <v>2611340.9070883919</v>
      </c>
    </row>
    <row r="379" spans="1:5" hidden="1" outlineLevel="1" x14ac:dyDescent="0.25">
      <c r="A379" s="13"/>
      <c r="B379" s="14"/>
      <c r="C379" s="14" t="s">
        <v>70</v>
      </c>
      <c r="D379" s="15">
        <v>505010.24</v>
      </c>
      <c r="E379" s="16">
        <v>60980.992744892385</v>
      </c>
    </row>
    <row r="380" spans="1:5" collapsed="1" x14ac:dyDescent="0.25">
      <c r="A380" s="9" t="s">
        <v>130</v>
      </c>
      <c r="B380" s="10" t="s">
        <v>177</v>
      </c>
      <c r="C380" s="10"/>
      <c r="D380" s="11">
        <f>SUM(D371:D379)</f>
        <v>15948511.910000002</v>
      </c>
      <c r="E380" s="12">
        <f>SUM(E371:E379)</f>
        <v>7515758.4038202856</v>
      </c>
    </row>
    <row r="381" spans="1:5" hidden="1" outlineLevel="1" x14ac:dyDescent="0.25">
      <c r="A381" s="13" t="s">
        <v>20</v>
      </c>
      <c r="B381" s="14"/>
      <c r="C381" s="14" t="s">
        <v>67</v>
      </c>
      <c r="D381" s="15">
        <v>892174.34</v>
      </c>
      <c r="E381" s="16"/>
    </row>
    <row r="382" spans="1:5" hidden="1" outlineLevel="1" x14ac:dyDescent="0.25">
      <c r="A382" s="13"/>
      <c r="B382" s="14"/>
      <c r="C382" s="14" t="s">
        <v>60</v>
      </c>
      <c r="D382" s="15">
        <v>13500</v>
      </c>
      <c r="E382" s="16">
        <v>46130.984862639787</v>
      </c>
    </row>
    <row r="383" spans="1:5" hidden="1" outlineLevel="1" x14ac:dyDescent="0.25">
      <c r="A383" s="13"/>
      <c r="B383" s="14"/>
      <c r="C383" s="14" t="s">
        <v>61</v>
      </c>
      <c r="D383" s="15">
        <v>1442036.84</v>
      </c>
      <c r="E383" s="16"/>
    </row>
    <row r="384" spans="1:5" hidden="1" outlineLevel="1" x14ac:dyDescent="0.25">
      <c r="A384" s="13"/>
      <c r="B384" s="14"/>
      <c r="C384" s="14" t="s">
        <v>62</v>
      </c>
      <c r="D384" s="15">
        <v>12654772.76999999</v>
      </c>
      <c r="E384" s="16">
        <v>8556045.0916837323</v>
      </c>
    </row>
    <row r="385" spans="1:5" hidden="1" outlineLevel="1" x14ac:dyDescent="0.25">
      <c r="A385" s="13"/>
      <c r="B385" s="14"/>
      <c r="C385" s="14" t="s">
        <v>68</v>
      </c>
      <c r="D385" s="15">
        <v>5960</v>
      </c>
      <c r="E385" s="16"/>
    </row>
    <row r="386" spans="1:5" hidden="1" outlineLevel="1" x14ac:dyDescent="0.25">
      <c r="A386" s="13"/>
      <c r="B386" s="14"/>
      <c r="C386" s="14" t="s">
        <v>63</v>
      </c>
      <c r="D386" s="15">
        <v>121713.04</v>
      </c>
      <c r="E386" s="16">
        <v>62157.184348175724</v>
      </c>
    </row>
    <row r="387" spans="1:5" hidden="1" outlineLevel="1" x14ac:dyDescent="0.25">
      <c r="A387" s="13"/>
      <c r="B387" s="14"/>
      <c r="C387" s="14" t="s">
        <v>64</v>
      </c>
      <c r="D387" s="15">
        <v>285657.06999999995</v>
      </c>
      <c r="E387" s="16">
        <v>64093.328426103893</v>
      </c>
    </row>
    <row r="388" spans="1:5" hidden="1" outlineLevel="1" x14ac:dyDescent="0.25">
      <c r="A388" s="13"/>
      <c r="B388" s="14"/>
      <c r="C388" s="14" t="s">
        <v>74</v>
      </c>
      <c r="D388" s="15">
        <v>2810262.47</v>
      </c>
      <c r="E388" s="16">
        <v>285214.34805946873</v>
      </c>
    </row>
    <row r="389" spans="1:5" hidden="1" outlineLevel="1" x14ac:dyDescent="0.25">
      <c r="A389" s="13"/>
      <c r="B389" s="14"/>
      <c r="C389" s="14" t="s">
        <v>69</v>
      </c>
      <c r="D389" s="15">
        <v>15581209.48</v>
      </c>
      <c r="E389" s="16">
        <v>839716.84810253826</v>
      </c>
    </row>
    <row r="390" spans="1:5" hidden="1" outlineLevel="1" x14ac:dyDescent="0.25">
      <c r="A390" s="13"/>
      <c r="B390" s="14"/>
      <c r="C390" s="14" t="s">
        <v>70</v>
      </c>
      <c r="D390" s="15">
        <v>43375.719999999994</v>
      </c>
      <c r="E390" s="16"/>
    </row>
    <row r="391" spans="1:5" hidden="1" outlineLevel="1" x14ac:dyDescent="0.25">
      <c r="A391" s="13"/>
      <c r="B391" s="14"/>
      <c r="C391" s="14" t="s">
        <v>65</v>
      </c>
      <c r="D391" s="15"/>
      <c r="E391" s="16">
        <v>13118.301815074841</v>
      </c>
    </row>
    <row r="392" spans="1:5" collapsed="1" x14ac:dyDescent="0.25">
      <c r="A392" s="9" t="s">
        <v>131</v>
      </c>
      <c r="B392" s="10" t="s">
        <v>178</v>
      </c>
      <c r="C392" s="10"/>
      <c r="D392" s="11">
        <f>SUM(D381:D391)</f>
        <v>33850661.729999989</v>
      </c>
      <c r="E392" s="12">
        <f>SUM(E381:E391)</f>
        <v>9866476.087297732</v>
      </c>
    </row>
    <row r="393" spans="1:5" hidden="1" outlineLevel="1" x14ac:dyDescent="0.25">
      <c r="A393" s="13" t="s">
        <v>27</v>
      </c>
      <c r="B393" s="14"/>
      <c r="C393" s="14" t="s">
        <v>67</v>
      </c>
      <c r="D393" s="15">
        <v>605896.99</v>
      </c>
      <c r="E393" s="16">
        <v>847308</v>
      </c>
    </row>
    <row r="394" spans="1:5" hidden="1" outlineLevel="1" x14ac:dyDescent="0.25">
      <c r="A394" s="13"/>
      <c r="B394" s="14"/>
      <c r="C394" s="14" t="s">
        <v>60</v>
      </c>
      <c r="D394" s="15">
        <v>89000</v>
      </c>
      <c r="E394" s="16">
        <v>85400</v>
      </c>
    </row>
    <row r="395" spans="1:5" hidden="1" outlineLevel="1" x14ac:dyDescent="0.25">
      <c r="A395" s="13"/>
      <c r="B395" s="14"/>
      <c r="C395" s="14" t="s">
        <v>61</v>
      </c>
      <c r="D395" s="15">
        <v>976134.01</v>
      </c>
      <c r="E395" s="16">
        <v>40481.486748847085</v>
      </c>
    </row>
    <row r="396" spans="1:5" hidden="1" outlineLevel="1" x14ac:dyDescent="0.25">
      <c r="A396" s="13"/>
      <c r="B396" s="14"/>
      <c r="C396" s="14" t="s">
        <v>62</v>
      </c>
      <c r="D396" s="15">
        <v>11429189.930000002</v>
      </c>
      <c r="E396" s="16">
        <v>8216222.3717659293</v>
      </c>
    </row>
    <row r="397" spans="1:5" hidden="1" outlineLevel="1" x14ac:dyDescent="0.25">
      <c r="A397" s="13"/>
      <c r="B397" s="14"/>
      <c r="C397" s="14" t="s">
        <v>63</v>
      </c>
      <c r="D397" s="15">
        <v>36125</v>
      </c>
      <c r="E397" s="16">
        <v>43246.370967741932</v>
      </c>
    </row>
    <row r="398" spans="1:5" hidden="1" outlineLevel="1" x14ac:dyDescent="0.25">
      <c r="A398" s="13"/>
      <c r="B398" s="14"/>
      <c r="C398" s="14" t="s">
        <v>64</v>
      </c>
      <c r="D398" s="15">
        <v>554606.72</v>
      </c>
      <c r="E398" s="16">
        <v>259535.04544591912</v>
      </c>
    </row>
    <row r="399" spans="1:5" hidden="1" outlineLevel="1" x14ac:dyDescent="0.25">
      <c r="A399" s="13"/>
      <c r="B399" s="14"/>
      <c r="C399" s="14" t="s">
        <v>74</v>
      </c>
      <c r="D399" s="15">
        <v>4043016.53</v>
      </c>
      <c r="E399" s="16">
        <v>2404139.9949524053</v>
      </c>
    </row>
    <row r="400" spans="1:5" hidden="1" outlineLevel="1" x14ac:dyDescent="0.25">
      <c r="A400" s="13"/>
      <c r="B400" s="14"/>
      <c r="C400" s="14" t="s">
        <v>69</v>
      </c>
      <c r="D400" s="15">
        <v>8197174.4700000007</v>
      </c>
      <c r="E400" s="16">
        <v>1918009.2570513389</v>
      </c>
    </row>
    <row r="401" spans="1:5" hidden="1" outlineLevel="1" x14ac:dyDescent="0.25">
      <c r="A401" s="13"/>
      <c r="B401" s="14"/>
      <c r="C401" s="14" t="s">
        <v>70</v>
      </c>
      <c r="D401" s="15">
        <v>4510214.28</v>
      </c>
      <c r="E401" s="16">
        <v>4370245.1009331848</v>
      </c>
    </row>
    <row r="402" spans="1:5" collapsed="1" x14ac:dyDescent="0.25">
      <c r="A402" s="9" t="s">
        <v>132</v>
      </c>
      <c r="B402" s="10" t="s">
        <v>179</v>
      </c>
      <c r="C402" s="10"/>
      <c r="D402" s="11">
        <f>SUM(D393:D401)</f>
        <v>30441357.930000007</v>
      </c>
      <c r="E402" s="12">
        <f>SUM(E393:E401)</f>
        <v>18184587.627865367</v>
      </c>
    </row>
    <row r="403" spans="1:5" hidden="1" outlineLevel="1" x14ac:dyDescent="0.25">
      <c r="A403" s="13" t="s">
        <v>23</v>
      </c>
      <c r="B403" s="14"/>
      <c r="C403" s="14" t="s">
        <v>67</v>
      </c>
      <c r="D403" s="15">
        <v>77800</v>
      </c>
      <c r="E403" s="16"/>
    </row>
    <row r="404" spans="1:5" hidden="1" outlineLevel="1" x14ac:dyDescent="0.25">
      <c r="A404" s="13"/>
      <c r="B404" s="14"/>
      <c r="C404" s="14" t="s">
        <v>60</v>
      </c>
      <c r="D404" s="15">
        <v>89025.5</v>
      </c>
      <c r="E404" s="16">
        <v>102482</v>
      </c>
    </row>
    <row r="405" spans="1:5" hidden="1" outlineLevel="1" x14ac:dyDescent="0.25">
      <c r="A405" s="13"/>
      <c r="B405" s="14"/>
      <c r="C405" s="14" t="s">
        <v>61</v>
      </c>
      <c r="D405" s="15">
        <v>543550</v>
      </c>
      <c r="E405" s="16"/>
    </row>
    <row r="406" spans="1:5" hidden="1" outlineLevel="1" x14ac:dyDescent="0.25">
      <c r="A406" s="13"/>
      <c r="B406" s="14"/>
      <c r="C406" s="14" t="s">
        <v>62</v>
      </c>
      <c r="D406" s="15">
        <v>4855867.8100000005</v>
      </c>
      <c r="E406" s="16">
        <v>2625956.1224522879</v>
      </c>
    </row>
    <row r="407" spans="1:5" hidden="1" outlineLevel="1" x14ac:dyDescent="0.25">
      <c r="A407" s="13"/>
      <c r="B407" s="14"/>
      <c r="C407" s="14" t="s">
        <v>63</v>
      </c>
      <c r="D407" s="15">
        <v>491.1</v>
      </c>
      <c r="E407" s="16"/>
    </row>
    <row r="408" spans="1:5" hidden="1" outlineLevel="1" x14ac:dyDescent="0.25">
      <c r="A408" s="13"/>
      <c r="B408" s="14"/>
      <c r="C408" s="14" t="s">
        <v>64</v>
      </c>
      <c r="D408" s="15">
        <v>235280.43</v>
      </c>
      <c r="E408" s="16">
        <v>107494.90671032591</v>
      </c>
    </row>
    <row r="409" spans="1:5" hidden="1" outlineLevel="1" x14ac:dyDescent="0.25">
      <c r="A409" s="13"/>
      <c r="B409" s="14"/>
      <c r="C409" s="14" t="s">
        <v>70</v>
      </c>
      <c r="D409" s="15">
        <v>25843463.809999999</v>
      </c>
      <c r="E409" s="16">
        <v>3409467.2</v>
      </c>
    </row>
    <row r="410" spans="1:5" collapsed="1" x14ac:dyDescent="0.25">
      <c r="A410" s="9" t="s">
        <v>133</v>
      </c>
      <c r="B410" s="10" t="s">
        <v>180</v>
      </c>
      <c r="C410" s="10"/>
      <c r="D410" s="11">
        <f>SUM(D403:D409)</f>
        <v>31645478.649999999</v>
      </c>
      <c r="E410" s="12">
        <f>SUM(E403:E409)</f>
        <v>6245400.2291626139</v>
      </c>
    </row>
    <row r="411" spans="1:5" hidden="1" outlineLevel="1" x14ac:dyDescent="0.25">
      <c r="A411" s="13" t="s">
        <v>134</v>
      </c>
      <c r="B411" s="14"/>
      <c r="C411" s="14" t="s">
        <v>67</v>
      </c>
      <c r="D411" s="15"/>
      <c r="E411" s="16">
        <v>719311.32</v>
      </c>
    </row>
    <row r="412" spans="1:5" hidden="1" outlineLevel="1" x14ac:dyDescent="0.25">
      <c r="A412" s="13"/>
      <c r="B412" s="14"/>
      <c r="C412" s="14" t="s">
        <v>61</v>
      </c>
      <c r="D412" s="15"/>
      <c r="E412" s="16">
        <v>57108.898399999998</v>
      </c>
    </row>
    <row r="413" spans="1:5" hidden="1" outlineLevel="1" x14ac:dyDescent="0.25">
      <c r="A413" s="13"/>
      <c r="B413" s="14"/>
      <c r="C413" s="14" t="s">
        <v>62</v>
      </c>
      <c r="D413" s="15"/>
      <c r="E413" s="16">
        <v>746910.93043659069</v>
      </c>
    </row>
    <row r="414" spans="1:5" hidden="1" outlineLevel="1" x14ac:dyDescent="0.25">
      <c r="A414" s="13"/>
      <c r="B414" s="14"/>
      <c r="C414" s="14" t="s">
        <v>64</v>
      </c>
      <c r="D414" s="15"/>
      <c r="E414" s="16">
        <v>272598.93888268142</v>
      </c>
    </row>
    <row r="415" spans="1:5" hidden="1" outlineLevel="1" x14ac:dyDescent="0.25">
      <c r="A415" s="13"/>
      <c r="B415" s="14"/>
      <c r="C415" s="14" t="s">
        <v>74</v>
      </c>
      <c r="D415" s="15"/>
      <c r="E415" s="16">
        <v>191576</v>
      </c>
    </row>
    <row r="416" spans="1:5" hidden="1" outlineLevel="1" x14ac:dyDescent="0.25">
      <c r="A416" s="13"/>
      <c r="B416" s="14"/>
      <c r="C416" s="14" t="s">
        <v>69</v>
      </c>
      <c r="D416" s="15"/>
      <c r="E416" s="16">
        <v>4750123.47</v>
      </c>
    </row>
    <row r="417" spans="1:5" collapsed="1" x14ac:dyDescent="0.25">
      <c r="A417" s="9" t="s">
        <v>135</v>
      </c>
      <c r="B417" s="10" t="s">
        <v>181</v>
      </c>
      <c r="C417" s="10"/>
      <c r="D417" s="11">
        <v>0</v>
      </c>
      <c r="E417" s="12">
        <f>SUM(E411:E416)</f>
        <v>6737629.5577192716</v>
      </c>
    </row>
    <row r="418" spans="1:5" ht="15.75" thickBot="1" x14ac:dyDescent="0.3">
      <c r="A418" s="17" t="s">
        <v>59</v>
      </c>
      <c r="B418" s="21"/>
      <c r="C418" s="18"/>
      <c r="D418" s="19">
        <v>1405359771.8800008</v>
      </c>
      <c r="E418" s="20">
        <v>400135343.80928141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Project wise and Group wise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2023-06-02T06:09:00Z</dcterms:modified>
</cp:coreProperties>
</file>