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299-Q058-279-436\"/>
    </mc:Choice>
  </mc:AlternateContent>
  <xr:revisionPtr revIDLastSave="0" documentId="13_ncr:1_{77303975-DBE8-4495-A515-9E962F904E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Sheet1!$D$5:$K$195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H11" i="2"/>
  <c r="H10" i="2"/>
  <c r="H9" i="2"/>
  <c r="H8" i="2"/>
  <c r="H7" i="2"/>
  <c r="F11" i="2"/>
  <c r="N6" i="1" l="1"/>
  <c r="I19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6" i="1"/>
  <c r="J196" i="1" l="1"/>
</calcChain>
</file>

<file path=xl/sharedStrings.xml><?xml version="1.0" encoding="utf-8"?>
<sst xmlns="http://schemas.openxmlformats.org/spreadsheetml/2006/main" count="348" uniqueCount="220">
  <si>
    <t>Khasra no.</t>
  </si>
  <si>
    <t>S.no.</t>
  </si>
  <si>
    <t>28/02</t>
  </si>
  <si>
    <t>43/01</t>
  </si>
  <si>
    <t>67/01</t>
  </si>
  <si>
    <t>111/01</t>
  </si>
  <si>
    <t>50/127/3</t>
  </si>
  <si>
    <t>92/1</t>
  </si>
  <si>
    <t>89/181</t>
  </si>
  <si>
    <t>65/188</t>
  </si>
  <si>
    <t>49/131</t>
  </si>
  <si>
    <t>6</t>
  </si>
  <si>
    <t>7</t>
  </si>
  <si>
    <t>9</t>
  </si>
  <si>
    <t>10</t>
  </si>
  <si>
    <t>11</t>
  </si>
  <si>
    <t>15</t>
  </si>
  <si>
    <t>16</t>
  </si>
  <si>
    <t>21/1</t>
  </si>
  <si>
    <t>29/2</t>
  </si>
  <si>
    <t>32/2</t>
  </si>
  <si>
    <t>11/8</t>
  </si>
  <si>
    <t>12/10</t>
  </si>
  <si>
    <t>14/5</t>
  </si>
  <si>
    <t>16/6</t>
  </si>
  <si>
    <t>18/6</t>
  </si>
  <si>
    <t>22/8</t>
  </si>
  <si>
    <t>45/7</t>
  </si>
  <si>
    <t>51/7</t>
  </si>
  <si>
    <t>11/119/5</t>
  </si>
  <si>
    <t>22/124/6</t>
  </si>
  <si>
    <t>22/167/7</t>
  </si>
  <si>
    <t>15/203/18</t>
  </si>
  <si>
    <t>33/6</t>
  </si>
  <si>
    <t>30/6</t>
  </si>
  <si>
    <t>11/4</t>
  </si>
  <si>
    <t>12/3</t>
  </si>
  <si>
    <t>16/4</t>
  </si>
  <si>
    <t>14/4</t>
  </si>
  <si>
    <t>18/4</t>
  </si>
  <si>
    <t>22/5</t>
  </si>
  <si>
    <t>45/1</t>
  </si>
  <si>
    <t>24/2</t>
  </si>
  <si>
    <t>11/119/4</t>
  </si>
  <si>
    <t>11/10</t>
  </si>
  <si>
    <t>12/12</t>
  </si>
  <si>
    <t>14/7</t>
  </si>
  <si>
    <t>16/8</t>
  </si>
  <si>
    <t>18/8</t>
  </si>
  <si>
    <t>22/10</t>
  </si>
  <si>
    <t>51/9</t>
  </si>
  <si>
    <t>11/119/17</t>
  </si>
  <si>
    <t>22/167/9</t>
  </si>
  <si>
    <t>12/204/19</t>
  </si>
  <si>
    <t>33/8</t>
  </si>
  <si>
    <t>30/8</t>
  </si>
  <si>
    <t>36/2</t>
  </si>
  <si>
    <t>4</t>
  </si>
  <si>
    <t>178</t>
  </si>
  <si>
    <t>168</t>
  </si>
  <si>
    <t>Sarbahaal</t>
  </si>
  <si>
    <t>Balbhadrapur</t>
  </si>
  <si>
    <t>Sikosimaal</t>
  </si>
  <si>
    <t>Sapnai</t>
  </si>
  <si>
    <t>18</t>
  </si>
  <si>
    <t>31</t>
  </si>
  <si>
    <t>37</t>
  </si>
  <si>
    <t>47/01</t>
  </si>
  <si>
    <t>48</t>
  </si>
  <si>
    <t>53</t>
  </si>
  <si>
    <t>54</t>
  </si>
  <si>
    <t>1/99</t>
  </si>
  <si>
    <t>1/116</t>
  </si>
  <si>
    <t>89/180</t>
  </si>
  <si>
    <t>11/2</t>
  </si>
  <si>
    <t>12/2</t>
  </si>
  <si>
    <t>14/2</t>
  </si>
  <si>
    <t>16/2</t>
  </si>
  <si>
    <t>12/5</t>
  </si>
  <si>
    <t>23/3</t>
  </si>
  <si>
    <t>24/3</t>
  </si>
  <si>
    <t>45/2</t>
  </si>
  <si>
    <t>51/3</t>
  </si>
  <si>
    <t>11/119/2</t>
  </si>
  <si>
    <t>22/167/4</t>
  </si>
  <si>
    <t>203/6</t>
  </si>
  <si>
    <t>203/2</t>
  </si>
  <si>
    <t>203/8</t>
  </si>
  <si>
    <t>29/7</t>
  </si>
  <si>
    <t>33/3</t>
  </si>
  <si>
    <t>204/5</t>
  </si>
  <si>
    <t>11/6</t>
  </si>
  <si>
    <t>12/204/12</t>
  </si>
  <si>
    <t>15/203/9</t>
  </si>
  <si>
    <t>15/203/10</t>
  </si>
  <si>
    <t>16/5</t>
  </si>
  <si>
    <t>22/7</t>
  </si>
  <si>
    <t>24/4</t>
  </si>
  <si>
    <t>15/203/11</t>
  </si>
  <si>
    <t>29/8</t>
  </si>
  <si>
    <t>29/9</t>
  </si>
  <si>
    <t>45/5</t>
  </si>
  <si>
    <t>51/6</t>
  </si>
  <si>
    <t>67/187/2</t>
  </si>
  <si>
    <t>76/172/2</t>
  </si>
  <si>
    <t>67/187/3</t>
  </si>
  <si>
    <t>76/172/3</t>
  </si>
  <si>
    <t>121/2</t>
  </si>
  <si>
    <t>67/187/1</t>
  </si>
  <si>
    <t>76/172/1</t>
  </si>
  <si>
    <t>29/5</t>
  </si>
  <si>
    <t>29/6</t>
  </si>
  <si>
    <t>30/4</t>
  </si>
  <si>
    <t>33/2</t>
  </si>
  <si>
    <t>124/4</t>
  </si>
  <si>
    <t>203/4</t>
  </si>
  <si>
    <t>204/4</t>
  </si>
  <si>
    <t>204/7</t>
  </si>
  <si>
    <t>204/11</t>
  </si>
  <si>
    <t>204/10</t>
  </si>
  <si>
    <t>205/4</t>
  </si>
  <si>
    <t>13/205/17</t>
  </si>
  <si>
    <t>15/203/20</t>
  </si>
  <si>
    <t>24/1</t>
  </si>
  <si>
    <t>22/124/8</t>
  </si>
  <si>
    <t>18/5</t>
  </si>
  <si>
    <t>12/6</t>
  </si>
  <si>
    <t>12/204/13</t>
  </si>
  <si>
    <t>12/204/14</t>
  </si>
  <si>
    <t>Gram-Balbhadrapur,  Teh. &amp; Dist. Raigarh</t>
  </si>
  <si>
    <t>28/3</t>
  </si>
  <si>
    <t>28/4</t>
  </si>
  <si>
    <t>28/7</t>
  </si>
  <si>
    <t>28/5</t>
  </si>
  <si>
    <t>43/7</t>
  </si>
  <si>
    <t>28/6</t>
  </si>
  <si>
    <t>67/2</t>
  </si>
  <si>
    <t>57/128</t>
  </si>
  <si>
    <t>111/2</t>
  </si>
  <si>
    <t>181/2</t>
  </si>
  <si>
    <t>100/135</t>
  </si>
  <si>
    <t>127/2</t>
  </si>
  <si>
    <t>28/1</t>
  </si>
  <si>
    <t>43/5</t>
  </si>
  <si>
    <t>50</t>
  </si>
  <si>
    <t>50/127/1</t>
  </si>
  <si>
    <t>59/147</t>
  </si>
  <si>
    <t>59/148</t>
  </si>
  <si>
    <t>59/150</t>
  </si>
  <si>
    <t>59/169</t>
  </si>
  <si>
    <t>59/146</t>
  </si>
  <si>
    <t>11/9</t>
  </si>
  <si>
    <t>12/11</t>
  </si>
  <si>
    <t>14/6</t>
  </si>
  <si>
    <t>16/7</t>
  </si>
  <si>
    <t>18/7</t>
  </si>
  <si>
    <t>22/9</t>
  </si>
  <si>
    <t>45/8</t>
  </si>
  <si>
    <t>51/8</t>
  </si>
  <si>
    <t>11/119/6</t>
  </si>
  <si>
    <t>22/167/8</t>
  </si>
  <si>
    <t>15/203/19</t>
  </si>
  <si>
    <t>12/204/18</t>
  </si>
  <si>
    <t>33/7</t>
  </si>
  <si>
    <t>30/7</t>
  </si>
  <si>
    <t>22/1</t>
  </si>
  <si>
    <t>96</t>
  </si>
  <si>
    <t>97</t>
  </si>
  <si>
    <t>96/191</t>
  </si>
  <si>
    <t>36</t>
  </si>
  <si>
    <t>58</t>
  </si>
  <si>
    <t>115/2</t>
  </si>
  <si>
    <t>115/4</t>
  </si>
  <si>
    <t>122/2</t>
  </si>
  <si>
    <t>126/2</t>
  </si>
  <si>
    <t>175</t>
  </si>
  <si>
    <t>Sapnai Dist. Raigarh</t>
  </si>
  <si>
    <t>23/6</t>
  </si>
  <si>
    <t>26/1</t>
  </si>
  <si>
    <t>26/17</t>
  </si>
  <si>
    <t>Sikosimal, Raigarh</t>
  </si>
  <si>
    <t>19</t>
  </si>
  <si>
    <t>26</t>
  </si>
  <si>
    <t>27</t>
  </si>
  <si>
    <t>30/2</t>
  </si>
  <si>
    <t>32</t>
  </si>
  <si>
    <t>Bhalbhadrapur, Raigarh</t>
  </si>
  <si>
    <t>Address</t>
  </si>
  <si>
    <t>2/1</t>
  </si>
  <si>
    <t>3</t>
  </si>
  <si>
    <t>5</t>
  </si>
  <si>
    <t>22/3</t>
  </si>
  <si>
    <t>229/3</t>
  </si>
  <si>
    <t>72</t>
  </si>
  <si>
    <t>59/149</t>
  </si>
  <si>
    <t>Date</t>
  </si>
  <si>
    <t>Document no.</t>
  </si>
  <si>
    <t>Area 
(in hectare)</t>
  </si>
  <si>
    <t>101/175/1 A</t>
  </si>
  <si>
    <t>A-K</t>
  </si>
  <si>
    <t>167-164</t>
  </si>
  <si>
    <t>28/2</t>
  </si>
  <si>
    <t>112/204/19</t>
  </si>
  <si>
    <t>Area
(in Acre)</t>
  </si>
  <si>
    <t>43/1</t>
  </si>
  <si>
    <t>67/1</t>
  </si>
  <si>
    <t>111/1</t>
  </si>
  <si>
    <t>Work order</t>
  </si>
  <si>
    <t>Sanpai</t>
  </si>
  <si>
    <t>Sarbhaal</t>
  </si>
  <si>
    <t>Area 
(In hectare)</t>
  </si>
  <si>
    <t xml:space="preserve">Circle Rate
(INR per hectare) </t>
  </si>
  <si>
    <t>sapnai</t>
  </si>
  <si>
    <t>balbh.</t>
  </si>
  <si>
    <t>sarbhal</t>
  </si>
  <si>
    <t>sikosi</t>
  </si>
  <si>
    <t>Land Price
(INR)</t>
  </si>
  <si>
    <t>Total</t>
  </si>
  <si>
    <t>land</t>
  </si>
  <si>
    <t xml:space="preserve">Gram-Balbhadrapur,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</si>
</sst>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0.5"/>
      <color theme="1"/>
      <name val="Consolas"/>
      <family val="3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0" fillId="0" borderId="0" xfId="1" applyNumberFormat="1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T197"/>
  <sheetViews>
    <sheetView tabSelected="1" topLeftCell="A4" zoomScaleNormal="100" workbookViewId="0">
      <selection activeCell="J6" sqref="J6"/>
    </sheetView>
  </sheetViews>
  <sheetFormatPr defaultRowHeight="15" x14ac:dyDescent="0.25"/>
  <cols>
    <col min="2" max="2" width="12.7109375" customWidth="1"/>
    <col min="4" max="4" width="9.140625" style="1"/>
    <col min="5" max="5" width="16.28515625" style="7" customWidth="1"/>
    <col min="6" max="6" width="17.42578125" customWidth="1"/>
    <col min="7" max="7" width="20.42578125" customWidth="1"/>
    <col min="8" max="9" width="17.42578125" customWidth="1"/>
    <col min="10" max="10" width="15.5703125" style="19" customWidth="1"/>
    <col min="11" max="11" width="17.140625" customWidth="1"/>
    <col min="14" max="14" width="13.28515625" customWidth="1"/>
    <col min="16" max="16" width="13.85546875" style="7" customWidth="1"/>
    <col min="17" max="17" width="12.7109375" customWidth="1"/>
    <col min="20" max="20" width="9.140625" style="7"/>
    <col min="22" max="22" width="14.85546875" customWidth="1"/>
    <col min="24" max="24" width="15.7109375" customWidth="1"/>
  </cols>
  <sheetData>
    <row r="5" spans="4:19" ht="48.75" customHeight="1" x14ac:dyDescent="0.25">
      <c r="D5" s="5" t="s">
        <v>1</v>
      </c>
      <c r="E5" s="5" t="s">
        <v>0</v>
      </c>
      <c r="F5" s="5" t="s">
        <v>187</v>
      </c>
      <c r="G5" s="5" t="s">
        <v>196</v>
      </c>
      <c r="H5" s="5" t="s">
        <v>195</v>
      </c>
      <c r="I5" s="8" t="s">
        <v>197</v>
      </c>
      <c r="J5" s="17" t="s">
        <v>203</v>
      </c>
      <c r="K5" s="5"/>
      <c r="N5" t="s">
        <v>207</v>
      </c>
      <c r="Q5" s="9"/>
    </row>
    <row r="6" spans="4:19" x14ac:dyDescent="0.25">
      <c r="D6" s="3">
        <v>1</v>
      </c>
      <c r="E6" s="6" t="s">
        <v>201</v>
      </c>
      <c r="F6" s="37" t="s">
        <v>60</v>
      </c>
      <c r="G6" s="27">
        <v>3237</v>
      </c>
      <c r="H6" s="34">
        <v>40274</v>
      </c>
      <c r="I6" s="3">
        <v>4.5730000000000004</v>
      </c>
      <c r="J6" s="18">
        <f>I6*2.47105</f>
        <v>11.300111650000002</v>
      </c>
      <c r="K6" s="2"/>
      <c r="N6">
        <f>161.21+80.4+29.59+18.18</f>
        <v>289.38</v>
      </c>
      <c r="P6" s="10"/>
    </row>
    <row r="7" spans="4:19" x14ac:dyDescent="0.25">
      <c r="D7" s="3">
        <v>2</v>
      </c>
      <c r="E7" s="6" t="s">
        <v>204</v>
      </c>
      <c r="F7" s="37"/>
      <c r="G7" s="28"/>
      <c r="H7" s="28"/>
      <c r="I7" s="3">
        <v>1.056</v>
      </c>
      <c r="J7" s="18">
        <f t="shared" ref="J7:J70" si="0">I7*2.47105</f>
        <v>2.6094287999999999</v>
      </c>
      <c r="K7" s="2"/>
    </row>
    <row r="8" spans="4:19" x14ac:dyDescent="0.25">
      <c r="D8" s="3">
        <v>3</v>
      </c>
      <c r="E8" s="6" t="s">
        <v>205</v>
      </c>
      <c r="F8" s="37"/>
      <c r="G8" s="28"/>
      <c r="H8" s="28"/>
      <c r="I8" s="3">
        <v>2.331</v>
      </c>
      <c r="J8" s="18">
        <f t="shared" si="0"/>
        <v>5.7600175499999997</v>
      </c>
      <c r="K8" s="2"/>
    </row>
    <row r="9" spans="4:19" x14ac:dyDescent="0.25">
      <c r="D9" s="3">
        <v>4</v>
      </c>
      <c r="E9" s="6" t="s">
        <v>206</v>
      </c>
      <c r="F9" s="37"/>
      <c r="G9" s="28"/>
      <c r="H9" s="28"/>
      <c r="I9" s="3">
        <v>0.36799999999999999</v>
      </c>
      <c r="J9" s="18">
        <f t="shared" si="0"/>
        <v>0.9093464</v>
      </c>
      <c r="K9" s="2"/>
    </row>
    <row r="10" spans="4:19" x14ac:dyDescent="0.25">
      <c r="D10" s="3">
        <v>5</v>
      </c>
      <c r="E10" s="6" t="s">
        <v>6</v>
      </c>
      <c r="F10" s="37"/>
      <c r="G10" s="28"/>
      <c r="H10" s="28"/>
      <c r="I10" s="3">
        <v>0.55900000000000005</v>
      </c>
      <c r="J10" s="18">
        <f t="shared" si="0"/>
        <v>1.3813169500000002</v>
      </c>
      <c r="K10" s="2"/>
    </row>
    <row r="11" spans="4:19" x14ac:dyDescent="0.25">
      <c r="D11" s="3">
        <v>6</v>
      </c>
      <c r="E11" s="6" t="s">
        <v>7</v>
      </c>
      <c r="F11" s="37"/>
      <c r="G11" s="28"/>
      <c r="H11" s="28"/>
      <c r="I11" s="3">
        <v>6.5000000000000002E-2</v>
      </c>
      <c r="J11" s="18">
        <f t="shared" si="0"/>
        <v>0.16061824999999999</v>
      </c>
      <c r="K11" s="2"/>
    </row>
    <row r="12" spans="4:19" x14ac:dyDescent="0.25">
      <c r="D12" s="3">
        <v>7</v>
      </c>
      <c r="E12" s="6" t="s">
        <v>8</v>
      </c>
      <c r="F12" s="37"/>
      <c r="G12" s="28"/>
      <c r="H12" s="28"/>
      <c r="I12" s="3">
        <v>0.95099999999999996</v>
      </c>
      <c r="J12" s="18">
        <f t="shared" si="0"/>
        <v>2.3499685499999998</v>
      </c>
      <c r="K12" s="2"/>
    </row>
    <row r="13" spans="4:19" x14ac:dyDescent="0.25">
      <c r="D13" s="3">
        <v>8</v>
      </c>
      <c r="E13" s="6" t="s">
        <v>9</v>
      </c>
      <c r="F13" s="37"/>
      <c r="G13" s="28"/>
      <c r="H13" s="28"/>
      <c r="I13" s="3">
        <v>0.46200000000000002</v>
      </c>
      <c r="J13" s="18">
        <f t="shared" si="0"/>
        <v>1.1416250999999999</v>
      </c>
      <c r="K13" s="2"/>
    </row>
    <row r="14" spans="4:19" x14ac:dyDescent="0.25">
      <c r="D14" s="3">
        <v>9</v>
      </c>
      <c r="E14" s="6" t="s">
        <v>10</v>
      </c>
      <c r="F14" s="37"/>
      <c r="G14" s="29"/>
      <c r="H14" s="29"/>
      <c r="I14" s="3">
        <v>2.2330000000000001</v>
      </c>
      <c r="J14" s="18">
        <f t="shared" si="0"/>
        <v>5.5178546500000003</v>
      </c>
      <c r="K14" s="2"/>
    </row>
    <row r="15" spans="4:19" x14ac:dyDescent="0.25">
      <c r="D15" s="3">
        <v>10</v>
      </c>
      <c r="E15" s="6" t="s">
        <v>11</v>
      </c>
      <c r="F15" s="37"/>
      <c r="G15" s="27">
        <v>3233</v>
      </c>
      <c r="H15" s="34">
        <v>40274</v>
      </c>
      <c r="I15" s="3">
        <v>0.86599999999999999</v>
      </c>
      <c r="J15" s="18">
        <f t="shared" si="0"/>
        <v>2.1399292999999999</v>
      </c>
      <c r="K15" s="2"/>
      <c r="S15" s="1"/>
    </row>
    <row r="16" spans="4:19" x14ac:dyDescent="0.25">
      <c r="D16" s="3">
        <v>11</v>
      </c>
      <c r="E16" s="6" t="s">
        <v>12</v>
      </c>
      <c r="F16" s="37"/>
      <c r="G16" s="28"/>
      <c r="H16" s="28"/>
      <c r="I16" s="3">
        <v>0.63200000000000001</v>
      </c>
      <c r="J16" s="18">
        <f t="shared" si="0"/>
        <v>1.5617036</v>
      </c>
      <c r="K16" s="2"/>
      <c r="S16" s="36"/>
    </row>
    <row r="17" spans="4:19" x14ac:dyDescent="0.25">
      <c r="D17" s="3">
        <v>12</v>
      </c>
      <c r="E17" s="6" t="s">
        <v>13</v>
      </c>
      <c r="F17" s="37"/>
      <c r="G17" s="28"/>
      <c r="H17" s="28"/>
      <c r="I17" s="3">
        <v>0.376</v>
      </c>
      <c r="J17" s="18">
        <f t="shared" si="0"/>
        <v>0.92911480000000002</v>
      </c>
      <c r="K17" s="2"/>
      <c r="S17" s="36"/>
    </row>
    <row r="18" spans="4:19" x14ac:dyDescent="0.25">
      <c r="D18" s="3">
        <v>13</v>
      </c>
      <c r="E18" s="6" t="s">
        <v>14</v>
      </c>
      <c r="F18" s="37"/>
      <c r="G18" s="28"/>
      <c r="H18" s="28"/>
      <c r="I18" s="3">
        <v>2.181</v>
      </c>
      <c r="J18" s="18">
        <f t="shared" si="0"/>
        <v>5.3893600499999996</v>
      </c>
      <c r="K18" s="2"/>
      <c r="S18" s="36"/>
    </row>
    <row r="19" spans="4:19" x14ac:dyDescent="0.25">
      <c r="D19" s="3">
        <v>14</v>
      </c>
      <c r="E19" s="6" t="s">
        <v>15</v>
      </c>
      <c r="F19" s="37"/>
      <c r="G19" s="28"/>
      <c r="H19" s="28"/>
      <c r="I19" s="13">
        <v>0.60699999999999998</v>
      </c>
      <c r="J19" s="18">
        <f t="shared" si="0"/>
        <v>1.4999273499999999</v>
      </c>
      <c r="K19" s="2"/>
      <c r="S19" s="36"/>
    </row>
    <row r="20" spans="4:19" x14ac:dyDescent="0.25">
      <c r="D20" s="3">
        <v>15</v>
      </c>
      <c r="E20" s="6" t="s">
        <v>16</v>
      </c>
      <c r="F20" s="37"/>
      <c r="G20" s="28"/>
      <c r="H20" s="28"/>
      <c r="I20" s="3">
        <v>0.22700000000000001</v>
      </c>
      <c r="J20" s="18">
        <f t="shared" si="0"/>
        <v>0.56092834999999996</v>
      </c>
      <c r="K20" s="2"/>
      <c r="S20" s="36"/>
    </row>
    <row r="21" spans="4:19" x14ac:dyDescent="0.25">
      <c r="D21" s="3">
        <v>16</v>
      </c>
      <c r="E21" s="6" t="s">
        <v>17</v>
      </c>
      <c r="F21" s="37"/>
      <c r="G21" s="28"/>
      <c r="H21" s="28"/>
      <c r="I21" s="3">
        <v>5.4749999999999996</v>
      </c>
      <c r="J21" s="18">
        <f t="shared" si="0"/>
        <v>13.52899875</v>
      </c>
      <c r="K21" s="2"/>
      <c r="S21" s="36"/>
    </row>
    <row r="22" spans="4:19" x14ac:dyDescent="0.25">
      <c r="D22" s="3">
        <v>17</v>
      </c>
      <c r="E22" s="6" t="s">
        <v>18</v>
      </c>
      <c r="F22" s="37"/>
      <c r="G22" s="28"/>
      <c r="H22" s="28"/>
      <c r="I22" s="3">
        <v>7.2999999999999995E-2</v>
      </c>
      <c r="J22" s="18">
        <f t="shared" si="0"/>
        <v>0.18038664999999998</v>
      </c>
      <c r="K22" s="2"/>
      <c r="S22" s="36"/>
    </row>
    <row r="23" spans="4:19" x14ac:dyDescent="0.25">
      <c r="D23" s="3">
        <v>18</v>
      </c>
      <c r="E23" s="6" t="s">
        <v>19</v>
      </c>
      <c r="F23" s="37"/>
      <c r="G23" s="28"/>
      <c r="H23" s="28"/>
      <c r="I23" s="3">
        <v>0.11700000000000001</v>
      </c>
      <c r="J23" s="18">
        <f t="shared" si="0"/>
        <v>0.28911285000000003</v>
      </c>
      <c r="K23" s="2"/>
      <c r="S23" s="36"/>
    </row>
    <row r="24" spans="4:19" x14ac:dyDescent="0.25">
      <c r="D24" s="3">
        <v>19</v>
      </c>
      <c r="E24" s="6" t="s">
        <v>20</v>
      </c>
      <c r="F24" s="37"/>
      <c r="G24" s="29"/>
      <c r="H24" s="29"/>
      <c r="I24" s="3">
        <v>0.35599999999999998</v>
      </c>
      <c r="J24" s="18">
        <f t="shared" si="0"/>
        <v>0.87969379999999997</v>
      </c>
      <c r="K24" s="2"/>
    </row>
    <row r="25" spans="4:19" x14ac:dyDescent="0.25">
      <c r="D25" s="3">
        <v>20</v>
      </c>
      <c r="E25" s="6" t="s">
        <v>21</v>
      </c>
      <c r="F25" s="37" t="s">
        <v>61</v>
      </c>
      <c r="G25" s="27">
        <v>3504</v>
      </c>
      <c r="H25" s="34">
        <v>40274</v>
      </c>
      <c r="I25" s="3">
        <v>9.7000000000000003E-2</v>
      </c>
      <c r="J25" s="18">
        <f t="shared" si="0"/>
        <v>0.23969185000000001</v>
      </c>
      <c r="K25" s="2"/>
    </row>
    <row r="26" spans="4:19" x14ac:dyDescent="0.25">
      <c r="D26" s="3">
        <v>21</v>
      </c>
      <c r="E26" s="6" t="s">
        <v>22</v>
      </c>
      <c r="F26" s="37"/>
      <c r="G26" s="28"/>
      <c r="H26" s="28"/>
      <c r="I26" s="3">
        <v>0.45</v>
      </c>
      <c r="J26" s="18">
        <f t="shared" si="0"/>
        <v>1.1119725</v>
      </c>
      <c r="K26" s="2"/>
    </row>
    <row r="27" spans="4:19" x14ac:dyDescent="0.25">
      <c r="D27" s="3">
        <v>22</v>
      </c>
      <c r="E27" s="6" t="s">
        <v>23</v>
      </c>
      <c r="F27" s="37"/>
      <c r="G27" s="28"/>
      <c r="H27" s="28"/>
      <c r="I27" s="3">
        <v>5.2999999999999999E-2</v>
      </c>
      <c r="J27" s="18">
        <f t="shared" si="0"/>
        <v>0.13096564999999999</v>
      </c>
      <c r="K27" s="2"/>
    </row>
    <row r="28" spans="4:19" x14ac:dyDescent="0.25">
      <c r="D28" s="3">
        <v>23</v>
      </c>
      <c r="E28" s="6" t="s">
        <v>24</v>
      </c>
      <c r="F28" s="37"/>
      <c r="G28" s="28"/>
      <c r="H28" s="28"/>
      <c r="I28" s="3">
        <v>9.2999999999999999E-2</v>
      </c>
      <c r="J28" s="18">
        <f t="shared" si="0"/>
        <v>0.22980765</v>
      </c>
      <c r="K28" s="2"/>
    </row>
    <row r="29" spans="4:19" x14ac:dyDescent="0.25">
      <c r="D29" s="3">
        <v>24</v>
      </c>
      <c r="E29" s="6" t="s">
        <v>25</v>
      </c>
      <c r="F29" s="37"/>
      <c r="G29" s="28"/>
      <c r="H29" s="28"/>
      <c r="I29" s="3">
        <v>0.23100000000000001</v>
      </c>
      <c r="J29" s="18">
        <f t="shared" si="0"/>
        <v>0.57081254999999997</v>
      </c>
      <c r="K29" s="2"/>
    </row>
    <row r="30" spans="4:19" x14ac:dyDescent="0.25">
      <c r="D30" s="3">
        <v>25</v>
      </c>
      <c r="E30" s="6" t="s">
        <v>26</v>
      </c>
      <c r="F30" s="37"/>
      <c r="G30" s="28"/>
      <c r="H30" s="28"/>
      <c r="I30" s="3">
        <v>0.23100000000000001</v>
      </c>
      <c r="J30" s="18">
        <f t="shared" si="0"/>
        <v>0.57081254999999997</v>
      </c>
      <c r="K30" s="2"/>
    </row>
    <row r="31" spans="4:19" x14ac:dyDescent="0.25">
      <c r="D31" s="3">
        <v>26</v>
      </c>
      <c r="E31" s="6" t="s">
        <v>27</v>
      </c>
      <c r="F31" s="37"/>
      <c r="G31" s="28"/>
      <c r="H31" s="28"/>
      <c r="I31" s="3">
        <v>0.02</v>
      </c>
      <c r="J31" s="18">
        <f t="shared" si="0"/>
        <v>4.9421E-2</v>
      </c>
      <c r="K31" s="2"/>
    </row>
    <row r="32" spans="4:19" x14ac:dyDescent="0.25">
      <c r="D32" s="3">
        <v>27</v>
      </c>
      <c r="E32" s="6" t="s">
        <v>28</v>
      </c>
      <c r="F32" s="37"/>
      <c r="G32" s="28"/>
      <c r="H32" s="28"/>
      <c r="I32" s="3">
        <v>9.2999999999999999E-2</v>
      </c>
      <c r="J32" s="18">
        <f t="shared" si="0"/>
        <v>0.22980765</v>
      </c>
      <c r="K32" s="2"/>
    </row>
    <row r="33" spans="4:11" x14ac:dyDescent="0.25">
      <c r="D33" s="3">
        <v>28</v>
      </c>
      <c r="E33" s="6" t="s">
        <v>29</v>
      </c>
      <c r="F33" s="37"/>
      <c r="G33" s="28"/>
      <c r="H33" s="28"/>
      <c r="I33" s="3">
        <v>0.105</v>
      </c>
      <c r="J33" s="18">
        <f t="shared" si="0"/>
        <v>0.25946025</v>
      </c>
      <c r="K33" s="2"/>
    </row>
    <row r="34" spans="4:11" x14ac:dyDescent="0.25">
      <c r="D34" s="3">
        <v>29</v>
      </c>
      <c r="E34" s="6" t="s">
        <v>30</v>
      </c>
      <c r="F34" s="37"/>
      <c r="G34" s="28"/>
      <c r="H34" s="28"/>
      <c r="I34" s="3">
        <v>6.5000000000000002E-2</v>
      </c>
      <c r="J34" s="18">
        <f t="shared" si="0"/>
        <v>0.16061824999999999</v>
      </c>
      <c r="K34" s="2"/>
    </row>
    <row r="35" spans="4:11" x14ac:dyDescent="0.25">
      <c r="D35" s="3">
        <v>30</v>
      </c>
      <c r="E35" s="6" t="s">
        <v>31</v>
      </c>
      <c r="F35" s="37"/>
      <c r="G35" s="28"/>
      <c r="H35" s="28"/>
      <c r="I35" s="3">
        <v>5.7000000000000002E-2</v>
      </c>
      <c r="J35" s="18">
        <f t="shared" si="0"/>
        <v>0.14084985</v>
      </c>
      <c r="K35" s="2"/>
    </row>
    <row r="36" spans="4:11" x14ac:dyDescent="0.25">
      <c r="D36" s="3">
        <v>31</v>
      </c>
      <c r="E36" s="6" t="s">
        <v>32</v>
      </c>
      <c r="F36" s="37"/>
      <c r="G36" s="28"/>
      <c r="H36" s="28"/>
      <c r="I36" s="3">
        <v>0.61499999999999999</v>
      </c>
      <c r="J36" s="18">
        <f t="shared" si="0"/>
        <v>1.5196957499999999</v>
      </c>
      <c r="K36" s="2"/>
    </row>
    <row r="37" spans="4:11" x14ac:dyDescent="0.25">
      <c r="D37" s="3">
        <v>32</v>
      </c>
      <c r="E37" s="6" t="s">
        <v>33</v>
      </c>
      <c r="F37" s="37"/>
      <c r="G37" s="28"/>
      <c r="H37" s="28"/>
      <c r="I37" s="3">
        <v>7.6999999999999999E-2</v>
      </c>
      <c r="J37" s="18">
        <f t="shared" si="0"/>
        <v>0.19027084999999999</v>
      </c>
      <c r="K37" s="2"/>
    </row>
    <row r="38" spans="4:11" x14ac:dyDescent="0.25">
      <c r="D38" s="3">
        <v>33</v>
      </c>
      <c r="E38" s="6" t="s">
        <v>34</v>
      </c>
      <c r="F38" s="37"/>
      <c r="G38" s="28"/>
      <c r="H38" s="28"/>
      <c r="I38" s="3">
        <v>3.5999999999999997E-2</v>
      </c>
      <c r="J38" s="18">
        <f t="shared" si="0"/>
        <v>8.895779999999999E-2</v>
      </c>
      <c r="K38" s="2"/>
    </row>
    <row r="39" spans="4:11" x14ac:dyDescent="0.25">
      <c r="D39" s="3">
        <v>34</v>
      </c>
      <c r="E39" s="6" t="s">
        <v>35</v>
      </c>
      <c r="F39" s="37"/>
      <c r="G39" s="28"/>
      <c r="H39" s="28"/>
      <c r="I39" s="3">
        <v>0.04</v>
      </c>
      <c r="J39" s="18">
        <f t="shared" si="0"/>
        <v>9.8841999999999999E-2</v>
      </c>
      <c r="K39" s="2"/>
    </row>
    <row r="40" spans="4:11" x14ac:dyDescent="0.25">
      <c r="D40" s="3">
        <v>35</v>
      </c>
      <c r="E40" s="6" t="s">
        <v>36</v>
      </c>
      <c r="F40" s="37"/>
      <c r="G40" s="28"/>
      <c r="H40" s="28"/>
      <c r="I40" s="3">
        <v>0.121</v>
      </c>
      <c r="J40" s="18">
        <f t="shared" si="0"/>
        <v>0.29899704999999999</v>
      </c>
      <c r="K40" s="2"/>
    </row>
    <row r="41" spans="4:11" x14ac:dyDescent="0.25">
      <c r="D41" s="3">
        <v>36</v>
      </c>
      <c r="E41" s="6" t="s">
        <v>37</v>
      </c>
      <c r="F41" s="37"/>
      <c r="G41" s="28"/>
      <c r="H41" s="28"/>
      <c r="I41" s="3">
        <v>4.9000000000000002E-2</v>
      </c>
      <c r="J41" s="18">
        <f t="shared" si="0"/>
        <v>0.12108145000000001</v>
      </c>
      <c r="K41" s="2"/>
    </row>
    <row r="42" spans="4:11" x14ac:dyDescent="0.25">
      <c r="D42" s="3">
        <v>37</v>
      </c>
      <c r="E42" s="6" t="s">
        <v>38</v>
      </c>
      <c r="F42" s="37"/>
      <c r="G42" s="28"/>
      <c r="H42" s="28"/>
      <c r="I42" s="3">
        <v>6.0999999999999999E-2</v>
      </c>
      <c r="J42" s="18">
        <f t="shared" si="0"/>
        <v>0.15073405000000001</v>
      </c>
      <c r="K42" s="2"/>
    </row>
    <row r="43" spans="4:11" x14ac:dyDescent="0.25">
      <c r="D43" s="3">
        <v>38</v>
      </c>
      <c r="E43" s="6" t="s">
        <v>39</v>
      </c>
      <c r="F43" s="37"/>
      <c r="G43" s="28"/>
      <c r="H43" s="28"/>
      <c r="I43" s="3">
        <v>1.2E-2</v>
      </c>
      <c r="J43" s="18">
        <f t="shared" si="0"/>
        <v>2.9652600000000001E-2</v>
      </c>
      <c r="K43" s="2"/>
    </row>
    <row r="44" spans="4:11" x14ac:dyDescent="0.25">
      <c r="D44" s="3">
        <v>39</v>
      </c>
      <c r="E44" s="6" t="s">
        <v>40</v>
      </c>
      <c r="F44" s="37"/>
      <c r="G44" s="28"/>
      <c r="H44" s="28"/>
      <c r="I44" s="3">
        <v>4.9000000000000002E-2</v>
      </c>
      <c r="J44" s="18">
        <f t="shared" si="0"/>
        <v>0.12108145000000001</v>
      </c>
      <c r="K44" s="2"/>
    </row>
    <row r="45" spans="4:11" x14ac:dyDescent="0.25">
      <c r="D45" s="3">
        <v>40</v>
      </c>
      <c r="E45" s="6" t="s">
        <v>41</v>
      </c>
      <c r="F45" s="37"/>
      <c r="G45" s="28"/>
      <c r="H45" s="28"/>
      <c r="I45" s="3">
        <v>0.02</v>
      </c>
      <c r="J45" s="18">
        <f t="shared" si="0"/>
        <v>4.9421E-2</v>
      </c>
      <c r="K45" s="2"/>
    </row>
    <row r="46" spans="4:11" x14ac:dyDescent="0.25">
      <c r="D46" s="3">
        <v>41</v>
      </c>
      <c r="E46" s="6" t="s">
        <v>42</v>
      </c>
      <c r="F46" s="37"/>
      <c r="G46" s="28"/>
      <c r="H46" s="28"/>
      <c r="I46" s="3">
        <v>6.0999999999999999E-2</v>
      </c>
      <c r="J46" s="18">
        <f t="shared" si="0"/>
        <v>0.15073405000000001</v>
      </c>
      <c r="K46" s="2"/>
    </row>
    <row r="47" spans="4:11" x14ac:dyDescent="0.25">
      <c r="D47" s="3">
        <v>42</v>
      </c>
      <c r="E47" s="6" t="s">
        <v>43</v>
      </c>
      <c r="F47" s="37"/>
      <c r="G47" s="28"/>
      <c r="H47" s="28"/>
      <c r="I47" s="3">
        <v>7.6999999999999999E-2</v>
      </c>
      <c r="J47" s="18">
        <f t="shared" si="0"/>
        <v>0.19027084999999999</v>
      </c>
      <c r="K47" s="2"/>
    </row>
    <row r="48" spans="4:11" x14ac:dyDescent="0.25">
      <c r="D48" s="3">
        <v>43</v>
      </c>
      <c r="E48" s="6" t="s">
        <v>192</v>
      </c>
      <c r="F48" s="37"/>
      <c r="G48" s="28"/>
      <c r="H48" s="28"/>
      <c r="I48" s="3">
        <v>1.74</v>
      </c>
      <c r="J48" s="18">
        <f t="shared" si="0"/>
        <v>4.2996270000000001</v>
      </c>
      <c r="K48" s="2"/>
    </row>
    <row r="49" spans="2:11" x14ac:dyDescent="0.25">
      <c r="D49" s="3">
        <v>44</v>
      </c>
      <c r="E49" s="6" t="s">
        <v>44</v>
      </c>
      <c r="F49" s="37"/>
      <c r="G49" s="28"/>
      <c r="H49" s="28"/>
      <c r="I49" s="3">
        <v>0.14199999999999999</v>
      </c>
      <c r="J49" s="18">
        <f t="shared" si="0"/>
        <v>0.35088909999999995</v>
      </c>
      <c r="K49" s="2"/>
    </row>
    <row r="50" spans="2:11" x14ac:dyDescent="0.25">
      <c r="D50" s="3">
        <v>45</v>
      </c>
      <c r="E50" s="6" t="s">
        <v>45</v>
      </c>
      <c r="F50" s="37"/>
      <c r="G50" s="28"/>
      <c r="H50" s="28"/>
      <c r="I50" s="3">
        <v>0.59899999999999998</v>
      </c>
      <c r="J50" s="18">
        <f t="shared" si="0"/>
        <v>1.4801589499999999</v>
      </c>
      <c r="K50" s="2"/>
    </row>
    <row r="51" spans="2:11" x14ac:dyDescent="0.25">
      <c r="D51" s="3">
        <v>46</v>
      </c>
      <c r="E51" s="6" t="s">
        <v>46</v>
      </c>
      <c r="F51" s="37"/>
      <c r="G51" s="28"/>
      <c r="H51" s="28"/>
      <c r="I51" s="3">
        <v>8.5000000000000006E-2</v>
      </c>
      <c r="J51" s="18">
        <f t="shared" si="0"/>
        <v>0.21003925000000001</v>
      </c>
      <c r="K51" s="2"/>
    </row>
    <row r="52" spans="2:11" x14ac:dyDescent="0.25">
      <c r="D52" s="3">
        <v>47</v>
      </c>
      <c r="E52" s="6" t="s">
        <v>47</v>
      </c>
      <c r="F52" s="37"/>
      <c r="G52" s="28"/>
      <c r="H52" s="28"/>
      <c r="I52" s="3">
        <v>0.14599999999999999</v>
      </c>
      <c r="J52" s="18">
        <f t="shared" si="0"/>
        <v>0.36077329999999996</v>
      </c>
      <c r="K52" s="2"/>
    </row>
    <row r="53" spans="2:11" x14ac:dyDescent="0.25">
      <c r="D53" s="3">
        <v>48</v>
      </c>
      <c r="E53" s="6" t="s">
        <v>48</v>
      </c>
      <c r="F53" s="37"/>
      <c r="G53" s="28"/>
      <c r="H53" s="28"/>
      <c r="I53" s="3">
        <v>3.2000000000000001E-2</v>
      </c>
      <c r="J53" s="18">
        <f t="shared" si="0"/>
        <v>7.9073599999999994E-2</v>
      </c>
      <c r="K53" s="2"/>
    </row>
    <row r="54" spans="2:11" x14ac:dyDescent="0.25">
      <c r="D54" s="3">
        <v>49</v>
      </c>
      <c r="E54" s="6" t="s">
        <v>49</v>
      </c>
      <c r="F54" s="37"/>
      <c r="G54" s="28"/>
      <c r="H54" s="28"/>
      <c r="I54" s="3">
        <v>0.36</v>
      </c>
      <c r="J54" s="18">
        <f t="shared" si="0"/>
        <v>0.88957799999999998</v>
      </c>
      <c r="K54" s="2"/>
    </row>
    <row r="55" spans="2:11" x14ac:dyDescent="0.25">
      <c r="D55" s="3">
        <v>50</v>
      </c>
      <c r="E55" s="6" t="s">
        <v>50</v>
      </c>
      <c r="F55" s="37"/>
      <c r="G55" s="28"/>
      <c r="H55" s="28"/>
      <c r="I55" s="3">
        <v>0.13800000000000001</v>
      </c>
      <c r="J55" s="18">
        <f t="shared" si="0"/>
        <v>0.3410049</v>
      </c>
      <c r="K55" s="2"/>
    </row>
    <row r="56" spans="2:11" x14ac:dyDescent="0.25">
      <c r="D56" s="3">
        <v>51</v>
      </c>
      <c r="E56" s="6" t="s">
        <v>51</v>
      </c>
      <c r="F56" s="37"/>
      <c r="G56" s="28"/>
      <c r="H56" s="28"/>
      <c r="I56" s="3">
        <v>0.154</v>
      </c>
      <c r="J56" s="18">
        <f t="shared" si="0"/>
        <v>0.38054169999999998</v>
      </c>
      <c r="K56" s="2"/>
    </row>
    <row r="57" spans="2:11" x14ac:dyDescent="0.25">
      <c r="D57" s="3">
        <v>52</v>
      </c>
      <c r="E57" s="6" t="s">
        <v>52</v>
      </c>
      <c r="F57" s="37"/>
      <c r="G57" s="28"/>
      <c r="H57" s="28"/>
      <c r="I57" s="3">
        <v>2.8000000000000001E-2</v>
      </c>
      <c r="J57" s="18">
        <f t="shared" si="0"/>
        <v>6.9189399999999998E-2</v>
      </c>
      <c r="K57" s="2"/>
    </row>
    <row r="58" spans="2:11" x14ac:dyDescent="0.25">
      <c r="B58" t="s">
        <v>202</v>
      </c>
      <c r="D58" s="3">
        <v>53</v>
      </c>
      <c r="E58" s="12" t="s">
        <v>53</v>
      </c>
      <c r="F58" s="37"/>
      <c r="G58" s="28"/>
      <c r="H58" s="28"/>
      <c r="I58" s="3">
        <v>0.34799999999999998</v>
      </c>
      <c r="J58" s="18">
        <f t="shared" si="0"/>
        <v>0.85992539999999995</v>
      </c>
      <c r="K58" s="2"/>
    </row>
    <row r="59" spans="2:11" x14ac:dyDescent="0.25">
      <c r="D59" s="3">
        <v>54</v>
      </c>
      <c r="E59" s="6" t="s">
        <v>54</v>
      </c>
      <c r="F59" s="37"/>
      <c r="G59" s="28"/>
      <c r="H59" s="28"/>
      <c r="I59" s="3">
        <v>0.113</v>
      </c>
      <c r="J59" s="18">
        <f t="shared" si="0"/>
        <v>0.27922865000000002</v>
      </c>
      <c r="K59" s="2"/>
    </row>
    <row r="60" spans="2:11" x14ac:dyDescent="0.25">
      <c r="D60" s="3">
        <v>55</v>
      </c>
      <c r="E60" s="6" t="s">
        <v>55</v>
      </c>
      <c r="F60" s="37"/>
      <c r="G60" s="29"/>
      <c r="H60" s="29"/>
      <c r="I60" s="3">
        <v>4.9000000000000002E-2</v>
      </c>
      <c r="J60" s="18">
        <f t="shared" si="0"/>
        <v>0.12108145000000001</v>
      </c>
      <c r="K60" s="2"/>
    </row>
    <row r="61" spans="2:11" x14ac:dyDescent="0.25">
      <c r="D61" s="3">
        <v>56</v>
      </c>
      <c r="E61" s="6" t="s">
        <v>56</v>
      </c>
      <c r="F61" s="3" t="s">
        <v>62</v>
      </c>
      <c r="G61" s="3">
        <v>3236</v>
      </c>
      <c r="H61" s="14">
        <v>40274</v>
      </c>
      <c r="I61" s="3">
        <v>3.5609999999999999</v>
      </c>
      <c r="J61" s="18">
        <f t="shared" si="0"/>
        <v>8.7994090499999995</v>
      </c>
      <c r="K61" s="2"/>
    </row>
    <row r="62" spans="2:11" x14ac:dyDescent="0.25">
      <c r="D62" s="3">
        <v>57</v>
      </c>
      <c r="E62" s="6" t="s">
        <v>193</v>
      </c>
      <c r="F62" s="37" t="s">
        <v>63</v>
      </c>
      <c r="G62" s="27">
        <v>3235</v>
      </c>
      <c r="H62" s="34">
        <v>40274</v>
      </c>
      <c r="I62" s="3">
        <v>0.80900000000000005</v>
      </c>
      <c r="J62" s="18">
        <f t="shared" si="0"/>
        <v>1.9990794500000002</v>
      </c>
      <c r="K62" s="2"/>
    </row>
    <row r="63" spans="2:11" x14ac:dyDescent="0.25">
      <c r="D63" s="3">
        <v>58</v>
      </c>
      <c r="E63" s="6" t="s">
        <v>14</v>
      </c>
      <c r="F63" s="37"/>
      <c r="G63" s="28"/>
      <c r="H63" s="28"/>
      <c r="I63" s="3">
        <v>0.80900000000000005</v>
      </c>
      <c r="J63" s="18">
        <f t="shared" si="0"/>
        <v>1.9990794500000002</v>
      </c>
      <c r="K63" s="2"/>
    </row>
    <row r="64" spans="2:11" x14ac:dyDescent="0.25">
      <c r="D64" s="3">
        <v>59</v>
      </c>
      <c r="E64" s="6" t="s">
        <v>57</v>
      </c>
      <c r="F64" s="37"/>
      <c r="G64" s="28"/>
      <c r="H64" s="28"/>
      <c r="I64" s="3">
        <v>0.80900000000000005</v>
      </c>
      <c r="J64" s="18">
        <f t="shared" si="0"/>
        <v>1.9990794500000002</v>
      </c>
      <c r="K64" s="2"/>
    </row>
    <row r="65" spans="4:16" x14ac:dyDescent="0.25">
      <c r="D65" s="3">
        <v>60</v>
      </c>
      <c r="E65" s="6" t="s">
        <v>58</v>
      </c>
      <c r="F65" s="37"/>
      <c r="G65" s="28"/>
      <c r="H65" s="28"/>
      <c r="I65" s="3">
        <v>0.80900000000000005</v>
      </c>
      <c r="J65" s="18">
        <f t="shared" si="0"/>
        <v>1.9990794500000002</v>
      </c>
      <c r="K65" s="2"/>
    </row>
    <row r="66" spans="4:16" x14ac:dyDescent="0.25">
      <c r="D66" s="3">
        <v>61</v>
      </c>
      <c r="E66" s="6" t="s">
        <v>59</v>
      </c>
      <c r="F66" s="37"/>
      <c r="G66" s="29"/>
      <c r="H66" s="29"/>
      <c r="I66" s="3">
        <v>0.80900000000000005</v>
      </c>
      <c r="J66" s="18">
        <f t="shared" si="0"/>
        <v>1.9990794500000002</v>
      </c>
      <c r="K66" s="2"/>
    </row>
    <row r="67" spans="4:16" x14ac:dyDescent="0.25">
      <c r="D67" s="3">
        <v>62</v>
      </c>
      <c r="E67" s="6" t="s">
        <v>64</v>
      </c>
      <c r="F67" s="38" t="s">
        <v>60</v>
      </c>
      <c r="G67" s="35">
        <v>6161</v>
      </c>
      <c r="H67" s="30">
        <v>40495</v>
      </c>
      <c r="I67" s="3">
        <v>3.9169999999999998</v>
      </c>
      <c r="J67" s="18">
        <f t="shared" si="0"/>
        <v>9.6791028499999996</v>
      </c>
      <c r="K67" s="2"/>
    </row>
    <row r="68" spans="4:16" x14ac:dyDescent="0.25">
      <c r="D68" s="3">
        <v>63</v>
      </c>
      <c r="E68" s="6" t="s">
        <v>65</v>
      </c>
      <c r="F68" s="38"/>
      <c r="G68" s="31"/>
      <c r="H68" s="31"/>
      <c r="I68" s="3">
        <v>0.16200000000000001</v>
      </c>
      <c r="J68" s="18">
        <f t="shared" si="0"/>
        <v>0.4003101</v>
      </c>
      <c r="K68" s="2"/>
    </row>
    <row r="69" spans="4:16" x14ac:dyDescent="0.25">
      <c r="D69" s="3">
        <v>64</v>
      </c>
      <c r="E69" s="6" t="s">
        <v>66</v>
      </c>
      <c r="F69" s="38"/>
      <c r="G69" s="32"/>
      <c r="H69" s="32"/>
      <c r="I69" s="3">
        <v>4.9729999999999999</v>
      </c>
      <c r="J69" s="18">
        <f t="shared" si="0"/>
        <v>12.288531649999999</v>
      </c>
      <c r="K69" s="2"/>
    </row>
    <row r="70" spans="4:16" x14ac:dyDescent="0.25">
      <c r="D70" s="3">
        <v>65</v>
      </c>
      <c r="E70" s="6" t="s">
        <v>188</v>
      </c>
      <c r="F70" s="38" t="s">
        <v>219</v>
      </c>
      <c r="G70" s="35">
        <v>6160</v>
      </c>
      <c r="H70" s="30">
        <v>40495</v>
      </c>
      <c r="I70" s="3">
        <v>3.2000000000000001E-2</v>
      </c>
      <c r="J70" s="18">
        <f t="shared" si="0"/>
        <v>7.9073599999999994E-2</v>
      </c>
      <c r="K70" s="2"/>
    </row>
    <row r="71" spans="4:16" x14ac:dyDescent="0.25">
      <c r="D71" s="3">
        <v>66</v>
      </c>
      <c r="E71" s="6" t="s">
        <v>189</v>
      </c>
      <c r="F71" s="38"/>
      <c r="G71" s="31"/>
      <c r="H71" s="31"/>
      <c r="I71" s="3">
        <v>0.17799999999999999</v>
      </c>
      <c r="J71" s="18">
        <f t="shared" ref="J71:J134" si="1">I71*2.47105</f>
        <v>0.43984689999999999</v>
      </c>
      <c r="K71" s="2"/>
    </row>
    <row r="72" spans="4:16" x14ac:dyDescent="0.25">
      <c r="D72" s="3">
        <v>67</v>
      </c>
      <c r="E72" s="6" t="s">
        <v>57</v>
      </c>
      <c r="F72" s="38"/>
      <c r="G72" s="31"/>
      <c r="H72" s="31"/>
      <c r="I72" s="3">
        <v>0.308</v>
      </c>
      <c r="J72" s="18">
        <f t="shared" si="1"/>
        <v>0.76108339999999997</v>
      </c>
      <c r="K72" s="2"/>
    </row>
    <row r="73" spans="4:16" x14ac:dyDescent="0.25">
      <c r="D73" s="3">
        <v>68</v>
      </c>
      <c r="E73" s="6" t="s">
        <v>190</v>
      </c>
      <c r="F73" s="38"/>
      <c r="G73" s="31"/>
      <c r="H73" s="31"/>
      <c r="I73" s="3">
        <v>0.154</v>
      </c>
      <c r="J73" s="18">
        <f t="shared" si="1"/>
        <v>0.38054169999999998</v>
      </c>
      <c r="K73" s="2"/>
    </row>
    <row r="74" spans="4:16" x14ac:dyDescent="0.25">
      <c r="D74" s="3">
        <v>69</v>
      </c>
      <c r="E74" s="6" t="s">
        <v>11</v>
      </c>
      <c r="F74" s="38"/>
      <c r="G74" s="31"/>
      <c r="H74" s="31"/>
      <c r="I74" s="3">
        <v>0.33600000000000002</v>
      </c>
      <c r="J74" s="18">
        <f t="shared" si="1"/>
        <v>0.83027280000000003</v>
      </c>
      <c r="K74" s="2"/>
    </row>
    <row r="75" spans="4:16" x14ac:dyDescent="0.25">
      <c r="D75" s="3">
        <v>70</v>
      </c>
      <c r="E75" s="6" t="s">
        <v>67</v>
      </c>
      <c r="F75" s="38"/>
      <c r="G75" s="31"/>
      <c r="H75" s="31"/>
      <c r="I75" s="3">
        <v>4.1000000000000002E-2</v>
      </c>
      <c r="J75" s="18">
        <f t="shared" si="1"/>
        <v>0.10131305</v>
      </c>
      <c r="K75" s="2"/>
      <c r="P75" s="7" t="s">
        <v>126</v>
      </c>
    </row>
    <row r="76" spans="4:16" x14ac:dyDescent="0.25">
      <c r="D76" s="3">
        <v>71</v>
      </c>
      <c r="E76" s="6" t="s">
        <v>68</v>
      </c>
      <c r="F76" s="38"/>
      <c r="G76" s="31"/>
      <c r="H76" s="31"/>
      <c r="I76" s="3">
        <v>0.70899999999999996</v>
      </c>
      <c r="J76" s="18">
        <f t="shared" si="1"/>
        <v>1.7519744499999998</v>
      </c>
      <c r="K76" s="2"/>
      <c r="P76" s="7" t="s">
        <v>127</v>
      </c>
    </row>
    <row r="77" spans="4:16" x14ac:dyDescent="0.25">
      <c r="D77" s="3">
        <v>72</v>
      </c>
      <c r="E77" s="6" t="s">
        <v>69</v>
      </c>
      <c r="F77" s="38"/>
      <c r="G77" s="31"/>
      <c r="H77" s="31"/>
      <c r="I77" s="3">
        <v>0.60299999999999998</v>
      </c>
      <c r="J77" s="18">
        <f t="shared" si="1"/>
        <v>1.49004315</v>
      </c>
      <c r="K77" s="2"/>
      <c r="P77" s="7" t="s">
        <v>128</v>
      </c>
    </row>
    <row r="78" spans="4:16" x14ac:dyDescent="0.25">
      <c r="D78" s="3">
        <v>73</v>
      </c>
      <c r="E78" s="6" t="s">
        <v>70</v>
      </c>
      <c r="F78" s="38"/>
      <c r="G78" s="31"/>
      <c r="H78" s="31"/>
      <c r="I78" s="3">
        <v>0.68</v>
      </c>
      <c r="J78" s="18">
        <f t="shared" si="1"/>
        <v>1.6803140000000001</v>
      </c>
      <c r="K78" s="2"/>
      <c r="P78" s="7" t="s">
        <v>21</v>
      </c>
    </row>
    <row r="79" spans="4:16" x14ac:dyDescent="0.25">
      <c r="D79" s="3">
        <v>74</v>
      </c>
      <c r="E79" s="6" t="s">
        <v>71</v>
      </c>
      <c r="F79" s="38"/>
      <c r="G79" s="31"/>
      <c r="H79" s="31"/>
      <c r="I79" s="3">
        <v>0.52300000000000002</v>
      </c>
      <c r="J79" s="18">
        <f t="shared" si="1"/>
        <v>1.29235915</v>
      </c>
      <c r="K79" s="2"/>
      <c r="P79" s="7" t="s">
        <v>22</v>
      </c>
    </row>
    <row r="80" spans="4:16" x14ac:dyDescent="0.25">
      <c r="D80" s="3">
        <v>75</v>
      </c>
      <c r="E80" s="6" t="s">
        <v>72</v>
      </c>
      <c r="F80" s="38"/>
      <c r="G80" s="31"/>
      <c r="H80" s="31"/>
      <c r="I80" s="3">
        <v>0.30399999999999999</v>
      </c>
      <c r="J80" s="18">
        <f t="shared" si="1"/>
        <v>0.75119919999999996</v>
      </c>
      <c r="K80" s="2"/>
      <c r="P80" s="7" t="s">
        <v>23</v>
      </c>
    </row>
    <row r="81" spans="2:16" x14ac:dyDescent="0.25">
      <c r="B81" t="s">
        <v>199</v>
      </c>
      <c r="D81" s="3">
        <v>76</v>
      </c>
      <c r="E81" s="11" t="s">
        <v>198</v>
      </c>
      <c r="F81" s="38"/>
      <c r="G81" s="31"/>
      <c r="H81" s="31"/>
      <c r="I81" s="3">
        <v>0.20200000000000001</v>
      </c>
      <c r="J81" s="18">
        <f t="shared" si="1"/>
        <v>0.49915210000000004</v>
      </c>
      <c r="K81" s="2"/>
      <c r="P81" s="7" t="s">
        <v>24</v>
      </c>
    </row>
    <row r="82" spans="2:16" x14ac:dyDescent="0.25">
      <c r="D82" s="3">
        <v>77</v>
      </c>
      <c r="E82" s="6" t="s">
        <v>73</v>
      </c>
      <c r="F82" s="38"/>
      <c r="G82" s="31"/>
      <c r="H82" s="31"/>
      <c r="I82" s="3">
        <v>0.24299999999999999</v>
      </c>
      <c r="J82" s="18">
        <f t="shared" si="1"/>
        <v>0.60046515</v>
      </c>
      <c r="K82" s="2"/>
      <c r="P82" s="7" t="s">
        <v>26</v>
      </c>
    </row>
    <row r="83" spans="2:16" x14ac:dyDescent="0.25">
      <c r="D83" s="3">
        <v>78</v>
      </c>
      <c r="E83" s="6" t="s">
        <v>74</v>
      </c>
      <c r="F83" s="38"/>
      <c r="G83" s="31"/>
      <c r="H83" s="31"/>
      <c r="I83" s="3">
        <v>0.04</v>
      </c>
      <c r="J83" s="18">
        <f t="shared" si="1"/>
        <v>9.8841999999999999E-2</v>
      </c>
      <c r="K83" s="2"/>
      <c r="P83" s="7" t="s">
        <v>27</v>
      </c>
    </row>
    <row r="84" spans="2:16" x14ac:dyDescent="0.25">
      <c r="D84" s="3">
        <v>79</v>
      </c>
      <c r="E84" s="6" t="s">
        <v>75</v>
      </c>
      <c r="F84" s="38"/>
      <c r="G84" s="31"/>
      <c r="H84" s="31"/>
      <c r="I84" s="3">
        <v>0.65600000000000003</v>
      </c>
      <c r="J84" s="18">
        <f t="shared" si="1"/>
        <v>1.6210088</v>
      </c>
      <c r="K84" s="2"/>
      <c r="P84" s="7" t="s">
        <v>28</v>
      </c>
    </row>
    <row r="85" spans="2:16" x14ac:dyDescent="0.25">
      <c r="D85" s="3">
        <v>80</v>
      </c>
      <c r="E85" s="6" t="s">
        <v>76</v>
      </c>
      <c r="F85" s="38"/>
      <c r="G85" s="31"/>
      <c r="H85" s="31"/>
      <c r="I85" s="3">
        <v>0.20599999999999999</v>
      </c>
      <c r="J85" s="18">
        <f t="shared" si="1"/>
        <v>0.5090363</v>
      </c>
      <c r="K85" s="2"/>
      <c r="P85" s="7" t="s">
        <v>29</v>
      </c>
    </row>
    <row r="86" spans="2:16" x14ac:dyDescent="0.25">
      <c r="D86" s="3">
        <v>81</v>
      </c>
      <c r="E86" s="6" t="s">
        <v>77</v>
      </c>
      <c r="F86" s="38"/>
      <c r="G86" s="31"/>
      <c r="H86" s="31"/>
      <c r="I86" s="3">
        <v>8.5999999999999993E-2</v>
      </c>
      <c r="J86" s="18">
        <f t="shared" si="1"/>
        <v>0.21251029999999999</v>
      </c>
      <c r="K86" s="2"/>
      <c r="P86" s="7" t="s">
        <v>30</v>
      </c>
    </row>
    <row r="87" spans="2:16" x14ac:dyDescent="0.25">
      <c r="D87" s="3">
        <v>82</v>
      </c>
      <c r="E87" s="6" t="s">
        <v>78</v>
      </c>
      <c r="F87" s="38"/>
      <c r="G87" s="31"/>
      <c r="H87" s="31"/>
      <c r="I87" s="3">
        <v>0.60699999999999998</v>
      </c>
      <c r="J87" s="18">
        <f t="shared" si="1"/>
        <v>1.4999273499999999</v>
      </c>
      <c r="K87" s="2"/>
      <c r="P87" s="7" t="s">
        <v>31</v>
      </c>
    </row>
    <row r="88" spans="2:16" x14ac:dyDescent="0.25">
      <c r="D88" s="3">
        <v>83</v>
      </c>
      <c r="E88" s="6" t="s">
        <v>191</v>
      </c>
      <c r="F88" s="38"/>
      <c r="G88" s="31"/>
      <c r="H88" s="31"/>
      <c r="I88" s="3">
        <v>2.8000000000000001E-2</v>
      </c>
      <c r="J88" s="18">
        <f t="shared" si="1"/>
        <v>6.9189399999999998E-2</v>
      </c>
      <c r="K88" s="2"/>
      <c r="P88" s="7" t="s">
        <v>32</v>
      </c>
    </row>
    <row r="89" spans="2:16" x14ac:dyDescent="0.25">
      <c r="D89" s="3">
        <v>84</v>
      </c>
      <c r="E89" s="6" t="s">
        <v>79</v>
      </c>
      <c r="F89" s="38"/>
      <c r="G89" s="31"/>
      <c r="H89" s="31"/>
      <c r="I89" s="3">
        <v>2.8000000000000001E-2</v>
      </c>
      <c r="J89" s="18">
        <f t="shared" si="1"/>
        <v>6.9189399999999998E-2</v>
      </c>
      <c r="K89" s="2"/>
      <c r="P89" s="7" t="s">
        <v>33</v>
      </c>
    </row>
    <row r="90" spans="2:16" x14ac:dyDescent="0.25">
      <c r="D90" s="3">
        <v>85</v>
      </c>
      <c r="E90" s="6" t="s">
        <v>80</v>
      </c>
      <c r="F90" s="38"/>
      <c r="G90" s="31"/>
      <c r="H90" s="31"/>
      <c r="I90" s="3">
        <v>0.13400000000000001</v>
      </c>
      <c r="J90" s="18">
        <f t="shared" si="1"/>
        <v>0.33112069999999999</v>
      </c>
      <c r="K90" s="2"/>
      <c r="P90" s="7" t="s">
        <v>34</v>
      </c>
    </row>
    <row r="91" spans="2:16" x14ac:dyDescent="0.25">
      <c r="D91" s="3">
        <v>86</v>
      </c>
      <c r="E91" s="6" t="s">
        <v>81</v>
      </c>
      <c r="F91" s="38"/>
      <c r="G91" s="31"/>
      <c r="H91" s="31"/>
      <c r="I91" s="3">
        <v>6.0999999999999999E-2</v>
      </c>
      <c r="J91" s="18">
        <f t="shared" si="1"/>
        <v>0.15073405000000001</v>
      </c>
      <c r="K91" s="2"/>
      <c r="P91" s="7" t="s">
        <v>35</v>
      </c>
    </row>
    <row r="92" spans="2:16" x14ac:dyDescent="0.25">
      <c r="D92" s="3">
        <v>87</v>
      </c>
      <c r="E92" s="6" t="s">
        <v>82</v>
      </c>
      <c r="F92" s="38"/>
      <c r="G92" s="31"/>
      <c r="H92" s="31"/>
      <c r="I92" s="3">
        <v>0.19</v>
      </c>
      <c r="J92" s="18">
        <f t="shared" si="1"/>
        <v>0.46949950000000001</v>
      </c>
      <c r="K92" s="2"/>
      <c r="P92" s="7" t="s">
        <v>36</v>
      </c>
    </row>
    <row r="93" spans="2:16" x14ac:dyDescent="0.25">
      <c r="D93" s="3">
        <v>88</v>
      </c>
      <c r="E93" s="6" t="s">
        <v>83</v>
      </c>
      <c r="F93" s="38"/>
      <c r="G93" s="31"/>
      <c r="H93" s="31"/>
      <c r="I93" s="3">
        <v>0.39600000000000002</v>
      </c>
      <c r="J93" s="18">
        <f t="shared" si="1"/>
        <v>0.97853580000000007</v>
      </c>
      <c r="K93" s="2"/>
      <c r="P93" s="7" t="s">
        <v>37</v>
      </c>
    </row>
    <row r="94" spans="2:16" x14ac:dyDescent="0.25">
      <c r="B94" t="s">
        <v>200</v>
      </c>
      <c r="D94" s="3">
        <v>89</v>
      </c>
      <c r="E94" s="12" t="s">
        <v>84</v>
      </c>
      <c r="F94" s="38"/>
      <c r="G94" s="31"/>
      <c r="H94" s="31"/>
      <c r="I94" s="3">
        <v>0.04</v>
      </c>
      <c r="J94" s="18">
        <f t="shared" si="1"/>
        <v>9.8841999999999999E-2</v>
      </c>
      <c r="K94" s="2"/>
      <c r="P94" s="7" t="s">
        <v>38</v>
      </c>
    </row>
    <row r="95" spans="2:16" x14ac:dyDescent="0.25">
      <c r="D95" s="3">
        <v>90</v>
      </c>
      <c r="E95" s="6" t="s">
        <v>85</v>
      </c>
      <c r="F95" s="38"/>
      <c r="G95" s="31"/>
      <c r="H95" s="31"/>
      <c r="I95" s="3">
        <v>8.8999999999999996E-2</v>
      </c>
      <c r="J95" s="18">
        <f t="shared" si="1"/>
        <v>0.21992344999999999</v>
      </c>
      <c r="K95" s="2"/>
      <c r="P95" s="7" t="s">
        <v>39</v>
      </c>
    </row>
    <row r="96" spans="2:16" x14ac:dyDescent="0.25">
      <c r="D96" s="3">
        <v>91</v>
      </c>
      <c r="E96" s="6" t="s">
        <v>86</v>
      </c>
      <c r="F96" s="38"/>
      <c r="G96" s="31"/>
      <c r="H96" s="31"/>
      <c r="I96" s="3">
        <v>0.312</v>
      </c>
      <c r="J96" s="18">
        <f t="shared" si="1"/>
        <v>0.77096759999999998</v>
      </c>
      <c r="K96" s="2"/>
      <c r="P96" s="7" t="s">
        <v>40</v>
      </c>
    </row>
    <row r="97" spans="4:16" x14ac:dyDescent="0.25">
      <c r="D97" s="3">
        <v>92</v>
      </c>
      <c r="E97" s="6" t="s">
        <v>87</v>
      </c>
      <c r="F97" s="38"/>
      <c r="G97" s="31"/>
      <c r="H97" s="31"/>
      <c r="I97" s="3">
        <v>0.13800000000000001</v>
      </c>
      <c r="J97" s="18">
        <f t="shared" si="1"/>
        <v>0.3410049</v>
      </c>
      <c r="K97" s="2"/>
      <c r="P97" s="7" t="s">
        <v>41</v>
      </c>
    </row>
    <row r="98" spans="4:16" x14ac:dyDescent="0.25">
      <c r="D98" s="3">
        <v>93</v>
      </c>
      <c r="E98" s="6" t="s">
        <v>88</v>
      </c>
      <c r="F98" s="38"/>
      <c r="G98" s="31"/>
      <c r="H98" s="31"/>
      <c r="I98" s="3">
        <v>2.4E-2</v>
      </c>
      <c r="J98" s="18">
        <f t="shared" si="1"/>
        <v>5.9305200000000002E-2</v>
      </c>
      <c r="K98" s="2"/>
      <c r="P98" s="7" t="s">
        <v>42</v>
      </c>
    </row>
    <row r="99" spans="4:16" x14ac:dyDescent="0.25">
      <c r="D99" s="3">
        <v>94</v>
      </c>
      <c r="E99" s="6" t="s">
        <v>89</v>
      </c>
      <c r="F99" s="38"/>
      <c r="G99" s="31"/>
      <c r="H99" s="31"/>
      <c r="I99" s="3">
        <v>1.133</v>
      </c>
      <c r="J99" s="18">
        <f t="shared" si="1"/>
        <v>2.79969965</v>
      </c>
      <c r="K99" s="2"/>
      <c r="P99" s="7" t="s">
        <v>43</v>
      </c>
    </row>
    <row r="100" spans="4:16" x14ac:dyDescent="0.25">
      <c r="D100" s="3">
        <v>95</v>
      </c>
      <c r="E100" s="6" t="s">
        <v>90</v>
      </c>
      <c r="F100" s="38"/>
      <c r="G100" s="31"/>
      <c r="H100" s="31"/>
      <c r="I100" s="3">
        <v>0.78700000000000003</v>
      </c>
      <c r="J100" s="18">
        <f t="shared" si="1"/>
        <v>1.94471635</v>
      </c>
      <c r="K100" s="2"/>
      <c r="P100" s="7" t="s">
        <v>192</v>
      </c>
    </row>
    <row r="101" spans="4:16" x14ac:dyDescent="0.25">
      <c r="D101" s="3">
        <v>96</v>
      </c>
      <c r="E101" s="6" t="s">
        <v>91</v>
      </c>
      <c r="F101" s="38"/>
      <c r="G101" s="31"/>
      <c r="H101" s="31"/>
      <c r="I101" s="3">
        <v>6.5000000000000002E-2</v>
      </c>
      <c r="J101" s="18">
        <f t="shared" si="1"/>
        <v>0.16061824999999999</v>
      </c>
      <c r="K101" s="2"/>
      <c r="P101" s="7" t="s">
        <v>44</v>
      </c>
    </row>
    <row r="102" spans="4:16" x14ac:dyDescent="0.25">
      <c r="D102" s="3">
        <v>97</v>
      </c>
      <c r="E102" s="6" t="s">
        <v>92</v>
      </c>
      <c r="F102" s="38"/>
      <c r="G102" s="31"/>
      <c r="H102" s="31"/>
      <c r="I102" s="3">
        <v>0.44500000000000001</v>
      </c>
      <c r="J102" s="18">
        <f t="shared" si="1"/>
        <v>1.0996172500000001</v>
      </c>
      <c r="K102" s="2"/>
      <c r="P102" s="7" t="s">
        <v>45</v>
      </c>
    </row>
    <row r="103" spans="4:16" x14ac:dyDescent="0.25">
      <c r="D103" s="3">
        <v>98</v>
      </c>
      <c r="E103" s="6" t="s">
        <v>93</v>
      </c>
      <c r="F103" s="38"/>
      <c r="G103" s="31"/>
      <c r="H103" s="31"/>
      <c r="I103" s="3">
        <v>6.5000000000000002E-2</v>
      </c>
      <c r="J103" s="18">
        <f t="shared" si="1"/>
        <v>0.16061824999999999</v>
      </c>
      <c r="K103" s="2"/>
      <c r="P103" s="7" t="s">
        <v>46</v>
      </c>
    </row>
    <row r="104" spans="4:16" x14ac:dyDescent="0.25">
      <c r="D104" s="3">
        <v>99</v>
      </c>
      <c r="E104" s="6" t="s">
        <v>94</v>
      </c>
      <c r="F104" s="38"/>
      <c r="G104" s="31"/>
      <c r="H104" s="31"/>
      <c r="I104" s="3">
        <v>0.36799999999999999</v>
      </c>
      <c r="J104" s="18">
        <f t="shared" si="1"/>
        <v>0.9093464</v>
      </c>
      <c r="K104" s="2"/>
      <c r="P104" s="7" t="s">
        <v>47</v>
      </c>
    </row>
    <row r="105" spans="4:16" x14ac:dyDescent="0.25">
      <c r="D105" s="3">
        <v>100</v>
      </c>
      <c r="E105" s="6" t="s">
        <v>95</v>
      </c>
      <c r="F105" s="38"/>
      <c r="G105" s="31"/>
      <c r="H105" s="31"/>
      <c r="I105" s="3">
        <v>0.113</v>
      </c>
      <c r="J105" s="18">
        <f t="shared" si="1"/>
        <v>0.27922865000000002</v>
      </c>
      <c r="K105" s="2"/>
      <c r="P105" s="7" t="s">
        <v>48</v>
      </c>
    </row>
    <row r="106" spans="4:16" x14ac:dyDescent="0.25">
      <c r="D106" s="3">
        <v>101</v>
      </c>
      <c r="E106" s="6" t="s">
        <v>96</v>
      </c>
      <c r="F106" s="38"/>
      <c r="G106" s="31"/>
      <c r="H106" s="31"/>
      <c r="I106" s="3">
        <v>2.5999999999999999E-2</v>
      </c>
      <c r="J106" s="18">
        <f t="shared" si="1"/>
        <v>6.4247299999999993E-2</v>
      </c>
      <c r="K106" s="2"/>
      <c r="P106" s="7" t="s">
        <v>49</v>
      </c>
    </row>
    <row r="107" spans="4:16" x14ac:dyDescent="0.25">
      <c r="D107" s="3">
        <v>102</v>
      </c>
      <c r="E107" s="6" t="s">
        <v>97</v>
      </c>
      <c r="F107" s="38"/>
      <c r="G107" s="31"/>
      <c r="H107" s="31"/>
      <c r="I107" s="3">
        <v>0.13400000000000001</v>
      </c>
      <c r="J107" s="18">
        <f t="shared" si="1"/>
        <v>0.33112069999999999</v>
      </c>
      <c r="K107" s="2"/>
      <c r="P107" s="7" t="s">
        <v>50</v>
      </c>
    </row>
    <row r="108" spans="4:16" x14ac:dyDescent="0.25">
      <c r="D108" s="3">
        <v>103</v>
      </c>
      <c r="E108" s="6" t="s">
        <v>98</v>
      </c>
      <c r="F108" s="38"/>
      <c r="G108" s="31"/>
      <c r="H108" s="31"/>
      <c r="I108" s="3">
        <v>0.7</v>
      </c>
      <c r="J108" s="18">
        <f t="shared" si="1"/>
        <v>1.7297349999999998</v>
      </c>
      <c r="K108" s="2"/>
      <c r="P108" s="7" t="s">
        <v>51</v>
      </c>
    </row>
    <row r="109" spans="4:16" x14ac:dyDescent="0.25">
      <c r="D109" s="3">
        <v>104</v>
      </c>
      <c r="E109" s="6" t="s">
        <v>99</v>
      </c>
      <c r="F109" s="38"/>
      <c r="G109" s="31"/>
      <c r="H109" s="31"/>
      <c r="I109" s="3">
        <v>6.5000000000000002E-2</v>
      </c>
      <c r="J109" s="18">
        <f t="shared" si="1"/>
        <v>0.16061824999999999</v>
      </c>
      <c r="K109" s="2"/>
      <c r="P109" s="7" t="s">
        <v>52</v>
      </c>
    </row>
    <row r="110" spans="4:16" x14ac:dyDescent="0.25">
      <c r="D110" s="3">
        <v>105</v>
      </c>
      <c r="E110" s="6" t="s">
        <v>100</v>
      </c>
      <c r="F110" s="38"/>
      <c r="G110" s="31"/>
      <c r="H110" s="31"/>
      <c r="I110" s="3">
        <v>3.2000000000000001E-2</v>
      </c>
      <c r="J110" s="18">
        <f t="shared" si="1"/>
        <v>7.9073599999999994E-2</v>
      </c>
      <c r="K110" s="2"/>
      <c r="P110" s="7" t="s">
        <v>53</v>
      </c>
    </row>
    <row r="111" spans="4:16" x14ac:dyDescent="0.25">
      <c r="D111" s="3">
        <v>106</v>
      </c>
      <c r="E111" s="6" t="s">
        <v>101</v>
      </c>
      <c r="F111" s="38"/>
      <c r="G111" s="31"/>
      <c r="H111" s="31"/>
      <c r="I111" s="3">
        <v>0.04</v>
      </c>
      <c r="J111" s="18">
        <f t="shared" si="1"/>
        <v>9.8841999999999999E-2</v>
      </c>
      <c r="K111" s="2"/>
      <c r="P111" s="7" t="s">
        <v>54</v>
      </c>
    </row>
    <row r="112" spans="4:16" x14ac:dyDescent="0.25">
      <c r="D112" s="3">
        <v>107</v>
      </c>
      <c r="E112" s="6" t="s">
        <v>19</v>
      </c>
      <c r="F112" s="38"/>
      <c r="G112" s="31"/>
      <c r="H112" s="31"/>
      <c r="I112" s="3">
        <v>1.6E-2</v>
      </c>
      <c r="J112" s="18">
        <f t="shared" si="1"/>
        <v>3.9536799999999997E-2</v>
      </c>
      <c r="K112" s="2"/>
      <c r="P112" s="7" t="s">
        <v>55</v>
      </c>
    </row>
    <row r="113" spans="4:16" x14ac:dyDescent="0.25">
      <c r="D113" s="3">
        <v>108</v>
      </c>
      <c r="E113" s="6" t="s">
        <v>102</v>
      </c>
      <c r="F113" s="38"/>
      <c r="G113" s="32"/>
      <c r="H113" s="32"/>
      <c r="I113" s="3">
        <v>0.121</v>
      </c>
      <c r="J113" s="18">
        <f t="shared" si="1"/>
        <v>0.29899704999999999</v>
      </c>
      <c r="K113" s="2"/>
      <c r="P113" s="7" t="s">
        <v>130</v>
      </c>
    </row>
    <row r="114" spans="4:16" x14ac:dyDescent="0.25">
      <c r="D114" s="3">
        <v>109</v>
      </c>
      <c r="E114" s="6" t="s">
        <v>103</v>
      </c>
      <c r="F114" s="38"/>
      <c r="G114" s="35">
        <v>6177</v>
      </c>
      <c r="H114" s="30">
        <v>40495</v>
      </c>
      <c r="I114" s="3">
        <v>0.23599999999999999</v>
      </c>
      <c r="J114" s="18">
        <f t="shared" si="1"/>
        <v>0.58316780000000001</v>
      </c>
      <c r="K114" s="2"/>
      <c r="P114" s="7" t="s">
        <v>131</v>
      </c>
    </row>
    <row r="115" spans="4:16" x14ac:dyDescent="0.25">
      <c r="D115" s="3">
        <v>110</v>
      </c>
      <c r="E115" s="6" t="s">
        <v>104</v>
      </c>
      <c r="F115" s="38"/>
      <c r="G115" s="31"/>
      <c r="H115" s="31"/>
      <c r="I115" s="3">
        <v>1.6519999999999999</v>
      </c>
      <c r="J115" s="18">
        <f t="shared" si="1"/>
        <v>4.0821746000000001</v>
      </c>
      <c r="K115" s="2"/>
      <c r="P115" s="7" t="s">
        <v>132</v>
      </c>
    </row>
    <row r="116" spans="4:16" x14ac:dyDescent="0.25">
      <c r="D116" s="3">
        <v>111</v>
      </c>
      <c r="E116" s="6" t="s">
        <v>105</v>
      </c>
      <c r="F116" s="38"/>
      <c r="G116" s="31"/>
      <c r="H116" s="31"/>
      <c r="I116" s="3">
        <v>0.23699999999999999</v>
      </c>
      <c r="J116" s="18">
        <f t="shared" si="1"/>
        <v>0.58563884999999993</v>
      </c>
      <c r="K116" s="2"/>
      <c r="P116" s="7" t="s">
        <v>133</v>
      </c>
    </row>
    <row r="117" spans="4:16" x14ac:dyDescent="0.25">
      <c r="D117" s="3">
        <v>112</v>
      </c>
      <c r="E117" s="6" t="s">
        <v>106</v>
      </c>
      <c r="F117" s="38"/>
      <c r="G117" s="31"/>
      <c r="H117" s="31"/>
      <c r="I117" s="3">
        <v>1.6519999999999999</v>
      </c>
      <c r="J117" s="18">
        <f t="shared" si="1"/>
        <v>4.0821746000000001</v>
      </c>
      <c r="K117" s="2"/>
      <c r="P117" s="7" t="s">
        <v>134</v>
      </c>
    </row>
    <row r="118" spans="4:16" x14ac:dyDescent="0.25">
      <c r="D118" s="3">
        <v>113</v>
      </c>
      <c r="E118" s="6" t="s">
        <v>107</v>
      </c>
      <c r="F118" s="38"/>
      <c r="G118" s="31"/>
      <c r="H118" s="31"/>
      <c r="I118" s="3">
        <v>2.0230000000000001</v>
      </c>
      <c r="J118" s="18">
        <f t="shared" si="1"/>
        <v>4.9989341500000002</v>
      </c>
      <c r="K118" s="2"/>
      <c r="P118" s="7" t="s">
        <v>135</v>
      </c>
    </row>
    <row r="119" spans="4:16" x14ac:dyDescent="0.25">
      <c r="D119" s="3">
        <v>114</v>
      </c>
      <c r="E119" s="6" t="s">
        <v>108</v>
      </c>
      <c r="F119" s="38"/>
      <c r="G119" s="31"/>
      <c r="H119" s="31"/>
      <c r="I119" s="3">
        <v>0.23599999999999999</v>
      </c>
      <c r="J119" s="18">
        <f t="shared" si="1"/>
        <v>0.58316780000000001</v>
      </c>
      <c r="K119" s="2"/>
      <c r="P119" s="7" t="s">
        <v>136</v>
      </c>
    </row>
    <row r="120" spans="4:16" x14ac:dyDescent="0.25">
      <c r="D120" s="3">
        <v>115</v>
      </c>
      <c r="E120" s="6" t="s">
        <v>109</v>
      </c>
      <c r="F120" s="38"/>
      <c r="G120" s="32"/>
      <c r="H120" s="32"/>
      <c r="I120" s="3">
        <v>1.6519999999999999</v>
      </c>
      <c r="J120" s="18">
        <f t="shared" si="1"/>
        <v>4.0821746000000001</v>
      </c>
      <c r="K120" s="2"/>
      <c r="P120" s="7" t="s">
        <v>137</v>
      </c>
    </row>
    <row r="121" spans="4:16" x14ac:dyDescent="0.25">
      <c r="D121" s="3">
        <v>116</v>
      </c>
      <c r="E121" s="6" t="s">
        <v>110</v>
      </c>
      <c r="F121" s="38"/>
      <c r="G121" s="37">
        <v>6159</v>
      </c>
      <c r="H121" s="30">
        <v>40495</v>
      </c>
      <c r="I121" s="3">
        <v>2.8000000000000001E-2</v>
      </c>
      <c r="J121" s="18">
        <f t="shared" si="1"/>
        <v>6.9189399999999998E-2</v>
      </c>
      <c r="K121" s="2"/>
      <c r="P121" s="7" t="s">
        <v>138</v>
      </c>
    </row>
    <row r="122" spans="4:16" x14ac:dyDescent="0.25">
      <c r="D122" s="3">
        <v>117</v>
      </c>
      <c r="E122" s="6" t="s">
        <v>111</v>
      </c>
      <c r="F122" s="38"/>
      <c r="G122" s="37"/>
      <c r="H122" s="31"/>
      <c r="I122" s="3">
        <v>3.5999999999999997E-2</v>
      </c>
      <c r="J122" s="18">
        <f t="shared" si="1"/>
        <v>8.895779999999999E-2</v>
      </c>
      <c r="K122" s="2"/>
      <c r="P122" s="7" t="s">
        <v>139</v>
      </c>
    </row>
    <row r="123" spans="4:16" x14ac:dyDescent="0.25">
      <c r="D123" s="3">
        <v>118</v>
      </c>
      <c r="E123" s="6" t="s">
        <v>112</v>
      </c>
      <c r="F123" s="38"/>
      <c r="G123" s="37"/>
      <c r="H123" s="31"/>
      <c r="I123" s="3">
        <v>0.02</v>
      </c>
      <c r="J123" s="18">
        <f t="shared" si="1"/>
        <v>4.9421E-2</v>
      </c>
      <c r="K123" s="2"/>
      <c r="P123" s="7" t="s">
        <v>140</v>
      </c>
    </row>
    <row r="124" spans="4:16" x14ac:dyDescent="0.25">
      <c r="D124" s="3">
        <v>119</v>
      </c>
      <c r="E124" s="6" t="s">
        <v>113</v>
      </c>
      <c r="F124" s="38"/>
      <c r="G124" s="37"/>
      <c r="H124" s="31"/>
      <c r="I124" s="3">
        <v>0.13800000000000001</v>
      </c>
      <c r="J124" s="18">
        <f t="shared" si="1"/>
        <v>0.3410049</v>
      </c>
      <c r="K124" s="2"/>
      <c r="P124" s="7" t="s">
        <v>141</v>
      </c>
    </row>
    <row r="125" spans="4:16" x14ac:dyDescent="0.25">
      <c r="D125" s="3">
        <v>120</v>
      </c>
      <c r="E125" s="6" t="s">
        <v>114</v>
      </c>
      <c r="F125" s="38"/>
      <c r="G125" s="37"/>
      <c r="H125" s="31"/>
      <c r="I125" s="3">
        <v>0.121</v>
      </c>
      <c r="J125" s="18">
        <f t="shared" si="1"/>
        <v>0.29899704999999999</v>
      </c>
      <c r="K125" s="2"/>
      <c r="P125" s="7" t="s">
        <v>142</v>
      </c>
    </row>
    <row r="126" spans="4:16" x14ac:dyDescent="0.25">
      <c r="D126" s="3">
        <v>121</v>
      </c>
      <c r="E126" s="6" t="s">
        <v>115</v>
      </c>
      <c r="F126" s="38"/>
      <c r="G126" s="37"/>
      <c r="H126" s="31"/>
      <c r="I126" s="3">
        <v>0.20599999999999999</v>
      </c>
      <c r="J126" s="18">
        <f t="shared" si="1"/>
        <v>0.5090363</v>
      </c>
      <c r="K126" s="2"/>
      <c r="P126" s="7" t="s">
        <v>143</v>
      </c>
    </row>
    <row r="127" spans="4:16" x14ac:dyDescent="0.25">
      <c r="D127" s="3">
        <v>122</v>
      </c>
      <c r="E127" s="6" t="s">
        <v>116</v>
      </c>
      <c r="F127" s="38"/>
      <c r="G127" s="37"/>
      <c r="H127" s="31"/>
      <c r="I127" s="13">
        <v>0.121</v>
      </c>
      <c r="J127" s="18">
        <f t="shared" si="1"/>
        <v>0.29899704999999999</v>
      </c>
      <c r="K127" s="2"/>
      <c r="P127" s="7" t="s">
        <v>144</v>
      </c>
    </row>
    <row r="128" spans="4:16" x14ac:dyDescent="0.25">
      <c r="D128" s="3">
        <v>123</v>
      </c>
      <c r="E128" s="6" t="s">
        <v>117</v>
      </c>
      <c r="F128" s="38"/>
      <c r="G128" s="37"/>
      <c r="H128" s="31"/>
      <c r="I128" s="3">
        <v>0.105</v>
      </c>
      <c r="J128" s="18">
        <f t="shared" si="1"/>
        <v>0.25946025</v>
      </c>
      <c r="K128" s="2"/>
      <c r="P128" s="7" t="s">
        <v>145</v>
      </c>
    </row>
    <row r="129" spans="4:16" x14ac:dyDescent="0.25">
      <c r="D129" s="3">
        <v>124</v>
      </c>
      <c r="E129" s="6" t="s">
        <v>118</v>
      </c>
      <c r="F129" s="38"/>
      <c r="G129" s="37"/>
      <c r="H129" s="31"/>
      <c r="I129" s="3">
        <v>0.11899999999999999</v>
      </c>
      <c r="J129" s="18">
        <f t="shared" si="1"/>
        <v>0.29405494999999998</v>
      </c>
      <c r="K129" s="2"/>
      <c r="P129" s="7" t="s">
        <v>146</v>
      </c>
    </row>
    <row r="130" spans="4:16" x14ac:dyDescent="0.25">
      <c r="D130" s="3">
        <v>125</v>
      </c>
      <c r="E130" s="6" t="s">
        <v>119</v>
      </c>
      <c r="F130" s="38"/>
      <c r="G130" s="37"/>
      <c r="H130" s="31"/>
      <c r="I130" s="3">
        <v>0.26700000000000002</v>
      </c>
      <c r="J130" s="18">
        <f t="shared" si="1"/>
        <v>0.65977035000000006</v>
      </c>
      <c r="K130" s="2"/>
      <c r="P130" s="7" t="s">
        <v>147</v>
      </c>
    </row>
    <row r="131" spans="4:16" x14ac:dyDescent="0.25">
      <c r="D131" s="3">
        <v>126</v>
      </c>
      <c r="E131" s="6" t="s">
        <v>120</v>
      </c>
      <c r="F131" s="38"/>
      <c r="G131" s="37"/>
      <c r="H131" s="32"/>
      <c r="I131" s="3">
        <v>0.32400000000000001</v>
      </c>
      <c r="J131" s="18">
        <f t="shared" si="1"/>
        <v>0.8006202</v>
      </c>
      <c r="K131" s="2"/>
      <c r="P131" s="7" t="s">
        <v>194</v>
      </c>
    </row>
    <row r="132" spans="4:16" x14ac:dyDescent="0.25">
      <c r="D132" s="3">
        <v>127</v>
      </c>
      <c r="E132" s="6" t="s">
        <v>121</v>
      </c>
      <c r="F132" s="38"/>
      <c r="G132" s="35">
        <v>3882</v>
      </c>
      <c r="H132" s="30">
        <v>40274</v>
      </c>
      <c r="I132" s="3">
        <v>0.59499999999999997</v>
      </c>
      <c r="J132" s="18">
        <f t="shared" si="1"/>
        <v>1.47027475</v>
      </c>
      <c r="K132" s="2"/>
      <c r="P132" s="7" t="s">
        <v>148</v>
      </c>
    </row>
    <row r="133" spans="4:16" x14ac:dyDescent="0.25">
      <c r="D133" s="3">
        <v>128</v>
      </c>
      <c r="E133" s="6" t="s">
        <v>122</v>
      </c>
      <c r="F133" s="38"/>
      <c r="G133" s="31"/>
      <c r="H133" s="31"/>
      <c r="I133" s="13">
        <v>0.92600000000000005</v>
      </c>
      <c r="J133" s="18">
        <f t="shared" si="1"/>
        <v>2.2881923</v>
      </c>
      <c r="K133" s="2"/>
      <c r="P133" s="7" t="s">
        <v>149</v>
      </c>
    </row>
    <row r="134" spans="4:16" x14ac:dyDescent="0.25">
      <c r="D134" s="3">
        <v>129</v>
      </c>
      <c r="E134" s="6" t="s">
        <v>123</v>
      </c>
      <c r="F134" s="38"/>
      <c r="G134" s="31"/>
      <c r="H134" s="31"/>
      <c r="I134" s="3">
        <v>1.3149999999999999</v>
      </c>
      <c r="J134" s="18">
        <f t="shared" si="1"/>
        <v>3.2494307499999997</v>
      </c>
      <c r="K134" s="2"/>
      <c r="P134" s="7" t="s">
        <v>150</v>
      </c>
    </row>
    <row r="135" spans="4:16" x14ac:dyDescent="0.25">
      <c r="D135" s="3">
        <v>130</v>
      </c>
      <c r="E135" s="6" t="s">
        <v>124</v>
      </c>
      <c r="F135" s="38"/>
      <c r="G135" s="31"/>
      <c r="H135" s="31"/>
      <c r="I135" s="3">
        <v>9.7000000000000003E-2</v>
      </c>
      <c r="J135" s="18">
        <f t="shared" ref="J135:J195" si="2">I135*2.47105</f>
        <v>0.23969185000000001</v>
      </c>
      <c r="K135" s="2"/>
      <c r="P135" s="7" t="s">
        <v>151</v>
      </c>
    </row>
    <row r="136" spans="4:16" x14ac:dyDescent="0.25">
      <c r="D136" s="3">
        <v>131</v>
      </c>
      <c r="E136" s="6" t="s">
        <v>125</v>
      </c>
      <c r="F136" s="38"/>
      <c r="G136" s="31"/>
      <c r="H136" s="31"/>
      <c r="I136" s="3">
        <v>0.129</v>
      </c>
      <c r="J136" s="18">
        <f t="shared" si="2"/>
        <v>0.31876545000000001</v>
      </c>
      <c r="K136" s="2"/>
      <c r="P136" s="7" t="s">
        <v>152</v>
      </c>
    </row>
    <row r="137" spans="4:16" x14ac:dyDescent="0.25">
      <c r="D137" s="3">
        <v>132</v>
      </c>
      <c r="E137" s="6" t="s">
        <v>126</v>
      </c>
      <c r="F137" s="38"/>
      <c r="G137" s="31"/>
      <c r="H137" s="31"/>
      <c r="I137" s="3">
        <v>0.105</v>
      </c>
      <c r="J137" s="18">
        <f t="shared" si="2"/>
        <v>0.25946025</v>
      </c>
      <c r="K137" s="2"/>
      <c r="P137" s="7" t="s">
        <v>153</v>
      </c>
    </row>
    <row r="138" spans="4:16" x14ac:dyDescent="0.25">
      <c r="D138" s="3">
        <v>133</v>
      </c>
      <c r="E138" s="6" t="s">
        <v>127</v>
      </c>
      <c r="F138" s="38"/>
      <c r="G138" s="31"/>
      <c r="H138" s="31"/>
      <c r="I138" s="3">
        <v>0.182</v>
      </c>
      <c r="J138" s="18">
        <f t="shared" si="2"/>
        <v>0.44973109999999999</v>
      </c>
      <c r="K138" s="2"/>
      <c r="P138" s="7" t="s">
        <v>154</v>
      </c>
    </row>
    <row r="139" spans="4:16" x14ac:dyDescent="0.25">
      <c r="D139" s="3">
        <v>134</v>
      </c>
      <c r="E139" s="6" t="s">
        <v>128</v>
      </c>
      <c r="F139" s="38"/>
      <c r="G139" s="32"/>
      <c r="H139" s="32"/>
      <c r="I139" s="3">
        <v>0.39600000000000002</v>
      </c>
      <c r="J139" s="18">
        <f t="shared" si="2"/>
        <v>0.97853580000000007</v>
      </c>
      <c r="K139" s="2"/>
      <c r="P139" s="7" t="s">
        <v>155</v>
      </c>
    </row>
    <row r="140" spans="4:16" x14ac:dyDescent="0.25">
      <c r="D140" s="3">
        <v>135</v>
      </c>
      <c r="E140" s="6" t="s">
        <v>130</v>
      </c>
      <c r="F140" s="38" t="s">
        <v>129</v>
      </c>
      <c r="G140" s="35">
        <v>6176</v>
      </c>
      <c r="H140" s="30">
        <v>40495</v>
      </c>
      <c r="I140" s="3">
        <v>1.2749999999999999</v>
      </c>
      <c r="J140" s="18">
        <f t="shared" si="2"/>
        <v>3.1505887499999998</v>
      </c>
      <c r="K140" s="2"/>
      <c r="P140" s="7" t="s">
        <v>156</v>
      </c>
    </row>
    <row r="141" spans="4:16" x14ac:dyDescent="0.25">
      <c r="D141" s="3">
        <v>136</v>
      </c>
      <c r="E141" s="6" t="s">
        <v>131</v>
      </c>
      <c r="F141" s="38"/>
      <c r="G141" s="31"/>
      <c r="H141" s="31"/>
      <c r="I141" s="3">
        <v>5.7000000000000002E-2</v>
      </c>
      <c r="J141" s="18">
        <f t="shared" si="2"/>
        <v>0.14084985</v>
      </c>
      <c r="K141" s="2"/>
      <c r="P141" s="7" t="s">
        <v>157</v>
      </c>
    </row>
    <row r="142" spans="4:16" x14ac:dyDescent="0.25">
      <c r="D142" s="3">
        <v>137</v>
      </c>
      <c r="E142" s="6" t="s">
        <v>132</v>
      </c>
      <c r="F142" s="38"/>
      <c r="G142" s="31"/>
      <c r="H142" s="31"/>
      <c r="I142" s="3">
        <v>6.5000000000000002E-2</v>
      </c>
      <c r="J142" s="18">
        <f t="shared" si="2"/>
        <v>0.16061824999999999</v>
      </c>
      <c r="K142" s="2"/>
      <c r="P142" s="7" t="s">
        <v>158</v>
      </c>
    </row>
    <row r="143" spans="4:16" x14ac:dyDescent="0.25">
      <c r="D143" s="3">
        <v>138</v>
      </c>
      <c r="E143" s="6" t="s">
        <v>133</v>
      </c>
      <c r="F143" s="38"/>
      <c r="G143" s="31"/>
      <c r="H143" s="31"/>
      <c r="I143" s="3">
        <v>8.1000000000000003E-2</v>
      </c>
      <c r="J143" s="18">
        <f t="shared" si="2"/>
        <v>0.20015505</v>
      </c>
      <c r="K143" s="2"/>
      <c r="P143" s="7" t="s">
        <v>159</v>
      </c>
    </row>
    <row r="144" spans="4:16" x14ac:dyDescent="0.25">
      <c r="D144" s="3">
        <v>139</v>
      </c>
      <c r="E144" s="6" t="s">
        <v>134</v>
      </c>
      <c r="F144" s="38"/>
      <c r="G144" s="31"/>
      <c r="H144" s="31"/>
      <c r="I144" s="3">
        <v>0.121</v>
      </c>
      <c r="J144" s="18">
        <f t="shared" si="2"/>
        <v>0.29899704999999999</v>
      </c>
      <c r="K144" s="2"/>
      <c r="P144" s="7" t="s">
        <v>96</v>
      </c>
    </row>
    <row r="145" spans="4:16" x14ac:dyDescent="0.25">
      <c r="D145" s="3">
        <v>140</v>
      </c>
      <c r="E145" s="6" t="s">
        <v>135</v>
      </c>
      <c r="F145" s="38"/>
      <c r="G145" s="31"/>
      <c r="H145" s="31"/>
      <c r="I145" s="3">
        <v>0.20499999999999999</v>
      </c>
      <c r="J145" s="18">
        <f t="shared" si="2"/>
        <v>0.50656524999999997</v>
      </c>
      <c r="K145" s="2"/>
      <c r="P145" s="7" t="s">
        <v>160</v>
      </c>
    </row>
    <row r="146" spans="4:16" x14ac:dyDescent="0.25">
      <c r="D146" s="3">
        <v>141</v>
      </c>
      <c r="E146" s="6" t="s">
        <v>136</v>
      </c>
      <c r="F146" s="38"/>
      <c r="G146" s="31"/>
      <c r="H146" s="31"/>
      <c r="I146" s="3">
        <v>0.25900000000000001</v>
      </c>
      <c r="J146" s="18">
        <f t="shared" si="2"/>
        <v>0.64000195000000004</v>
      </c>
      <c r="K146" s="2"/>
      <c r="P146" s="7" t="s">
        <v>161</v>
      </c>
    </row>
    <row r="147" spans="4:16" x14ac:dyDescent="0.25">
      <c r="D147" s="3">
        <v>142</v>
      </c>
      <c r="E147" s="6" t="s">
        <v>137</v>
      </c>
      <c r="F147" s="38"/>
      <c r="G147" s="31"/>
      <c r="H147" s="31"/>
      <c r="I147" s="3">
        <v>0.52200000000000002</v>
      </c>
      <c r="J147" s="18">
        <f t="shared" si="2"/>
        <v>1.2898881</v>
      </c>
      <c r="K147" s="2"/>
      <c r="P147" s="7" t="s">
        <v>162</v>
      </c>
    </row>
    <row r="148" spans="4:16" x14ac:dyDescent="0.25">
      <c r="D148" s="3">
        <v>143</v>
      </c>
      <c r="E148" s="6" t="s">
        <v>138</v>
      </c>
      <c r="F148" s="38"/>
      <c r="G148" s="31"/>
      <c r="H148" s="31"/>
      <c r="I148" s="3">
        <v>4.4999999999999998E-2</v>
      </c>
      <c r="J148" s="18">
        <f t="shared" si="2"/>
        <v>0.11119725</v>
      </c>
      <c r="K148" s="2"/>
      <c r="P148" s="7" t="s">
        <v>163</v>
      </c>
    </row>
    <row r="149" spans="4:16" x14ac:dyDescent="0.25">
      <c r="D149" s="3">
        <v>144</v>
      </c>
      <c r="E149" s="6" t="s">
        <v>139</v>
      </c>
      <c r="F149" s="38"/>
      <c r="G149" s="31"/>
      <c r="H149" s="31"/>
      <c r="I149" s="3">
        <v>0.02</v>
      </c>
      <c r="J149" s="18">
        <f t="shared" si="2"/>
        <v>4.9421E-2</v>
      </c>
      <c r="K149" s="2"/>
      <c r="P149" s="7" t="s">
        <v>164</v>
      </c>
    </row>
    <row r="150" spans="4:16" x14ac:dyDescent="0.25">
      <c r="D150" s="3">
        <v>145</v>
      </c>
      <c r="E150" s="6" t="s">
        <v>140</v>
      </c>
      <c r="F150" s="38"/>
      <c r="G150" s="31"/>
      <c r="H150" s="31"/>
      <c r="I150" s="3">
        <v>0.105</v>
      </c>
      <c r="J150" s="18">
        <f t="shared" si="2"/>
        <v>0.25946025</v>
      </c>
      <c r="K150" s="2"/>
      <c r="P150" s="7" t="s">
        <v>165</v>
      </c>
    </row>
    <row r="151" spans="4:16" x14ac:dyDescent="0.25">
      <c r="D151" s="3">
        <v>146</v>
      </c>
      <c r="E151" s="6" t="s">
        <v>141</v>
      </c>
      <c r="F151" s="38"/>
      <c r="G151" s="32"/>
      <c r="H151" s="32"/>
      <c r="I151" s="3">
        <v>4.4999999999999998E-2</v>
      </c>
      <c r="J151" s="18">
        <f t="shared" si="2"/>
        <v>0.11119725</v>
      </c>
      <c r="K151" s="2"/>
      <c r="P151" s="7" t="s">
        <v>166</v>
      </c>
    </row>
    <row r="152" spans="4:16" x14ac:dyDescent="0.25">
      <c r="D152" s="3">
        <v>147</v>
      </c>
      <c r="E152" s="6" t="s">
        <v>142</v>
      </c>
      <c r="F152" s="38"/>
      <c r="G152" s="35">
        <v>6162</v>
      </c>
      <c r="H152" s="30">
        <v>40495</v>
      </c>
      <c r="I152" s="3">
        <v>1.1000000000000001</v>
      </c>
      <c r="J152" s="18">
        <f t="shared" si="2"/>
        <v>2.7181550000000003</v>
      </c>
      <c r="K152" s="2"/>
      <c r="P152" s="7" t="s">
        <v>167</v>
      </c>
    </row>
    <row r="153" spans="4:16" x14ac:dyDescent="0.25">
      <c r="D153" s="3">
        <v>148</v>
      </c>
      <c r="E153" s="6" t="s">
        <v>143</v>
      </c>
      <c r="F153" s="38"/>
      <c r="G153" s="31"/>
      <c r="H153" s="31"/>
      <c r="I153" s="3">
        <v>0.121</v>
      </c>
      <c r="J153" s="18">
        <f t="shared" si="2"/>
        <v>0.29899704999999999</v>
      </c>
      <c r="K153" s="2"/>
      <c r="P153" s="7" t="s">
        <v>168</v>
      </c>
    </row>
    <row r="154" spans="4:16" x14ac:dyDescent="0.25">
      <c r="D154" s="3">
        <v>149</v>
      </c>
      <c r="E154" s="6" t="s">
        <v>144</v>
      </c>
      <c r="F154" s="38"/>
      <c r="G154" s="31"/>
      <c r="H154" s="31"/>
      <c r="I154" s="3">
        <v>0.52600000000000002</v>
      </c>
      <c r="J154" s="18">
        <f t="shared" si="2"/>
        <v>1.2997723000000001</v>
      </c>
      <c r="K154" s="2"/>
      <c r="P154" s="7" t="s">
        <v>2</v>
      </c>
    </row>
    <row r="155" spans="4:16" x14ac:dyDescent="0.25">
      <c r="D155" s="3">
        <v>150</v>
      </c>
      <c r="E155" s="6" t="s">
        <v>145</v>
      </c>
      <c r="F155" s="38"/>
      <c r="G155" s="31"/>
      <c r="H155" s="31"/>
      <c r="I155" s="3">
        <v>0.23100000000000001</v>
      </c>
      <c r="J155" s="18">
        <f t="shared" si="2"/>
        <v>0.57081254999999997</v>
      </c>
      <c r="K155" s="2"/>
      <c r="P155" s="7" t="s">
        <v>3</v>
      </c>
    </row>
    <row r="156" spans="4:16" x14ac:dyDescent="0.25">
      <c r="D156" s="3">
        <v>151</v>
      </c>
      <c r="E156" s="6" t="s">
        <v>146</v>
      </c>
      <c r="F156" s="38"/>
      <c r="G156" s="31"/>
      <c r="H156" s="31"/>
      <c r="I156" s="3">
        <v>0.158</v>
      </c>
      <c r="J156" s="18">
        <f t="shared" si="2"/>
        <v>0.39042589999999999</v>
      </c>
      <c r="K156" s="2"/>
      <c r="P156" s="7" t="s">
        <v>4</v>
      </c>
    </row>
    <row r="157" spans="4:16" x14ac:dyDescent="0.25">
      <c r="D157" s="3">
        <v>152</v>
      </c>
      <c r="E157" s="6" t="s">
        <v>147</v>
      </c>
      <c r="F157" s="38"/>
      <c r="G157" s="31"/>
      <c r="H157" s="31"/>
      <c r="I157" s="3">
        <v>1.7</v>
      </c>
      <c r="J157" s="18">
        <f t="shared" si="2"/>
        <v>4.2007849999999998</v>
      </c>
      <c r="K157" s="2"/>
      <c r="P157" s="7" t="s">
        <v>5</v>
      </c>
    </row>
    <row r="158" spans="4:16" x14ac:dyDescent="0.25">
      <c r="D158" s="3">
        <v>153</v>
      </c>
      <c r="E158" s="6" t="s">
        <v>148</v>
      </c>
      <c r="F158" s="38"/>
      <c r="G158" s="31"/>
      <c r="H158" s="31"/>
      <c r="I158" s="3">
        <v>4.452</v>
      </c>
      <c r="J158" s="18">
        <f t="shared" si="2"/>
        <v>11.001114599999999</v>
      </c>
      <c r="K158" s="2"/>
      <c r="P158" s="7" t="s">
        <v>6</v>
      </c>
    </row>
    <row r="159" spans="4:16" x14ac:dyDescent="0.25">
      <c r="D159" s="3">
        <v>154</v>
      </c>
      <c r="E159" s="6" t="s">
        <v>149</v>
      </c>
      <c r="F159" s="38"/>
      <c r="G159" s="31"/>
      <c r="H159" s="31"/>
      <c r="I159" s="3">
        <v>0.32400000000000001</v>
      </c>
      <c r="J159" s="18">
        <f t="shared" si="2"/>
        <v>0.8006202</v>
      </c>
      <c r="K159" s="2"/>
      <c r="P159" s="7" t="s">
        <v>7</v>
      </c>
    </row>
    <row r="160" spans="4:16" x14ac:dyDescent="0.25">
      <c r="D160" s="3">
        <v>155</v>
      </c>
      <c r="E160" s="6" t="s">
        <v>150</v>
      </c>
      <c r="F160" s="38"/>
      <c r="G160" s="32"/>
      <c r="H160" s="32"/>
      <c r="I160" s="3">
        <v>0.97099999999999997</v>
      </c>
      <c r="J160" s="18">
        <f t="shared" si="2"/>
        <v>2.39938955</v>
      </c>
      <c r="K160" s="2"/>
      <c r="P160" s="7" t="s">
        <v>8</v>
      </c>
    </row>
    <row r="161" spans="4:16" x14ac:dyDescent="0.25">
      <c r="D161" s="3">
        <v>156</v>
      </c>
      <c r="E161" s="6" t="s">
        <v>151</v>
      </c>
      <c r="F161" s="38"/>
      <c r="G161" s="35">
        <v>6158</v>
      </c>
      <c r="H161" s="30">
        <v>40495</v>
      </c>
      <c r="I161" s="3">
        <v>4.9000000000000002E-2</v>
      </c>
      <c r="J161" s="18">
        <f t="shared" si="2"/>
        <v>0.12108145000000001</v>
      </c>
      <c r="K161" s="2"/>
      <c r="P161" s="7" t="s">
        <v>9</v>
      </c>
    </row>
    <row r="162" spans="4:16" x14ac:dyDescent="0.25">
      <c r="D162" s="3">
        <v>157</v>
      </c>
      <c r="E162" s="6" t="s">
        <v>152</v>
      </c>
      <c r="F162" s="38"/>
      <c r="G162" s="31"/>
      <c r="H162" s="31"/>
      <c r="I162" s="3">
        <v>0.23100000000000001</v>
      </c>
      <c r="J162" s="18">
        <f t="shared" si="2"/>
        <v>0.57081254999999997</v>
      </c>
      <c r="K162" s="2"/>
      <c r="P162" s="7" t="s">
        <v>10</v>
      </c>
    </row>
    <row r="163" spans="4:16" x14ac:dyDescent="0.25">
      <c r="D163" s="3">
        <v>158</v>
      </c>
      <c r="E163" s="6" t="s">
        <v>153</v>
      </c>
      <c r="F163" s="38"/>
      <c r="G163" s="31"/>
      <c r="H163" s="31"/>
      <c r="I163" s="3">
        <v>2.8000000000000001E-2</v>
      </c>
      <c r="J163" s="18">
        <f t="shared" si="2"/>
        <v>6.9189399999999998E-2</v>
      </c>
      <c r="K163" s="2"/>
      <c r="P163" s="7" t="s">
        <v>11</v>
      </c>
    </row>
    <row r="164" spans="4:16" x14ac:dyDescent="0.25">
      <c r="D164" s="3">
        <v>159</v>
      </c>
      <c r="E164" s="6" t="s">
        <v>154</v>
      </c>
      <c r="F164" s="38"/>
      <c r="G164" s="31"/>
      <c r="H164" s="31"/>
      <c r="I164" s="3">
        <v>5.2999999999999999E-2</v>
      </c>
      <c r="J164" s="18">
        <f t="shared" si="2"/>
        <v>0.13096564999999999</v>
      </c>
      <c r="K164" s="2"/>
      <c r="P164" s="7" t="s">
        <v>12</v>
      </c>
    </row>
    <row r="165" spans="4:16" x14ac:dyDescent="0.25">
      <c r="D165" s="3">
        <v>160</v>
      </c>
      <c r="E165" s="6" t="s">
        <v>155</v>
      </c>
      <c r="F165" s="38"/>
      <c r="G165" s="31"/>
      <c r="H165" s="31"/>
      <c r="I165" s="3">
        <v>1.6E-2</v>
      </c>
      <c r="J165" s="18">
        <f t="shared" si="2"/>
        <v>3.9536799999999997E-2</v>
      </c>
      <c r="K165" s="2"/>
      <c r="P165" s="7" t="s">
        <v>13</v>
      </c>
    </row>
    <row r="166" spans="4:16" x14ac:dyDescent="0.25">
      <c r="D166" s="3">
        <v>161</v>
      </c>
      <c r="E166" s="6" t="s">
        <v>156</v>
      </c>
      <c r="F166" s="38"/>
      <c r="G166" s="31"/>
      <c r="H166" s="31"/>
      <c r="I166" s="3">
        <v>0.11700000000000001</v>
      </c>
      <c r="J166" s="18">
        <f t="shared" si="2"/>
        <v>0.28911285000000003</v>
      </c>
      <c r="K166" s="2"/>
      <c r="P166" s="7" t="s">
        <v>14</v>
      </c>
    </row>
    <row r="167" spans="4:16" x14ac:dyDescent="0.25">
      <c r="D167" s="3">
        <v>162</v>
      </c>
      <c r="E167" s="6" t="s">
        <v>157</v>
      </c>
      <c r="F167" s="38"/>
      <c r="G167" s="31"/>
      <c r="H167" s="31"/>
      <c r="I167" s="3">
        <v>1.2E-2</v>
      </c>
      <c r="J167" s="18">
        <f t="shared" si="2"/>
        <v>2.9652600000000001E-2</v>
      </c>
      <c r="K167" s="2"/>
      <c r="P167" s="7" t="s">
        <v>15</v>
      </c>
    </row>
    <row r="168" spans="4:16" x14ac:dyDescent="0.25">
      <c r="D168" s="3">
        <v>163</v>
      </c>
      <c r="E168" s="6" t="s">
        <v>158</v>
      </c>
      <c r="F168" s="38"/>
      <c r="G168" s="31"/>
      <c r="H168" s="31"/>
      <c r="I168" s="3">
        <v>4.9000000000000002E-2</v>
      </c>
      <c r="J168" s="18">
        <f t="shared" si="2"/>
        <v>0.12108145000000001</v>
      </c>
      <c r="K168" s="2"/>
      <c r="P168" s="7" t="s">
        <v>16</v>
      </c>
    </row>
    <row r="169" spans="4:16" x14ac:dyDescent="0.25">
      <c r="D169" s="3">
        <v>164</v>
      </c>
      <c r="E169" s="6" t="s">
        <v>159</v>
      </c>
      <c r="F169" s="38"/>
      <c r="G169" s="31"/>
      <c r="H169" s="31"/>
      <c r="I169" s="3">
        <v>5.2999999999999999E-2</v>
      </c>
      <c r="J169" s="18">
        <f t="shared" si="2"/>
        <v>0.13096564999999999</v>
      </c>
      <c r="K169" s="2"/>
      <c r="P169" s="7" t="s">
        <v>17</v>
      </c>
    </row>
    <row r="170" spans="4:16" x14ac:dyDescent="0.25">
      <c r="D170" s="3">
        <v>165</v>
      </c>
      <c r="E170" s="6" t="s">
        <v>96</v>
      </c>
      <c r="F170" s="38"/>
      <c r="G170" s="31"/>
      <c r="H170" s="31"/>
      <c r="I170" s="3">
        <v>3.2000000000000001E-2</v>
      </c>
      <c r="J170" s="18">
        <f t="shared" si="2"/>
        <v>7.9073599999999994E-2</v>
      </c>
      <c r="K170" s="2"/>
      <c r="P170" s="7" t="s">
        <v>18</v>
      </c>
    </row>
    <row r="171" spans="4:16" x14ac:dyDescent="0.25">
      <c r="D171" s="3">
        <v>166</v>
      </c>
      <c r="E171" s="6" t="s">
        <v>160</v>
      </c>
      <c r="F171" s="38"/>
      <c r="G171" s="31"/>
      <c r="H171" s="31"/>
      <c r="I171" s="3">
        <v>8.0000000000000002E-3</v>
      </c>
      <c r="J171" s="18">
        <f t="shared" si="2"/>
        <v>1.9768399999999998E-2</v>
      </c>
      <c r="K171" s="2"/>
      <c r="P171" s="7" t="s">
        <v>19</v>
      </c>
    </row>
    <row r="172" spans="4:16" x14ac:dyDescent="0.25">
      <c r="D172" s="3">
        <v>167</v>
      </c>
      <c r="E172" s="6" t="s">
        <v>161</v>
      </c>
      <c r="F172" s="38"/>
      <c r="G172" s="31"/>
      <c r="H172" s="31"/>
      <c r="I172" s="3">
        <v>0.308</v>
      </c>
      <c r="J172" s="18">
        <f t="shared" si="2"/>
        <v>0.76108339999999997</v>
      </c>
      <c r="K172" s="2"/>
      <c r="P172" s="7" t="s">
        <v>20</v>
      </c>
    </row>
    <row r="173" spans="4:16" x14ac:dyDescent="0.25">
      <c r="D173" s="3">
        <v>168</v>
      </c>
      <c r="E173" s="6" t="s">
        <v>162</v>
      </c>
      <c r="F173" s="38"/>
      <c r="G173" s="31"/>
      <c r="H173" s="31"/>
      <c r="I173" s="3">
        <v>0.113</v>
      </c>
      <c r="J173" s="18">
        <f t="shared" si="2"/>
        <v>0.27922865000000002</v>
      </c>
      <c r="K173" s="2"/>
      <c r="P173" s="7" t="s">
        <v>64</v>
      </c>
    </row>
    <row r="174" spans="4:16" x14ac:dyDescent="0.25">
      <c r="D174" s="3">
        <v>169</v>
      </c>
      <c r="E174" s="6" t="s">
        <v>163</v>
      </c>
      <c r="F174" s="38"/>
      <c r="G174" s="31"/>
      <c r="H174" s="31"/>
      <c r="I174" s="3">
        <v>3.5999999999999997E-2</v>
      </c>
      <c r="J174" s="18">
        <f t="shared" si="2"/>
        <v>8.895779999999999E-2</v>
      </c>
      <c r="K174" s="2"/>
      <c r="P174" s="7" t="s">
        <v>65</v>
      </c>
    </row>
    <row r="175" spans="4:16" x14ac:dyDescent="0.25">
      <c r="D175" s="3">
        <v>170</v>
      </c>
      <c r="E175" s="6" t="s">
        <v>164</v>
      </c>
      <c r="F175" s="38"/>
      <c r="G175" s="32"/>
      <c r="H175" s="32"/>
      <c r="I175" s="3">
        <v>1.6E-2</v>
      </c>
      <c r="J175" s="18">
        <f t="shared" si="2"/>
        <v>3.9536799999999997E-2</v>
      </c>
      <c r="K175" s="2"/>
      <c r="P175" s="7" t="s">
        <v>66</v>
      </c>
    </row>
    <row r="176" spans="4:16" x14ac:dyDescent="0.25">
      <c r="D176" s="3">
        <v>171</v>
      </c>
      <c r="E176" s="6" t="s">
        <v>165</v>
      </c>
      <c r="F176" s="38"/>
      <c r="G176" s="35">
        <v>6157</v>
      </c>
      <c r="H176" s="30">
        <v>40495</v>
      </c>
      <c r="I176" s="3">
        <v>0.32400000000000001</v>
      </c>
      <c r="J176" s="18">
        <f t="shared" si="2"/>
        <v>0.8006202</v>
      </c>
      <c r="K176" s="2"/>
      <c r="P176" s="7" t="s">
        <v>56</v>
      </c>
    </row>
    <row r="177" spans="4:16" x14ac:dyDescent="0.25">
      <c r="D177" s="3">
        <v>172</v>
      </c>
      <c r="E177" s="6" t="s">
        <v>166</v>
      </c>
      <c r="F177" s="38"/>
      <c r="G177" s="31"/>
      <c r="H177" s="31"/>
      <c r="I177" s="3">
        <v>0.50900000000000001</v>
      </c>
      <c r="J177" s="18">
        <f t="shared" si="2"/>
        <v>1.25776445</v>
      </c>
      <c r="K177" s="2"/>
      <c r="P177" s="7" t="s">
        <v>177</v>
      </c>
    </row>
    <row r="178" spans="4:16" x14ac:dyDescent="0.25">
      <c r="D178" s="3">
        <v>173</v>
      </c>
      <c r="E178" s="6" t="s">
        <v>167</v>
      </c>
      <c r="F178" s="38"/>
      <c r="G178" s="31"/>
      <c r="H178" s="31"/>
      <c r="I178" s="3">
        <v>2.9380000000000002</v>
      </c>
      <c r="J178" s="18">
        <f t="shared" si="2"/>
        <v>7.2599449000000007</v>
      </c>
      <c r="K178" s="2"/>
      <c r="P178" s="7" t="s">
        <v>178</v>
      </c>
    </row>
    <row r="179" spans="4:16" x14ac:dyDescent="0.25">
      <c r="D179" s="3">
        <v>174</v>
      </c>
      <c r="E179" s="6" t="s">
        <v>168</v>
      </c>
      <c r="F179" s="38"/>
      <c r="G179" s="32"/>
      <c r="H179" s="32"/>
      <c r="I179" s="3">
        <v>3.7069999999999999</v>
      </c>
      <c r="J179" s="18">
        <f t="shared" si="2"/>
        <v>9.1601823499999995</v>
      </c>
      <c r="K179" s="2"/>
      <c r="P179" s="7" t="s">
        <v>179</v>
      </c>
    </row>
    <row r="180" spans="4:16" x14ac:dyDescent="0.25">
      <c r="D180" s="3">
        <v>175</v>
      </c>
      <c r="E180" s="6" t="s">
        <v>169</v>
      </c>
      <c r="F180" s="38" t="s">
        <v>176</v>
      </c>
      <c r="G180" s="35">
        <v>3232</v>
      </c>
      <c r="H180" s="30">
        <v>40274</v>
      </c>
      <c r="I180" s="3">
        <v>0.75700000000000001</v>
      </c>
      <c r="J180" s="18">
        <f t="shared" si="2"/>
        <v>1.87058485</v>
      </c>
      <c r="K180" s="2"/>
      <c r="P180" s="7" t="s">
        <v>181</v>
      </c>
    </row>
    <row r="181" spans="4:16" x14ac:dyDescent="0.25">
      <c r="D181" s="3">
        <v>176</v>
      </c>
      <c r="E181" s="6" t="s">
        <v>170</v>
      </c>
      <c r="F181" s="38"/>
      <c r="G181" s="31"/>
      <c r="H181" s="31"/>
      <c r="I181" s="3">
        <v>0.35199999999999998</v>
      </c>
      <c r="J181" s="18">
        <f t="shared" si="2"/>
        <v>0.86980959999999996</v>
      </c>
      <c r="K181" s="2"/>
      <c r="P181" s="7" t="s">
        <v>182</v>
      </c>
    </row>
    <row r="182" spans="4:16" x14ac:dyDescent="0.25">
      <c r="D182" s="3">
        <v>177</v>
      </c>
      <c r="E182" s="6" t="s">
        <v>171</v>
      </c>
      <c r="F182" s="38"/>
      <c r="G182" s="31"/>
      <c r="H182" s="31"/>
      <c r="I182" s="3">
        <v>3.2000000000000001E-2</v>
      </c>
      <c r="J182" s="18">
        <f t="shared" si="2"/>
        <v>7.9073599999999994E-2</v>
      </c>
      <c r="K182" s="2"/>
      <c r="P182" s="7" t="s">
        <v>183</v>
      </c>
    </row>
    <row r="183" spans="4:16" x14ac:dyDescent="0.25">
      <c r="D183" s="3">
        <v>178</v>
      </c>
      <c r="E183" s="6" t="s">
        <v>172</v>
      </c>
      <c r="F183" s="38"/>
      <c r="G183" s="31"/>
      <c r="H183" s="31"/>
      <c r="I183" s="3">
        <v>0.60599999999999998</v>
      </c>
      <c r="J183" s="18">
        <f t="shared" si="2"/>
        <v>1.4974562999999999</v>
      </c>
      <c r="K183" s="2"/>
      <c r="P183" s="7" t="s">
        <v>184</v>
      </c>
    </row>
    <row r="184" spans="4:16" x14ac:dyDescent="0.25">
      <c r="D184" s="3">
        <v>179</v>
      </c>
      <c r="E184" s="6" t="s">
        <v>173</v>
      </c>
      <c r="F184" s="38"/>
      <c r="G184" s="31"/>
      <c r="H184" s="31"/>
      <c r="I184" s="3">
        <v>0.64800000000000002</v>
      </c>
      <c r="J184" s="18">
        <f t="shared" si="2"/>
        <v>1.6012404</v>
      </c>
      <c r="K184" s="2"/>
      <c r="P184" s="7" t="s">
        <v>65</v>
      </c>
    </row>
    <row r="185" spans="4:16" x14ac:dyDescent="0.25">
      <c r="D185" s="3">
        <v>180</v>
      </c>
      <c r="E185" s="6" t="s">
        <v>174</v>
      </c>
      <c r="F185" s="38"/>
      <c r="G185" s="31"/>
      <c r="H185" s="31"/>
      <c r="I185" s="3">
        <v>0.42899999999999999</v>
      </c>
      <c r="J185" s="18">
        <f t="shared" si="2"/>
        <v>1.0600804500000001</v>
      </c>
      <c r="K185" s="2"/>
      <c r="P185" s="7" t="s">
        <v>185</v>
      </c>
    </row>
    <row r="186" spans="4:16" x14ac:dyDescent="0.25">
      <c r="D186" s="3">
        <v>181</v>
      </c>
      <c r="E186" s="6" t="s">
        <v>175</v>
      </c>
      <c r="F186" s="38"/>
      <c r="G186" s="32"/>
      <c r="H186" s="32"/>
      <c r="I186" s="3">
        <v>0.80900000000000005</v>
      </c>
      <c r="J186" s="18">
        <f t="shared" si="2"/>
        <v>1.9990794500000002</v>
      </c>
      <c r="K186" s="2"/>
      <c r="P186" s="7" t="s">
        <v>169</v>
      </c>
    </row>
    <row r="187" spans="4:16" x14ac:dyDescent="0.25">
      <c r="D187" s="3">
        <v>182</v>
      </c>
      <c r="E187" s="6" t="s">
        <v>177</v>
      </c>
      <c r="F187" s="38" t="s">
        <v>180</v>
      </c>
      <c r="G187" s="4">
        <v>3508</v>
      </c>
      <c r="H187" s="15">
        <v>40274</v>
      </c>
      <c r="I187" s="3">
        <v>1.619</v>
      </c>
      <c r="J187" s="18">
        <f t="shared" si="2"/>
        <v>4.0006299499999995</v>
      </c>
      <c r="K187" s="2"/>
      <c r="P187" s="7" t="s">
        <v>170</v>
      </c>
    </row>
    <row r="188" spans="4:16" x14ac:dyDescent="0.25">
      <c r="D188" s="3">
        <v>183</v>
      </c>
      <c r="E188" s="6" t="s">
        <v>178</v>
      </c>
      <c r="F188" s="38"/>
      <c r="G188" s="31">
        <v>3502</v>
      </c>
      <c r="H188" s="33">
        <v>40274</v>
      </c>
      <c r="I188" s="3">
        <v>1.7749999999999999</v>
      </c>
      <c r="J188" s="18">
        <f t="shared" si="2"/>
        <v>4.3861137499999998</v>
      </c>
      <c r="K188" s="2"/>
      <c r="P188" s="7" t="s">
        <v>171</v>
      </c>
    </row>
    <row r="189" spans="4:16" x14ac:dyDescent="0.25">
      <c r="D189" s="3">
        <v>184</v>
      </c>
      <c r="E189" s="6" t="s">
        <v>179</v>
      </c>
      <c r="F189" s="38"/>
      <c r="G189" s="32"/>
      <c r="H189" s="32"/>
      <c r="I189" s="3">
        <v>0.40500000000000003</v>
      </c>
      <c r="J189" s="18">
        <f t="shared" si="2"/>
        <v>1.00077525</v>
      </c>
      <c r="K189" s="2"/>
      <c r="P189" s="7" t="s">
        <v>172</v>
      </c>
    </row>
    <row r="190" spans="4:16" x14ac:dyDescent="0.25">
      <c r="D190" s="3">
        <v>185</v>
      </c>
      <c r="E190" s="6" t="s">
        <v>181</v>
      </c>
      <c r="F190" s="38" t="s">
        <v>186</v>
      </c>
      <c r="G190" s="27">
        <v>3886</v>
      </c>
      <c r="H190" s="30">
        <v>40274</v>
      </c>
      <c r="I190" s="3">
        <v>0.11700000000000001</v>
      </c>
      <c r="J190" s="18">
        <f t="shared" si="2"/>
        <v>0.28911285000000003</v>
      </c>
      <c r="K190" s="2"/>
      <c r="P190" s="7" t="s">
        <v>173</v>
      </c>
    </row>
    <row r="191" spans="4:16" x14ac:dyDescent="0.25">
      <c r="D191" s="3">
        <v>186</v>
      </c>
      <c r="E191" s="6" t="s">
        <v>182</v>
      </c>
      <c r="F191" s="38"/>
      <c r="G191" s="28"/>
      <c r="H191" s="31"/>
      <c r="I191" s="3">
        <v>0.48199999999999998</v>
      </c>
      <c r="J191" s="18">
        <f t="shared" si="2"/>
        <v>1.1910460999999999</v>
      </c>
      <c r="K191" s="2"/>
      <c r="P191" s="7" t="s">
        <v>174</v>
      </c>
    </row>
    <row r="192" spans="4:16" x14ac:dyDescent="0.25">
      <c r="D192" s="3">
        <v>187</v>
      </c>
      <c r="E192" s="6" t="s">
        <v>183</v>
      </c>
      <c r="F192" s="38"/>
      <c r="G192" s="28"/>
      <c r="H192" s="31"/>
      <c r="I192" s="3">
        <v>4.9000000000000002E-2</v>
      </c>
      <c r="J192" s="18">
        <f t="shared" si="2"/>
        <v>0.12108145000000001</v>
      </c>
      <c r="K192" s="2"/>
      <c r="P192" s="7" t="s">
        <v>175</v>
      </c>
    </row>
    <row r="193" spans="4:16" x14ac:dyDescent="0.25">
      <c r="D193" s="3">
        <v>188</v>
      </c>
      <c r="E193" s="6" t="s">
        <v>184</v>
      </c>
      <c r="F193" s="38"/>
      <c r="G193" s="28"/>
      <c r="H193" s="31"/>
      <c r="I193" s="3">
        <v>1.619</v>
      </c>
      <c r="J193" s="18">
        <f t="shared" si="2"/>
        <v>4.0006299499999995</v>
      </c>
      <c r="K193" s="2"/>
      <c r="P193" s="7" t="s">
        <v>193</v>
      </c>
    </row>
    <row r="194" spans="4:16" x14ac:dyDescent="0.25">
      <c r="D194" s="3">
        <v>189</v>
      </c>
      <c r="E194" s="6" t="s">
        <v>65</v>
      </c>
      <c r="F194" s="38"/>
      <c r="G194" s="28"/>
      <c r="H194" s="31"/>
      <c r="I194" s="3">
        <v>1.2909999999999999</v>
      </c>
      <c r="J194" s="18">
        <f t="shared" si="2"/>
        <v>3.1901255499999999</v>
      </c>
      <c r="K194" s="2"/>
      <c r="P194" s="7" t="s">
        <v>14</v>
      </c>
    </row>
    <row r="195" spans="4:16" x14ac:dyDescent="0.25">
      <c r="D195" s="3">
        <v>190</v>
      </c>
      <c r="E195" s="6" t="s">
        <v>185</v>
      </c>
      <c r="F195" s="38"/>
      <c r="G195" s="29"/>
      <c r="H195" s="32"/>
      <c r="I195" s="3">
        <v>0.73699999999999999</v>
      </c>
      <c r="J195" s="18">
        <f t="shared" si="2"/>
        <v>1.82116385</v>
      </c>
      <c r="K195" s="2"/>
      <c r="P195" s="7" t="s">
        <v>57</v>
      </c>
    </row>
    <row r="196" spans="4:16" x14ac:dyDescent="0.25">
      <c r="D196" s="3"/>
      <c r="E196" s="6"/>
      <c r="F196" s="2"/>
      <c r="G196" s="2"/>
      <c r="H196" s="2"/>
      <c r="I196" s="16">
        <f>SUM(I6:I195)</f>
        <v>103.89800000000001</v>
      </c>
      <c r="J196" s="20">
        <f>SUM(J6:J195)</f>
        <v>256.7371528999999</v>
      </c>
      <c r="K196" s="2"/>
      <c r="P196" s="7" t="s">
        <v>58</v>
      </c>
    </row>
    <row r="197" spans="4:16" x14ac:dyDescent="0.25">
      <c r="P197" s="7" t="s">
        <v>59</v>
      </c>
    </row>
  </sheetData>
  <autoFilter ref="D5:K195" xr:uid="{00000000-0001-0000-0000-000000000000}"/>
  <mergeCells count="44">
    <mergeCell ref="G140:G151"/>
    <mergeCell ref="H140:H151"/>
    <mergeCell ref="H152:H160"/>
    <mergeCell ref="G152:G160"/>
    <mergeCell ref="F180:F186"/>
    <mergeCell ref="F187:F189"/>
    <mergeCell ref="F190:F195"/>
    <mergeCell ref="F6:F24"/>
    <mergeCell ref="F25:F60"/>
    <mergeCell ref="F62:F66"/>
    <mergeCell ref="F67:F69"/>
    <mergeCell ref="F70:F139"/>
    <mergeCell ref="F140:F179"/>
    <mergeCell ref="S16:S18"/>
    <mergeCell ref="S19:S20"/>
    <mergeCell ref="S21:S23"/>
    <mergeCell ref="G121:G131"/>
    <mergeCell ref="H121:H131"/>
    <mergeCell ref="G70:G113"/>
    <mergeCell ref="H70:H113"/>
    <mergeCell ref="H132:H139"/>
    <mergeCell ref="G6:G14"/>
    <mergeCell ref="H6:H14"/>
    <mergeCell ref="G25:G60"/>
    <mergeCell ref="H25:H60"/>
    <mergeCell ref="G114:G120"/>
    <mergeCell ref="H114:H120"/>
    <mergeCell ref="H62:H66"/>
    <mergeCell ref="G190:G195"/>
    <mergeCell ref="H190:H195"/>
    <mergeCell ref="G188:G189"/>
    <mergeCell ref="H188:H189"/>
    <mergeCell ref="G15:G24"/>
    <mergeCell ref="H15:H24"/>
    <mergeCell ref="G67:G69"/>
    <mergeCell ref="H67:H69"/>
    <mergeCell ref="G180:G186"/>
    <mergeCell ref="H180:H186"/>
    <mergeCell ref="G161:G175"/>
    <mergeCell ref="H161:H175"/>
    <mergeCell ref="G176:G179"/>
    <mergeCell ref="H176:H179"/>
    <mergeCell ref="G62:G66"/>
    <mergeCell ref="G132:G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7293-AD45-4C1B-87EB-254D2751CBA1}">
  <dimension ref="E6:N168"/>
  <sheetViews>
    <sheetView topLeftCell="D1" workbookViewId="0">
      <selection activeCell="G10" sqref="G10"/>
    </sheetView>
  </sheetViews>
  <sheetFormatPr defaultRowHeight="15" x14ac:dyDescent="0.25"/>
  <cols>
    <col min="5" max="6" width="14" customWidth="1"/>
    <col min="7" max="7" width="14.7109375" customWidth="1"/>
    <col min="8" max="8" width="14.42578125" customWidth="1"/>
    <col min="9" max="9" width="18.28515625" customWidth="1"/>
    <col min="14" max="14" width="16.28515625" bestFit="1" customWidth="1"/>
  </cols>
  <sheetData>
    <row r="6" spans="5:14" ht="51" customHeight="1" x14ac:dyDescent="0.25">
      <c r="E6" s="21" t="s">
        <v>187</v>
      </c>
      <c r="F6" s="22" t="s">
        <v>210</v>
      </c>
      <c r="G6" s="22" t="s">
        <v>211</v>
      </c>
      <c r="H6" s="22" t="s">
        <v>216</v>
      </c>
    </row>
    <row r="7" spans="5:14" x14ac:dyDescent="0.25">
      <c r="E7" s="25" t="s">
        <v>208</v>
      </c>
      <c r="F7" s="3">
        <v>7.6779999999999999</v>
      </c>
      <c r="G7" s="3">
        <v>386400</v>
      </c>
      <c r="H7" s="23">
        <f>G7*F7</f>
        <v>2966779.2</v>
      </c>
      <c r="M7" t="s">
        <v>218</v>
      </c>
      <c r="N7" s="26">
        <f>Sheet1!J196*400000</f>
        <v>102694861.15999997</v>
      </c>
    </row>
    <row r="8" spans="5:14" x14ac:dyDescent="0.25">
      <c r="E8" s="25" t="s">
        <v>61</v>
      </c>
      <c r="F8" s="3">
        <v>56.3</v>
      </c>
      <c r="G8" s="3">
        <v>357700</v>
      </c>
      <c r="H8" s="23">
        <f t="shared" ref="H8:H10" si="0">G8*F8</f>
        <v>20138510</v>
      </c>
    </row>
    <row r="9" spans="5:14" x14ac:dyDescent="0.25">
      <c r="E9" s="25" t="s">
        <v>209</v>
      </c>
      <c r="F9" s="3">
        <v>32.56</v>
      </c>
      <c r="G9" s="3">
        <v>342300</v>
      </c>
      <c r="H9" s="23">
        <f t="shared" si="0"/>
        <v>11145288</v>
      </c>
    </row>
    <row r="10" spans="5:14" x14ac:dyDescent="0.25">
      <c r="E10" s="25" t="s">
        <v>62</v>
      </c>
      <c r="F10" s="3">
        <v>7.36</v>
      </c>
      <c r="G10" s="3">
        <v>342300</v>
      </c>
      <c r="H10" s="23">
        <f t="shared" si="0"/>
        <v>2519328</v>
      </c>
    </row>
    <row r="11" spans="5:14" x14ac:dyDescent="0.25">
      <c r="E11" s="24" t="s">
        <v>217</v>
      </c>
      <c r="F11" s="3">
        <f>SUM(F7:F10)</f>
        <v>103.898</v>
      </c>
      <c r="G11" s="2"/>
      <c r="H11" s="23">
        <f>SUM(H7:H10)</f>
        <v>36769905.200000003</v>
      </c>
    </row>
    <row r="16" spans="5:14" x14ac:dyDescent="0.25">
      <c r="I16" t="s">
        <v>212</v>
      </c>
      <c r="J16" t="s">
        <v>213</v>
      </c>
      <c r="K16" t="s">
        <v>214</v>
      </c>
      <c r="L16" t="s">
        <v>215</v>
      </c>
    </row>
    <row r="17" spans="9:12" x14ac:dyDescent="0.25">
      <c r="I17">
        <v>0.80900000000000005</v>
      </c>
      <c r="J17">
        <v>9.7000000000000003E-2</v>
      </c>
      <c r="K17">
        <v>4.5730000000000004</v>
      </c>
      <c r="L17">
        <v>1.619</v>
      </c>
    </row>
    <row r="18" spans="9:12" x14ac:dyDescent="0.25">
      <c r="I18">
        <v>0.80900000000000005</v>
      </c>
      <c r="J18">
        <v>0.45</v>
      </c>
      <c r="K18">
        <v>1.056</v>
      </c>
      <c r="L18">
        <v>1.7749999999999999</v>
      </c>
    </row>
    <row r="19" spans="9:12" x14ac:dyDescent="0.25">
      <c r="I19">
        <v>0.80900000000000005</v>
      </c>
      <c r="J19">
        <v>5.2999999999999999E-2</v>
      </c>
      <c r="K19">
        <v>2.331</v>
      </c>
      <c r="L19">
        <v>0.40500000000000003</v>
      </c>
    </row>
    <row r="20" spans="9:12" x14ac:dyDescent="0.25">
      <c r="I20">
        <v>0.80900000000000005</v>
      </c>
      <c r="J20">
        <v>9.2999999999999999E-2</v>
      </c>
      <c r="K20">
        <v>0.36799999999999999</v>
      </c>
      <c r="L20">
        <v>3.5609999999999999</v>
      </c>
    </row>
    <row r="21" spans="9:12" x14ac:dyDescent="0.25">
      <c r="I21">
        <v>0.80900000000000005</v>
      </c>
      <c r="J21">
        <v>0.23100000000000001</v>
      </c>
      <c r="K21">
        <v>0.55900000000000005</v>
      </c>
    </row>
    <row r="22" spans="9:12" x14ac:dyDescent="0.25">
      <c r="I22">
        <v>0.75700000000000001</v>
      </c>
      <c r="J22">
        <v>0.23100000000000001</v>
      </c>
      <c r="K22">
        <v>6.5000000000000002E-2</v>
      </c>
    </row>
    <row r="23" spans="9:12" x14ac:dyDescent="0.25">
      <c r="I23">
        <v>0.35199999999999998</v>
      </c>
      <c r="J23">
        <v>0.02</v>
      </c>
      <c r="K23">
        <v>0.95099999999999996</v>
      </c>
    </row>
    <row r="24" spans="9:12" x14ac:dyDescent="0.25">
      <c r="I24">
        <v>3.2000000000000001E-2</v>
      </c>
      <c r="J24">
        <v>9.2999999999999999E-2</v>
      </c>
      <c r="K24">
        <v>0.46200000000000002</v>
      </c>
    </row>
    <row r="25" spans="9:12" x14ac:dyDescent="0.25">
      <c r="I25">
        <v>0.60599999999999998</v>
      </c>
      <c r="J25">
        <v>0.105</v>
      </c>
      <c r="K25">
        <v>2.2330000000000001</v>
      </c>
    </row>
    <row r="26" spans="9:12" x14ac:dyDescent="0.25">
      <c r="I26">
        <v>0.64800000000000002</v>
      </c>
      <c r="J26">
        <v>6.5000000000000002E-2</v>
      </c>
      <c r="K26">
        <v>0.86599999999999999</v>
      </c>
    </row>
    <row r="27" spans="9:12" x14ac:dyDescent="0.25">
      <c r="I27">
        <v>0.42899999999999999</v>
      </c>
      <c r="J27">
        <v>5.7000000000000002E-2</v>
      </c>
      <c r="K27">
        <v>0.63200000000000001</v>
      </c>
    </row>
    <row r="28" spans="9:12" x14ac:dyDescent="0.25">
      <c r="I28">
        <v>0.80900000000000005</v>
      </c>
      <c r="J28">
        <v>0.61499999999999999</v>
      </c>
      <c r="K28">
        <v>0.376</v>
      </c>
    </row>
    <row r="29" spans="9:12" x14ac:dyDescent="0.25">
      <c r="J29">
        <v>7.6999999999999999E-2</v>
      </c>
      <c r="K29">
        <v>2.181</v>
      </c>
    </row>
    <row r="30" spans="9:12" x14ac:dyDescent="0.25">
      <c r="J30">
        <v>3.5999999999999997E-2</v>
      </c>
      <c r="K30">
        <v>0.60699999999999998</v>
      </c>
    </row>
    <row r="31" spans="9:12" x14ac:dyDescent="0.25">
      <c r="J31">
        <v>0.04</v>
      </c>
      <c r="K31">
        <v>0.22700000000000001</v>
      </c>
    </row>
    <row r="32" spans="9:12" x14ac:dyDescent="0.25">
      <c r="J32">
        <v>0.121</v>
      </c>
      <c r="K32">
        <v>5.4749999999999996</v>
      </c>
    </row>
    <row r="33" spans="10:11" x14ac:dyDescent="0.25">
      <c r="J33">
        <v>4.9000000000000002E-2</v>
      </c>
      <c r="K33">
        <v>7.2999999999999995E-2</v>
      </c>
    </row>
    <row r="34" spans="10:11" x14ac:dyDescent="0.25">
      <c r="J34">
        <v>6.0999999999999999E-2</v>
      </c>
      <c r="K34">
        <v>0.11700000000000001</v>
      </c>
    </row>
    <row r="35" spans="10:11" x14ac:dyDescent="0.25">
      <c r="J35">
        <v>1.2E-2</v>
      </c>
      <c r="K35">
        <v>0.35599999999999998</v>
      </c>
    </row>
    <row r="36" spans="10:11" x14ac:dyDescent="0.25">
      <c r="J36">
        <v>4.9000000000000002E-2</v>
      </c>
      <c r="K36">
        <v>3.9169999999999998</v>
      </c>
    </row>
    <row r="37" spans="10:11" x14ac:dyDescent="0.25">
      <c r="J37">
        <v>0.02</v>
      </c>
      <c r="K37">
        <v>0.16200000000000001</v>
      </c>
    </row>
    <row r="38" spans="10:11" x14ac:dyDescent="0.25">
      <c r="J38">
        <v>6.0999999999999999E-2</v>
      </c>
      <c r="K38">
        <v>4.9729999999999999</v>
      </c>
    </row>
    <row r="39" spans="10:11" x14ac:dyDescent="0.25">
      <c r="J39">
        <v>7.6999999999999999E-2</v>
      </c>
    </row>
    <row r="40" spans="10:11" x14ac:dyDescent="0.25">
      <c r="J40">
        <v>1.74</v>
      </c>
    </row>
    <row r="41" spans="10:11" x14ac:dyDescent="0.25">
      <c r="J41">
        <v>0.14199999999999999</v>
      </c>
    </row>
    <row r="42" spans="10:11" x14ac:dyDescent="0.25">
      <c r="J42">
        <v>0.59899999999999998</v>
      </c>
    </row>
    <row r="43" spans="10:11" x14ac:dyDescent="0.25">
      <c r="J43">
        <v>8.5000000000000006E-2</v>
      </c>
    </row>
    <row r="44" spans="10:11" x14ac:dyDescent="0.25">
      <c r="J44">
        <v>0.14599999999999999</v>
      </c>
    </row>
    <row r="45" spans="10:11" x14ac:dyDescent="0.25">
      <c r="J45">
        <v>3.2000000000000001E-2</v>
      </c>
    </row>
    <row r="46" spans="10:11" x14ac:dyDescent="0.25">
      <c r="J46">
        <v>0.36</v>
      </c>
    </row>
    <row r="47" spans="10:11" x14ac:dyDescent="0.25">
      <c r="J47">
        <v>0.13800000000000001</v>
      </c>
    </row>
    <row r="48" spans="10:11" x14ac:dyDescent="0.25">
      <c r="J48">
        <v>0.154</v>
      </c>
    </row>
    <row r="49" spans="10:10" x14ac:dyDescent="0.25">
      <c r="J49">
        <v>2.8000000000000001E-2</v>
      </c>
    </row>
    <row r="50" spans="10:10" x14ac:dyDescent="0.25">
      <c r="J50">
        <v>0.34799999999999998</v>
      </c>
    </row>
    <row r="51" spans="10:10" x14ac:dyDescent="0.25">
      <c r="J51">
        <v>0.113</v>
      </c>
    </row>
    <row r="52" spans="10:10" x14ac:dyDescent="0.25">
      <c r="J52">
        <v>4.9000000000000002E-2</v>
      </c>
    </row>
    <row r="53" spans="10:10" x14ac:dyDescent="0.25">
      <c r="J53">
        <v>3.2000000000000001E-2</v>
      </c>
    </row>
    <row r="54" spans="10:10" x14ac:dyDescent="0.25">
      <c r="J54">
        <v>0.17799999999999999</v>
      </c>
    </row>
    <row r="55" spans="10:10" x14ac:dyDescent="0.25">
      <c r="J55">
        <v>0.308</v>
      </c>
    </row>
    <row r="56" spans="10:10" x14ac:dyDescent="0.25">
      <c r="J56">
        <v>0.154</v>
      </c>
    </row>
    <row r="57" spans="10:10" x14ac:dyDescent="0.25">
      <c r="J57">
        <v>0.33600000000000002</v>
      </c>
    </row>
    <row r="58" spans="10:10" x14ac:dyDescent="0.25">
      <c r="J58">
        <v>4.1000000000000002E-2</v>
      </c>
    </row>
    <row r="59" spans="10:10" x14ac:dyDescent="0.25">
      <c r="J59">
        <v>0.70899999999999996</v>
      </c>
    </row>
    <row r="60" spans="10:10" x14ac:dyDescent="0.25">
      <c r="J60">
        <v>0.60299999999999998</v>
      </c>
    </row>
    <row r="61" spans="10:10" x14ac:dyDescent="0.25">
      <c r="J61">
        <v>0.68</v>
      </c>
    </row>
    <row r="62" spans="10:10" x14ac:dyDescent="0.25">
      <c r="J62">
        <v>0.52300000000000002</v>
      </c>
    </row>
    <row r="63" spans="10:10" x14ac:dyDescent="0.25">
      <c r="J63">
        <v>0.30399999999999999</v>
      </c>
    </row>
    <row r="64" spans="10:10" x14ac:dyDescent="0.25">
      <c r="J64">
        <v>0.20200000000000001</v>
      </c>
    </row>
    <row r="65" spans="10:10" x14ac:dyDescent="0.25">
      <c r="J65">
        <v>0.24299999999999999</v>
      </c>
    </row>
    <row r="66" spans="10:10" x14ac:dyDescent="0.25">
      <c r="J66">
        <v>0.04</v>
      </c>
    </row>
    <row r="67" spans="10:10" x14ac:dyDescent="0.25">
      <c r="J67">
        <v>0.65600000000000003</v>
      </c>
    </row>
    <row r="68" spans="10:10" x14ac:dyDescent="0.25">
      <c r="J68">
        <v>0.20599999999999999</v>
      </c>
    </row>
    <row r="69" spans="10:10" x14ac:dyDescent="0.25">
      <c r="J69">
        <v>8.5999999999999993E-2</v>
      </c>
    </row>
    <row r="70" spans="10:10" x14ac:dyDescent="0.25">
      <c r="J70">
        <v>0.60699999999999998</v>
      </c>
    </row>
    <row r="71" spans="10:10" x14ac:dyDescent="0.25">
      <c r="J71">
        <v>2.8000000000000001E-2</v>
      </c>
    </row>
    <row r="72" spans="10:10" x14ac:dyDescent="0.25">
      <c r="J72">
        <v>2.8000000000000001E-2</v>
      </c>
    </row>
    <row r="73" spans="10:10" x14ac:dyDescent="0.25">
      <c r="J73">
        <v>0.13400000000000001</v>
      </c>
    </row>
    <row r="74" spans="10:10" x14ac:dyDescent="0.25">
      <c r="J74">
        <v>6.0999999999999999E-2</v>
      </c>
    </row>
    <row r="75" spans="10:10" x14ac:dyDescent="0.25">
      <c r="J75">
        <v>0.19</v>
      </c>
    </row>
    <row r="76" spans="10:10" x14ac:dyDescent="0.25">
      <c r="J76">
        <v>0.39600000000000002</v>
      </c>
    </row>
    <row r="77" spans="10:10" x14ac:dyDescent="0.25">
      <c r="J77">
        <v>0.04</v>
      </c>
    </row>
    <row r="78" spans="10:10" x14ac:dyDescent="0.25">
      <c r="J78">
        <v>8.8999999999999996E-2</v>
      </c>
    </row>
    <row r="79" spans="10:10" x14ac:dyDescent="0.25">
      <c r="J79">
        <v>0.312</v>
      </c>
    </row>
    <row r="80" spans="10:10" x14ac:dyDescent="0.25">
      <c r="J80">
        <v>0.13800000000000001</v>
      </c>
    </row>
    <row r="81" spans="10:10" x14ac:dyDescent="0.25">
      <c r="J81">
        <v>2.4E-2</v>
      </c>
    </row>
    <row r="82" spans="10:10" x14ac:dyDescent="0.25">
      <c r="J82">
        <v>1.133</v>
      </c>
    </row>
    <row r="83" spans="10:10" x14ac:dyDescent="0.25">
      <c r="J83">
        <v>0.78700000000000003</v>
      </c>
    </row>
    <row r="84" spans="10:10" x14ac:dyDescent="0.25">
      <c r="J84">
        <v>6.5000000000000002E-2</v>
      </c>
    </row>
    <row r="85" spans="10:10" x14ac:dyDescent="0.25">
      <c r="J85">
        <v>0.44500000000000001</v>
      </c>
    </row>
    <row r="86" spans="10:10" x14ac:dyDescent="0.25">
      <c r="J86">
        <v>6.5000000000000002E-2</v>
      </c>
    </row>
    <row r="87" spans="10:10" x14ac:dyDescent="0.25">
      <c r="J87">
        <v>0.36799999999999999</v>
      </c>
    </row>
    <row r="88" spans="10:10" x14ac:dyDescent="0.25">
      <c r="J88">
        <v>0.113</v>
      </c>
    </row>
    <row r="89" spans="10:10" x14ac:dyDescent="0.25">
      <c r="J89">
        <v>2.5999999999999999E-2</v>
      </c>
    </row>
    <row r="90" spans="10:10" x14ac:dyDescent="0.25">
      <c r="J90">
        <v>0.13400000000000001</v>
      </c>
    </row>
    <row r="91" spans="10:10" x14ac:dyDescent="0.25">
      <c r="J91">
        <v>0.7</v>
      </c>
    </row>
    <row r="92" spans="10:10" x14ac:dyDescent="0.25">
      <c r="J92">
        <v>6.5000000000000002E-2</v>
      </c>
    </row>
    <row r="93" spans="10:10" x14ac:dyDescent="0.25">
      <c r="J93">
        <v>3.2000000000000001E-2</v>
      </c>
    </row>
    <row r="94" spans="10:10" x14ac:dyDescent="0.25">
      <c r="J94">
        <v>0.04</v>
      </c>
    </row>
    <row r="95" spans="10:10" x14ac:dyDescent="0.25">
      <c r="J95">
        <v>1.6E-2</v>
      </c>
    </row>
    <row r="96" spans="10:10" x14ac:dyDescent="0.25">
      <c r="J96">
        <v>0.121</v>
      </c>
    </row>
    <row r="97" spans="10:10" x14ac:dyDescent="0.25">
      <c r="J97">
        <v>0.23599999999999999</v>
      </c>
    </row>
    <row r="98" spans="10:10" x14ac:dyDescent="0.25">
      <c r="J98">
        <v>1.6519999999999999</v>
      </c>
    </row>
    <row r="99" spans="10:10" x14ac:dyDescent="0.25">
      <c r="J99">
        <v>0.23699999999999999</v>
      </c>
    </row>
    <row r="100" spans="10:10" x14ac:dyDescent="0.25">
      <c r="J100">
        <v>1.6519999999999999</v>
      </c>
    </row>
    <row r="101" spans="10:10" x14ac:dyDescent="0.25">
      <c r="J101">
        <v>2.0230000000000001</v>
      </c>
    </row>
    <row r="102" spans="10:10" x14ac:dyDescent="0.25">
      <c r="J102">
        <v>0.23599999999999999</v>
      </c>
    </row>
    <row r="103" spans="10:10" x14ac:dyDescent="0.25">
      <c r="J103">
        <v>1.6519999999999999</v>
      </c>
    </row>
    <row r="104" spans="10:10" x14ac:dyDescent="0.25">
      <c r="J104">
        <v>2.8000000000000001E-2</v>
      </c>
    </row>
    <row r="105" spans="10:10" x14ac:dyDescent="0.25">
      <c r="J105">
        <v>3.5999999999999997E-2</v>
      </c>
    </row>
    <row r="106" spans="10:10" x14ac:dyDescent="0.25">
      <c r="J106">
        <v>0.02</v>
      </c>
    </row>
    <row r="107" spans="10:10" x14ac:dyDescent="0.25">
      <c r="J107">
        <v>0.13800000000000001</v>
      </c>
    </row>
    <row r="108" spans="10:10" x14ac:dyDescent="0.25">
      <c r="J108">
        <v>0.121</v>
      </c>
    </row>
    <row r="109" spans="10:10" x14ac:dyDescent="0.25">
      <c r="J109">
        <v>0.20599999999999999</v>
      </c>
    </row>
    <row r="110" spans="10:10" x14ac:dyDescent="0.25">
      <c r="J110">
        <v>0.121</v>
      </c>
    </row>
    <row r="111" spans="10:10" x14ac:dyDescent="0.25">
      <c r="J111">
        <v>0.105</v>
      </c>
    </row>
    <row r="112" spans="10:10" x14ac:dyDescent="0.25">
      <c r="J112">
        <v>0.11899999999999999</v>
      </c>
    </row>
    <row r="113" spans="10:10" x14ac:dyDescent="0.25">
      <c r="J113">
        <v>0.26700000000000002</v>
      </c>
    </row>
    <row r="114" spans="10:10" x14ac:dyDescent="0.25">
      <c r="J114">
        <v>0.32400000000000001</v>
      </c>
    </row>
    <row r="115" spans="10:10" x14ac:dyDescent="0.25">
      <c r="J115">
        <v>0.59499999999999997</v>
      </c>
    </row>
    <row r="116" spans="10:10" x14ac:dyDescent="0.25">
      <c r="J116">
        <v>0.92600000000000005</v>
      </c>
    </row>
    <row r="117" spans="10:10" x14ac:dyDescent="0.25">
      <c r="J117">
        <v>1.3149999999999999</v>
      </c>
    </row>
    <row r="118" spans="10:10" x14ac:dyDescent="0.25">
      <c r="J118">
        <v>9.7000000000000003E-2</v>
      </c>
    </row>
    <row r="119" spans="10:10" x14ac:dyDescent="0.25">
      <c r="J119">
        <v>0.129</v>
      </c>
    </row>
    <row r="120" spans="10:10" x14ac:dyDescent="0.25">
      <c r="J120">
        <v>0.105</v>
      </c>
    </row>
    <row r="121" spans="10:10" x14ac:dyDescent="0.25">
      <c r="J121">
        <v>0.182</v>
      </c>
    </row>
    <row r="122" spans="10:10" x14ac:dyDescent="0.25">
      <c r="J122">
        <v>0.39600000000000002</v>
      </c>
    </row>
    <row r="123" spans="10:10" x14ac:dyDescent="0.25">
      <c r="J123">
        <v>1.2749999999999999</v>
      </c>
    </row>
    <row r="124" spans="10:10" x14ac:dyDescent="0.25">
      <c r="J124">
        <v>5.7000000000000002E-2</v>
      </c>
    </row>
    <row r="125" spans="10:10" x14ac:dyDescent="0.25">
      <c r="J125">
        <v>6.5000000000000002E-2</v>
      </c>
    </row>
    <row r="126" spans="10:10" x14ac:dyDescent="0.25">
      <c r="J126">
        <v>8.1000000000000003E-2</v>
      </c>
    </row>
    <row r="127" spans="10:10" x14ac:dyDescent="0.25">
      <c r="J127">
        <v>0.121</v>
      </c>
    </row>
    <row r="128" spans="10:10" x14ac:dyDescent="0.25">
      <c r="J128">
        <v>0.20499999999999999</v>
      </c>
    </row>
    <row r="129" spans="10:10" x14ac:dyDescent="0.25">
      <c r="J129">
        <v>0.25900000000000001</v>
      </c>
    </row>
    <row r="130" spans="10:10" x14ac:dyDescent="0.25">
      <c r="J130">
        <v>0.52200000000000002</v>
      </c>
    </row>
    <row r="131" spans="10:10" x14ac:dyDescent="0.25">
      <c r="J131">
        <v>4.4999999999999998E-2</v>
      </c>
    </row>
    <row r="132" spans="10:10" x14ac:dyDescent="0.25">
      <c r="J132">
        <v>0.02</v>
      </c>
    </row>
    <row r="133" spans="10:10" x14ac:dyDescent="0.25">
      <c r="J133">
        <v>0.105</v>
      </c>
    </row>
    <row r="134" spans="10:10" x14ac:dyDescent="0.25">
      <c r="J134">
        <v>4.4999999999999998E-2</v>
      </c>
    </row>
    <row r="135" spans="10:10" x14ac:dyDescent="0.25">
      <c r="J135">
        <v>1.1000000000000001</v>
      </c>
    </row>
    <row r="136" spans="10:10" x14ac:dyDescent="0.25">
      <c r="J136">
        <v>0.121</v>
      </c>
    </row>
    <row r="137" spans="10:10" x14ac:dyDescent="0.25">
      <c r="J137">
        <v>0.52600000000000002</v>
      </c>
    </row>
    <row r="138" spans="10:10" x14ac:dyDescent="0.25">
      <c r="J138">
        <v>0.23100000000000001</v>
      </c>
    </row>
    <row r="139" spans="10:10" x14ac:dyDescent="0.25">
      <c r="J139">
        <v>0.158</v>
      </c>
    </row>
    <row r="140" spans="10:10" x14ac:dyDescent="0.25">
      <c r="J140">
        <v>1.7</v>
      </c>
    </row>
    <row r="141" spans="10:10" x14ac:dyDescent="0.25">
      <c r="J141">
        <v>4.452</v>
      </c>
    </row>
    <row r="142" spans="10:10" x14ac:dyDescent="0.25">
      <c r="J142">
        <v>0.32400000000000001</v>
      </c>
    </row>
    <row r="143" spans="10:10" x14ac:dyDescent="0.25">
      <c r="J143">
        <v>0.97099999999999997</v>
      </c>
    </row>
    <row r="144" spans="10:10" x14ac:dyDescent="0.25">
      <c r="J144">
        <v>4.9000000000000002E-2</v>
      </c>
    </row>
    <row r="145" spans="10:10" x14ac:dyDescent="0.25">
      <c r="J145">
        <v>0.23100000000000001</v>
      </c>
    </row>
    <row r="146" spans="10:10" x14ac:dyDescent="0.25">
      <c r="J146">
        <v>2.8000000000000001E-2</v>
      </c>
    </row>
    <row r="147" spans="10:10" x14ac:dyDescent="0.25">
      <c r="J147">
        <v>5.2999999999999999E-2</v>
      </c>
    </row>
    <row r="148" spans="10:10" x14ac:dyDescent="0.25">
      <c r="J148">
        <v>1.6E-2</v>
      </c>
    </row>
    <row r="149" spans="10:10" x14ac:dyDescent="0.25">
      <c r="J149">
        <v>0.11700000000000001</v>
      </c>
    </row>
    <row r="150" spans="10:10" x14ac:dyDescent="0.25">
      <c r="J150">
        <v>1.2E-2</v>
      </c>
    </row>
    <row r="151" spans="10:10" x14ac:dyDescent="0.25">
      <c r="J151">
        <v>4.9000000000000002E-2</v>
      </c>
    </row>
    <row r="152" spans="10:10" x14ac:dyDescent="0.25">
      <c r="J152">
        <v>5.2999999999999999E-2</v>
      </c>
    </row>
    <row r="153" spans="10:10" x14ac:dyDescent="0.25">
      <c r="J153">
        <v>3.2000000000000001E-2</v>
      </c>
    </row>
    <row r="154" spans="10:10" x14ac:dyDescent="0.25">
      <c r="J154">
        <v>8.0000000000000002E-3</v>
      </c>
    </row>
    <row r="155" spans="10:10" x14ac:dyDescent="0.25">
      <c r="J155">
        <v>0.308</v>
      </c>
    </row>
    <row r="156" spans="10:10" x14ac:dyDescent="0.25">
      <c r="J156">
        <v>0.113</v>
      </c>
    </row>
    <row r="157" spans="10:10" x14ac:dyDescent="0.25">
      <c r="J157">
        <v>3.5999999999999997E-2</v>
      </c>
    </row>
    <row r="158" spans="10:10" x14ac:dyDescent="0.25">
      <c r="J158">
        <v>1.6E-2</v>
      </c>
    </row>
    <row r="159" spans="10:10" x14ac:dyDescent="0.25">
      <c r="J159">
        <v>0.32400000000000001</v>
      </c>
    </row>
    <row r="160" spans="10:10" x14ac:dyDescent="0.25">
      <c r="J160">
        <v>0.50900000000000001</v>
      </c>
    </row>
    <row r="161" spans="10:10" x14ac:dyDescent="0.25">
      <c r="J161">
        <v>2.9380000000000002</v>
      </c>
    </row>
    <row r="162" spans="10:10" x14ac:dyDescent="0.25">
      <c r="J162">
        <v>3.7069999999999999</v>
      </c>
    </row>
    <row r="163" spans="10:10" x14ac:dyDescent="0.25">
      <c r="J163">
        <v>0.11700000000000001</v>
      </c>
    </row>
    <row r="164" spans="10:10" x14ac:dyDescent="0.25">
      <c r="J164">
        <v>0.48199999999999998</v>
      </c>
    </row>
    <row r="165" spans="10:10" x14ac:dyDescent="0.25">
      <c r="J165">
        <v>4.9000000000000002E-2</v>
      </c>
    </row>
    <row r="166" spans="10:10" x14ac:dyDescent="0.25">
      <c r="J166">
        <v>1.619</v>
      </c>
    </row>
    <row r="167" spans="10:10" x14ac:dyDescent="0.25">
      <c r="J167">
        <v>1.2909999999999999</v>
      </c>
    </row>
    <row r="168" spans="10:10" x14ac:dyDescent="0.25">
      <c r="J168">
        <v>0.73699999999999999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2015-06-05T18:17:20Z</dcterms:created>
  <dcterms:modified xsi:type="dcterms:W3CDTF">2023-12-08T06:37:49Z</dcterms:modified>
</cp:coreProperties>
</file>