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CTS\Trump Tower\"/>
    </mc:Choice>
  </mc:AlternateContent>
  <bookViews>
    <workbookView xWindow="0" yWindow="0" windowWidth="20490" windowHeight="7155" activeTab="1"/>
  </bookViews>
  <sheets>
    <sheet name="TR 01 Inventory" sheetId="1" r:id="rId1"/>
    <sheet name="TR 02 Inventory" sheetId="2" r:id="rId2"/>
  </sheets>
  <definedNames>
    <definedName name="_xlnm._FilterDatabase" localSheetId="0" hidden="1">'TR 01 Inventory'!$B$2:$M$130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2" i="2" l="1"/>
  <c r="G130" i="2" l="1"/>
  <c r="O130" i="2"/>
  <c r="F133" i="2"/>
  <c r="F134" i="2" s="1"/>
  <c r="G130" i="1"/>
  <c r="O130" i="1"/>
  <c r="N82" i="2" l="1"/>
  <c r="S82" i="2" s="1"/>
  <c r="N19" i="2"/>
  <c r="N11" i="2"/>
  <c r="M53" i="1"/>
  <c r="N53" i="1" s="1"/>
  <c r="S53" i="1" s="1"/>
  <c r="M102" i="1"/>
  <c r="N102" i="1" s="1"/>
  <c r="M100" i="1"/>
  <c r="N100" i="1" s="1"/>
  <c r="S100" i="1" s="1"/>
  <c r="M99" i="1"/>
  <c r="N99" i="1" s="1"/>
  <c r="S99" i="1" s="1"/>
  <c r="M97" i="1"/>
  <c r="N97" i="1" s="1"/>
  <c r="S97" i="1" s="1"/>
  <c r="M72" i="1"/>
  <c r="N72" i="1" s="1"/>
  <c r="S72" i="1" s="1"/>
  <c r="M129" i="1"/>
  <c r="N129" i="1" s="1"/>
  <c r="S129" i="1" s="1"/>
  <c r="M125" i="1"/>
  <c r="N125" i="1" s="1"/>
  <c r="S125" i="1" s="1"/>
  <c r="M117" i="1"/>
  <c r="N117" i="1" s="1"/>
  <c r="S117" i="1" s="1"/>
  <c r="M113" i="1"/>
  <c r="N113" i="1" s="1"/>
  <c r="S113" i="1" s="1"/>
  <c r="M57" i="1"/>
  <c r="N57" i="1" s="1"/>
  <c r="S57" i="1" s="1"/>
  <c r="M52" i="1"/>
  <c r="N52" i="1" s="1"/>
  <c r="M49" i="1"/>
  <c r="N49" i="1" s="1"/>
  <c r="S49" i="1" s="1"/>
  <c r="N56" i="2"/>
  <c r="S56" i="2" s="1"/>
  <c r="N12" i="2"/>
  <c r="S12" i="2" s="1"/>
  <c r="M68" i="1"/>
  <c r="N68" i="1" s="1"/>
  <c r="M37" i="1"/>
  <c r="N37" i="1" s="1"/>
  <c r="S37" i="1" s="1"/>
  <c r="M6" i="1"/>
  <c r="N6" i="1" s="1"/>
  <c r="S6" i="1" s="1"/>
  <c r="N99" i="2"/>
  <c r="S99" i="2" s="1"/>
  <c r="N64" i="2"/>
  <c r="S64" i="2" s="1"/>
  <c r="N62" i="2"/>
  <c r="S62" i="2" s="1"/>
  <c r="N48" i="2"/>
  <c r="S48" i="2" s="1"/>
  <c r="N39" i="2"/>
  <c r="S39" i="2" s="1"/>
  <c r="N32" i="2"/>
  <c r="S32" i="2" s="1"/>
  <c r="N30" i="2"/>
  <c r="S30" i="2" s="1"/>
  <c r="N28" i="2"/>
  <c r="S28" i="2" s="1"/>
  <c r="N26" i="2"/>
  <c r="S26" i="2" s="1"/>
  <c r="M85" i="1"/>
  <c r="N85" i="1" s="1"/>
  <c r="M81" i="1"/>
  <c r="N81" i="1" s="1"/>
  <c r="S81" i="1" s="1"/>
  <c r="M70" i="1"/>
  <c r="N70" i="1" s="1"/>
  <c r="S70" i="1" s="1"/>
  <c r="N124" i="2"/>
  <c r="S124" i="2" s="1"/>
  <c r="N107" i="2"/>
  <c r="S107" i="2" s="1"/>
  <c r="N3" i="2"/>
  <c r="S3" i="2" s="1"/>
  <c r="M122" i="1"/>
  <c r="N122" i="1" s="1"/>
  <c r="S122" i="1" s="1"/>
  <c r="M120" i="1"/>
  <c r="N120" i="1" s="1"/>
  <c r="S120" i="1" s="1"/>
  <c r="M116" i="1"/>
  <c r="N116" i="1" s="1"/>
  <c r="S116" i="1" s="1"/>
  <c r="M112" i="1"/>
  <c r="N112" i="1" s="1"/>
  <c r="S112" i="1" s="1"/>
  <c r="M108" i="1"/>
  <c r="N108" i="1" s="1"/>
  <c r="S108" i="1" s="1"/>
  <c r="M88" i="1"/>
  <c r="N88" i="1" s="1"/>
  <c r="S88" i="1" s="1"/>
  <c r="M54" i="1"/>
  <c r="N54" i="1" s="1"/>
  <c r="S54" i="1" s="1"/>
  <c r="M51" i="1"/>
  <c r="N51" i="1" s="1"/>
  <c r="S51" i="1" s="1"/>
  <c r="R130" i="1"/>
  <c r="M7" i="1"/>
  <c r="N7" i="1" s="1"/>
  <c r="S7" i="1" s="1"/>
  <c r="M98" i="1"/>
  <c r="N98" i="1" s="1"/>
  <c r="S98" i="1" s="1"/>
  <c r="M95" i="1"/>
  <c r="N95" i="1" s="1"/>
  <c r="S95" i="1" s="1"/>
  <c r="M69" i="1"/>
  <c r="N69" i="1" s="1"/>
  <c r="S69" i="1" s="1"/>
  <c r="M40" i="1"/>
  <c r="N40" i="1" s="1"/>
  <c r="S40" i="1" s="1"/>
  <c r="M23" i="1"/>
  <c r="N23" i="1" s="1"/>
  <c r="S23" i="1" s="1"/>
  <c r="N126" i="2"/>
  <c r="S126" i="2" s="1"/>
  <c r="N83" i="2"/>
  <c r="S83" i="2" s="1"/>
  <c r="N67" i="2"/>
  <c r="S67" i="2" s="1"/>
  <c r="N65" i="2"/>
  <c r="S65" i="2" s="1"/>
  <c r="N36" i="2"/>
  <c r="S36" i="2" s="1"/>
  <c r="N33" i="2"/>
  <c r="S33" i="2" s="1"/>
  <c r="N29" i="2"/>
  <c r="S29" i="2" s="1"/>
  <c r="N13" i="2"/>
  <c r="S13" i="2" s="1"/>
  <c r="N105" i="2"/>
  <c r="S105" i="2" s="1"/>
  <c r="M101" i="1"/>
  <c r="N101" i="1" s="1"/>
  <c r="S101" i="1" s="1"/>
  <c r="M84" i="1"/>
  <c r="N84" i="1" s="1"/>
  <c r="S84" i="1" s="1"/>
  <c r="M66" i="1"/>
  <c r="N66" i="1" s="1"/>
  <c r="S66" i="1" s="1"/>
  <c r="M65" i="1"/>
  <c r="N65" i="1" s="1"/>
  <c r="S65" i="1" s="1"/>
  <c r="M50" i="1"/>
  <c r="N50" i="1" s="1"/>
  <c r="M47" i="1"/>
  <c r="N47" i="1" s="1"/>
  <c r="S47" i="1" s="1"/>
  <c r="M41" i="1"/>
  <c r="N41" i="1" s="1"/>
  <c r="S41" i="1" s="1"/>
  <c r="M22" i="1"/>
  <c r="N22" i="1" s="1"/>
  <c r="S22" i="1" s="1"/>
  <c r="M19" i="1"/>
  <c r="N19" i="1" s="1"/>
  <c r="S19" i="1" s="1"/>
  <c r="M18" i="1"/>
  <c r="N18" i="1" s="1"/>
  <c r="S18" i="1" s="1"/>
  <c r="M15" i="1"/>
  <c r="N15" i="1" s="1"/>
  <c r="S15" i="1" s="1"/>
  <c r="M14" i="1"/>
  <c r="N14" i="1" s="1"/>
  <c r="S14" i="1" s="1"/>
  <c r="M10" i="1"/>
  <c r="N10" i="1" s="1"/>
  <c r="M4" i="1"/>
  <c r="N4" i="1" s="1"/>
  <c r="S4" i="1" s="1"/>
  <c r="M3" i="1"/>
  <c r="N3" i="1" s="1"/>
  <c r="S3" i="1" s="1"/>
  <c r="N117" i="2"/>
  <c r="S117" i="2" s="1"/>
  <c r="N114" i="2"/>
  <c r="S114" i="2" s="1"/>
  <c r="N113" i="2"/>
  <c r="S113" i="2" s="1"/>
  <c r="N98" i="2"/>
  <c r="S98" i="2" s="1"/>
  <c r="N95" i="2"/>
  <c r="S95" i="2" s="1"/>
  <c r="N94" i="2"/>
  <c r="S94" i="2" s="1"/>
  <c r="N91" i="2"/>
  <c r="S91" i="2" s="1"/>
  <c r="N90" i="2"/>
  <c r="S90" i="2" s="1"/>
  <c r="N86" i="2"/>
  <c r="S86" i="2" s="1"/>
  <c r="N79" i="2"/>
  <c r="S79" i="2" s="1"/>
  <c r="N71" i="2"/>
  <c r="S71" i="2" s="1"/>
  <c r="N63" i="2"/>
  <c r="S63" i="2" s="1"/>
  <c r="N51" i="2"/>
  <c r="S51" i="2" s="1"/>
  <c r="N44" i="2"/>
  <c r="S44" i="2" s="1"/>
  <c r="N35" i="2"/>
  <c r="S35" i="2" s="1"/>
  <c r="N31" i="2"/>
  <c r="S31" i="2" s="1"/>
  <c r="N16" i="2"/>
  <c r="S16" i="2" s="1"/>
  <c r="N7" i="2"/>
  <c r="S7" i="2" s="1"/>
  <c r="N5" i="2"/>
  <c r="S5" i="2" s="1"/>
  <c r="M123" i="1"/>
  <c r="N123" i="1" s="1"/>
  <c r="S123" i="1" s="1"/>
  <c r="M121" i="1"/>
  <c r="N121" i="1" s="1"/>
  <c r="S121" i="1" s="1"/>
  <c r="S85" i="1"/>
  <c r="M56" i="1"/>
  <c r="N56" i="1" s="1"/>
  <c r="S56" i="1" s="1"/>
  <c r="N76" i="2"/>
  <c r="S76" i="2" s="1"/>
  <c r="N75" i="2"/>
  <c r="S75" i="2" s="1"/>
  <c r="N6" i="2"/>
  <c r="S6" i="2" s="1"/>
  <c r="N128" i="2"/>
  <c r="S128" i="2" s="1"/>
  <c r="N17" i="2"/>
  <c r="S17" i="2" s="1"/>
  <c r="M128" i="1"/>
  <c r="N128" i="1" s="1"/>
  <c r="S128" i="1" s="1"/>
  <c r="M104" i="1"/>
  <c r="N104" i="1" s="1"/>
  <c r="S104" i="1" s="1"/>
  <c r="M86" i="1"/>
  <c r="N86" i="1" s="1"/>
  <c r="S86" i="1" s="1"/>
  <c r="M82" i="1"/>
  <c r="N82" i="1" s="1"/>
  <c r="S82" i="1" s="1"/>
  <c r="M31" i="1"/>
  <c r="N31" i="1" s="1"/>
  <c r="S31" i="1" s="1"/>
  <c r="N118" i="2"/>
  <c r="S118" i="2" s="1"/>
  <c r="N80" i="2"/>
  <c r="S80" i="2" s="1"/>
  <c r="M48" i="1"/>
  <c r="N48" i="1" s="1"/>
  <c r="S48" i="1" s="1"/>
  <c r="M34" i="1"/>
  <c r="N34" i="1" s="1"/>
  <c r="M26" i="1"/>
  <c r="N26" i="1" s="1"/>
  <c r="S26" i="1" s="1"/>
  <c r="M20" i="1"/>
  <c r="N20" i="1" s="1"/>
  <c r="S20" i="1" s="1"/>
  <c r="N129" i="2"/>
  <c r="S129" i="2" s="1"/>
  <c r="N121" i="2"/>
  <c r="S121" i="2" s="1"/>
  <c r="N115" i="2"/>
  <c r="S115" i="2" s="1"/>
  <c r="N110" i="2"/>
  <c r="S110" i="2" s="1"/>
  <c r="N102" i="2"/>
  <c r="S102" i="2" s="1"/>
  <c r="N96" i="2"/>
  <c r="S96" i="2" s="1"/>
  <c r="N92" i="2"/>
  <c r="S92" i="2" s="1"/>
  <c r="N59" i="2"/>
  <c r="S59" i="2" s="1"/>
  <c r="N57" i="2"/>
  <c r="S57" i="2" s="1"/>
  <c r="N47" i="2"/>
  <c r="S47" i="2" s="1"/>
  <c r="N46" i="2"/>
  <c r="S46" i="2" s="1"/>
  <c r="N42" i="2"/>
  <c r="S42" i="2" s="1"/>
  <c r="N23" i="2"/>
  <c r="S23" i="2" s="1"/>
  <c r="M96" i="1"/>
  <c r="N96" i="1" s="1"/>
  <c r="S96" i="1" s="1"/>
  <c r="M79" i="1"/>
  <c r="N79" i="1" s="1"/>
  <c r="S79" i="1" s="1"/>
  <c r="M124" i="1"/>
  <c r="N124" i="1" s="1"/>
  <c r="S124" i="1" s="1"/>
  <c r="M80" i="1"/>
  <c r="N80" i="1" s="1"/>
  <c r="S80" i="1" s="1"/>
  <c r="M76" i="1"/>
  <c r="N76" i="1" s="1"/>
  <c r="S76" i="1" s="1"/>
  <c r="M67" i="1"/>
  <c r="N67" i="1" s="1"/>
  <c r="S67" i="1" s="1"/>
  <c r="M63" i="1"/>
  <c r="N63" i="1" s="1"/>
  <c r="S63" i="1" s="1"/>
  <c r="S34" i="1"/>
  <c r="M29" i="1"/>
  <c r="N29" i="1" s="1"/>
  <c r="S29" i="1" s="1"/>
  <c r="M27" i="1"/>
  <c r="N27" i="1" s="1"/>
  <c r="S27" i="1" s="1"/>
  <c r="M5" i="1"/>
  <c r="N5" i="1" s="1"/>
  <c r="S5" i="1" s="1"/>
  <c r="N103" i="2"/>
  <c r="S103" i="2" s="1"/>
  <c r="N81" i="2"/>
  <c r="S81" i="2" s="1"/>
  <c r="N78" i="2"/>
  <c r="S78" i="2" s="1"/>
  <c r="N77" i="2"/>
  <c r="S77" i="2" s="1"/>
  <c r="N73" i="2"/>
  <c r="S73" i="2" s="1"/>
  <c r="N70" i="2"/>
  <c r="S70" i="2" s="1"/>
  <c r="N54" i="2"/>
  <c r="S54" i="2" s="1"/>
  <c r="M114" i="1"/>
  <c r="N114" i="1" s="1"/>
  <c r="S114" i="1" s="1"/>
  <c r="M92" i="1"/>
  <c r="N92" i="1" s="1"/>
  <c r="S92" i="1" s="1"/>
  <c r="M83" i="1"/>
  <c r="N83" i="1" s="1"/>
  <c r="S83" i="1" s="1"/>
  <c r="M44" i="1"/>
  <c r="N44" i="1" s="1"/>
  <c r="S44" i="1" s="1"/>
  <c r="M38" i="1"/>
  <c r="N38" i="1" s="1"/>
  <c r="S38" i="1" s="1"/>
  <c r="M115" i="1"/>
  <c r="N115" i="1" s="1"/>
  <c r="S115" i="1" s="1"/>
  <c r="M111" i="1"/>
  <c r="N111" i="1" s="1"/>
  <c r="M64" i="1"/>
  <c r="N64" i="1" s="1"/>
  <c r="S64" i="1" s="1"/>
  <c r="M60" i="1"/>
  <c r="N60" i="1" s="1"/>
  <c r="S60" i="1" s="1"/>
  <c r="S50" i="1"/>
  <c r="M36" i="1"/>
  <c r="N36" i="1" s="1"/>
  <c r="S36" i="1" s="1"/>
  <c r="M35" i="1"/>
  <c r="N35" i="1" s="1"/>
  <c r="S35" i="1" s="1"/>
  <c r="M21" i="1"/>
  <c r="N21" i="1" s="1"/>
  <c r="S21" i="1" s="1"/>
  <c r="M17" i="1"/>
  <c r="N17" i="1" s="1"/>
  <c r="S17" i="1" s="1"/>
  <c r="M13" i="1"/>
  <c r="N13" i="1" s="1"/>
  <c r="S13" i="1" s="1"/>
  <c r="N116" i="2"/>
  <c r="S116" i="2" s="1"/>
  <c r="N112" i="2"/>
  <c r="S112" i="2" s="1"/>
  <c r="N97" i="2"/>
  <c r="S97" i="2" s="1"/>
  <c r="N93" i="2"/>
  <c r="S93" i="2" s="1"/>
  <c r="N89" i="2"/>
  <c r="S89" i="2" s="1"/>
  <c r="N55" i="2"/>
  <c r="S55" i="2" s="1"/>
  <c r="N49" i="2"/>
  <c r="N45" i="2"/>
  <c r="S45" i="2" s="1"/>
  <c r="N20" i="2"/>
  <c r="S20" i="2" s="1"/>
  <c r="N15" i="2"/>
  <c r="S15" i="2" s="1"/>
  <c r="N14" i="2"/>
  <c r="S14" i="2" s="1"/>
  <c r="N10" i="2"/>
  <c r="S10" i="2" s="1"/>
  <c r="S52" i="1"/>
  <c r="Q130" i="2"/>
  <c r="R130" i="2"/>
  <c r="M106" i="1"/>
  <c r="N106" i="1" s="1"/>
  <c r="S106" i="1" s="1"/>
  <c r="S102" i="1"/>
  <c r="M90" i="1"/>
  <c r="N90" i="1" s="1"/>
  <c r="S90" i="1" s="1"/>
  <c r="M74" i="1"/>
  <c r="N74" i="1" s="1"/>
  <c r="S74" i="1" s="1"/>
  <c r="M58" i="1"/>
  <c r="N58" i="1" s="1"/>
  <c r="M42" i="1"/>
  <c r="N42" i="1" s="1"/>
  <c r="S42" i="1" s="1"/>
  <c r="N125" i="2"/>
  <c r="S125" i="2" s="1"/>
  <c r="S68" i="1"/>
  <c r="P130" i="2"/>
  <c r="Q130" i="1"/>
  <c r="M127" i="1"/>
  <c r="N127" i="1" s="1"/>
  <c r="S127" i="1" s="1"/>
  <c r="M126" i="1"/>
  <c r="N126" i="1" s="1"/>
  <c r="S126" i="1" s="1"/>
  <c r="M119" i="1"/>
  <c r="N119" i="1" s="1"/>
  <c r="S119" i="1" s="1"/>
  <c r="M118" i="1"/>
  <c r="N118" i="1" s="1"/>
  <c r="S118" i="1" s="1"/>
  <c r="M110" i="1"/>
  <c r="N110" i="1" s="1"/>
  <c r="S110" i="1" s="1"/>
  <c r="M105" i="1"/>
  <c r="N105" i="1" s="1"/>
  <c r="S105" i="1" s="1"/>
  <c r="M103" i="1"/>
  <c r="N103" i="1" s="1"/>
  <c r="S103" i="1" s="1"/>
  <c r="M94" i="1"/>
  <c r="N94" i="1" s="1"/>
  <c r="S94" i="1" s="1"/>
  <c r="M89" i="1"/>
  <c r="N89" i="1" s="1"/>
  <c r="S89" i="1" s="1"/>
  <c r="M87" i="1"/>
  <c r="N87" i="1" s="1"/>
  <c r="S87" i="1" s="1"/>
  <c r="M78" i="1"/>
  <c r="N78" i="1" s="1"/>
  <c r="S78" i="1" s="1"/>
  <c r="M73" i="1"/>
  <c r="N73" i="1" s="1"/>
  <c r="S73" i="1" s="1"/>
  <c r="M71" i="1"/>
  <c r="N71" i="1" s="1"/>
  <c r="S71" i="1" s="1"/>
  <c r="M62" i="1"/>
  <c r="N62" i="1" s="1"/>
  <c r="S62" i="1" s="1"/>
  <c r="S58" i="1"/>
  <c r="M55" i="1"/>
  <c r="N55" i="1" s="1"/>
  <c r="S55" i="1" s="1"/>
  <c r="M46" i="1"/>
  <c r="N46" i="1" s="1"/>
  <c r="S46" i="1" s="1"/>
  <c r="M39" i="1"/>
  <c r="N39" i="1" s="1"/>
  <c r="S39" i="1" s="1"/>
  <c r="M33" i="1"/>
  <c r="N33" i="1" s="1"/>
  <c r="S33" i="1" s="1"/>
  <c r="P130" i="1"/>
  <c r="S111" i="1"/>
  <c r="M109" i="1"/>
  <c r="N109" i="1" s="1"/>
  <c r="S109" i="1" s="1"/>
  <c r="M107" i="1"/>
  <c r="N107" i="1" s="1"/>
  <c r="S107" i="1" s="1"/>
  <c r="M93" i="1"/>
  <c r="N93" i="1" s="1"/>
  <c r="S93" i="1" s="1"/>
  <c r="M91" i="1"/>
  <c r="N91" i="1" s="1"/>
  <c r="S91" i="1" s="1"/>
  <c r="M77" i="1"/>
  <c r="N77" i="1" s="1"/>
  <c r="S77" i="1" s="1"/>
  <c r="M75" i="1"/>
  <c r="N75" i="1" s="1"/>
  <c r="S75" i="1" s="1"/>
  <c r="M61" i="1"/>
  <c r="N61" i="1" s="1"/>
  <c r="S61" i="1" s="1"/>
  <c r="M59" i="1"/>
  <c r="N59" i="1" s="1"/>
  <c r="S59" i="1" s="1"/>
  <c r="M45" i="1"/>
  <c r="N45" i="1" s="1"/>
  <c r="S45" i="1" s="1"/>
  <c r="M43" i="1"/>
  <c r="N43" i="1" s="1"/>
  <c r="S43" i="1" s="1"/>
  <c r="M30" i="1"/>
  <c r="N30" i="1" s="1"/>
  <c r="S30" i="1" s="1"/>
  <c r="M28" i="1"/>
  <c r="N28" i="1" s="1"/>
  <c r="S28" i="1" s="1"/>
  <c r="M24" i="1"/>
  <c r="N24" i="1" s="1"/>
  <c r="S24" i="1" s="1"/>
  <c r="M8" i="1"/>
  <c r="N8" i="1" s="1"/>
  <c r="S8" i="1" s="1"/>
  <c r="N119" i="2"/>
  <c r="S119" i="2" s="1"/>
  <c r="M12" i="1"/>
  <c r="N12" i="1" s="1"/>
  <c r="S12" i="1" s="1"/>
  <c r="S10" i="1"/>
  <c r="N123" i="2"/>
  <c r="S123" i="2" s="1"/>
  <c r="M32" i="1"/>
  <c r="N32" i="1" s="1"/>
  <c r="S32" i="1" s="1"/>
  <c r="M25" i="1"/>
  <c r="N25" i="1" s="1"/>
  <c r="S25" i="1" s="1"/>
  <c r="M16" i="1"/>
  <c r="N16" i="1" s="1"/>
  <c r="S16" i="1" s="1"/>
  <c r="M11" i="1"/>
  <c r="N11" i="1" s="1"/>
  <c r="S11" i="1" s="1"/>
  <c r="M9" i="1"/>
  <c r="N9" i="1" s="1"/>
  <c r="S9" i="1" s="1"/>
  <c r="N127" i="2"/>
  <c r="S127" i="2" s="1"/>
  <c r="N122" i="2"/>
  <c r="S122" i="2" s="1"/>
  <c r="N120" i="2"/>
  <c r="S120" i="2" s="1"/>
  <c r="N111" i="2"/>
  <c r="S111" i="2" s="1"/>
  <c r="N106" i="2"/>
  <c r="S106" i="2" s="1"/>
  <c r="N74" i="2"/>
  <c r="S74" i="2" s="1"/>
  <c r="N104" i="2"/>
  <c r="S104" i="2" s="1"/>
  <c r="N100" i="2"/>
  <c r="S100" i="2" s="1"/>
  <c r="N84" i="2"/>
  <c r="S84" i="2" s="1"/>
  <c r="N27" i="2"/>
  <c r="S27" i="2" s="1"/>
  <c r="N88" i="2"/>
  <c r="S88" i="2" s="1"/>
  <c r="N72" i="2"/>
  <c r="S72" i="2" s="1"/>
  <c r="N43" i="2"/>
  <c r="S43" i="2" s="1"/>
  <c r="N109" i="2"/>
  <c r="S109" i="2" s="1"/>
  <c r="N108" i="2"/>
  <c r="S108" i="2" s="1"/>
  <c r="N101" i="2"/>
  <c r="S101" i="2" s="1"/>
  <c r="N87" i="2"/>
  <c r="S87" i="2" s="1"/>
  <c r="N85" i="2"/>
  <c r="S85" i="2" s="1"/>
  <c r="S49" i="2"/>
  <c r="N37" i="2"/>
  <c r="S37" i="2" s="1"/>
  <c r="N21" i="2"/>
  <c r="S21" i="2" s="1"/>
  <c r="S19" i="2"/>
  <c r="N4" i="2"/>
  <c r="N69" i="2"/>
  <c r="S69" i="2" s="1"/>
  <c r="N66" i="2"/>
  <c r="S66" i="2" s="1"/>
  <c r="N61" i="2"/>
  <c r="S61" i="2" s="1"/>
  <c r="N58" i="2"/>
  <c r="S58" i="2" s="1"/>
  <c r="N53" i="2"/>
  <c r="S53" i="2" s="1"/>
  <c r="N50" i="2"/>
  <c r="S50" i="2" s="1"/>
  <c r="N41" i="2"/>
  <c r="S41" i="2" s="1"/>
  <c r="N34" i="2"/>
  <c r="S34" i="2" s="1"/>
  <c r="N25" i="2"/>
  <c r="S25" i="2" s="1"/>
  <c r="N18" i="2"/>
  <c r="S18" i="2" s="1"/>
  <c r="N9" i="2"/>
  <c r="S9" i="2" s="1"/>
  <c r="N68" i="2"/>
  <c r="S68" i="2" s="1"/>
  <c r="N60" i="2"/>
  <c r="S60" i="2" s="1"/>
  <c r="N52" i="2"/>
  <c r="S52" i="2" s="1"/>
  <c r="N40" i="2"/>
  <c r="S40" i="2" s="1"/>
  <c r="N38" i="2"/>
  <c r="S38" i="2" s="1"/>
  <c r="N24" i="2"/>
  <c r="S24" i="2" s="1"/>
  <c r="N22" i="2"/>
  <c r="S22" i="2" s="1"/>
  <c r="S11" i="2"/>
  <c r="N8" i="2"/>
  <c r="S8" i="2" s="1"/>
  <c r="N130" i="2" l="1"/>
  <c r="N130" i="1"/>
  <c r="S4" i="2"/>
  <c r="S130" i="2" s="1"/>
  <c r="S130" i="1"/>
  <c r="S131" i="1" s="1"/>
</calcChain>
</file>

<file path=xl/sharedStrings.xml><?xml version="1.0" encoding="utf-8"?>
<sst xmlns="http://schemas.openxmlformats.org/spreadsheetml/2006/main" count="1568" uniqueCount="294">
  <si>
    <t>Total</t>
  </si>
  <si>
    <t>Unit 6 - 4BHK Pent House</t>
  </si>
  <si>
    <t>47-48</t>
  </si>
  <si>
    <t>TT-47B</t>
  </si>
  <si>
    <t>B</t>
  </si>
  <si>
    <t>TR 01</t>
  </si>
  <si>
    <t>Unit 5 - 5BHK Pent House</t>
  </si>
  <si>
    <t>43-44</t>
  </si>
  <si>
    <t>TT-43A</t>
  </si>
  <si>
    <t>A</t>
  </si>
  <si>
    <t>Unit 4 - 2BHK</t>
  </si>
  <si>
    <t>TT-39C</t>
  </si>
  <si>
    <t>C</t>
  </si>
  <si>
    <t>TT-31C</t>
  </si>
  <si>
    <t>TT-23C</t>
  </si>
  <si>
    <t>TT-15C</t>
  </si>
  <si>
    <t>Unit 3A &amp; B - 3BHK Lounge</t>
  </si>
  <si>
    <t>TT-40C</t>
  </si>
  <si>
    <t>TT-38C</t>
  </si>
  <si>
    <t>TT-37C</t>
  </si>
  <si>
    <t>TT-36C</t>
  </si>
  <si>
    <t>TT-35C</t>
  </si>
  <si>
    <t>TT-34C</t>
  </si>
  <si>
    <t>TT-33C</t>
  </si>
  <si>
    <t>TT-32C</t>
  </si>
  <si>
    <t>TT-30C</t>
  </si>
  <si>
    <t>TT-29C</t>
  </si>
  <si>
    <t>TT-28C</t>
  </si>
  <si>
    <t>TT-27C</t>
  </si>
  <si>
    <t>TT-26C</t>
  </si>
  <si>
    <t>TT-25C</t>
  </si>
  <si>
    <t>TT-24C</t>
  </si>
  <si>
    <t>TT-22C</t>
  </si>
  <si>
    <t>TT-21C</t>
  </si>
  <si>
    <t>TT-20C</t>
  </si>
  <si>
    <t>TT-19C</t>
  </si>
  <si>
    <t>TT-18C</t>
  </si>
  <si>
    <t>TT-17C</t>
  </si>
  <si>
    <t>TT-16C</t>
  </si>
  <si>
    <t>TT-14C</t>
  </si>
  <si>
    <t>TT-12C</t>
  </si>
  <si>
    <t>TT-11C</t>
  </si>
  <si>
    <t>TT-10C</t>
  </si>
  <si>
    <t>TT-9C</t>
  </si>
  <si>
    <t>TT-8C</t>
  </si>
  <si>
    <t>TT-7C</t>
  </si>
  <si>
    <t>TT-6C</t>
  </si>
  <si>
    <t>TT-5C</t>
  </si>
  <si>
    <t>TT-4C</t>
  </si>
  <si>
    <t>TT-3C</t>
  </si>
  <si>
    <t>TT-2C</t>
  </si>
  <si>
    <t>TT-1C</t>
  </si>
  <si>
    <t>Unit 1D - 4BHK Lounge</t>
  </si>
  <si>
    <t>TT-42A</t>
  </si>
  <si>
    <t>Unit 1C - 4BHK Lounge</t>
  </si>
  <si>
    <t>TT-41A</t>
  </si>
  <si>
    <t>TT-40A</t>
  </si>
  <si>
    <t>TT-39A</t>
  </si>
  <si>
    <t>TT-38A</t>
  </si>
  <si>
    <t>TT-37A</t>
  </si>
  <si>
    <t>TT-36A</t>
  </si>
  <si>
    <t>TT-35A</t>
  </si>
  <si>
    <t>Unit 1B - 4BHK Lounge</t>
  </si>
  <si>
    <t>TT-34A</t>
  </si>
  <si>
    <t>TT-33A</t>
  </si>
  <si>
    <t>TT-32A</t>
  </si>
  <si>
    <t>TT-31A</t>
  </si>
  <si>
    <t>TT-30A</t>
  </si>
  <si>
    <t>TT-29A</t>
  </si>
  <si>
    <t>TT-28A</t>
  </si>
  <si>
    <t>TT-27A</t>
  </si>
  <si>
    <t>TT-26A</t>
  </si>
  <si>
    <t>TT-25A</t>
  </si>
  <si>
    <t>TT-24A</t>
  </si>
  <si>
    <t>TT-23A</t>
  </si>
  <si>
    <t>TT-22A</t>
  </si>
  <si>
    <t>TT-21A</t>
  </si>
  <si>
    <t>TT-20A</t>
  </si>
  <si>
    <t>TT-19A</t>
  </si>
  <si>
    <t>TT-18A</t>
  </si>
  <si>
    <t>TT-17A</t>
  </si>
  <si>
    <t>TT-16A</t>
  </si>
  <si>
    <t>TT-15A</t>
  </si>
  <si>
    <t>TT-14A</t>
  </si>
  <si>
    <t>TT-12A</t>
  </si>
  <si>
    <t>TT-11A</t>
  </si>
  <si>
    <t>TT-10A</t>
  </si>
  <si>
    <t>TT-9A</t>
  </si>
  <si>
    <t>TT-8A</t>
  </si>
  <si>
    <t>TT-7A</t>
  </si>
  <si>
    <t>TT-6A</t>
  </si>
  <si>
    <t>TT-5A</t>
  </si>
  <si>
    <t>TT-4A</t>
  </si>
  <si>
    <t>TT-3A</t>
  </si>
  <si>
    <t>TT-2A</t>
  </si>
  <si>
    <t>Unit 1A - 4BHK Lounge</t>
  </si>
  <si>
    <t>TT-1A</t>
  </si>
  <si>
    <t xml:space="preserve">Unit 2 - 4BHK </t>
  </si>
  <si>
    <t>TT-46B</t>
  </si>
  <si>
    <t>TT-45B</t>
  </si>
  <si>
    <t>TT-44B</t>
  </si>
  <si>
    <t>TT-43B</t>
  </si>
  <si>
    <t>TT-42B</t>
  </si>
  <si>
    <t>TT-41B</t>
  </si>
  <si>
    <t>TT-40B</t>
  </si>
  <si>
    <t>TT-39B</t>
  </si>
  <si>
    <t>TT-38B</t>
  </si>
  <si>
    <t>TT-37B</t>
  </si>
  <si>
    <t>TT-36B</t>
  </si>
  <si>
    <t>TT-35B</t>
  </si>
  <si>
    <t>TT-34B</t>
  </si>
  <si>
    <t>TT-33B</t>
  </si>
  <si>
    <t>TT-32B</t>
  </si>
  <si>
    <t>TT-31B</t>
  </si>
  <si>
    <t>TT-30B</t>
  </si>
  <si>
    <t>TT-29B</t>
  </si>
  <si>
    <t>TT-28B</t>
  </si>
  <si>
    <t>TT-27B</t>
  </si>
  <si>
    <t>TT-26B</t>
  </si>
  <si>
    <t>TT-25B</t>
  </si>
  <si>
    <t>TT-24B</t>
  </si>
  <si>
    <t>TT-23B</t>
  </si>
  <si>
    <t>TT-22B</t>
  </si>
  <si>
    <t>TT-21B</t>
  </si>
  <si>
    <t>TT-20B</t>
  </si>
  <si>
    <t>TT-19B</t>
  </si>
  <si>
    <t>TT-18B</t>
  </si>
  <si>
    <t>TT-17B</t>
  </si>
  <si>
    <t>TT-16B</t>
  </si>
  <si>
    <t>TT-15B</t>
  </si>
  <si>
    <t>TT-14B</t>
  </si>
  <si>
    <t>TT-12B</t>
  </si>
  <si>
    <t>TT-11B</t>
  </si>
  <si>
    <t>TT-10B</t>
  </si>
  <si>
    <t>TT-9B</t>
  </si>
  <si>
    <t>TT-8B</t>
  </si>
  <si>
    <t>TT-7B</t>
  </si>
  <si>
    <t>TT-6B</t>
  </si>
  <si>
    <t>TT-5B</t>
  </si>
  <si>
    <t>TT-4B</t>
  </si>
  <si>
    <t>TT-3B</t>
  </si>
  <si>
    <t>TT-2B</t>
  </si>
  <si>
    <t>TT-1B</t>
  </si>
  <si>
    <t>Total (Exc. GST)</t>
  </si>
  <si>
    <t>BSP</t>
  </si>
  <si>
    <t>Other Charges</t>
  </si>
  <si>
    <t>Car Parking</t>
  </si>
  <si>
    <t>Club</t>
  </si>
  <si>
    <t>PLC Charges</t>
  </si>
  <si>
    <t>PLC (sqft)</t>
  </si>
  <si>
    <t>Floor Rise</t>
  </si>
  <si>
    <t>Double Height Unit</t>
  </si>
  <si>
    <t>Golf / Green Facing</t>
  </si>
  <si>
    <t>Saleable Area (Sqft)</t>
  </si>
  <si>
    <t>Unit Type</t>
  </si>
  <si>
    <t>Floor</t>
  </si>
  <si>
    <t>Unit No.</t>
  </si>
  <si>
    <t>Core</t>
  </si>
  <si>
    <t>Tower No.</t>
  </si>
  <si>
    <t>TRUMP TOWER NCR STOCK STATEMENT FOR TOWER TR 01</t>
  </si>
  <si>
    <t>TT-47E</t>
  </si>
  <si>
    <t>E</t>
  </si>
  <si>
    <t>TR 02</t>
  </si>
  <si>
    <t>TT-43D</t>
  </si>
  <si>
    <t>D</t>
  </si>
  <si>
    <t>TT-39F</t>
  </si>
  <si>
    <t>F</t>
  </si>
  <si>
    <t>TT-31F</t>
  </si>
  <si>
    <t>TT-23F</t>
  </si>
  <si>
    <t>TT-15F</t>
  </si>
  <si>
    <t>TT-40F</t>
  </si>
  <si>
    <t>TT-38F</t>
  </si>
  <si>
    <t>TT-37F</t>
  </si>
  <si>
    <t>TT-36F</t>
  </si>
  <si>
    <t>TT-35F</t>
  </si>
  <si>
    <t>TT-34F</t>
  </si>
  <si>
    <t>TT-33F</t>
  </si>
  <si>
    <t>TT-32F</t>
  </si>
  <si>
    <t>TT-30F</t>
  </si>
  <si>
    <t>TT-29F</t>
  </si>
  <si>
    <t>TT-28F</t>
  </si>
  <si>
    <t>TT-27F</t>
  </si>
  <si>
    <t>TT-26F</t>
  </si>
  <si>
    <t>TT-25F</t>
  </si>
  <si>
    <t>TT-24F</t>
  </si>
  <si>
    <t>TT-22F</t>
  </si>
  <si>
    <t>TT-21F</t>
  </si>
  <si>
    <t>TT-20F</t>
  </si>
  <si>
    <t>TT-19F</t>
  </si>
  <si>
    <t>TT-18F</t>
  </si>
  <si>
    <t>TT-17F</t>
  </si>
  <si>
    <t>TT-16F</t>
  </si>
  <si>
    <t>TT-14F</t>
  </si>
  <si>
    <t>TT-12F</t>
  </si>
  <si>
    <t>TT-11F</t>
  </si>
  <si>
    <t>TT-10F</t>
  </si>
  <si>
    <t>TT-9F</t>
  </si>
  <si>
    <t>TT-8F</t>
  </si>
  <si>
    <t>TT-7F</t>
  </si>
  <si>
    <t>TT-6F</t>
  </si>
  <si>
    <t>TT-5F</t>
  </si>
  <si>
    <t>TT-4F</t>
  </si>
  <si>
    <t>TT-3F</t>
  </si>
  <si>
    <t>TT-2F</t>
  </si>
  <si>
    <t>TT-1F</t>
  </si>
  <si>
    <t>TT-42D</t>
  </si>
  <si>
    <t>TT-41D</t>
  </si>
  <si>
    <t>TT-40D</t>
  </si>
  <si>
    <t>TT-39D</t>
  </si>
  <si>
    <t>TT-38D</t>
  </si>
  <si>
    <t>TT-37D</t>
  </si>
  <si>
    <t>TT-36D</t>
  </si>
  <si>
    <t>TT-35D</t>
  </si>
  <si>
    <t>TT-34D</t>
  </si>
  <si>
    <t>TT-33D</t>
  </si>
  <si>
    <t>TT-32D</t>
  </si>
  <si>
    <t>TT-31D</t>
  </si>
  <si>
    <t>TT-30D</t>
  </si>
  <si>
    <t>TT-29D</t>
  </si>
  <si>
    <t>TT-28D</t>
  </si>
  <si>
    <t>TT-27D</t>
  </si>
  <si>
    <t>TT-26D</t>
  </si>
  <si>
    <t>TT-25D</t>
  </si>
  <si>
    <t>TT-24D</t>
  </si>
  <si>
    <t>TT-23D</t>
  </si>
  <si>
    <t>TT-22D</t>
  </si>
  <si>
    <t>TT-21D</t>
  </si>
  <si>
    <t>TT-20D</t>
  </si>
  <si>
    <t>TT-19D</t>
  </si>
  <si>
    <t>TT-18D</t>
  </si>
  <si>
    <t>TT-17D</t>
  </si>
  <si>
    <t>TT-16D</t>
  </si>
  <si>
    <t>TT-15D</t>
  </si>
  <si>
    <t>TT-14D</t>
  </si>
  <si>
    <t>TT-12D</t>
  </si>
  <si>
    <t>TT-11D</t>
  </si>
  <si>
    <t>TT-10D</t>
  </si>
  <si>
    <t>TT-9D</t>
  </si>
  <si>
    <t>TT-8D</t>
  </si>
  <si>
    <t>TT-7D</t>
  </si>
  <si>
    <t>TT-6D</t>
  </si>
  <si>
    <t>TT-5D</t>
  </si>
  <si>
    <t>TT-4D</t>
  </si>
  <si>
    <t>TT-3D</t>
  </si>
  <si>
    <t>TT-2D</t>
  </si>
  <si>
    <t>TT-1D</t>
  </si>
  <si>
    <t>TT-46E</t>
  </si>
  <si>
    <t>TT-45E</t>
  </si>
  <si>
    <t>TT-44E</t>
  </si>
  <si>
    <t>TT-43E</t>
  </si>
  <si>
    <t>TT-42E</t>
  </si>
  <si>
    <t>TT-41E</t>
  </si>
  <si>
    <t>TT-40E</t>
  </si>
  <si>
    <t>TT-39E</t>
  </si>
  <si>
    <t>TT-38E</t>
  </si>
  <si>
    <t>TT-37E</t>
  </si>
  <si>
    <t>TT-36E</t>
  </si>
  <si>
    <t>TT-35E</t>
  </si>
  <si>
    <t>TT-34E</t>
  </si>
  <si>
    <t>TT-33E</t>
  </si>
  <si>
    <t>TT-32E</t>
  </si>
  <si>
    <t>TT-31E</t>
  </si>
  <si>
    <t>TT-30E</t>
  </si>
  <si>
    <t>TT-29E</t>
  </si>
  <si>
    <t>TT-28E</t>
  </si>
  <si>
    <t>TT-27E</t>
  </si>
  <si>
    <t>TT-26E</t>
  </si>
  <si>
    <t>TT-25E</t>
  </si>
  <si>
    <t>TT-24E</t>
  </si>
  <si>
    <t>TT-23E</t>
  </si>
  <si>
    <t>TT-22E</t>
  </si>
  <si>
    <t>TT-21E</t>
  </si>
  <si>
    <t>TT-20E</t>
  </si>
  <si>
    <t>TT-19E</t>
  </si>
  <si>
    <t>TT-18E</t>
  </si>
  <si>
    <t>TT-17E</t>
  </si>
  <si>
    <t>TT-16E</t>
  </si>
  <si>
    <t>TT-15E</t>
  </si>
  <si>
    <t>TT-14E</t>
  </si>
  <si>
    <t>TT-12E</t>
  </si>
  <si>
    <t>TT-11E</t>
  </si>
  <si>
    <t>TT-10E</t>
  </si>
  <si>
    <t>TT-9E</t>
  </si>
  <si>
    <t>TT-8E</t>
  </si>
  <si>
    <t>TT-7E</t>
  </si>
  <si>
    <t>TT-6E</t>
  </si>
  <si>
    <t>TT-5E</t>
  </si>
  <si>
    <t>TT-4E</t>
  </si>
  <si>
    <t>TT-3E</t>
  </si>
  <si>
    <t>TT-2E</t>
  </si>
  <si>
    <t>TT-1E</t>
  </si>
  <si>
    <t>TRUMP TOWER NCR STOCK STATEMENT FOR TOWER TR 02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</si>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</sst>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165" fontId="2" fillId="0" borderId="6" xfId="1" applyNumberFormat="1" applyFont="1" applyBorder="1"/>
    <xf numFmtId="165" fontId="2" fillId="0" borderId="6" xfId="0" applyNumberFormat="1" applyFont="1" applyBorder="1"/>
    <xf numFmtId="165" fontId="2" fillId="0" borderId="7" xfId="0" applyNumberFormat="1" applyFont="1" applyBorder="1"/>
    <xf numFmtId="0" fontId="2" fillId="0" borderId="8" xfId="0" applyFont="1" applyBorder="1" applyAlignment="1">
      <alignment horizontal="center" vertical="center"/>
    </xf>
    <xf numFmtId="165" fontId="2" fillId="0" borderId="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165" fontId="2" fillId="0" borderId="11" xfId="1" applyNumberFormat="1" applyFont="1" applyBorder="1"/>
    <xf numFmtId="165" fontId="2" fillId="0" borderId="11" xfId="0" applyNumberFormat="1" applyFont="1" applyBorder="1"/>
    <xf numFmtId="165" fontId="2" fillId="0" borderId="12" xfId="0" applyNumberFormat="1" applyFont="1" applyBorder="1"/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5" fontId="3" fillId="0" borderId="14" xfId="1" applyNumberFormat="1" applyFont="1" applyBorder="1" applyAlignment="1">
      <alignment horizontal="center" vertical="center"/>
    </xf>
    <xf numFmtId="0" fontId="2" fillId="0" borderId="14" xfId="0" applyFont="1" applyBorder="1"/>
    <xf numFmtId="165" fontId="3" fillId="0" borderId="14" xfId="0" applyNumberFormat="1" applyFont="1" applyBorder="1"/>
    <xf numFmtId="165" fontId="3" fillId="0" borderId="15" xfId="0" applyNumberFormat="1" applyFont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2" fontId="6" fillId="0" borderId="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 vertical="center"/>
    </xf>
    <xf numFmtId="165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2"/>
  <sheetViews>
    <sheetView showGridLines="0" zoomScale="80" zoomScaleNormal="80" workbookViewId="0">
      <pane ySplit="2" topLeftCell="A3" activePane="bottomLeft" state="frozen"/>
      <selection activeCell="G16" sqref="G16"/>
      <selection pane="bottomLeft" activeCell="F4" sqref="F4"/>
    </sheetView>
  </sheetViews>
  <sheetFormatPr defaultColWidth="9.140625" defaultRowHeight="16.5" x14ac:dyDescent="0.3"/>
  <cols>
    <col min="1" max="1" width="1.85546875" style="1" customWidth="1"/>
    <col min="2" max="2" width="16.5703125" style="2" customWidth="1"/>
    <col min="3" max="5" width="9.140625" style="2"/>
    <col min="6" max="6" width="24.28515625" style="2" bestFit="1" customWidth="1"/>
    <col min="7" max="7" width="11.7109375" style="2" customWidth="1"/>
    <col min="8" max="9" width="11.42578125" style="1" bestFit="1" customWidth="1"/>
    <col min="10" max="10" width="11.28515625" style="1" customWidth="1"/>
    <col min="11" max="11" width="10.7109375" style="1" customWidth="1"/>
    <col min="12" max="13" width="9.140625" style="1"/>
    <col min="14" max="14" width="13.7109375" style="1" bestFit="1" customWidth="1"/>
    <col min="15" max="15" width="11.140625" style="1" bestFit="1" customWidth="1"/>
    <col min="16" max="17" width="12.140625" style="1" bestFit="1" customWidth="1"/>
    <col min="18" max="18" width="14.7109375" style="1" bestFit="1" customWidth="1"/>
    <col min="19" max="19" width="14.7109375" style="1" customWidth="1"/>
    <col min="20" max="16384" width="9.140625" style="1"/>
  </cols>
  <sheetData>
    <row r="1" spans="2:19" ht="17.25" thickBot="1" x14ac:dyDescent="0.35">
      <c r="B1" s="11" t="s">
        <v>159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s="8" customFormat="1" ht="33.75" thickBot="1" x14ac:dyDescent="0.35">
      <c r="B2" s="14" t="s">
        <v>158</v>
      </c>
      <c r="C2" s="15" t="s">
        <v>157</v>
      </c>
      <c r="D2" s="15" t="s">
        <v>156</v>
      </c>
      <c r="E2" s="15" t="s">
        <v>155</v>
      </c>
      <c r="F2" s="16" t="s">
        <v>154</v>
      </c>
      <c r="G2" s="15" t="s">
        <v>153</v>
      </c>
      <c r="H2" s="15" t="s">
        <v>152</v>
      </c>
      <c r="I2" s="15" t="s">
        <v>151</v>
      </c>
      <c r="J2" s="15" t="s">
        <v>152</v>
      </c>
      <c r="K2" s="15" t="s">
        <v>151</v>
      </c>
      <c r="L2" s="15" t="s">
        <v>150</v>
      </c>
      <c r="M2" s="15" t="s">
        <v>149</v>
      </c>
      <c r="N2" s="15" t="s">
        <v>148</v>
      </c>
      <c r="O2" s="15" t="s">
        <v>147</v>
      </c>
      <c r="P2" s="15" t="s">
        <v>146</v>
      </c>
      <c r="Q2" s="15" t="s">
        <v>145</v>
      </c>
      <c r="R2" s="16" t="s">
        <v>144</v>
      </c>
      <c r="S2" s="17" t="s">
        <v>143</v>
      </c>
    </row>
    <row r="3" spans="2:19" x14ac:dyDescent="0.3">
      <c r="B3" s="18" t="s">
        <v>5</v>
      </c>
      <c r="C3" s="19" t="s">
        <v>4</v>
      </c>
      <c r="D3" s="19" t="s">
        <v>142</v>
      </c>
      <c r="E3" s="19">
        <v>1</v>
      </c>
      <c r="F3" s="19" t="s">
        <v>97</v>
      </c>
      <c r="G3" s="19">
        <v>4550</v>
      </c>
      <c r="H3" s="20" t="s">
        <v>292</v>
      </c>
      <c r="I3" s="20" t="s">
        <v>293</v>
      </c>
      <c r="J3" s="21">
        <v>750</v>
      </c>
      <c r="K3" s="21">
        <v>0</v>
      </c>
      <c r="L3" s="21">
        <v>500</v>
      </c>
      <c r="M3" s="22">
        <f t="shared" ref="M3:M34" si="0">SUM(J3:L3)</f>
        <v>1250</v>
      </c>
      <c r="N3" s="21">
        <f t="shared" ref="N3:N34" si="1">M3*G3</f>
        <v>5687500</v>
      </c>
      <c r="O3" s="21">
        <v>750000</v>
      </c>
      <c r="P3" s="21">
        <v>2250000</v>
      </c>
      <c r="Q3" s="21">
        <v>2871050</v>
      </c>
      <c r="R3" s="21">
        <v>61425000</v>
      </c>
      <c r="S3" s="23">
        <f t="shared" ref="S3:S34" si="2">R3+Q3+P3+O3+N3</f>
        <v>72983550</v>
      </c>
    </row>
    <row r="4" spans="2:19" x14ac:dyDescent="0.3">
      <c r="B4" s="24" t="s">
        <v>5</v>
      </c>
      <c r="C4" s="7" t="s">
        <v>4</v>
      </c>
      <c r="D4" s="7" t="s">
        <v>141</v>
      </c>
      <c r="E4" s="7">
        <v>2</v>
      </c>
      <c r="F4" s="7" t="s">
        <v>97</v>
      </c>
      <c r="G4" s="7">
        <v>4550</v>
      </c>
      <c r="H4" s="4" t="s">
        <v>292</v>
      </c>
      <c r="I4" s="4" t="s">
        <v>293</v>
      </c>
      <c r="J4" s="6">
        <v>750</v>
      </c>
      <c r="K4" s="6">
        <v>0</v>
      </c>
      <c r="L4" s="6">
        <v>500</v>
      </c>
      <c r="M4" s="5">
        <f t="shared" si="0"/>
        <v>1250</v>
      </c>
      <c r="N4" s="6">
        <f t="shared" si="1"/>
        <v>5687500</v>
      </c>
      <c r="O4" s="6">
        <v>750000</v>
      </c>
      <c r="P4" s="6">
        <v>2250000</v>
      </c>
      <c r="Q4" s="6">
        <v>2871050</v>
      </c>
      <c r="R4" s="6">
        <v>61425000</v>
      </c>
      <c r="S4" s="25">
        <f t="shared" si="2"/>
        <v>72983550</v>
      </c>
    </row>
    <row r="5" spans="2:19" x14ac:dyDescent="0.3">
      <c r="B5" s="24" t="s">
        <v>5</v>
      </c>
      <c r="C5" s="7" t="s">
        <v>4</v>
      </c>
      <c r="D5" s="7" t="s">
        <v>140</v>
      </c>
      <c r="E5" s="7">
        <v>3</v>
      </c>
      <c r="F5" s="7" t="s">
        <v>97</v>
      </c>
      <c r="G5" s="7">
        <v>4550</v>
      </c>
      <c r="H5" s="4" t="s">
        <v>292</v>
      </c>
      <c r="I5" s="4" t="s">
        <v>293</v>
      </c>
      <c r="J5" s="6">
        <v>750</v>
      </c>
      <c r="K5" s="6">
        <v>0</v>
      </c>
      <c r="L5" s="6">
        <v>500</v>
      </c>
      <c r="M5" s="5">
        <f t="shared" si="0"/>
        <v>1250</v>
      </c>
      <c r="N5" s="6">
        <f t="shared" si="1"/>
        <v>5687500</v>
      </c>
      <c r="O5" s="6">
        <v>750000</v>
      </c>
      <c r="P5" s="6">
        <v>2250000</v>
      </c>
      <c r="Q5" s="6">
        <v>2871050</v>
      </c>
      <c r="R5" s="6">
        <v>61425000</v>
      </c>
      <c r="S5" s="25">
        <f t="shared" si="2"/>
        <v>72983550</v>
      </c>
    </row>
    <row r="6" spans="2:19" x14ac:dyDescent="0.3">
      <c r="B6" s="24" t="s">
        <v>5</v>
      </c>
      <c r="C6" s="7" t="s">
        <v>4</v>
      </c>
      <c r="D6" s="7" t="s">
        <v>139</v>
      </c>
      <c r="E6" s="7">
        <v>4</v>
      </c>
      <c r="F6" s="7" t="s">
        <v>97</v>
      </c>
      <c r="G6" s="7">
        <v>4550</v>
      </c>
      <c r="H6" s="4" t="s">
        <v>292</v>
      </c>
      <c r="I6" s="4" t="s">
        <v>293</v>
      </c>
      <c r="J6" s="6">
        <v>750</v>
      </c>
      <c r="K6" s="6">
        <v>0</v>
      </c>
      <c r="L6" s="6">
        <v>500</v>
      </c>
      <c r="M6" s="5">
        <f t="shared" si="0"/>
        <v>1250</v>
      </c>
      <c r="N6" s="6">
        <f t="shared" si="1"/>
        <v>5687500</v>
      </c>
      <c r="O6" s="6">
        <v>750000</v>
      </c>
      <c r="P6" s="6">
        <v>2250000</v>
      </c>
      <c r="Q6" s="6">
        <v>2871050</v>
      </c>
      <c r="R6" s="6">
        <v>61425000</v>
      </c>
      <c r="S6" s="25">
        <f t="shared" si="2"/>
        <v>72983550</v>
      </c>
    </row>
    <row r="7" spans="2:19" x14ac:dyDescent="0.3">
      <c r="B7" s="24" t="s">
        <v>5</v>
      </c>
      <c r="C7" s="7" t="s">
        <v>4</v>
      </c>
      <c r="D7" s="7" t="s">
        <v>138</v>
      </c>
      <c r="E7" s="7">
        <v>5</v>
      </c>
      <c r="F7" s="7" t="s">
        <v>97</v>
      </c>
      <c r="G7" s="7">
        <v>4550</v>
      </c>
      <c r="H7" s="4" t="s">
        <v>292</v>
      </c>
      <c r="I7" s="4" t="s">
        <v>293</v>
      </c>
      <c r="J7" s="6">
        <v>750</v>
      </c>
      <c r="K7" s="6">
        <v>0</v>
      </c>
      <c r="L7" s="6">
        <v>500</v>
      </c>
      <c r="M7" s="5">
        <f t="shared" si="0"/>
        <v>1250</v>
      </c>
      <c r="N7" s="6">
        <f t="shared" si="1"/>
        <v>5687500</v>
      </c>
      <c r="O7" s="6">
        <v>750000</v>
      </c>
      <c r="P7" s="6">
        <v>2250000</v>
      </c>
      <c r="Q7" s="6">
        <v>2871050</v>
      </c>
      <c r="R7" s="6">
        <v>61425000</v>
      </c>
      <c r="S7" s="25">
        <f t="shared" si="2"/>
        <v>72983550</v>
      </c>
    </row>
    <row r="8" spans="2:19" x14ac:dyDescent="0.3">
      <c r="B8" s="24" t="s">
        <v>5</v>
      </c>
      <c r="C8" s="7" t="s">
        <v>4</v>
      </c>
      <c r="D8" s="7" t="s">
        <v>137</v>
      </c>
      <c r="E8" s="7">
        <v>6</v>
      </c>
      <c r="F8" s="7" t="s">
        <v>97</v>
      </c>
      <c r="G8" s="7">
        <v>4550</v>
      </c>
      <c r="H8" s="4" t="s">
        <v>292</v>
      </c>
      <c r="I8" s="4" t="s">
        <v>293</v>
      </c>
      <c r="J8" s="6">
        <v>750</v>
      </c>
      <c r="K8" s="6">
        <v>0</v>
      </c>
      <c r="L8" s="6">
        <v>0</v>
      </c>
      <c r="M8" s="5">
        <f t="shared" si="0"/>
        <v>750</v>
      </c>
      <c r="N8" s="6">
        <f t="shared" si="1"/>
        <v>3412500</v>
      </c>
      <c r="O8" s="6">
        <v>750000</v>
      </c>
      <c r="P8" s="6">
        <v>2250000</v>
      </c>
      <c r="Q8" s="6">
        <v>2871050</v>
      </c>
      <c r="R8" s="6">
        <v>61425000</v>
      </c>
      <c r="S8" s="25">
        <f t="shared" si="2"/>
        <v>70708550</v>
      </c>
    </row>
    <row r="9" spans="2:19" x14ac:dyDescent="0.3">
      <c r="B9" s="24" t="s">
        <v>5</v>
      </c>
      <c r="C9" s="7" t="s">
        <v>4</v>
      </c>
      <c r="D9" s="7" t="s">
        <v>136</v>
      </c>
      <c r="E9" s="7">
        <v>7</v>
      </c>
      <c r="F9" s="7" t="s">
        <v>97</v>
      </c>
      <c r="G9" s="7">
        <v>4550</v>
      </c>
      <c r="H9" s="4" t="s">
        <v>292</v>
      </c>
      <c r="I9" s="4" t="s">
        <v>293</v>
      </c>
      <c r="J9" s="6">
        <v>750</v>
      </c>
      <c r="K9" s="6">
        <v>0</v>
      </c>
      <c r="L9" s="6">
        <v>0</v>
      </c>
      <c r="M9" s="5">
        <f t="shared" si="0"/>
        <v>750</v>
      </c>
      <c r="N9" s="6">
        <f t="shared" si="1"/>
        <v>3412500</v>
      </c>
      <c r="O9" s="6">
        <v>750000</v>
      </c>
      <c r="P9" s="6">
        <v>2250000</v>
      </c>
      <c r="Q9" s="6">
        <v>2871050</v>
      </c>
      <c r="R9" s="6">
        <v>61425000</v>
      </c>
      <c r="S9" s="25">
        <f t="shared" si="2"/>
        <v>70708550</v>
      </c>
    </row>
    <row r="10" spans="2:19" x14ac:dyDescent="0.3">
      <c r="B10" s="24" t="s">
        <v>5</v>
      </c>
      <c r="C10" s="7" t="s">
        <v>4</v>
      </c>
      <c r="D10" s="7" t="s">
        <v>135</v>
      </c>
      <c r="E10" s="7">
        <v>8</v>
      </c>
      <c r="F10" s="7" t="s">
        <v>97</v>
      </c>
      <c r="G10" s="7">
        <v>4550</v>
      </c>
      <c r="H10" s="4" t="s">
        <v>292</v>
      </c>
      <c r="I10" s="4" t="s">
        <v>293</v>
      </c>
      <c r="J10" s="6">
        <v>750</v>
      </c>
      <c r="K10" s="6">
        <v>0</v>
      </c>
      <c r="L10" s="6">
        <v>0</v>
      </c>
      <c r="M10" s="5">
        <f t="shared" si="0"/>
        <v>750</v>
      </c>
      <c r="N10" s="6">
        <f t="shared" si="1"/>
        <v>3412500</v>
      </c>
      <c r="O10" s="6">
        <v>750000</v>
      </c>
      <c r="P10" s="6">
        <v>2250000</v>
      </c>
      <c r="Q10" s="6">
        <v>2871050</v>
      </c>
      <c r="R10" s="6">
        <v>61425000</v>
      </c>
      <c r="S10" s="25">
        <f t="shared" si="2"/>
        <v>70708550</v>
      </c>
    </row>
    <row r="11" spans="2:19" x14ac:dyDescent="0.3">
      <c r="B11" s="24" t="s">
        <v>5</v>
      </c>
      <c r="C11" s="7" t="s">
        <v>4</v>
      </c>
      <c r="D11" s="7" t="s">
        <v>134</v>
      </c>
      <c r="E11" s="7">
        <v>9</v>
      </c>
      <c r="F11" s="7" t="s">
        <v>97</v>
      </c>
      <c r="G11" s="7">
        <v>4550</v>
      </c>
      <c r="H11" s="4" t="s">
        <v>292</v>
      </c>
      <c r="I11" s="4" t="s">
        <v>293</v>
      </c>
      <c r="J11" s="6">
        <v>750</v>
      </c>
      <c r="K11" s="6">
        <v>0</v>
      </c>
      <c r="L11" s="6">
        <v>0</v>
      </c>
      <c r="M11" s="5">
        <f t="shared" si="0"/>
        <v>750</v>
      </c>
      <c r="N11" s="6">
        <f t="shared" si="1"/>
        <v>3412500</v>
      </c>
      <c r="O11" s="6">
        <v>750000</v>
      </c>
      <c r="P11" s="6">
        <v>2250000</v>
      </c>
      <c r="Q11" s="6">
        <v>2871050</v>
      </c>
      <c r="R11" s="6">
        <v>61425000</v>
      </c>
      <c r="S11" s="25">
        <f t="shared" si="2"/>
        <v>70708550</v>
      </c>
    </row>
    <row r="12" spans="2:19" x14ac:dyDescent="0.3">
      <c r="B12" s="24" t="s">
        <v>5</v>
      </c>
      <c r="C12" s="7" t="s">
        <v>4</v>
      </c>
      <c r="D12" s="7" t="s">
        <v>133</v>
      </c>
      <c r="E12" s="7">
        <v>10</v>
      </c>
      <c r="F12" s="7" t="s">
        <v>97</v>
      </c>
      <c r="G12" s="7">
        <v>4550</v>
      </c>
      <c r="H12" s="4" t="s">
        <v>292</v>
      </c>
      <c r="I12" s="4" t="s">
        <v>293</v>
      </c>
      <c r="J12" s="6">
        <v>750</v>
      </c>
      <c r="K12" s="6">
        <v>0</v>
      </c>
      <c r="L12" s="6">
        <v>0</v>
      </c>
      <c r="M12" s="5">
        <f t="shared" si="0"/>
        <v>750</v>
      </c>
      <c r="N12" s="6">
        <f t="shared" si="1"/>
        <v>3412500</v>
      </c>
      <c r="O12" s="6">
        <v>750000</v>
      </c>
      <c r="P12" s="6">
        <v>2250000</v>
      </c>
      <c r="Q12" s="6">
        <v>2871050</v>
      </c>
      <c r="R12" s="6">
        <v>61425000</v>
      </c>
      <c r="S12" s="25">
        <f t="shared" si="2"/>
        <v>70708550</v>
      </c>
    </row>
    <row r="13" spans="2:19" x14ac:dyDescent="0.3">
      <c r="B13" s="24" t="s">
        <v>5</v>
      </c>
      <c r="C13" s="7" t="s">
        <v>4</v>
      </c>
      <c r="D13" s="7" t="s">
        <v>132</v>
      </c>
      <c r="E13" s="7">
        <v>11</v>
      </c>
      <c r="F13" s="7" t="s">
        <v>97</v>
      </c>
      <c r="G13" s="7">
        <v>4550</v>
      </c>
      <c r="H13" s="4" t="s">
        <v>292</v>
      </c>
      <c r="I13" s="4" t="s">
        <v>293</v>
      </c>
      <c r="J13" s="6">
        <v>750</v>
      </c>
      <c r="K13" s="6">
        <v>0</v>
      </c>
      <c r="L13" s="6">
        <v>0</v>
      </c>
      <c r="M13" s="5">
        <f t="shared" si="0"/>
        <v>750</v>
      </c>
      <c r="N13" s="6">
        <f t="shared" si="1"/>
        <v>3412500</v>
      </c>
      <c r="O13" s="6">
        <v>750000</v>
      </c>
      <c r="P13" s="6">
        <v>2250000</v>
      </c>
      <c r="Q13" s="6">
        <v>2871050</v>
      </c>
      <c r="R13" s="6">
        <v>61425000</v>
      </c>
      <c r="S13" s="25">
        <f t="shared" si="2"/>
        <v>70708550</v>
      </c>
    </row>
    <row r="14" spans="2:19" x14ac:dyDescent="0.3">
      <c r="B14" s="24" t="s">
        <v>5</v>
      </c>
      <c r="C14" s="7" t="s">
        <v>4</v>
      </c>
      <c r="D14" s="7" t="s">
        <v>131</v>
      </c>
      <c r="E14" s="7">
        <v>12</v>
      </c>
      <c r="F14" s="7" t="s">
        <v>97</v>
      </c>
      <c r="G14" s="7">
        <v>4550</v>
      </c>
      <c r="H14" s="4" t="s">
        <v>292</v>
      </c>
      <c r="I14" s="4" t="s">
        <v>293</v>
      </c>
      <c r="J14" s="6">
        <v>750</v>
      </c>
      <c r="K14" s="6">
        <v>0</v>
      </c>
      <c r="L14" s="6">
        <v>0</v>
      </c>
      <c r="M14" s="5">
        <f t="shared" si="0"/>
        <v>750</v>
      </c>
      <c r="N14" s="6">
        <f t="shared" si="1"/>
        <v>3412500</v>
      </c>
      <c r="O14" s="6">
        <v>750000</v>
      </c>
      <c r="P14" s="6">
        <v>2250000</v>
      </c>
      <c r="Q14" s="6">
        <v>2871050</v>
      </c>
      <c r="R14" s="6">
        <v>61425000</v>
      </c>
      <c r="S14" s="25">
        <f t="shared" si="2"/>
        <v>70708550</v>
      </c>
    </row>
    <row r="15" spans="2:19" x14ac:dyDescent="0.3">
      <c r="B15" s="24" t="s">
        <v>5</v>
      </c>
      <c r="C15" s="7" t="s">
        <v>4</v>
      </c>
      <c r="D15" s="7" t="s">
        <v>130</v>
      </c>
      <c r="E15" s="7">
        <v>14</v>
      </c>
      <c r="F15" s="7" t="s">
        <v>97</v>
      </c>
      <c r="G15" s="7">
        <v>4550</v>
      </c>
      <c r="H15" s="4" t="s">
        <v>292</v>
      </c>
      <c r="I15" s="4" t="s">
        <v>293</v>
      </c>
      <c r="J15" s="6">
        <v>750</v>
      </c>
      <c r="K15" s="6">
        <v>0</v>
      </c>
      <c r="L15" s="6">
        <v>0</v>
      </c>
      <c r="M15" s="5">
        <f t="shared" si="0"/>
        <v>750</v>
      </c>
      <c r="N15" s="6">
        <f t="shared" si="1"/>
        <v>3412500</v>
      </c>
      <c r="O15" s="6">
        <v>750000</v>
      </c>
      <c r="P15" s="6">
        <v>2250000</v>
      </c>
      <c r="Q15" s="6">
        <v>2871050</v>
      </c>
      <c r="R15" s="6">
        <v>61425000</v>
      </c>
      <c r="S15" s="25">
        <f t="shared" si="2"/>
        <v>70708550</v>
      </c>
    </row>
    <row r="16" spans="2:19" x14ac:dyDescent="0.3">
      <c r="B16" s="24" t="s">
        <v>5</v>
      </c>
      <c r="C16" s="7" t="s">
        <v>4</v>
      </c>
      <c r="D16" s="7" t="s">
        <v>129</v>
      </c>
      <c r="E16" s="7">
        <v>15</v>
      </c>
      <c r="F16" s="7" t="s">
        <v>97</v>
      </c>
      <c r="G16" s="7">
        <v>4550</v>
      </c>
      <c r="H16" s="4" t="s">
        <v>292</v>
      </c>
      <c r="I16" s="4" t="s">
        <v>293</v>
      </c>
      <c r="J16" s="6">
        <v>750</v>
      </c>
      <c r="K16" s="6">
        <v>0</v>
      </c>
      <c r="L16" s="6">
        <v>0</v>
      </c>
      <c r="M16" s="5">
        <f t="shared" si="0"/>
        <v>750</v>
      </c>
      <c r="N16" s="6">
        <f t="shared" si="1"/>
        <v>3412500</v>
      </c>
      <c r="O16" s="6">
        <v>750000</v>
      </c>
      <c r="P16" s="6">
        <v>2250000</v>
      </c>
      <c r="Q16" s="6">
        <v>2871050</v>
      </c>
      <c r="R16" s="6">
        <v>61425000</v>
      </c>
      <c r="S16" s="25">
        <f t="shared" si="2"/>
        <v>70708550</v>
      </c>
    </row>
    <row r="17" spans="2:19" x14ac:dyDescent="0.3">
      <c r="B17" s="24" t="s">
        <v>5</v>
      </c>
      <c r="C17" s="7" t="s">
        <v>4</v>
      </c>
      <c r="D17" s="7" t="s">
        <v>128</v>
      </c>
      <c r="E17" s="7">
        <v>16</v>
      </c>
      <c r="F17" s="7" t="s">
        <v>97</v>
      </c>
      <c r="G17" s="7">
        <v>4550</v>
      </c>
      <c r="H17" s="4" t="s">
        <v>292</v>
      </c>
      <c r="I17" s="4" t="s">
        <v>293</v>
      </c>
      <c r="J17" s="6">
        <v>750</v>
      </c>
      <c r="K17" s="6">
        <v>0</v>
      </c>
      <c r="L17" s="6">
        <v>50</v>
      </c>
      <c r="M17" s="5">
        <f t="shared" si="0"/>
        <v>800</v>
      </c>
      <c r="N17" s="6">
        <f t="shared" si="1"/>
        <v>3640000</v>
      </c>
      <c r="O17" s="6">
        <v>750000</v>
      </c>
      <c r="P17" s="6">
        <v>2250000</v>
      </c>
      <c r="Q17" s="6">
        <v>2871050</v>
      </c>
      <c r="R17" s="6">
        <v>61425000</v>
      </c>
      <c r="S17" s="25">
        <f t="shared" si="2"/>
        <v>70936050</v>
      </c>
    </row>
    <row r="18" spans="2:19" x14ac:dyDescent="0.3">
      <c r="B18" s="24" t="s">
        <v>5</v>
      </c>
      <c r="C18" s="7" t="s">
        <v>4</v>
      </c>
      <c r="D18" s="7" t="s">
        <v>127</v>
      </c>
      <c r="E18" s="7">
        <v>17</v>
      </c>
      <c r="F18" s="7" t="s">
        <v>97</v>
      </c>
      <c r="G18" s="7">
        <v>4550</v>
      </c>
      <c r="H18" s="4" t="s">
        <v>292</v>
      </c>
      <c r="I18" s="4" t="s">
        <v>293</v>
      </c>
      <c r="J18" s="6">
        <v>750</v>
      </c>
      <c r="K18" s="6">
        <v>0</v>
      </c>
      <c r="L18" s="6">
        <v>100</v>
      </c>
      <c r="M18" s="5">
        <f t="shared" si="0"/>
        <v>850</v>
      </c>
      <c r="N18" s="6">
        <f t="shared" si="1"/>
        <v>3867500</v>
      </c>
      <c r="O18" s="6">
        <v>750000</v>
      </c>
      <c r="P18" s="6">
        <v>2250000</v>
      </c>
      <c r="Q18" s="6">
        <v>2871050</v>
      </c>
      <c r="R18" s="6">
        <v>61425000</v>
      </c>
      <c r="S18" s="25">
        <f t="shared" si="2"/>
        <v>71163550</v>
      </c>
    </row>
    <row r="19" spans="2:19" x14ac:dyDescent="0.3">
      <c r="B19" s="24" t="s">
        <v>5</v>
      </c>
      <c r="C19" s="7" t="s">
        <v>4</v>
      </c>
      <c r="D19" s="7" t="s">
        <v>126</v>
      </c>
      <c r="E19" s="7">
        <v>18</v>
      </c>
      <c r="F19" s="7" t="s">
        <v>97</v>
      </c>
      <c r="G19" s="7">
        <v>4550</v>
      </c>
      <c r="H19" s="4" t="s">
        <v>292</v>
      </c>
      <c r="I19" s="4" t="s">
        <v>293</v>
      </c>
      <c r="J19" s="6">
        <v>750</v>
      </c>
      <c r="K19" s="6">
        <v>0</v>
      </c>
      <c r="L19" s="6">
        <v>150</v>
      </c>
      <c r="M19" s="5">
        <f t="shared" si="0"/>
        <v>900</v>
      </c>
      <c r="N19" s="6">
        <f t="shared" si="1"/>
        <v>4095000</v>
      </c>
      <c r="O19" s="6">
        <v>750000</v>
      </c>
      <c r="P19" s="6">
        <v>2250000</v>
      </c>
      <c r="Q19" s="6">
        <v>2871050</v>
      </c>
      <c r="R19" s="6">
        <v>61425000</v>
      </c>
      <c r="S19" s="25">
        <f t="shared" si="2"/>
        <v>71391050</v>
      </c>
    </row>
    <row r="20" spans="2:19" x14ac:dyDescent="0.3">
      <c r="B20" s="24" t="s">
        <v>5</v>
      </c>
      <c r="C20" s="7" t="s">
        <v>4</v>
      </c>
      <c r="D20" s="7" t="s">
        <v>125</v>
      </c>
      <c r="E20" s="7">
        <v>19</v>
      </c>
      <c r="F20" s="7" t="s">
        <v>97</v>
      </c>
      <c r="G20" s="7">
        <v>4550</v>
      </c>
      <c r="H20" s="4" t="s">
        <v>292</v>
      </c>
      <c r="I20" s="4" t="s">
        <v>293</v>
      </c>
      <c r="J20" s="6">
        <v>750</v>
      </c>
      <c r="K20" s="6">
        <v>0</v>
      </c>
      <c r="L20" s="6">
        <v>200</v>
      </c>
      <c r="M20" s="5">
        <f t="shared" si="0"/>
        <v>950</v>
      </c>
      <c r="N20" s="6">
        <f t="shared" si="1"/>
        <v>4322500</v>
      </c>
      <c r="O20" s="6">
        <v>750000</v>
      </c>
      <c r="P20" s="6">
        <v>2250000</v>
      </c>
      <c r="Q20" s="6">
        <v>2871050</v>
      </c>
      <c r="R20" s="6">
        <v>61425000</v>
      </c>
      <c r="S20" s="25">
        <f t="shared" si="2"/>
        <v>71618550</v>
      </c>
    </row>
    <row r="21" spans="2:19" x14ac:dyDescent="0.3">
      <c r="B21" s="24" t="s">
        <v>5</v>
      </c>
      <c r="C21" s="7" t="s">
        <v>4</v>
      </c>
      <c r="D21" s="7" t="s">
        <v>124</v>
      </c>
      <c r="E21" s="7">
        <v>20</v>
      </c>
      <c r="F21" s="7" t="s">
        <v>97</v>
      </c>
      <c r="G21" s="7">
        <v>4550</v>
      </c>
      <c r="H21" s="4" t="s">
        <v>292</v>
      </c>
      <c r="I21" s="4" t="s">
        <v>293</v>
      </c>
      <c r="J21" s="6">
        <v>750</v>
      </c>
      <c r="K21" s="6">
        <v>0</v>
      </c>
      <c r="L21" s="6">
        <v>250</v>
      </c>
      <c r="M21" s="5">
        <f t="shared" si="0"/>
        <v>1000</v>
      </c>
      <c r="N21" s="6">
        <f t="shared" si="1"/>
        <v>4550000</v>
      </c>
      <c r="O21" s="6">
        <v>750000</v>
      </c>
      <c r="P21" s="6">
        <v>2250000</v>
      </c>
      <c r="Q21" s="6">
        <v>2871050</v>
      </c>
      <c r="R21" s="6">
        <v>61425000</v>
      </c>
      <c r="S21" s="25">
        <f t="shared" si="2"/>
        <v>71846050</v>
      </c>
    </row>
    <row r="22" spans="2:19" x14ac:dyDescent="0.3">
      <c r="B22" s="24" t="s">
        <v>5</v>
      </c>
      <c r="C22" s="7" t="s">
        <v>4</v>
      </c>
      <c r="D22" s="7" t="s">
        <v>123</v>
      </c>
      <c r="E22" s="7">
        <v>21</v>
      </c>
      <c r="F22" s="7" t="s">
        <v>97</v>
      </c>
      <c r="G22" s="7">
        <v>4550</v>
      </c>
      <c r="H22" s="4" t="s">
        <v>292</v>
      </c>
      <c r="I22" s="4" t="s">
        <v>293</v>
      </c>
      <c r="J22" s="6">
        <v>750</v>
      </c>
      <c r="K22" s="6">
        <v>0</v>
      </c>
      <c r="L22" s="6">
        <v>300</v>
      </c>
      <c r="M22" s="5">
        <f t="shared" si="0"/>
        <v>1050</v>
      </c>
      <c r="N22" s="6">
        <f t="shared" si="1"/>
        <v>4777500</v>
      </c>
      <c r="O22" s="6">
        <v>750000</v>
      </c>
      <c r="P22" s="6">
        <v>2250000</v>
      </c>
      <c r="Q22" s="6">
        <v>2871050</v>
      </c>
      <c r="R22" s="6">
        <v>61425000</v>
      </c>
      <c r="S22" s="25">
        <f t="shared" si="2"/>
        <v>72073550</v>
      </c>
    </row>
    <row r="23" spans="2:19" x14ac:dyDescent="0.3">
      <c r="B23" s="24" t="s">
        <v>5</v>
      </c>
      <c r="C23" s="7" t="s">
        <v>4</v>
      </c>
      <c r="D23" s="7" t="s">
        <v>122</v>
      </c>
      <c r="E23" s="7">
        <v>22</v>
      </c>
      <c r="F23" s="7" t="s">
        <v>97</v>
      </c>
      <c r="G23" s="7">
        <v>4550</v>
      </c>
      <c r="H23" s="4" t="s">
        <v>292</v>
      </c>
      <c r="I23" s="4" t="s">
        <v>293</v>
      </c>
      <c r="J23" s="6">
        <v>750</v>
      </c>
      <c r="K23" s="6">
        <v>0</v>
      </c>
      <c r="L23" s="6">
        <v>350</v>
      </c>
      <c r="M23" s="5">
        <f t="shared" si="0"/>
        <v>1100</v>
      </c>
      <c r="N23" s="6">
        <f t="shared" si="1"/>
        <v>5005000</v>
      </c>
      <c r="O23" s="6">
        <v>750000</v>
      </c>
      <c r="P23" s="6">
        <v>2250000</v>
      </c>
      <c r="Q23" s="6">
        <v>2871050</v>
      </c>
      <c r="R23" s="6">
        <v>61425000</v>
      </c>
      <c r="S23" s="25">
        <f t="shared" si="2"/>
        <v>72301050</v>
      </c>
    </row>
    <row r="24" spans="2:19" x14ac:dyDescent="0.3">
      <c r="B24" s="24" t="s">
        <v>5</v>
      </c>
      <c r="C24" s="7" t="s">
        <v>4</v>
      </c>
      <c r="D24" s="7" t="s">
        <v>121</v>
      </c>
      <c r="E24" s="7">
        <v>23</v>
      </c>
      <c r="F24" s="7" t="s">
        <v>97</v>
      </c>
      <c r="G24" s="7">
        <v>4550</v>
      </c>
      <c r="H24" s="4" t="s">
        <v>292</v>
      </c>
      <c r="I24" s="4" t="s">
        <v>293</v>
      </c>
      <c r="J24" s="6">
        <v>750</v>
      </c>
      <c r="K24" s="6">
        <v>0</v>
      </c>
      <c r="L24" s="6">
        <v>400</v>
      </c>
      <c r="M24" s="5">
        <f t="shared" si="0"/>
        <v>1150</v>
      </c>
      <c r="N24" s="6">
        <f t="shared" si="1"/>
        <v>5232500</v>
      </c>
      <c r="O24" s="6">
        <v>750000</v>
      </c>
      <c r="P24" s="6">
        <v>2250000</v>
      </c>
      <c r="Q24" s="6">
        <v>2871050</v>
      </c>
      <c r="R24" s="6">
        <v>61425000</v>
      </c>
      <c r="S24" s="25">
        <f t="shared" si="2"/>
        <v>72528550</v>
      </c>
    </row>
    <row r="25" spans="2:19" x14ac:dyDescent="0.3">
      <c r="B25" s="24" t="s">
        <v>5</v>
      </c>
      <c r="C25" s="7" t="s">
        <v>4</v>
      </c>
      <c r="D25" s="7" t="s">
        <v>120</v>
      </c>
      <c r="E25" s="7">
        <v>24</v>
      </c>
      <c r="F25" s="7" t="s">
        <v>97</v>
      </c>
      <c r="G25" s="7">
        <v>4550</v>
      </c>
      <c r="H25" s="4" t="s">
        <v>292</v>
      </c>
      <c r="I25" s="4" t="s">
        <v>293</v>
      </c>
      <c r="J25" s="6">
        <v>750</v>
      </c>
      <c r="K25" s="6">
        <v>0</v>
      </c>
      <c r="L25" s="6">
        <v>450</v>
      </c>
      <c r="M25" s="5">
        <f t="shared" si="0"/>
        <v>1200</v>
      </c>
      <c r="N25" s="6">
        <f t="shared" si="1"/>
        <v>5460000</v>
      </c>
      <c r="O25" s="6">
        <v>750000</v>
      </c>
      <c r="P25" s="6">
        <v>2250000</v>
      </c>
      <c r="Q25" s="6">
        <v>2871050</v>
      </c>
      <c r="R25" s="6">
        <v>61425000</v>
      </c>
      <c r="S25" s="25">
        <f t="shared" si="2"/>
        <v>72756050</v>
      </c>
    </row>
    <row r="26" spans="2:19" x14ac:dyDescent="0.3">
      <c r="B26" s="24" t="s">
        <v>5</v>
      </c>
      <c r="C26" s="7" t="s">
        <v>4</v>
      </c>
      <c r="D26" s="7" t="s">
        <v>119</v>
      </c>
      <c r="E26" s="7">
        <v>25</v>
      </c>
      <c r="F26" s="7" t="s">
        <v>97</v>
      </c>
      <c r="G26" s="7">
        <v>4550</v>
      </c>
      <c r="H26" s="4" t="s">
        <v>292</v>
      </c>
      <c r="I26" s="4" t="s">
        <v>293</v>
      </c>
      <c r="J26" s="6">
        <v>750</v>
      </c>
      <c r="K26" s="6">
        <v>0</v>
      </c>
      <c r="L26" s="6">
        <v>500</v>
      </c>
      <c r="M26" s="5">
        <f t="shared" si="0"/>
        <v>1250</v>
      </c>
      <c r="N26" s="6">
        <f t="shared" si="1"/>
        <v>5687500</v>
      </c>
      <c r="O26" s="6">
        <v>750000</v>
      </c>
      <c r="P26" s="6">
        <v>2250000</v>
      </c>
      <c r="Q26" s="6">
        <v>2871050</v>
      </c>
      <c r="R26" s="6">
        <v>61425000</v>
      </c>
      <c r="S26" s="25">
        <f t="shared" si="2"/>
        <v>72983550</v>
      </c>
    </row>
    <row r="27" spans="2:19" x14ac:dyDescent="0.3">
      <c r="B27" s="24" t="s">
        <v>5</v>
      </c>
      <c r="C27" s="7" t="s">
        <v>4</v>
      </c>
      <c r="D27" s="7" t="s">
        <v>118</v>
      </c>
      <c r="E27" s="7">
        <v>26</v>
      </c>
      <c r="F27" s="7" t="s">
        <v>97</v>
      </c>
      <c r="G27" s="7">
        <v>4550</v>
      </c>
      <c r="H27" s="4" t="s">
        <v>292</v>
      </c>
      <c r="I27" s="4" t="s">
        <v>293</v>
      </c>
      <c r="J27" s="6">
        <v>750</v>
      </c>
      <c r="K27" s="6">
        <v>0</v>
      </c>
      <c r="L27" s="6">
        <v>550</v>
      </c>
      <c r="M27" s="5">
        <f t="shared" si="0"/>
        <v>1300</v>
      </c>
      <c r="N27" s="6">
        <f t="shared" si="1"/>
        <v>5915000</v>
      </c>
      <c r="O27" s="6">
        <v>750000</v>
      </c>
      <c r="P27" s="6">
        <v>2250000</v>
      </c>
      <c r="Q27" s="6">
        <v>2871050</v>
      </c>
      <c r="R27" s="6">
        <v>61425000</v>
      </c>
      <c r="S27" s="25">
        <f t="shared" si="2"/>
        <v>73211050</v>
      </c>
    </row>
    <row r="28" spans="2:19" x14ac:dyDescent="0.3">
      <c r="B28" s="24" t="s">
        <v>5</v>
      </c>
      <c r="C28" s="7" t="s">
        <v>4</v>
      </c>
      <c r="D28" s="7" t="s">
        <v>117</v>
      </c>
      <c r="E28" s="7">
        <v>27</v>
      </c>
      <c r="F28" s="7" t="s">
        <v>97</v>
      </c>
      <c r="G28" s="7">
        <v>4550</v>
      </c>
      <c r="H28" s="4" t="s">
        <v>292</v>
      </c>
      <c r="I28" s="4" t="s">
        <v>293</v>
      </c>
      <c r="J28" s="6">
        <v>750</v>
      </c>
      <c r="K28" s="6">
        <v>0</v>
      </c>
      <c r="L28" s="6">
        <v>600</v>
      </c>
      <c r="M28" s="5">
        <f t="shared" si="0"/>
        <v>1350</v>
      </c>
      <c r="N28" s="6">
        <f t="shared" si="1"/>
        <v>6142500</v>
      </c>
      <c r="O28" s="6">
        <v>750000</v>
      </c>
      <c r="P28" s="6">
        <v>2250000</v>
      </c>
      <c r="Q28" s="6">
        <v>2871050</v>
      </c>
      <c r="R28" s="6">
        <v>61425000</v>
      </c>
      <c r="S28" s="25">
        <f t="shared" si="2"/>
        <v>73438550</v>
      </c>
    </row>
    <row r="29" spans="2:19" x14ac:dyDescent="0.3">
      <c r="B29" s="24" t="s">
        <v>5</v>
      </c>
      <c r="C29" s="7" t="s">
        <v>4</v>
      </c>
      <c r="D29" s="7" t="s">
        <v>116</v>
      </c>
      <c r="E29" s="7">
        <v>28</v>
      </c>
      <c r="F29" s="7" t="s">
        <v>97</v>
      </c>
      <c r="G29" s="7">
        <v>4550</v>
      </c>
      <c r="H29" s="4" t="s">
        <v>292</v>
      </c>
      <c r="I29" s="4" t="s">
        <v>293</v>
      </c>
      <c r="J29" s="6">
        <v>750</v>
      </c>
      <c r="K29" s="6">
        <v>0</v>
      </c>
      <c r="L29" s="6">
        <v>650</v>
      </c>
      <c r="M29" s="5">
        <f t="shared" si="0"/>
        <v>1400</v>
      </c>
      <c r="N29" s="6">
        <f t="shared" si="1"/>
        <v>6370000</v>
      </c>
      <c r="O29" s="6">
        <v>750000</v>
      </c>
      <c r="P29" s="6">
        <v>2250000</v>
      </c>
      <c r="Q29" s="6">
        <v>2871050</v>
      </c>
      <c r="R29" s="6">
        <v>61425000</v>
      </c>
      <c r="S29" s="25">
        <f t="shared" si="2"/>
        <v>73666050</v>
      </c>
    </row>
    <row r="30" spans="2:19" x14ac:dyDescent="0.3">
      <c r="B30" s="24" t="s">
        <v>5</v>
      </c>
      <c r="C30" s="7" t="s">
        <v>4</v>
      </c>
      <c r="D30" s="7" t="s">
        <v>115</v>
      </c>
      <c r="E30" s="7">
        <v>29</v>
      </c>
      <c r="F30" s="7" t="s">
        <v>97</v>
      </c>
      <c r="G30" s="7">
        <v>4550</v>
      </c>
      <c r="H30" s="4" t="s">
        <v>292</v>
      </c>
      <c r="I30" s="4" t="s">
        <v>293</v>
      </c>
      <c r="J30" s="6">
        <v>750</v>
      </c>
      <c r="K30" s="6">
        <v>0</v>
      </c>
      <c r="L30" s="6">
        <v>700</v>
      </c>
      <c r="M30" s="5">
        <f t="shared" si="0"/>
        <v>1450</v>
      </c>
      <c r="N30" s="6">
        <f t="shared" si="1"/>
        <v>6597500</v>
      </c>
      <c r="O30" s="6">
        <v>750000</v>
      </c>
      <c r="P30" s="6">
        <v>2250000</v>
      </c>
      <c r="Q30" s="6">
        <v>2871050</v>
      </c>
      <c r="R30" s="6">
        <v>61425000</v>
      </c>
      <c r="S30" s="25">
        <f t="shared" si="2"/>
        <v>73893550</v>
      </c>
    </row>
    <row r="31" spans="2:19" x14ac:dyDescent="0.3">
      <c r="B31" s="24" t="s">
        <v>5</v>
      </c>
      <c r="C31" s="7" t="s">
        <v>4</v>
      </c>
      <c r="D31" s="7" t="s">
        <v>114</v>
      </c>
      <c r="E31" s="7">
        <v>30</v>
      </c>
      <c r="F31" s="7" t="s">
        <v>97</v>
      </c>
      <c r="G31" s="7">
        <v>4550</v>
      </c>
      <c r="H31" s="4" t="s">
        <v>292</v>
      </c>
      <c r="I31" s="4" t="s">
        <v>293</v>
      </c>
      <c r="J31" s="6">
        <v>750</v>
      </c>
      <c r="K31" s="6">
        <v>0</v>
      </c>
      <c r="L31" s="6">
        <v>750</v>
      </c>
      <c r="M31" s="5">
        <f t="shared" si="0"/>
        <v>1500</v>
      </c>
      <c r="N31" s="6">
        <f t="shared" si="1"/>
        <v>6825000</v>
      </c>
      <c r="O31" s="6">
        <v>750000</v>
      </c>
      <c r="P31" s="6">
        <v>2250000</v>
      </c>
      <c r="Q31" s="6">
        <v>2871050</v>
      </c>
      <c r="R31" s="6">
        <v>61425000</v>
      </c>
      <c r="S31" s="25">
        <f t="shared" si="2"/>
        <v>74121050</v>
      </c>
    </row>
    <row r="32" spans="2:19" x14ac:dyDescent="0.3">
      <c r="B32" s="24" t="s">
        <v>5</v>
      </c>
      <c r="C32" s="7" t="s">
        <v>4</v>
      </c>
      <c r="D32" s="7" t="s">
        <v>113</v>
      </c>
      <c r="E32" s="7">
        <v>31</v>
      </c>
      <c r="F32" s="7" t="s">
        <v>97</v>
      </c>
      <c r="G32" s="7">
        <v>4550</v>
      </c>
      <c r="H32" s="4" t="s">
        <v>292</v>
      </c>
      <c r="I32" s="4" t="s">
        <v>293</v>
      </c>
      <c r="J32" s="6">
        <v>750</v>
      </c>
      <c r="K32" s="6">
        <v>0</v>
      </c>
      <c r="L32" s="6">
        <v>800</v>
      </c>
      <c r="M32" s="5">
        <f t="shared" si="0"/>
        <v>1550</v>
      </c>
      <c r="N32" s="6">
        <f t="shared" si="1"/>
        <v>7052500</v>
      </c>
      <c r="O32" s="6">
        <v>750000</v>
      </c>
      <c r="P32" s="6">
        <v>2250000</v>
      </c>
      <c r="Q32" s="6">
        <v>2871050</v>
      </c>
      <c r="R32" s="6">
        <v>61425000</v>
      </c>
      <c r="S32" s="25">
        <f t="shared" si="2"/>
        <v>74348550</v>
      </c>
    </row>
    <row r="33" spans="2:19" x14ac:dyDescent="0.3">
      <c r="B33" s="24" t="s">
        <v>5</v>
      </c>
      <c r="C33" s="7" t="s">
        <v>4</v>
      </c>
      <c r="D33" s="7" t="s">
        <v>112</v>
      </c>
      <c r="E33" s="7">
        <v>32</v>
      </c>
      <c r="F33" s="7" t="s">
        <v>97</v>
      </c>
      <c r="G33" s="7">
        <v>4550</v>
      </c>
      <c r="H33" s="4" t="s">
        <v>292</v>
      </c>
      <c r="I33" s="4" t="s">
        <v>293</v>
      </c>
      <c r="J33" s="6">
        <v>750</v>
      </c>
      <c r="K33" s="6">
        <v>0</v>
      </c>
      <c r="L33" s="6">
        <v>850</v>
      </c>
      <c r="M33" s="5">
        <f t="shared" si="0"/>
        <v>1600</v>
      </c>
      <c r="N33" s="6">
        <f t="shared" si="1"/>
        <v>7280000</v>
      </c>
      <c r="O33" s="6">
        <v>750000</v>
      </c>
      <c r="P33" s="6">
        <v>2250000</v>
      </c>
      <c r="Q33" s="6">
        <v>2871050</v>
      </c>
      <c r="R33" s="6">
        <v>61425000</v>
      </c>
      <c r="S33" s="25">
        <f t="shared" si="2"/>
        <v>74576050</v>
      </c>
    </row>
    <row r="34" spans="2:19" x14ac:dyDescent="0.3">
      <c r="B34" s="24" t="s">
        <v>5</v>
      </c>
      <c r="C34" s="7" t="s">
        <v>4</v>
      </c>
      <c r="D34" s="7" t="s">
        <v>111</v>
      </c>
      <c r="E34" s="7">
        <v>33</v>
      </c>
      <c r="F34" s="7" t="s">
        <v>97</v>
      </c>
      <c r="G34" s="7">
        <v>4550</v>
      </c>
      <c r="H34" s="4" t="s">
        <v>292</v>
      </c>
      <c r="I34" s="4" t="s">
        <v>293</v>
      </c>
      <c r="J34" s="6">
        <v>750</v>
      </c>
      <c r="K34" s="6">
        <v>0</v>
      </c>
      <c r="L34" s="6">
        <v>900</v>
      </c>
      <c r="M34" s="5">
        <f t="shared" si="0"/>
        <v>1650</v>
      </c>
      <c r="N34" s="6">
        <f t="shared" si="1"/>
        <v>7507500</v>
      </c>
      <c r="O34" s="6">
        <v>750000</v>
      </c>
      <c r="P34" s="6">
        <v>2250000</v>
      </c>
      <c r="Q34" s="6">
        <v>2871050</v>
      </c>
      <c r="R34" s="6">
        <v>61425000</v>
      </c>
      <c r="S34" s="25">
        <f t="shared" si="2"/>
        <v>74803550</v>
      </c>
    </row>
    <row r="35" spans="2:19" x14ac:dyDescent="0.3">
      <c r="B35" s="24" t="s">
        <v>5</v>
      </c>
      <c r="C35" s="7" t="s">
        <v>4</v>
      </c>
      <c r="D35" s="7" t="s">
        <v>110</v>
      </c>
      <c r="E35" s="7">
        <v>34</v>
      </c>
      <c r="F35" s="7" t="s">
        <v>97</v>
      </c>
      <c r="G35" s="7">
        <v>4550</v>
      </c>
      <c r="H35" s="4" t="s">
        <v>292</v>
      </c>
      <c r="I35" s="4" t="s">
        <v>293</v>
      </c>
      <c r="J35" s="6">
        <v>750</v>
      </c>
      <c r="K35" s="6">
        <v>0</v>
      </c>
      <c r="L35" s="6">
        <v>950</v>
      </c>
      <c r="M35" s="5">
        <f t="shared" ref="M35:M66" si="3">SUM(J35:L35)</f>
        <v>1700</v>
      </c>
      <c r="N35" s="6">
        <f t="shared" ref="N35:N66" si="4">M35*G35</f>
        <v>7735000</v>
      </c>
      <c r="O35" s="6">
        <v>750000</v>
      </c>
      <c r="P35" s="6">
        <v>2250000</v>
      </c>
      <c r="Q35" s="6">
        <v>2871050</v>
      </c>
      <c r="R35" s="6">
        <v>61425000</v>
      </c>
      <c r="S35" s="25">
        <f t="shared" ref="S35:S66" si="5">R35+Q35+P35+O35+N35</f>
        <v>75031050</v>
      </c>
    </row>
    <row r="36" spans="2:19" x14ac:dyDescent="0.3">
      <c r="B36" s="24" t="s">
        <v>5</v>
      </c>
      <c r="C36" s="7" t="s">
        <v>4</v>
      </c>
      <c r="D36" s="7" t="s">
        <v>109</v>
      </c>
      <c r="E36" s="7">
        <v>35</v>
      </c>
      <c r="F36" s="7" t="s">
        <v>97</v>
      </c>
      <c r="G36" s="7">
        <v>4550</v>
      </c>
      <c r="H36" s="4" t="s">
        <v>292</v>
      </c>
      <c r="I36" s="4" t="s">
        <v>293</v>
      </c>
      <c r="J36" s="6">
        <v>750</v>
      </c>
      <c r="K36" s="6">
        <v>0</v>
      </c>
      <c r="L36" s="6">
        <v>1000</v>
      </c>
      <c r="M36" s="5">
        <f t="shared" si="3"/>
        <v>1750</v>
      </c>
      <c r="N36" s="6">
        <f t="shared" si="4"/>
        <v>7962500</v>
      </c>
      <c r="O36" s="6">
        <v>750000</v>
      </c>
      <c r="P36" s="6">
        <v>2250000</v>
      </c>
      <c r="Q36" s="6">
        <v>2871050</v>
      </c>
      <c r="R36" s="6">
        <v>61425000</v>
      </c>
      <c r="S36" s="25">
        <f t="shared" si="5"/>
        <v>75258550</v>
      </c>
    </row>
    <row r="37" spans="2:19" x14ac:dyDescent="0.3">
      <c r="B37" s="24" t="s">
        <v>5</v>
      </c>
      <c r="C37" s="7" t="s">
        <v>4</v>
      </c>
      <c r="D37" s="7" t="s">
        <v>108</v>
      </c>
      <c r="E37" s="7">
        <v>36</v>
      </c>
      <c r="F37" s="7" t="s">
        <v>97</v>
      </c>
      <c r="G37" s="7">
        <v>4550</v>
      </c>
      <c r="H37" s="4" t="s">
        <v>292</v>
      </c>
      <c r="I37" s="4" t="s">
        <v>293</v>
      </c>
      <c r="J37" s="6">
        <v>750</v>
      </c>
      <c r="K37" s="6">
        <v>0</v>
      </c>
      <c r="L37" s="6">
        <v>1050</v>
      </c>
      <c r="M37" s="5">
        <f t="shared" si="3"/>
        <v>1800</v>
      </c>
      <c r="N37" s="6">
        <f t="shared" si="4"/>
        <v>8190000</v>
      </c>
      <c r="O37" s="6">
        <v>750000</v>
      </c>
      <c r="P37" s="6">
        <v>2250000</v>
      </c>
      <c r="Q37" s="6">
        <v>2871050</v>
      </c>
      <c r="R37" s="6">
        <v>61425000</v>
      </c>
      <c r="S37" s="25">
        <f t="shared" si="5"/>
        <v>75486050</v>
      </c>
    </row>
    <row r="38" spans="2:19" x14ac:dyDescent="0.3">
      <c r="B38" s="24" t="s">
        <v>5</v>
      </c>
      <c r="C38" s="7" t="s">
        <v>4</v>
      </c>
      <c r="D38" s="7" t="s">
        <v>107</v>
      </c>
      <c r="E38" s="7">
        <v>37</v>
      </c>
      <c r="F38" s="7" t="s">
        <v>97</v>
      </c>
      <c r="G38" s="7">
        <v>4550</v>
      </c>
      <c r="H38" s="4" t="s">
        <v>292</v>
      </c>
      <c r="I38" s="4" t="s">
        <v>293</v>
      </c>
      <c r="J38" s="6">
        <v>750</v>
      </c>
      <c r="K38" s="6">
        <v>0</v>
      </c>
      <c r="L38" s="6">
        <v>1100</v>
      </c>
      <c r="M38" s="5">
        <f t="shared" si="3"/>
        <v>1850</v>
      </c>
      <c r="N38" s="6">
        <f t="shared" si="4"/>
        <v>8417500</v>
      </c>
      <c r="O38" s="6">
        <v>750000</v>
      </c>
      <c r="P38" s="6">
        <v>2250000</v>
      </c>
      <c r="Q38" s="6">
        <v>2871050</v>
      </c>
      <c r="R38" s="6">
        <v>61425000</v>
      </c>
      <c r="S38" s="25">
        <f t="shared" si="5"/>
        <v>75713550</v>
      </c>
    </row>
    <row r="39" spans="2:19" x14ac:dyDescent="0.3">
      <c r="B39" s="24" t="s">
        <v>5</v>
      </c>
      <c r="C39" s="7" t="s">
        <v>4</v>
      </c>
      <c r="D39" s="7" t="s">
        <v>106</v>
      </c>
      <c r="E39" s="7">
        <v>38</v>
      </c>
      <c r="F39" s="7" t="s">
        <v>97</v>
      </c>
      <c r="G39" s="7">
        <v>4550</v>
      </c>
      <c r="H39" s="4" t="s">
        <v>292</v>
      </c>
      <c r="I39" s="4" t="s">
        <v>293</v>
      </c>
      <c r="J39" s="6">
        <v>750</v>
      </c>
      <c r="K39" s="6">
        <v>0</v>
      </c>
      <c r="L39" s="6">
        <v>1150</v>
      </c>
      <c r="M39" s="5">
        <f t="shared" si="3"/>
        <v>1900</v>
      </c>
      <c r="N39" s="6">
        <f t="shared" si="4"/>
        <v>8645000</v>
      </c>
      <c r="O39" s="6">
        <v>750000</v>
      </c>
      <c r="P39" s="6">
        <v>2250000</v>
      </c>
      <c r="Q39" s="6">
        <v>2871050</v>
      </c>
      <c r="R39" s="6">
        <v>61425000</v>
      </c>
      <c r="S39" s="25">
        <f t="shared" si="5"/>
        <v>75941050</v>
      </c>
    </row>
    <row r="40" spans="2:19" x14ac:dyDescent="0.3">
      <c r="B40" s="24" t="s">
        <v>5</v>
      </c>
      <c r="C40" s="7" t="s">
        <v>4</v>
      </c>
      <c r="D40" s="7" t="s">
        <v>105</v>
      </c>
      <c r="E40" s="7">
        <v>39</v>
      </c>
      <c r="F40" s="7" t="s">
        <v>97</v>
      </c>
      <c r="G40" s="7">
        <v>4550</v>
      </c>
      <c r="H40" s="4" t="s">
        <v>292</v>
      </c>
      <c r="I40" s="4" t="s">
        <v>293</v>
      </c>
      <c r="J40" s="6">
        <v>750</v>
      </c>
      <c r="K40" s="6">
        <v>0</v>
      </c>
      <c r="L40" s="6">
        <v>1200</v>
      </c>
      <c r="M40" s="5">
        <f t="shared" si="3"/>
        <v>1950</v>
      </c>
      <c r="N40" s="6">
        <f t="shared" si="4"/>
        <v>8872500</v>
      </c>
      <c r="O40" s="6">
        <v>750000</v>
      </c>
      <c r="P40" s="6">
        <v>2250000</v>
      </c>
      <c r="Q40" s="6">
        <v>2871050</v>
      </c>
      <c r="R40" s="6">
        <v>61425000</v>
      </c>
      <c r="S40" s="25">
        <f t="shared" si="5"/>
        <v>76168550</v>
      </c>
    </row>
    <row r="41" spans="2:19" x14ac:dyDescent="0.3">
      <c r="B41" s="24" t="s">
        <v>5</v>
      </c>
      <c r="C41" s="7" t="s">
        <v>4</v>
      </c>
      <c r="D41" s="7" t="s">
        <v>104</v>
      </c>
      <c r="E41" s="7">
        <v>40</v>
      </c>
      <c r="F41" s="7" t="s">
        <v>97</v>
      </c>
      <c r="G41" s="7">
        <v>4550</v>
      </c>
      <c r="H41" s="4" t="s">
        <v>292</v>
      </c>
      <c r="I41" s="4" t="s">
        <v>293</v>
      </c>
      <c r="J41" s="6">
        <v>750</v>
      </c>
      <c r="K41" s="6">
        <v>0</v>
      </c>
      <c r="L41" s="6">
        <v>1250</v>
      </c>
      <c r="M41" s="5">
        <f t="shared" si="3"/>
        <v>2000</v>
      </c>
      <c r="N41" s="6">
        <f t="shared" si="4"/>
        <v>9100000</v>
      </c>
      <c r="O41" s="6">
        <v>750000</v>
      </c>
      <c r="P41" s="6">
        <v>2250000</v>
      </c>
      <c r="Q41" s="6">
        <v>2871050</v>
      </c>
      <c r="R41" s="6">
        <v>61425000</v>
      </c>
      <c r="S41" s="25">
        <f t="shared" si="5"/>
        <v>76396050</v>
      </c>
    </row>
    <row r="42" spans="2:19" x14ac:dyDescent="0.3">
      <c r="B42" s="24" t="s">
        <v>5</v>
      </c>
      <c r="C42" s="7" t="s">
        <v>4</v>
      </c>
      <c r="D42" s="7" t="s">
        <v>103</v>
      </c>
      <c r="E42" s="7">
        <v>41</v>
      </c>
      <c r="F42" s="7" t="s">
        <v>97</v>
      </c>
      <c r="G42" s="7">
        <v>4550</v>
      </c>
      <c r="H42" s="4" t="s">
        <v>292</v>
      </c>
      <c r="I42" s="4" t="s">
        <v>293</v>
      </c>
      <c r="J42" s="6">
        <v>750</v>
      </c>
      <c r="K42" s="6">
        <v>0</v>
      </c>
      <c r="L42" s="6">
        <v>1300</v>
      </c>
      <c r="M42" s="5">
        <f t="shared" si="3"/>
        <v>2050</v>
      </c>
      <c r="N42" s="6">
        <f t="shared" si="4"/>
        <v>9327500</v>
      </c>
      <c r="O42" s="6">
        <v>750000</v>
      </c>
      <c r="P42" s="6">
        <v>2250000</v>
      </c>
      <c r="Q42" s="6">
        <v>2871050</v>
      </c>
      <c r="R42" s="6">
        <v>61425000</v>
      </c>
      <c r="S42" s="25">
        <f t="shared" si="5"/>
        <v>76623550</v>
      </c>
    </row>
    <row r="43" spans="2:19" x14ac:dyDescent="0.3">
      <c r="B43" s="24" t="s">
        <v>5</v>
      </c>
      <c r="C43" s="7" t="s">
        <v>4</v>
      </c>
      <c r="D43" s="7" t="s">
        <v>102</v>
      </c>
      <c r="E43" s="7">
        <v>42</v>
      </c>
      <c r="F43" s="7" t="s">
        <v>97</v>
      </c>
      <c r="G43" s="7">
        <v>4550</v>
      </c>
      <c r="H43" s="4" t="s">
        <v>292</v>
      </c>
      <c r="I43" s="4" t="s">
        <v>293</v>
      </c>
      <c r="J43" s="6">
        <v>750</v>
      </c>
      <c r="K43" s="6">
        <v>0</v>
      </c>
      <c r="L43" s="6">
        <v>1350</v>
      </c>
      <c r="M43" s="5">
        <f t="shared" si="3"/>
        <v>2100</v>
      </c>
      <c r="N43" s="6">
        <f t="shared" si="4"/>
        <v>9555000</v>
      </c>
      <c r="O43" s="6">
        <v>750000</v>
      </c>
      <c r="P43" s="6">
        <v>2250000</v>
      </c>
      <c r="Q43" s="6">
        <v>2871050</v>
      </c>
      <c r="R43" s="6">
        <v>61425000</v>
      </c>
      <c r="S43" s="25">
        <f t="shared" si="5"/>
        <v>76851050</v>
      </c>
    </row>
    <row r="44" spans="2:19" x14ac:dyDescent="0.3">
      <c r="B44" s="24" t="s">
        <v>5</v>
      </c>
      <c r="C44" s="7" t="s">
        <v>4</v>
      </c>
      <c r="D44" s="7" t="s">
        <v>101</v>
      </c>
      <c r="E44" s="7">
        <v>43</v>
      </c>
      <c r="F44" s="7" t="s">
        <v>97</v>
      </c>
      <c r="G44" s="7">
        <v>4550</v>
      </c>
      <c r="H44" s="4" t="s">
        <v>292</v>
      </c>
      <c r="I44" s="4" t="s">
        <v>293</v>
      </c>
      <c r="J44" s="6">
        <v>750</v>
      </c>
      <c r="K44" s="6">
        <v>0</v>
      </c>
      <c r="L44" s="6">
        <v>1400</v>
      </c>
      <c r="M44" s="5">
        <f t="shared" si="3"/>
        <v>2150</v>
      </c>
      <c r="N44" s="6">
        <f t="shared" si="4"/>
        <v>9782500</v>
      </c>
      <c r="O44" s="6">
        <v>750000</v>
      </c>
      <c r="P44" s="6">
        <v>2250000</v>
      </c>
      <c r="Q44" s="6">
        <v>2871050</v>
      </c>
      <c r="R44" s="6">
        <v>61425000</v>
      </c>
      <c r="S44" s="25">
        <f t="shared" si="5"/>
        <v>77078550</v>
      </c>
    </row>
    <row r="45" spans="2:19" x14ac:dyDescent="0.3">
      <c r="B45" s="24" t="s">
        <v>5</v>
      </c>
      <c r="C45" s="7" t="s">
        <v>4</v>
      </c>
      <c r="D45" s="7" t="s">
        <v>100</v>
      </c>
      <c r="E45" s="7">
        <v>44</v>
      </c>
      <c r="F45" s="7" t="s">
        <v>97</v>
      </c>
      <c r="G45" s="7">
        <v>4550</v>
      </c>
      <c r="H45" s="4" t="s">
        <v>292</v>
      </c>
      <c r="I45" s="4" t="s">
        <v>293</v>
      </c>
      <c r="J45" s="6">
        <v>750</v>
      </c>
      <c r="K45" s="6">
        <v>0</v>
      </c>
      <c r="L45" s="6">
        <v>1450</v>
      </c>
      <c r="M45" s="5">
        <f t="shared" si="3"/>
        <v>2200</v>
      </c>
      <c r="N45" s="6">
        <f t="shared" si="4"/>
        <v>10010000</v>
      </c>
      <c r="O45" s="6">
        <v>750000</v>
      </c>
      <c r="P45" s="6">
        <v>2250000</v>
      </c>
      <c r="Q45" s="6">
        <v>2871050</v>
      </c>
      <c r="R45" s="6">
        <v>61425000</v>
      </c>
      <c r="S45" s="25">
        <f t="shared" si="5"/>
        <v>77306050</v>
      </c>
    </row>
    <row r="46" spans="2:19" x14ac:dyDescent="0.3">
      <c r="B46" s="24" t="s">
        <v>5</v>
      </c>
      <c r="C46" s="7" t="s">
        <v>4</v>
      </c>
      <c r="D46" s="7" t="s">
        <v>99</v>
      </c>
      <c r="E46" s="7">
        <v>45</v>
      </c>
      <c r="F46" s="7" t="s">
        <v>97</v>
      </c>
      <c r="G46" s="7">
        <v>4550</v>
      </c>
      <c r="H46" s="4" t="s">
        <v>292</v>
      </c>
      <c r="I46" s="4" t="s">
        <v>293</v>
      </c>
      <c r="J46" s="6">
        <v>750</v>
      </c>
      <c r="K46" s="6">
        <v>0</v>
      </c>
      <c r="L46" s="6">
        <v>1500</v>
      </c>
      <c r="M46" s="5">
        <f t="shared" si="3"/>
        <v>2250</v>
      </c>
      <c r="N46" s="6">
        <f t="shared" si="4"/>
        <v>10237500</v>
      </c>
      <c r="O46" s="6">
        <v>750000</v>
      </c>
      <c r="P46" s="6">
        <v>2250000</v>
      </c>
      <c r="Q46" s="6">
        <v>2871050</v>
      </c>
      <c r="R46" s="6">
        <v>61425000</v>
      </c>
      <c r="S46" s="25">
        <f t="shared" si="5"/>
        <v>77533550</v>
      </c>
    </row>
    <row r="47" spans="2:19" x14ac:dyDescent="0.3">
      <c r="B47" s="24" t="s">
        <v>5</v>
      </c>
      <c r="C47" s="7" t="s">
        <v>4</v>
      </c>
      <c r="D47" s="7" t="s">
        <v>98</v>
      </c>
      <c r="E47" s="7">
        <v>46</v>
      </c>
      <c r="F47" s="7" t="s">
        <v>97</v>
      </c>
      <c r="G47" s="7">
        <v>4550</v>
      </c>
      <c r="H47" s="4" t="s">
        <v>292</v>
      </c>
      <c r="I47" s="4" t="s">
        <v>293</v>
      </c>
      <c r="J47" s="6">
        <v>750</v>
      </c>
      <c r="K47" s="6">
        <v>0</v>
      </c>
      <c r="L47" s="6">
        <v>1550</v>
      </c>
      <c r="M47" s="5">
        <f t="shared" si="3"/>
        <v>2300</v>
      </c>
      <c r="N47" s="6">
        <f t="shared" si="4"/>
        <v>10465000</v>
      </c>
      <c r="O47" s="6">
        <v>750000</v>
      </c>
      <c r="P47" s="6">
        <v>2250000</v>
      </c>
      <c r="Q47" s="6">
        <v>2871050</v>
      </c>
      <c r="R47" s="6">
        <v>61425000</v>
      </c>
      <c r="S47" s="25">
        <f t="shared" si="5"/>
        <v>77761050</v>
      </c>
    </row>
    <row r="48" spans="2:19" x14ac:dyDescent="0.3">
      <c r="B48" s="24" t="s">
        <v>5</v>
      </c>
      <c r="C48" s="7" t="s">
        <v>9</v>
      </c>
      <c r="D48" s="7" t="s">
        <v>96</v>
      </c>
      <c r="E48" s="7">
        <v>1</v>
      </c>
      <c r="F48" s="7" t="s">
        <v>95</v>
      </c>
      <c r="G48" s="7">
        <v>6550</v>
      </c>
      <c r="H48" s="4" t="s">
        <v>292</v>
      </c>
      <c r="I48" s="4" t="s">
        <v>292</v>
      </c>
      <c r="J48" s="6">
        <v>750</v>
      </c>
      <c r="K48" s="6">
        <v>750</v>
      </c>
      <c r="L48" s="6">
        <v>500</v>
      </c>
      <c r="M48" s="5">
        <f t="shared" si="3"/>
        <v>2000</v>
      </c>
      <c r="N48" s="6">
        <f t="shared" si="4"/>
        <v>13100000</v>
      </c>
      <c r="O48" s="6">
        <v>750000</v>
      </c>
      <c r="P48" s="6">
        <v>2250000</v>
      </c>
      <c r="Q48" s="6">
        <v>4133050</v>
      </c>
      <c r="R48" s="6">
        <v>88425000</v>
      </c>
      <c r="S48" s="25">
        <f t="shared" si="5"/>
        <v>108658050</v>
      </c>
    </row>
    <row r="49" spans="2:19" x14ac:dyDescent="0.3">
      <c r="B49" s="24" t="s">
        <v>5</v>
      </c>
      <c r="C49" s="7" t="s">
        <v>9</v>
      </c>
      <c r="D49" s="7" t="s">
        <v>94</v>
      </c>
      <c r="E49" s="7">
        <v>2</v>
      </c>
      <c r="F49" s="7" t="s">
        <v>54</v>
      </c>
      <c r="G49" s="7">
        <v>6050</v>
      </c>
      <c r="H49" s="4" t="s">
        <v>292</v>
      </c>
      <c r="I49" s="4" t="s">
        <v>292</v>
      </c>
      <c r="J49" s="6">
        <v>750</v>
      </c>
      <c r="K49" s="6">
        <v>750</v>
      </c>
      <c r="L49" s="6">
        <v>500</v>
      </c>
      <c r="M49" s="5">
        <f t="shared" si="3"/>
        <v>2000</v>
      </c>
      <c r="N49" s="6">
        <f t="shared" si="4"/>
        <v>12100000</v>
      </c>
      <c r="O49" s="6">
        <v>750000</v>
      </c>
      <c r="P49" s="6">
        <v>2250000</v>
      </c>
      <c r="Q49" s="6">
        <v>3817550</v>
      </c>
      <c r="R49" s="6">
        <v>81675000</v>
      </c>
      <c r="S49" s="25">
        <f t="shared" si="5"/>
        <v>100592550</v>
      </c>
    </row>
    <row r="50" spans="2:19" x14ac:dyDescent="0.3">
      <c r="B50" s="24" t="s">
        <v>5</v>
      </c>
      <c r="C50" s="7" t="s">
        <v>9</v>
      </c>
      <c r="D50" s="7" t="s">
        <v>93</v>
      </c>
      <c r="E50" s="7">
        <v>3</v>
      </c>
      <c r="F50" s="7" t="s">
        <v>62</v>
      </c>
      <c r="G50" s="7">
        <v>6050</v>
      </c>
      <c r="H50" s="4" t="s">
        <v>292</v>
      </c>
      <c r="I50" s="4" t="s">
        <v>292</v>
      </c>
      <c r="J50" s="6">
        <v>750</v>
      </c>
      <c r="K50" s="6">
        <v>750</v>
      </c>
      <c r="L50" s="6">
        <v>500</v>
      </c>
      <c r="M50" s="5">
        <f t="shared" si="3"/>
        <v>2000</v>
      </c>
      <c r="N50" s="6">
        <f t="shared" si="4"/>
        <v>12100000</v>
      </c>
      <c r="O50" s="6">
        <v>750000</v>
      </c>
      <c r="P50" s="6">
        <v>2250000</v>
      </c>
      <c r="Q50" s="6">
        <v>3817550</v>
      </c>
      <c r="R50" s="6">
        <v>81675000</v>
      </c>
      <c r="S50" s="25">
        <f t="shared" si="5"/>
        <v>100592550</v>
      </c>
    </row>
    <row r="51" spans="2:19" x14ac:dyDescent="0.3">
      <c r="B51" s="24" t="s">
        <v>5</v>
      </c>
      <c r="C51" s="7" t="s">
        <v>9</v>
      </c>
      <c r="D51" s="7" t="s">
        <v>92</v>
      </c>
      <c r="E51" s="7">
        <v>4</v>
      </c>
      <c r="F51" s="7" t="s">
        <v>54</v>
      </c>
      <c r="G51" s="7">
        <v>6050</v>
      </c>
      <c r="H51" s="4" t="s">
        <v>292</v>
      </c>
      <c r="I51" s="4" t="s">
        <v>292</v>
      </c>
      <c r="J51" s="6">
        <v>750</v>
      </c>
      <c r="K51" s="6">
        <v>750</v>
      </c>
      <c r="L51" s="6">
        <v>500</v>
      </c>
      <c r="M51" s="5">
        <f t="shared" si="3"/>
        <v>2000</v>
      </c>
      <c r="N51" s="6">
        <f t="shared" si="4"/>
        <v>12100000</v>
      </c>
      <c r="O51" s="6">
        <v>750000</v>
      </c>
      <c r="P51" s="6">
        <v>2250000</v>
      </c>
      <c r="Q51" s="6">
        <v>3817550</v>
      </c>
      <c r="R51" s="6">
        <v>81675000</v>
      </c>
      <c r="S51" s="25">
        <f t="shared" si="5"/>
        <v>100592550</v>
      </c>
    </row>
    <row r="52" spans="2:19" x14ac:dyDescent="0.3">
      <c r="B52" s="24" t="s">
        <v>5</v>
      </c>
      <c r="C52" s="7" t="s">
        <v>9</v>
      </c>
      <c r="D52" s="7" t="s">
        <v>91</v>
      </c>
      <c r="E52" s="7">
        <v>5</v>
      </c>
      <c r="F52" s="7" t="s">
        <v>62</v>
      </c>
      <c r="G52" s="7">
        <v>6050</v>
      </c>
      <c r="H52" s="4" t="s">
        <v>292</v>
      </c>
      <c r="I52" s="4" t="s">
        <v>292</v>
      </c>
      <c r="J52" s="6">
        <v>750</v>
      </c>
      <c r="K52" s="6">
        <v>750</v>
      </c>
      <c r="L52" s="6">
        <v>500</v>
      </c>
      <c r="M52" s="5">
        <f t="shared" si="3"/>
        <v>2000</v>
      </c>
      <c r="N52" s="6">
        <f t="shared" si="4"/>
        <v>12100000</v>
      </c>
      <c r="O52" s="6">
        <v>750000</v>
      </c>
      <c r="P52" s="6">
        <v>2250000</v>
      </c>
      <c r="Q52" s="6">
        <v>3817550</v>
      </c>
      <c r="R52" s="6">
        <v>81675000</v>
      </c>
      <c r="S52" s="25">
        <f t="shared" si="5"/>
        <v>100592550</v>
      </c>
    </row>
    <row r="53" spans="2:19" x14ac:dyDescent="0.3">
      <c r="B53" s="24" t="s">
        <v>5</v>
      </c>
      <c r="C53" s="7" t="s">
        <v>9</v>
      </c>
      <c r="D53" s="7" t="s">
        <v>90</v>
      </c>
      <c r="E53" s="7">
        <v>6</v>
      </c>
      <c r="F53" s="7" t="s">
        <v>54</v>
      </c>
      <c r="G53" s="7">
        <v>6050</v>
      </c>
      <c r="H53" s="4" t="s">
        <v>292</v>
      </c>
      <c r="I53" s="4" t="s">
        <v>292</v>
      </c>
      <c r="J53" s="6">
        <v>750</v>
      </c>
      <c r="K53" s="6">
        <v>750</v>
      </c>
      <c r="L53" s="6">
        <v>0</v>
      </c>
      <c r="M53" s="5">
        <f t="shared" si="3"/>
        <v>1500</v>
      </c>
      <c r="N53" s="6">
        <f t="shared" si="4"/>
        <v>9075000</v>
      </c>
      <c r="O53" s="6">
        <v>750000</v>
      </c>
      <c r="P53" s="6">
        <v>2250000</v>
      </c>
      <c r="Q53" s="6">
        <v>3817550</v>
      </c>
      <c r="R53" s="6">
        <v>81675000</v>
      </c>
      <c r="S53" s="25">
        <f t="shared" si="5"/>
        <v>97567550</v>
      </c>
    </row>
    <row r="54" spans="2:19" x14ac:dyDescent="0.3">
      <c r="B54" s="24" t="s">
        <v>5</v>
      </c>
      <c r="C54" s="7" t="s">
        <v>9</v>
      </c>
      <c r="D54" s="7" t="s">
        <v>89</v>
      </c>
      <c r="E54" s="7">
        <v>7</v>
      </c>
      <c r="F54" s="7" t="s">
        <v>62</v>
      </c>
      <c r="G54" s="7">
        <v>6050</v>
      </c>
      <c r="H54" s="4" t="s">
        <v>292</v>
      </c>
      <c r="I54" s="4" t="s">
        <v>292</v>
      </c>
      <c r="J54" s="6">
        <v>750</v>
      </c>
      <c r="K54" s="6">
        <v>750</v>
      </c>
      <c r="L54" s="6">
        <v>0</v>
      </c>
      <c r="M54" s="5">
        <f t="shared" si="3"/>
        <v>1500</v>
      </c>
      <c r="N54" s="6">
        <f t="shared" si="4"/>
        <v>9075000</v>
      </c>
      <c r="O54" s="6">
        <v>750000</v>
      </c>
      <c r="P54" s="6">
        <v>2250000</v>
      </c>
      <c r="Q54" s="6">
        <v>3817550</v>
      </c>
      <c r="R54" s="6">
        <v>81675000</v>
      </c>
      <c r="S54" s="25">
        <f t="shared" si="5"/>
        <v>97567550</v>
      </c>
    </row>
    <row r="55" spans="2:19" x14ac:dyDescent="0.3">
      <c r="B55" s="24" t="s">
        <v>5</v>
      </c>
      <c r="C55" s="7" t="s">
        <v>9</v>
      </c>
      <c r="D55" s="7" t="s">
        <v>88</v>
      </c>
      <c r="E55" s="7">
        <v>8</v>
      </c>
      <c r="F55" s="7" t="s">
        <v>54</v>
      </c>
      <c r="G55" s="7">
        <v>6050</v>
      </c>
      <c r="H55" s="4" t="s">
        <v>292</v>
      </c>
      <c r="I55" s="4" t="s">
        <v>292</v>
      </c>
      <c r="J55" s="6">
        <v>750</v>
      </c>
      <c r="K55" s="6">
        <v>750</v>
      </c>
      <c r="L55" s="6">
        <v>0</v>
      </c>
      <c r="M55" s="5">
        <f t="shared" si="3"/>
        <v>1500</v>
      </c>
      <c r="N55" s="6">
        <f t="shared" si="4"/>
        <v>9075000</v>
      </c>
      <c r="O55" s="6">
        <v>750000</v>
      </c>
      <c r="P55" s="6">
        <v>2250000</v>
      </c>
      <c r="Q55" s="6">
        <v>3817550</v>
      </c>
      <c r="R55" s="6">
        <v>81675000</v>
      </c>
      <c r="S55" s="25">
        <f t="shared" si="5"/>
        <v>97567550</v>
      </c>
    </row>
    <row r="56" spans="2:19" x14ac:dyDescent="0.3">
      <c r="B56" s="24" t="s">
        <v>5</v>
      </c>
      <c r="C56" s="7" t="s">
        <v>9</v>
      </c>
      <c r="D56" s="7" t="s">
        <v>87</v>
      </c>
      <c r="E56" s="7">
        <v>9</v>
      </c>
      <c r="F56" s="7" t="s">
        <v>62</v>
      </c>
      <c r="G56" s="7">
        <v>6050</v>
      </c>
      <c r="H56" s="4" t="s">
        <v>292</v>
      </c>
      <c r="I56" s="4" t="s">
        <v>292</v>
      </c>
      <c r="J56" s="6">
        <v>750</v>
      </c>
      <c r="K56" s="6">
        <v>750</v>
      </c>
      <c r="L56" s="6">
        <v>0</v>
      </c>
      <c r="M56" s="5">
        <f t="shared" si="3"/>
        <v>1500</v>
      </c>
      <c r="N56" s="6">
        <f t="shared" si="4"/>
        <v>9075000</v>
      </c>
      <c r="O56" s="6">
        <v>750000</v>
      </c>
      <c r="P56" s="6">
        <v>2250000</v>
      </c>
      <c r="Q56" s="6">
        <v>3817550</v>
      </c>
      <c r="R56" s="6">
        <v>81675000</v>
      </c>
      <c r="S56" s="25">
        <f t="shared" si="5"/>
        <v>97567550</v>
      </c>
    </row>
    <row r="57" spans="2:19" x14ac:dyDescent="0.3">
      <c r="B57" s="24" t="s">
        <v>5</v>
      </c>
      <c r="C57" s="7" t="s">
        <v>9</v>
      </c>
      <c r="D57" s="7" t="s">
        <v>86</v>
      </c>
      <c r="E57" s="7">
        <v>10</v>
      </c>
      <c r="F57" s="7" t="s">
        <v>54</v>
      </c>
      <c r="G57" s="7">
        <v>6050</v>
      </c>
      <c r="H57" s="4" t="s">
        <v>292</v>
      </c>
      <c r="I57" s="4" t="s">
        <v>292</v>
      </c>
      <c r="J57" s="6">
        <v>750</v>
      </c>
      <c r="K57" s="6">
        <v>750</v>
      </c>
      <c r="L57" s="6">
        <v>0</v>
      </c>
      <c r="M57" s="5">
        <f t="shared" si="3"/>
        <v>1500</v>
      </c>
      <c r="N57" s="6">
        <f t="shared" si="4"/>
        <v>9075000</v>
      </c>
      <c r="O57" s="6">
        <v>750000</v>
      </c>
      <c r="P57" s="6">
        <v>2250000</v>
      </c>
      <c r="Q57" s="6">
        <v>3817550</v>
      </c>
      <c r="R57" s="6">
        <v>81675000</v>
      </c>
      <c r="S57" s="25">
        <f t="shared" si="5"/>
        <v>97567550</v>
      </c>
    </row>
    <row r="58" spans="2:19" x14ac:dyDescent="0.3">
      <c r="B58" s="24" t="s">
        <v>5</v>
      </c>
      <c r="C58" s="7" t="s">
        <v>9</v>
      </c>
      <c r="D58" s="7" t="s">
        <v>85</v>
      </c>
      <c r="E58" s="7">
        <v>11</v>
      </c>
      <c r="F58" s="7" t="s">
        <v>62</v>
      </c>
      <c r="G58" s="7">
        <v>6050</v>
      </c>
      <c r="H58" s="4" t="s">
        <v>292</v>
      </c>
      <c r="I58" s="4" t="s">
        <v>292</v>
      </c>
      <c r="J58" s="6">
        <v>750</v>
      </c>
      <c r="K58" s="6">
        <v>750</v>
      </c>
      <c r="L58" s="6">
        <v>0</v>
      </c>
      <c r="M58" s="5">
        <f t="shared" si="3"/>
        <v>1500</v>
      </c>
      <c r="N58" s="6">
        <f t="shared" si="4"/>
        <v>9075000</v>
      </c>
      <c r="O58" s="6">
        <v>750000</v>
      </c>
      <c r="P58" s="6">
        <v>2250000</v>
      </c>
      <c r="Q58" s="6">
        <v>3817550</v>
      </c>
      <c r="R58" s="6">
        <v>81675000</v>
      </c>
      <c r="S58" s="25">
        <f t="shared" si="5"/>
        <v>97567550</v>
      </c>
    </row>
    <row r="59" spans="2:19" x14ac:dyDescent="0.3">
      <c r="B59" s="24" t="s">
        <v>5</v>
      </c>
      <c r="C59" s="7" t="s">
        <v>9</v>
      </c>
      <c r="D59" s="7" t="s">
        <v>84</v>
      </c>
      <c r="E59" s="7">
        <v>12</v>
      </c>
      <c r="F59" s="7" t="s">
        <v>54</v>
      </c>
      <c r="G59" s="7">
        <v>6050</v>
      </c>
      <c r="H59" s="4" t="s">
        <v>292</v>
      </c>
      <c r="I59" s="4" t="s">
        <v>292</v>
      </c>
      <c r="J59" s="6">
        <v>750</v>
      </c>
      <c r="K59" s="6">
        <v>750</v>
      </c>
      <c r="L59" s="6">
        <v>0</v>
      </c>
      <c r="M59" s="5">
        <f t="shared" si="3"/>
        <v>1500</v>
      </c>
      <c r="N59" s="6">
        <f t="shared" si="4"/>
        <v>9075000</v>
      </c>
      <c r="O59" s="6">
        <v>750000</v>
      </c>
      <c r="P59" s="6">
        <v>2250000</v>
      </c>
      <c r="Q59" s="6">
        <v>3817550</v>
      </c>
      <c r="R59" s="6">
        <v>81675000</v>
      </c>
      <c r="S59" s="25">
        <f t="shared" si="5"/>
        <v>97567550</v>
      </c>
    </row>
    <row r="60" spans="2:19" x14ac:dyDescent="0.3">
      <c r="B60" s="24" t="s">
        <v>5</v>
      </c>
      <c r="C60" s="7" t="s">
        <v>9</v>
      </c>
      <c r="D60" s="7" t="s">
        <v>83</v>
      </c>
      <c r="E60" s="7">
        <v>14</v>
      </c>
      <c r="F60" s="7" t="s">
        <v>62</v>
      </c>
      <c r="G60" s="7">
        <v>6050</v>
      </c>
      <c r="H60" s="4" t="s">
        <v>292</v>
      </c>
      <c r="I60" s="4" t="s">
        <v>292</v>
      </c>
      <c r="J60" s="6">
        <v>750</v>
      </c>
      <c r="K60" s="6">
        <v>750</v>
      </c>
      <c r="L60" s="6">
        <v>0</v>
      </c>
      <c r="M60" s="5">
        <f t="shared" si="3"/>
        <v>1500</v>
      </c>
      <c r="N60" s="6">
        <f t="shared" si="4"/>
        <v>9075000</v>
      </c>
      <c r="O60" s="6">
        <v>750000</v>
      </c>
      <c r="P60" s="6">
        <v>2250000</v>
      </c>
      <c r="Q60" s="6">
        <v>3817550</v>
      </c>
      <c r="R60" s="6">
        <v>81675000</v>
      </c>
      <c r="S60" s="25">
        <f t="shared" si="5"/>
        <v>97567550</v>
      </c>
    </row>
    <row r="61" spans="2:19" x14ac:dyDescent="0.3">
      <c r="B61" s="24" t="s">
        <v>5</v>
      </c>
      <c r="C61" s="7" t="s">
        <v>9</v>
      </c>
      <c r="D61" s="7" t="s">
        <v>82</v>
      </c>
      <c r="E61" s="7">
        <v>15</v>
      </c>
      <c r="F61" s="7" t="s">
        <v>54</v>
      </c>
      <c r="G61" s="7">
        <v>6050</v>
      </c>
      <c r="H61" s="4" t="s">
        <v>292</v>
      </c>
      <c r="I61" s="4" t="s">
        <v>292</v>
      </c>
      <c r="J61" s="6">
        <v>750</v>
      </c>
      <c r="K61" s="6">
        <v>750</v>
      </c>
      <c r="L61" s="6">
        <v>0</v>
      </c>
      <c r="M61" s="5">
        <f t="shared" si="3"/>
        <v>1500</v>
      </c>
      <c r="N61" s="6">
        <f t="shared" si="4"/>
        <v>9075000</v>
      </c>
      <c r="O61" s="6">
        <v>750000</v>
      </c>
      <c r="P61" s="6">
        <v>2250000</v>
      </c>
      <c r="Q61" s="6">
        <v>3817550</v>
      </c>
      <c r="R61" s="6">
        <v>81675000</v>
      </c>
      <c r="S61" s="25">
        <f t="shared" si="5"/>
        <v>97567550</v>
      </c>
    </row>
    <row r="62" spans="2:19" x14ac:dyDescent="0.3">
      <c r="B62" s="24" t="s">
        <v>5</v>
      </c>
      <c r="C62" s="7" t="s">
        <v>9</v>
      </c>
      <c r="D62" s="7" t="s">
        <v>81</v>
      </c>
      <c r="E62" s="7">
        <v>16</v>
      </c>
      <c r="F62" s="7" t="s">
        <v>62</v>
      </c>
      <c r="G62" s="7">
        <v>6050</v>
      </c>
      <c r="H62" s="4" t="s">
        <v>292</v>
      </c>
      <c r="I62" s="4" t="s">
        <v>292</v>
      </c>
      <c r="J62" s="6">
        <v>750</v>
      </c>
      <c r="K62" s="6">
        <v>750</v>
      </c>
      <c r="L62" s="6">
        <v>50</v>
      </c>
      <c r="M62" s="5">
        <f t="shared" si="3"/>
        <v>1550</v>
      </c>
      <c r="N62" s="6">
        <f t="shared" si="4"/>
        <v>9377500</v>
      </c>
      <c r="O62" s="6">
        <v>750000</v>
      </c>
      <c r="P62" s="6">
        <v>2250000</v>
      </c>
      <c r="Q62" s="6">
        <v>3817550</v>
      </c>
      <c r="R62" s="6">
        <v>81675000</v>
      </c>
      <c r="S62" s="25">
        <f t="shared" si="5"/>
        <v>97870050</v>
      </c>
    </row>
    <row r="63" spans="2:19" x14ac:dyDescent="0.3">
      <c r="B63" s="24" t="s">
        <v>5</v>
      </c>
      <c r="C63" s="7" t="s">
        <v>9</v>
      </c>
      <c r="D63" s="7" t="s">
        <v>80</v>
      </c>
      <c r="E63" s="7">
        <v>17</v>
      </c>
      <c r="F63" s="7" t="s">
        <v>54</v>
      </c>
      <c r="G63" s="7">
        <v>6050</v>
      </c>
      <c r="H63" s="4" t="s">
        <v>292</v>
      </c>
      <c r="I63" s="4" t="s">
        <v>292</v>
      </c>
      <c r="J63" s="6">
        <v>750</v>
      </c>
      <c r="K63" s="6">
        <v>750</v>
      </c>
      <c r="L63" s="6">
        <v>100</v>
      </c>
      <c r="M63" s="5">
        <f t="shared" si="3"/>
        <v>1600</v>
      </c>
      <c r="N63" s="6">
        <f t="shared" si="4"/>
        <v>9680000</v>
      </c>
      <c r="O63" s="6">
        <v>750000</v>
      </c>
      <c r="P63" s="6">
        <v>2250000</v>
      </c>
      <c r="Q63" s="6">
        <v>3817550</v>
      </c>
      <c r="R63" s="6">
        <v>81675000</v>
      </c>
      <c r="S63" s="25">
        <f t="shared" si="5"/>
        <v>98172550</v>
      </c>
    </row>
    <row r="64" spans="2:19" x14ac:dyDescent="0.3">
      <c r="B64" s="24" t="s">
        <v>5</v>
      </c>
      <c r="C64" s="7" t="s">
        <v>9</v>
      </c>
      <c r="D64" s="7" t="s">
        <v>79</v>
      </c>
      <c r="E64" s="7">
        <v>18</v>
      </c>
      <c r="F64" s="7" t="s">
        <v>62</v>
      </c>
      <c r="G64" s="7">
        <v>6050</v>
      </c>
      <c r="H64" s="4" t="s">
        <v>292</v>
      </c>
      <c r="I64" s="4" t="s">
        <v>292</v>
      </c>
      <c r="J64" s="6">
        <v>750</v>
      </c>
      <c r="K64" s="6">
        <v>750</v>
      </c>
      <c r="L64" s="6">
        <v>150</v>
      </c>
      <c r="M64" s="5">
        <f t="shared" si="3"/>
        <v>1650</v>
      </c>
      <c r="N64" s="6">
        <f t="shared" si="4"/>
        <v>9982500</v>
      </c>
      <c r="O64" s="6">
        <v>750000</v>
      </c>
      <c r="P64" s="6">
        <v>2250000</v>
      </c>
      <c r="Q64" s="6">
        <v>3817550</v>
      </c>
      <c r="R64" s="6">
        <v>81675000</v>
      </c>
      <c r="S64" s="25">
        <f t="shared" si="5"/>
        <v>98475050</v>
      </c>
    </row>
    <row r="65" spans="2:19" x14ac:dyDescent="0.3">
      <c r="B65" s="24" t="s">
        <v>5</v>
      </c>
      <c r="C65" s="7" t="s">
        <v>9</v>
      </c>
      <c r="D65" s="7" t="s">
        <v>78</v>
      </c>
      <c r="E65" s="7">
        <v>19</v>
      </c>
      <c r="F65" s="7" t="s">
        <v>54</v>
      </c>
      <c r="G65" s="7">
        <v>6050</v>
      </c>
      <c r="H65" s="4" t="s">
        <v>292</v>
      </c>
      <c r="I65" s="4" t="s">
        <v>292</v>
      </c>
      <c r="J65" s="6">
        <v>750</v>
      </c>
      <c r="K65" s="6">
        <v>750</v>
      </c>
      <c r="L65" s="6">
        <v>200</v>
      </c>
      <c r="M65" s="5">
        <f t="shared" si="3"/>
        <v>1700</v>
      </c>
      <c r="N65" s="6">
        <f t="shared" si="4"/>
        <v>10285000</v>
      </c>
      <c r="O65" s="6">
        <v>750000</v>
      </c>
      <c r="P65" s="6">
        <v>2250000</v>
      </c>
      <c r="Q65" s="6">
        <v>3817550</v>
      </c>
      <c r="R65" s="6">
        <v>81675000</v>
      </c>
      <c r="S65" s="25">
        <f t="shared" si="5"/>
        <v>98777550</v>
      </c>
    </row>
    <row r="66" spans="2:19" x14ac:dyDescent="0.3">
      <c r="B66" s="24" t="s">
        <v>5</v>
      </c>
      <c r="C66" s="7" t="s">
        <v>9</v>
      </c>
      <c r="D66" s="7" t="s">
        <v>77</v>
      </c>
      <c r="E66" s="7">
        <v>20</v>
      </c>
      <c r="F66" s="7" t="s">
        <v>62</v>
      </c>
      <c r="G66" s="7">
        <v>6050</v>
      </c>
      <c r="H66" s="4" t="s">
        <v>292</v>
      </c>
      <c r="I66" s="4" t="s">
        <v>292</v>
      </c>
      <c r="J66" s="6">
        <v>750</v>
      </c>
      <c r="K66" s="6">
        <v>750</v>
      </c>
      <c r="L66" s="6">
        <v>250</v>
      </c>
      <c r="M66" s="5">
        <f t="shared" si="3"/>
        <v>1750</v>
      </c>
      <c r="N66" s="6">
        <f t="shared" si="4"/>
        <v>10587500</v>
      </c>
      <c r="O66" s="6">
        <v>750000</v>
      </c>
      <c r="P66" s="6">
        <v>2250000</v>
      </c>
      <c r="Q66" s="6">
        <v>3817550</v>
      </c>
      <c r="R66" s="6">
        <v>81675000</v>
      </c>
      <c r="S66" s="25">
        <f t="shared" si="5"/>
        <v>99080050</v>
      </c>
    </row>
    <row r="67" spans="2:19" x14ac:dyDescent="0.3">
      <c r="B67" s="24" t="s">
        <v>5</v>
      </c>
      <c r="C67" s="7" t="s">
        <v>9</v>
      </c>
      <c r="D67" s="7" t="s">
        <v>76</v>
      </c>
      <c r="E67" s="7">
        <v>21</v>
      </c>
      <c r="F67" s="7" t="s">
        <v>54</v>
      </c>
      <c r="G67" s="7">
        <v>6050</v>
      </c>
      <c r="H67" s="4" t="s">
        <v>292</v>
      </c>
      <c r="I67" s="4" t="s">
        <v>292</v>
      </c>
      <c r="J67" s="6">
        <v>750</v>
      </c>
      <c r="K67" s="6">
        <v>750</v>
      </c>
      <c r="L67" s="6">
        <v>300</v>
      </c>
      <c r="M67" s="5">
        <f t="shared" ref="M67:M98" si="6">SUM(J67:L67)</f>
        <v>1800</v>
      </c>
      <c r="N67" s="6">
        <f t="shared" ref="N67:N98" si="7">M67*G67</f>
        <v>10890000</v>
      </c>
      <c r="O67" s="6">
        <v>750000</v>
      </c>
      <c r="P67" s="6">
        <v>2250000</v>
      </c>
      <c r="Q67" s="6">
        <v>3817550</v>
      </c>
      <c r="R67" s="6">
        <v>81675000</v>
      </c>
      <c r="S67" s="25">
        <f t="shared" ref="S67:S98" si="8">R67+Q67+P67+O67+N67</f>
        <v>99382550</v>
      </c>
    </row>
    <row r="68" spans="2:19" x14ac:dyDescent="0.3">
      <c r="B68" s="24" t="s">
        <v>5</v>
      </c>
      <c r="C68" s="7" t="s">
        <v>9</v>
      </c>
      <c r="D68" s="7" t="s">
        <v>75</v>
      </c>
      <c r="E68" s="7">
        <v>22</v>
      </c>
      <c r="F68" s="7" t="s">
        <v>62</v>
      </c>
      <c r="G68" s="7">
        <v>6050</v>
      </c>
      <c r="H68" s="4" t="s">
        <v>292</v>
      </c>
      <c r="I68" s="4" t="s">
        <v>292</v>
      </c>
      <c r="J68" s="6">
        <v>750</v>
      </c>
      <c r="K68" s="6">
        <v>750</v>
      </c>
      <c r="L68" s="6">
        <v>350</v>
      </c>
      <c r="M68" s="5">
        <f t="shared" si="6"/>
        <v>1850</v>
      </c>
      <c r="N68" s="6">
        <f t="shared" si="7"/>
        <v>11192500</v>
      </c>
      <c r="O68" s="6">
        <v>750000</v>
      </c>
      <c r="P68" s="6">
        <v>2250000</v>
      </c>
      <c r="Q68" s="6">
        <v>3817550</v>
      </c>
      <c r="R68" s="6">
        <v>81675000</v>
      </c>
      <c r="S68" s="25">
        <f t="shared" si="8"/>
        <v>99685050</v>
      </c>
    </row>
    <row r="69" spans="2:19" x14ac:dyDescent="0.3">
      <c r="B69" s="24" t="s">
        <v>5</v>
      </c>
      <c r="C69" s="7" t="s">
        <v>9</v>
      </c>
      <c r="D69" s="7" t="s">
        <v>74</v>
      </c>
      <c r="E69" s="7">
        <v>23</v>
      </c>
      <c r="F69" s="7" t="s">
        <v>54</v>
      </c>
      <c r="G69" s="7">
        <v>6050</v>
      </c>
      <c r="H69" s="4" t="s">
        <v>292</v>
      </c>
      <c r="I69" s="4" t="s">
        <v>292</v>
      </c>
      <c r="J69" s="6">
        <v>750</v>
      </c>
      <c r="K69" s="6">
        <v>750</v>
      </c>
      <c r="L69" s="6">
        <v>400</v>
      </c>
      <c r="M69" s="5">
        <f t="shared" si="6"/>
        <v>1900</v>
      </c>
      <c r="N69" s="6">
        <f t="shared" si="7"/>
        <v>11495000</v>
      </c>
      <c r="O69" s="6">
        <v>750000</v>
      </c>
      <c r="P69" s="6">
        <v>2250000</v>
      </c>
      <c r="Q69" s="6">
        <v>3817550</v>
      </c>
      <c r="R69" s="6">
        <v>81675000</v>
      </c>
      <c r="S69" s="25">
        <f t="shared" si="8"/>
        <v>99987550</v>
      </c>
    </row>
    <row r="70" spans="2:19" x14ac:dyDescent="0.3">
      <c r="B70" s="24" t="s">
        <v>5</v>
      </c>
      <c r="C70" s="7" t="s">
        <v>9</v>
      </c>
      <c r="D70" s="7" t="s">
        <v>73</v>
      </c>
      <c r="E70" s="7">
        <v>24</v>
      </c>
      <c r="F70" s="7" t="s">
        <v>62</v>
      </c>
      <c r="G70" s="7">
        <v>6050</v>
      </c>
      <c r="H70" s="4" t="s">
        <v>292</v>
      </c>
      <c r="I70" s="4" t="s">
        <v>292</v>
      </c>
      <c r="J70" s="6">
        <v>750</v>
      </c>
      <c r="K70" s="6">
        <v>750</v>
      </c>
      <c r="L70" s="6">
        <v>450</v>
      </c>
      <c r="M70" s="5">
        <f t="shared" si="6"/>
        <v>1950</v>
      </c>
      <c r="N70" s="6">
        <f t="shared" si="7"/>
        <v>11797500</v>
      </c>
      <c r="O70" s="6">
        <v>750000</v>
      </c>
      <c r="P70" s="6">
        <v>2250000</v>
      </c>
      <c r="Q70" s="6">
        <v>3817550</v>
      </c>
      <c r="R70" s="6">
        <v>81675000</v>
      </c>
      <c r="S70" s="25">
        <f t="shared" si="8"/>
        <v>100290050</v>
      </c>
    </row>
    <row r="71" spans="2:19" x14ac:dyDescent="0.3">
      <c r="B71" s="24" t="s">
        <v>5</v>
      </c>
      <c r="C71" s="7" t="s">
        <v>9</v>
      </c>
      <c r="D71" s="7" t="s">
        <v>72</v>
      </c>
      <c r="E71" s="7">
        <v>25</v>
      </c>
      <c r="F71" s="7" t="s">
        <v>54</v>
      </c>
      <c r="G71" s="7">
        <v>6050</v>
      </c>
      <c r="H71" s="4" t="s">
        <v>292</v>
      </c>
      <c r="I71" s="4" t="s">
        <v>292</v>
      </c>
      <c r="J71" s="6">
        <v>750</v>
      </c>
      <c r="K71" s="6">
        <v>750</v>
      </c>
      <c r="L71" s="6">
        <v>500</v>
      </c>
      <c r="M71" s="5">
        <f t="shared" si="6"/>
        <v>2000</v>
      </c>
      <c r="N71" s="6">
        <f t="shared" si="7"/>
        <v>12100000</v>
      </c>
      <c r="O71" s="6">
        <v>750000</v>
      </c>
      <c r="P71" s="6">
        <v>2250000</v>
      </c>
      <c r="Q71" s="6">
        <v>3817550</v>
      </c>
      <c r="R71" s="6">
        <v>81675000</v>
      </c>
      <c r="S71" s="25">
        <f t="shared" si="8"/>
        <v>100592550</v>
      </c>
    </row>
    <row r="72" spans="2:19" x14ac:dyDescent="0.3">
      <c r="B72" s="24" t="s">
        <v>5</v>
      </c>
      <c r="C72" s="7" t="s">
        <v>9</v>
      </c>
      <c r="D72" s="7" t="s">
        <v>71</v>
      </c>
      <c r="E72" s="7">
        <v>26</v>
      </c>
      <c r="F72" s="7" t="s">
        <v>62</v>
      </c>
      <c r="G72" s="7">
        <v>6050</v>
      </c>
      <c r="H72" s="4" t="s">
        <v>292</v>
      </c>
      <c r="I72" s="4" t="s">
        <v>292</v>
      </c>
      <c r="J72" s="6">
        <v>750</v>
      </c>
      <c r="K72" s="6">
        <v>750</v>
      </c>
      <c r="L72" s="6">
        <v>550</v>
      </c>
      <c r="M72" s="5">
        <f t="shared" si="6"/>
        <v>2050</v>
      </c>
      <c r="N72" s="6">
        <f t="shared" si="7"/>
        <v>12402500</v>
      </c>
      <c r="O72" s="6">
        <v>750000</v>
      </c>
      <c r="P72" s="6">
        <v>2250000</v>
      </c>
      <c r="Q72" s="6">
        <v>3817550</v>
      </c>
      <c r="R72" s="6">
        <v>81675000</v>
      </c>
      <c r="S72" s="25">
        <f t="shared" si="8"/>
        <v>100895050</v>
      </c>
    </row>
    <row r="73" spans="2:19" x14ac:dyDescent="0.3">
      <c r="B73" s="24" t="s">
        <v>5</v>
      </c>
      <c r="C73" s="7" t="s">
        <v>9</v>
      </c>
      <c r="D73" s="7" t="s">
        <v>70</v>
      </c>
      <c r="E73" s="7">
        <v>27</v>
      </c>
      <c r="F73" s="7" t="s">
        <v>54</v>
      </c>
      <c r="G73" s="7">
        <v>6050</v>
      </c>
      <c r="H73" s="4" t="s">
        <v>292</v>
      </c>
      <c r="I73" s="4" t="s">
        <v>292</v>
      </c>
      <c r="J73" s="6">
        <v>750</v>
      </c>
      <c r="K73" s="6">
        <v>750</v>
      </c>
      <c r="L73" s="6">
        <v>600</v>
      </c>
      <c r="M73" s="5">
        <f t="shared" si="6"/>
        <v>2100</v>
      </c>
      <c r="N73" s="6">
        <f t="shared" si="7"/>
        <v>12705000</v>
      </c>
      <c r="O73" s="6">
        <v>750000</v>
      </c>
      <c r="P73" s="6">
        <v>2250000</v>
      </c>
      <c r="Q73" s="6">
        <v>3817550</v>
      </c>
      <c r="R73" s="6">
        <v>81675000</v>
      </c>
      <c r="S73" s="25">
        <f t="shared" si="8"/>
        <v>101197550</v>
      </c>
    </row>
    <row r="74" spans="2:19" x14ac:dyDescent="0.3">
      <c r="B74" s="24" t="s">
        <v>5</v>
      </c>
      <c r="C74" s="7" t="s">
        <v>9</v>
      </c>
      <c r="D74" s="7" t="s">
        <v>69</v>
      </c>
      <c r="E74" s="7">
        <v>28</v>
      </c>
      <c r="F74" s="7" t="s">
        <v>62</v>
      </c>
      <c r="G74" s="7">
        <v>6050</v>
      </c>
      <c r="H74" s="4" t="s">
        <v>292</v>
      </c>
      <c r="I74" s="4" t="s">
        <v>292</v>
      </c>
      <c r="J74" s="6">
        <v>750</v>
      </c>
      <c r="K74" s="6">
        <v>750</v>
      </c>
      <c r="L74" s="6">
        <v>650</v>
      </c>
      <c r="M74" s="5">
        <f t="shared" si="6"/>
        <v>2150</v>
      </c>
      <c r="N74" s="6">
        <f t="shared" si="7"/>
        <v>13007500</v>
      </c>
      <c r="O74" s="6">
        <v>750000</v>
      </c>
      <c r="P74" s="6">
        <v>2250000</v>
      </c>
      <c r="Q74" s="6">
        <v>3817550</v>
      </c>
      <c r="R74" s="6">
        <v>81675000</v>
      </c>
      <c r="S74" s="25">
        <f t="shared" si="8"/>
        <v>101500050</v>
      </c>
    </row>
    <row r="75" spans="2:19" x14ac:dyDescent="0.3">
      <c r="B75" s="24" t="s">
        <v>5</v>
      </c>
      <c r="C75" s="7" t="s">
        <v>9</v>
      </c>
      <c r="D75" s="7" t="s">
        <v>68</v>
      </c>
      <c r="E75" s="7">
        <v>29</v>
      </c>
      <c r="F75" s="7" t="s">
        <v>54</v>
      </c>
      <c r="G75" s="7">
        <v>6050</v>
      </c>
      <c r="H75" s="4" t="s">
        <v>292</v>
      </c>
      <c r="I75" s="4" t="s">
        <v>292</v>
      </c>
      <c r="J75" s="6">
        <v>750</v>
      </c>
      <c r="K75" s="6">
        <v>750</v>
      </c>
      <c r="L75" s="6">
        <v>700</v>
      </c>
      <c r="M75" s="5">
        <f t="shared" si="6"/>
        <v>2200</v>
      </c>
      <c r="N75" s="6">
        <f t="shared" si="7"/>
        <v>13310000</v>
      </c>
      <c r="O75" s="6">
        <v>750000</v>
      </c>
      <c r="P75" s="6">
        <v>2250000</v>
      </c>
      <c r="Q75" s="6">
        <v>3817550</v>
      </c>
      <c r="R75" s="6">
        <v>81675000</v>
      </c>
      <c r="S75" s="25">
        <f t="shared" si="8"/>
        <v>101802550</v>
      </c>
    </row>
    <row r="76" spans="2:19" x14ac:dyDescent="0.3">
      <c r="B76" s="24" t="s">
        <v>5</v>
      </c>
      <c r="C76" s="7" t="s">
        <v>9</v>
      </c>
      <c r="D76" s="7" t="s">
        <v>67</v>
      </c>
      <c r="E76" s="7">
        <v>30</v>
      </c>
      <c r="F76" s="7" t="s">
        <v>62</v>
      </c>
      <c r="G76" s="7">
        <v>6050</v>
      </c>
      <c r="H76" s="4" t="s">
        <v>292</v>
      </c>
      <c r="I76" s="4" t="s">
        <v>292</v>
      </c>
      <c r="J76" s="6">
        <v>750</v>
      </c>
      <c r="K76" s="6">
        <v>750</v>
      </c>
      <c r="L76" s="6">
        <v>750</v>
      </c>
      <c r="M76" s="5">
        <f t="shared" si="6"/>
        <v>2250</v>
      </c>
      <c r="N76" s="6">
        <f t="shared" si="7"/>
        <v>13612500</v>
      </c>
      <c r="O76" s="6">
        <v>750000</v>
      </c>
      <c r="P76" s="6">
        <v>2250000</v>
      </c>
      <c r="Q76" s="6">
        <v>3817550</v>
      </c>
      <c r="R76" s="6">
        <v>81675000</v>
      </c>
      <c r="S76" s="25">
        <f t="shared" si="8"/>
        <v>102105050</v>
      </c>
    </row>
    <row r="77" spans="2:19" x14ac:dyDescent="0.3">
      <c r="B77" s="24" t="s">
        <v>5</v>
      </c>
      <c r="C77" s="7" t="s">
        <v>9</v>
      </c>
      <c r="D77" s="7" t="s">
        <v>66</v>
      </c>
      <c r="E77" s="7">
        <v>31</v>
      </c>
      <c r="F77" s="7" t="s">
        <v>54</v>
      </c>
      <c r="G77" s="7">
        <v>6050</v>
      </c>
      <c r="H77" s="4" t="s">
        <v>292</v>
      </c>
      <c r="I77" s="4" t="s">
        <v>292</v>
      </c>
      <c r="J77" s="6">
        <v>750</v>
      </c>
      <c r="K77" s="6">
        <v>750</v>
      </c>
      <c r="L77" s="6">
        <v>800</v>
      </c>
      <c r="M77" s="5">
        <f t="shared" si="6"/>
        <v>2300</v>
      </c>
      <c r="N77" s="6">
        <f t="shared" si="7"/>
        <v>13915000</v>
      </c>
      <c r="O77" s="6">
        <v>750000</v>
      </c>
      <c r="P77" s="6">
        <v>2250000</v>
      </c>
      <c r="Q77" s="6">
        <v>3817550</v>
      </c>
      <c r="R77" s="6">
        <v>81675000</v>
      </c>
      <c r="S77" s="25">
        <f t="shared" si="8"/>
        <v>102407550</v>
      </c>
    </row>
    <row r="78" spans="2:19" x14ac:dyDescent="0.3">
      <c r="B78" s="24" t="s">
        <v>5</v>
      </c>
      <c r="C78" s="7" t="s">
        <v>9</v>
      </c>
      <c r="D78" s="7" t="s">
        <v>65</v>
      </c>
      <c r="E78" s="7">
        <v>32</v>
      </c>
      <c r="F78" s="7" t="s">
        <v>62</v>
      </c>
      <c r="G78" s="7">
        <v>6050</v>
      </c>
      <c r="H78" s="4" t="s">
        <v>292</v>
      </c>
      <c r="I78" s="4" t="s">
        <v>292</v>
      </c>
      <c r="J78" s="6">
        <v>750</v>
      </c>
      <c r="K78" s="6">
        <v>750</v>
      </c>
      <c r="L78" s="6">
        <v>850</v>
      </c>
      <c r="M78" s="5">
        <f t="shared" si="6"/>
        <v>2350</v>
      </c>
      <c r="N78" s="6">
        <f t="shared" si="7"/>
        <v>14217500</v>
      </c>
      <c r="O78" s="6">
        <v>750000</v>
      </c>
      <c r="P78" s="6">
        <v>2250000</v>
      </c>
      <c r="Q78" s="6">
        <v>3817550</v>
      </c>
      <c r="R78" s="6">
        <v>81675000</v>
      </c>
      <c r="S78" s="25">
        <f t="shared" si="8"/>
        <v>102710050</v>
      </c>
    </row>
    <row r="79" spans="2:19" x14ac:dyDescent="0.3">
      <c r="B79" s="24" t="s">
        <v>5</v>
      </c>
      <c r="C79" s="7" t="s">
        <v>9</v>
      </c>
      <c r="D79" s="7" t="s">
        <v>64</v>
      </c>
      <c r="E79" s="7">
        <v>33</v>
      </c>
      <c r="F79" s="7" t="s">
        <v>54</v>
      </c>
      <c r="G79" s="7">
        <v>6050</v>
      </c>
      <c r="H79" s="4" t="s">
        <v>292</v>
      </c>
      <c r="I79" s="4" t="s">
        <v>292</v>
      </c>
      <c r="J79" s="6">
        <v>750</v>
      </c>
      <c r="K79" s="6">
        <v>750</v>
      </c>
      <c r="L79" s="6">
        <v>900</v>
      </c>
      <c r="M79" s="5">
        <f t="shared" si="6"/>
        <v>2400</v>
      </c>
      <c r="N79" s="6">
        <f t="shared" si="7"/>
        <v>14520000</v>
      </c>
      <c r="O79" s="6">
        <v>750000</v>
      </c>
      <c r="P79" s="6">
        <v>2250000</v>
      </c>
      <c r="Q79" s="6">
        <v>3817550</v>
      </c>
      <c r="R79" s="6">
        <v>81675000</v>
      </c>
      <c r="S79" s="25">
        <f t="shared" si="8"/>
        <v>103012550</v>
      </c>
    </row>
    <row r="80" spans="2:19" x14ac:dyDescent="0.3">
      <c r="B80" s="24" t="s">
        <v>5</v>
      </c>
      <c r="C80" s="7" t="s">
        <v>9</v>
      </c>
      <c r="D80" s="7" t="s">
        <v>63</v>
      </c>
      <c r="E80" s="7">
        <v>34</v>
      </c>
      <c r="F80" s="7" t="s">
        <v>62</v>
      </c>
      <c r="G80" s="7">
        <v>6050</v>
      </c>
      <c r="H80" s="4" t="s">
        <v>292</v>
      </c>
      <c r="I80" s="4" t="s">
        <v>292</v>
      </c>
      <c r="J80" s="6">
        <v>750</v>
      </c>
      <c r="K80" s="6">
        <v>750</v>
      </c>
      <c r="L80" s="6">
        <v>950</v>
      </c>
      <c r="M80" s="5">
        <f t="shared" si="6"/>
        <v>2450</v>
      </c>
      <c r="N80" s="6">
        <f t="shared" si="7"/>
        <v>14822500</v>
      </c>
      <c r="O80" s="6">
        <v>750000</v>
      </c>
      <c r="P80" s="6">
        <v>2250000</v>
      </c>
      <c r="Q80" s="6">
        <v>3817550</v>
      </c>
      <c r="R80" s="6">
        <v>81675000</v>
      </c>
      <c r="S80" s="25">
        <f t="shared" si="8"/>
        <v>103315050</v>
      </c>
    </row>
    <row r="81" spans="2:19" x14ac:dyDescent="0.3">
      <c r="B81" s="24" t="s">
        <v>5</v>
      </c>
      <c r="C81" s="7" t="s">
        <v>9</v>
      </c>
      <c r="D81" s="7" t="s">
        <v>61</v>
      </c>
      <c r="E81" s="7">
        <v>35</v>
      </c>
      <c r="F81" s="7" t="s">
        <v>54</v>
      </c>
      <c r="G81" s="7">
        <v>6050</v>
      </c>
      <c r="H81" s="4" t="s">
        <v>292</v>
      </c>
      <c r="I81" s="4" t="s">
        <v>292</v>
      </c>
      <c r="J81" s="6">
        <v>750</v>
      </c>
      <c r="K81" s="6">
        <v>750</v>
      </c>
      <c r="L81" s="6">
        <v>1000</v>
      </c>
      <c r="M81" s="5">
        <f t="shared" si="6"/>
        <v>2500</v>
      </c>
      <c r="N81" s="6">
        <f t="shared" si="7"/>
        <v>15125000</v>
      </c>
      <c r="O81" s="6">
        <v>750000</v>
      </c>
      <c r="P81" s="6">
        <v>2250000</v>
      </c>
      <c r="Q81" s="6">
        <v>3817550</v>
      </c>
      <c r="R81" s="6">
        <v>81675000</v>
      </c>
      <c r="S81" s="25">
        <f t="shared" si="8"/>
        <v>103617550</v>
      </c>
    </row>
    <row r="82" spans="2:19" x14ac:dyDescent="0.3">
      <c r="B82" s="24" t="s">
        <v>5</v>
      </c>
      <c r="C82" s="7" t="s">
        <v>9</v>
      </c>
      <c r="D82" s="7" t="s">
        <v>60</v>
      </c>
      <c r="E82" s="7">
        <v>36</v>
      </c>
      <c r="F82" s="7" t="s">
        <v>52</v>
      </c>
      <c r="G82" s="7">
        <v>5750</v>
      </c>
      <c r="H82" s="4" t="s">
        <v>292</v>
      </c>
      <c r="I82" s="4" t="s">
        <v>292</v>
      </c>
      <c r="J82" s="6">
        <v>750</v>
      </c>
      <c r="K82" s="6">
        <v>750</v>
      </c>
      <c r="L82" s="6">
        <v>1050</v>
      </c>
      <c r="M82" s="5">
        <f t="shared" si="6"/>
        <v>2550</v>
      </c>
      <c r="N82" s="6">
        <f t="shared" si="7"/>
        <v>14662500</v>
      </c>
      <c r="O82" s="6">
        <v>750000</v>
      </c>
      <c r="P82" s="6">
        <v>2250000</v>
      </c>
      <c r="Q82" s="6">
        <v>3628250</v>
      </c>
      <c r="R82" s="6">
        <v>77625000</v>
      </c>
      <c r="S82" s="25">
        <f t="shared" si="8"/>
        <v>98915750</v>
      </c>
    </row>
    <row r="83" spans="2:19" x14ac:dyDescent="0.3">
      <c r="B83" s="24" t="s">
        <v>5</v>
      </c>
      <c r="C83" s="7" t="s">
        <v>9</v>
      </c>
      <c r="D83" s="7" t="s">
        <v>59</v>
      </c>
      <c r="E83" s="7">
        <v>37</v>
      </c>
      <c r="F83" s="7" t="s">
        <v>54</v>
      </c>
      <c r="G83" s="7">
        <v>6050</v>
      </c>
      <c r="H83" s="4" t="s">
        <v>292</v>
      </c>
      <c r="I83" s="4" t="s">
        <v>292</v>
      </c>
      <c r="J83" s="6">
        <v>750</v>
      </c>
      <c r="K83" s="6">
        <v>750</v>
      </c>
      <c r="L83" s="6">
        <v>1100</v>
      </c>
      <c r="M83" s="5">
        <f t="shared" si="6"/>
        <v>2600</v>
      </c>
      <c r="N83" s="6">
        <f t="shared" si="7"/>
        <v>15730000</v>
      </c>
      <c r="O83" s="6">
        <v>750000</v>
      </c>
      <c r="P83" s="6">
        <v>2250000</v>
      </c>
      <c r="Q83" s="6">
        <v>3817550</v>
      </c>
      <c r="R83" s="6">
        <v>81675000</v>
      </c>
      <c r="S83" s="25">
        <f t="shared" si="8"/>
        <v>104222550</v>
      </c>
    </row>
    <row r="84" spans="2:19" x14ac:dyDescent="0.3">
      <c r="B84" s="24" t="s">
        <v>5</v>
      </c>
      <c r="C84" s="7" t="s">
        <v>9</v>
      </c>
      <c r="D84" s="7" t="s">
        <v>58</v>
      </c>
      <c r="E84" s="7">
        <v>38</v>
      </c>
      <c r="F84" s="7" t="s">
        <v>52</v>
      </c>
      <c r="G84" s="7">
        <v>5750</v>
      </c>
      <c r="H84" s="4" t="s">
        <v>292</v>
      </c>
      <c r="I84" s="4" t="s">
        <v>292</v>
      </c>
      <c r="J84" s="6">
        <v>750</v>
      </c>
      <c r="K84" s="6">
        <v>750</v>
      </c>
      <c r="L84" s="6">
        <v>1150</v>
      </c>
      <c r="M84" s="5">
        <f t="shared" si="6"/>
        <v>2650</v>
      </c>
      <c r="N84" s="6">
        <f t="shared" si="7"/>
        <v>15237500</v>
      </c>
      <c r="O84" s="6">
        <v>750000</v>
      </c>
      <c r="P84" s="6">
        <v>2250000</v>
      </c>
      <c r="Q84" s="6">
        <v>3628250</v>
      </c>
      <c r="R84" s="6">
        <v>77625000</v>
      </c>
      <c r="S84" s="25">
        <f t="shared" si="8"/>
        <v>99490750</v>
      </c>
    </row>
    <row r="85" spans="2:19" x14ac:dyDescent="0.3">
      <c r="B85" s="24" t="s">
        <v>5</v>
      </c>
      <c r="C85" s="7" t="s">
        <v>9</v>
      </c>
      <c r="D85" s="7" t="s">
        <v>57</v>
      </c>
      <c r="E85" s="7">
        <v>39</v>
      </c>
      <c r="F85" s="7" t="s">
        <v>54</v>
      </c>
      <c r="G85" s="7">
        <v>6050</v>
      </c>
      <c r="H85" s="4" t="s">
        <v>292</v>
      </c>
      <c r="I85" s="4" t="s">
        <v>292</v>
      </c>
      <c r="J85" s="6">
        <v>750</v>
      </c>
      <c r="K85" s="6">
        <v>750</v>
      </c>
      <c r="L85" s="6">
        <v>1200</v>
      </c>
      <c r="M85" s="5">
        <f t="shared" si="6"/>
        <v>2700</v>
      </c>
      <c r="N85" s="6">
        <f t="shared" si="7"/>
        <v>16335000</v>
      </c>
      <c r="O85" s="6">
        <v>750000</v>
      </c>
      <c r="P85" s="6">
        <v>2250000</v>
      </c>
      <c r="Q85" s="6">
        <v>3817550</v>
      </c>
      <c r="R85" s="6">
        <v>81675000</v>
      </c>
      <c r="S85" s="25">
        <f t="shared" si="8"/>
        <v>104827550</v>
      </c>
    </row>
    <row r="86" spans="2:19" x14ac:dyDescent="0.3">
      <c r="B86" s="24" t="s">
        <v>5</v>
      </c>
      <c r="C86" s="7" t="s">
        <v>9</v>
      </c>
      <c r="D86" s="7" t="s">
        <v>56</v>
      </c>
      <c r="E86" s="7">
        <v>40</v>
      </c>
      <c r="F86" s="7" t="s">
        <v>52</v>
      </c>
      <c r="G86" s="7">
        <v>5750</v>
      </c>
      <c r="H86" s="4" t="s">
        <v>292</v>
      </c>
      <c r="I86" s="4" t="s">
        <v>292</v>
      </c>
      <c r="J86" s="6">
        <v>750</v>
      </c>
      <c r="K86" s="6">
        <v>750</v>
      </c>
      <c r="L86" s="6">
        <v>1250</v>
      </c>
      <c r="M86" s="5">
        <f t="shared" si="6"/>
        <v>2750</v>
      </c>
      <c r="N86" s="6">
        <f t="shared" si="7"/>
        <v>15812500</v>
      </c>
      <c r="O86" s="6">
        <v>750000</v>
      </c>
      <c r="P86" s="6">
        <v>2250000</v>
      </c>
      <c r="Q86" s="6">
        <v>3628250</v>
      </c>
      <c r="R86" s="6">
        <v>77625000</v>
      </c>
      <c r="S86" s="25">
        <f t="shared" si="8"/>
        <v>100065750</v>
      </c>
    </row>
    <row r="87" spans="2:19" x14ac:dyDescent="0.3">
      <c r="B87" s="24" t="s">
        <v>5</v>
      </c>
      <c r="C87" s="7" t="s">
        <v>9</v>
      </c>
      <c r="D87" s="7" t="s">
        <v>55</v>
      </c>
      <c r="E87" s="7">
        <v>41</v>
      </c>
      <c r="F87" s="7" t="s">
        <v>54</v>
      </c>
      <c r="G87" s="7">
        <v>6050</v>
      </c>
      <c r="H87" s="4" t="s">
        <v>292</v>
      </c>
      <c r="I87" s="4" t="s">
        <v>292</v>
      </c>
      <c r="J87" s="6">
        <v>750</v>
      </c>
      <c r="K87" s="6">
        <v>750</v>
      </c>
      <c r="L87" s="6">
        <v>1300</v>
      </c>
      <c r="M87" s="5">
        <f t="shared" si="6"/>
        <v>2800</v>
      </c>
      <c r="N87" s="6">
        <f t="shared" si="7"/>
        <v>16940000</v>
      </c>
      <c r="O87" s="6">
        <v>750000</v>
      </c>
      <c r="P87" s="6">
        <v>2250000</v>
      </c>
      <c r="Q87" s="6">
        <v>3817550</v>
      </c>
      <c r="R87" s="6">
        <v>81675000</v>
      </c>
      <c r="S87" s="25">
        <f t="shared" si="8"/>
        <v>105432550</v>
      </c>
    </row>
    <row r="88" spans="2:19" x14ac:dyDescent="0.3">
      <c r="B88" s="24" t="s">
        <v>5</v>
      </c>
      <c r="C88" s="7" t="s">
        <v>9</v>
      </c>
      <c r="D88" s="7" t="s">
        <v>53</v>
      </c>
      <c r="E88" s="7">
        <v>42</v>
      </c>
      <c r="F88" s="7" t="s">
        <v>52</v>
      </c>
      <c r="G88" s="7">
        <v>5750</v>
      </c>
      <c r="H88" s="4" t="s">
        <v>292</v>
      </c>
      <c r="I88" s="4" t="s">
        <v>292</v>
      </c>
      <c r="J88" s="6">
        <v>750</v>
      </c>
      <c r="K88" s="6">
        <v>750</v>
      </c>
      <c r="L88" s="6">
        <v>1350</v>
      </c>
      <c r="M88" s="5">
        <f t="shared" si="6"/>
        <v>2850</v>
      </c>
      <c r="N88" s="6">
        <f t="shared" si="7"/>
        <v>16387500</v>
      </c>
      <c r="O88" s="6">
        <v>750000</v>
      </c>
      <c r="P88" s="6">
        <v>2250000</v>
      </c>
      <c r="Q88" s="6">
        <v>3628250</v>
      </c>
      <c r="R88" s="6">
        <v>77625000</v>
      </c>
      <c r="S88" s="25">
        <f t="shared" si="8"/>
        <v>100640750</v>
      </c>
    </row>
    <row r="89" spans="2:19" x14ac:dyDescent="0.3">
      <c r="B89" s="24" t="s">
        <v>5</v>
      </c>
      <c r="C89" s="7" t="s">
        <v>12</v>
      </c>
      <c r="D89" s="7" t="s">
        <v>51</v>
      </c>
      <c r="E89" s="7">
        <v>1</v>
      </c>
      <c r="F89" s="7" t="s">
        <v>16</v>
      </c>
      <c r="G89" s="7">
        <v>3525</v>
      </c>
      <c r="H89" s="4" t="s">
        <v>293</v>
      </c>
      <c r="I89" s="4" t="s">
        <v>293</v>
      </c>
      <c r="J89" s="6">
        <v>0</v>
      </c>
      <c r="K89" s="6">
        <v>0</v>
      </c>
      <c r="L89" s="6">
        <v>500</v>
      </c>
      <c r="M89" s="5">
        <f t="shared" si="6"/>
        <v>500</v>
      </c>
      <c r="N89" s="6">
        <f t="shared" si="7"/>
        <v>1762500</v>
      </c>
      <c r="O89" s="6">
        <v>750000</v>
      </c>
      <c r="P89" s="6">
        <v>1500000</v>
      </c>
      <c r="Q89" s="6">
        <v>2224275</v>
      </c>
      <c r="R89" s="6">
        <v>47587500</v>
      </c>
      <c r="S89" s="25">
        <f t="shared" si="8"/>
        <v>53824275</v>
      </c>
    </row>
    <row r="90" spans="2:19" x14ac:dyDescent="0.3">
      <c r="B90" s="24" t="s">
        <v>5</v>
      </c>
      <c r="C90" s="7" t="s">
        <v>12</v>
      </c>
      <c r="D90" s="7" t="s">
        <v>50</v>
      </c>
      <c r="E90" s="7">
        <v>2</v>
      </c>
      <c r="F90" s="7" t="s">
        <v>16</v>
      </c>
      <c r="G90" s="7">
        <v>3525</v>
      </c>
      <c r="H90" s="4" t="s">
        <v>293</v>
      </c>
      <c r="I90" s="4" t="s">
        <v>293</v>
      </c>
      <c r="J90" s="6">
        <v>0</v>
      </c>
      <c r="K90" s="6">
        <v>0</v>
      </c>
      <c r="L90" s="6">
        <v>500</v>
      </c>
      <c r="M90" s="5">
        <f t="shared" si="6"/>
        <v>500</v>
      </c>
      <c r="N90" s="6">
        <f t="shared" si="7"/>
        <v>1762500</v>
      </c>
      <c r="O90" s="6">
        <v>750000</v>
      </c>
      <c r="P90" s="6">
        <v>1500000</v>
      </c>
      <c r="Q90" s="6">
        <v>2224275</v>
      </c>
      <c r="R90" s="6">
        <v>47587500</v>
      </c>
      <c r="S90" s="25">
        <f t="shared" si="8"/>
        <v>53824275</v>
      </c>
    </row>
    <row r="91" spans="2:19" x14ac:dyDescent="0.3">
      <c r="B91" s="24" t="s">
        <v>5</v>
      </c>
      <c r="C91" s="7" t="s">
        <v>12</v>
      </c>
      <c r="D91" s="7" t="s">
        <v>49</v>
      </c>
      <c r="E91" s="7">
        <v>3</v>
      </c>
      <c r="F91" s="7" t="s">
        <v>16</v>
      </c>
      <c r="G91" s="7">
        <v>3525</v>
      </c>
      <c r="H91" s="4" t="s">
        <v>293</v>
      </c>
      <c r="I91" s="4" t="s">
        <v>293</v>
      </c>
      <c r="J91" s="6">
        <v>0</v>
      </c>
      <c r="K91" s="6">
        <v>0</v>
      </c>
      <c r="L91" s="6">
        <v>500</v>
      </c>
      <c r="M91" s="5">
        <f t="shared" si="6"/>
        <v>500</v>
      </c>
      <c r="N91" s="6">
        <f t="shared" si="7"/>
        <v>1762500</v>
      </c>
      <c r="O91" s="6">
        <v>750000</v>
      </c>
      <c r="P91" s="6">
        <v>1500000</v>
      </c>
      <c r="Q91" s="6">
        <v>2224275</v>
      </c>
      <c r="R91" s="6">
        <v>47587500</v>
      </c>
      <c r="S91" s="25">
        <f t="shared" si="8"/>
        <v>53824275</v>
      </c>
    </row>
    <row r="92" spans="2:19" x14ac:dyDescent="0.3">
      <c r="B92" s="24" t="s">
        <v>5</v>
      </c>
      <c r="C92" s="7" t="s">
        <v>12</v>
      </c>
      <c r="D92" s="7" t="s">
        <v>48</v>
      </c>
      <c r="E92" s="7">
        <v>4</v>
      </c>
      <c r="F92" s="7" t="s">
        <v>16</v>
      </c>
      <c r="G92" s="7">
        <v>3525</v>
      </c>
      <c r="H92" s="4" t="s">
        <v>293</v>
      </c>
      <c r="I92" s="4" t="s">
        <v>293</v>
      </c>
      <c r="J92" s="6">
        <v>0</v>
      </c>
      <c r="K92" s="6">
        <v>0</v>
      </c>
      <c r="L92" s="6">
        <v>500</v>
      </c>
      <c r="M92" s="5">
        <f t="shared" si="6"/>
        <v>500</v>
      </c>
      <c r="N92" s="6">
        <f t="shared" si="7"/>
        <v>1762500</v>
      </c>
      <c r="O92" s="6">
        <v>750000</v>
      </c>
      <c r="P92" s="6">
        <v>1500000</v>
      </c>
      <c r="Q92" s="6">
        <v>2224275</v>
      </c>
      <c r="R92" s="6">
        <v>47587500</v>
      </c>
      <c r="S92" s="25">
        <f t="shared" si="8"/>
        <v>53824275</v>
      </c>
    </row>
    <row r="93" spans="2:19" x14ac:dyDescent="0.3">
      <c r="B93" s="24" t="s">
        <v>5</v>
      </c>
      <c r="C93" s="7" t="s">
        <v>12</v>
      </c>
      <c r="D93" s="7" t="s">
        <v>47</v>
      </c>
      <c r="E93" s="7">
        <v>5</v>
      </c>
      <c r="F93" s="7" t="s">
        <v>16</v>
      </c>
      <c r="G93" s="7">
        <v>3525</v>
      </c>
      <c r="H93" s="4" t="s">
        <v>293</v>
      </c>
      <c r="I93" s="4" t="s">
        <v>293</v>
      </c>
      <c r="J93" s="6">
        <v>0</v>
      </c>
      <c r="K93" s="6">
        <v>0</v>
      </c>
      <c r="L93" s="6">
        <v>500</v>
      </c>
      <c r="M93" s="5">
        <f t="shared" si="6"/>
        <v>500</v>
      </c>
      <c r="N93" s="6">
        <f t="shared" si="7"/>
        <v>1762500</v>
      </c>
      <c r="O93" s="6">
        <v>750000</v>
      </c>
      <c r="P93" s="6">
        <v>1500000</v>
      </c>
      <c r="Q93" s="6">
        <v>2224275</v>
      </c>
      <c r="R93" s="6">
        <v>47587500</v>
      </c>
      <c r="S93" s="25">
        <f t="shared" si="8"/>
        <v>53824275</v>
      </c>
    </row>
    <row r="94" spans="2:19" x14ac:dyDescent="0.3">
      <c r="B94" s="24" t="s">
        <v>5</v>
      </c>
      <c r="C94" s="7" t="s">
        <v>12</v>
      </c>
      <c r="D94" s="7" t="s">
        <v>46</v>
      </c>
      <c r="E94" s="7">
        <v>6</v>
      </c>
      <c r="F94" s="7" t="s">
        <v>16</v>
      </c>
      <c r="G94" s="7">
        <v>3525</v>
      </c>
      <c r="H94" s="4" t="s">
        <v>293</v>
      </c>
      <c r="I94" s="4" t="s">
        <v>293</v>
      </c>
      <c r="J94" s="6">
        <v>0</v>
      </c>
      <c r="K94" s="6">
        <v>0</v>
      </c>
      <c r="L94" s="6">
        <v>0</v>
      </c>
      <c r="M94" s="5">
        <f t="shared" si="6"/>
        <v>0</v>
      </c>
      <c r="N94" s="6">
        <f t="shared" si="7"/>
        <v>0</v>
      </c>
      <c r="O94" s="6">
        <v>750000</v>
      </c>
      <c r="P94" s="6">
        <v>1500000</v>
      </c>
      <c r="Q94" s="6">
        <v>2224275</v>
      </c>
      <c r="R94" s="6">
        <v>47587500</v>
      </c>
      <c r="S94" s="25">
        <f t="shared" si="8"/>
        <v>52061775</v>
      </c>
    </row>
    <row r="95" spans="2:19" x14ac:dyDescent="0.3">
      <c r="B95" s="24" t="s">
        <v>5</v>
      </c>
      <c r="C95" s="7" t="s">
        <v>12</v>
      </c>
      <c r="D95" s="7" t="s">
        <v>45</v>
      </c>
      <c r="E95" s="7">
        <v>7</v>
      </c>
      <c r="F95" s="7" t="s">
        <v>16</v>
      </c>
      <c r="G95" s="7">
        <v>3525</v>
      </c>
      <c r="H95" s="4" t="s">
        <v>293</v>
      </c>
      <c r="I95" s="4" t="s">
        <v>293</v>
      </c>
      <c r="J95" s="6">
        <v>0</v>
      </c>
      <c r="K95" s="6">
        <v>0</v>
      </c>
      <c r="L95" s="6">
        <v>0</v>
      </c>
      <c r="M95" s="5">
        <f t="shared" si="6"/>
        <v>0</v>
      </c>
      <c r="N95" s="6">
        <f t="shared" si="7"/>
        <v>0</v>
      </c>
      <c r="O95" s="6">
        <v>750000</v>
      </c>
      <c r="P95" s="6">
        <v>1500000</v>
      </c>
      <c r="Q95" s="6">
        <v>2224275</v>
      </c>
      <c r="R95" s="6">
        <v>47587500</v>
      </c>
      <c r="S95" s="25">
        <f t="shared" si="8"/>
        <v>52061775</v>
      </c>
    </row>
    <row r="96" spans="2:19" x14ac:dyDescent="0.3">
      <c r="B96" s="24" t="s">
        <v>5</v>
      </c>
      <c r="C96" s="7" t="s">
        <v>12</v>
      </c>
      <c r="D96" s="7" t="s">
        <v>44</v>
      </c>
      <c r="E96" s="7">
        <v>8</v>
      </c>
      <c r="F96" s="7" t="s">
        <v>16</v>
      </c>
      <c r="G96" s="7">
        <v>3525</v>
      </c>
      <c r="H96" s="4" t="s">
        <v>293</v>
      </c>
      <c r="I96" s="4" t="s">
        <v>293</v>
      </c>
      <c r="J96" s="6">
        <v>0</v>
      </c>
      <c r="K96" s="6">
        <v>0</v>
      </c>
      <c r="L96" s="6">
        <v>0</v>
      </c>
      <c r="M96" s="5">
        <f t="shared" si="6"/>
        <v>0</v>
      </c>
      <c r="N96" s="6">
        <f t="shared" si="7"/>
        <v>0</v>
      </c>
      <c r="O96" s="6">
        <v>750000</v>
      </c>
      <c r="P96" s="6">
        <v>1500000</v>
      </c>
      <c r="Q96" s="6">
        <v>2224275</v>
      </c>
      <c r="R96" s="6">
        <v>47587500</v>
      </c>
      <c r="S96" s="25">
        <f t="shared" si="8"/>
        <v>52061775</v>
      </c>
    </row>
    <row r="97" spans="2:19" x14ac:dyDescent="0.3">
      <c r="B97" s="24" t="s">
        <v>5</v>
      </c>
      <c r="C97" s="7" t="s">
        <v>12</v>
      </c>
      <c r="D97" s="7" t="s">
        <v>43</v>
      </c>
      <c r="E97" s="7">
        <v>9</v>
      </c>
      <c r="F97" s="7" t="s">
        <v>16</v>
      </c>
      <c r="G97" s="7">
        <v>3525</v>
      </c>
      <c r="H97" s="4" t="s">
        <v>293</v>
      </c>
      <c r="I97" s="4" t="s">
        <v>293</v>
      </c>
      <c r="J97" s="6">
        <v>0</v>
      </c>
      <c r="K97" s="6">
        <v>0</v>
      </c>
      <c r="L97" s="6">
        <v>0</v>
      </c>
      <c r="M97" s="5">
        <f t="shared" si="6"/>
        <v>0</v>
      </c>
      <c r="N97" s="6">
        <f t="shared" si="7"/>
        <v>0</v>
      </c>
      <c r="O97" s="6">
        <v>750000</v>
      </c>
      <c r="P97" s="6">
        <v>1500000</v>
      </c>
      <c r="Q97" s="6">
        <v>2224275</v>
      </c>
      <c r="R97" s="6">
        <v>47587500</v>
      </c>
      <c r="S97" s="25">
        <f t="shared" si="8"/>
        <v>52061775</v>
      </c>
    </row>
    <row r="98" spans="2:19" x14ac:dyDescent="0.3">
      <c r="B98" s="24" t="s">
        <v>5</v>
      </c>
      <c r="C98" s="7" t="s">
        <v>12</v>
      </c>
      <c r="D98" s="7" t="s">
        <v>42</v>
      </c>
      <c r="E98" s="7">
        <v>10</v>
      </c>
      <c r="F98" s="7" t="s">
        <v>16</v>
      </c>
      <c r="G98" s="7">
        <v>3525</v>
      </c>
      <c r="H98" s="4" t="s">
        <v>293</v>
      </c>
      <c r="I98" s="4" t="s">
        <v>293</v>
      </c>
      <c r="J98" s="6">
        <v>0</v>
      </c>
      <c r="K98" s="6">
        <v>0</v>
      </c>
      <c r="L98" s="6">
        <v>0</v>
      </c>
      <c r="M98" s="5">
        <f t="shared" si="6"/>
        <v>0</v>
      </c>
      <c r="N98" s="6">
        <f t="shared" si="7"/>
        <v>0</v>
      </c>
      <c r="O98" s="6">
        <v>750000</v>
      </c>
      <c r="P98" s="6">
        <v>1500000</v>
      </c>
      <c r="Q98" s="6">
        <v>2224275</v>
      </c>
      <c r="R98" s="6">
        <v>47587500</v>
      </c>
      <c r="S98" s="25">
        <f t="shared" si="8"/>
        <v>52061775</v>
      </c>
    </row>
    <row r="99" spans="2:19" x14ac:dyDescent="0.3">
      <c r="B99" s="24" t="s">
        <v>5</v>
      </c>
      <c r="C99" s="7" t="s">
        <v>12</v>
      </c>
      <c r="D99" s="7" t="s">
        <v>41</v>
      </c>
      <c r="E99" s="7">
        <v>11</v>
      </c>
      <c r="F99" s="7" t="s">
        <v>16</v>
      </c>
      <c r="G99" s="7">
        <v>3525</v>
      </c>
      <c r="H99" s="4" t="s">
        <v>293</v>
      </c>
      <c r="I99" s="4" t="s">
        <v>293</v>
      </c>
      <c r="J99" s="6">
        <v>0</v>
      </c>
      <c r="K99" s="6">
        <v>0</v>
      </c>
      <c r="L99" s="6">
        <v>0</v>
      </c>
      <c r="M99" s="5">
        <f t="shared" ref="M99:M130" si="9">SUM(J99:L99)</f>
        <v>0</v>
      </c>
      <c r="N99" s="6">
        <f t="shared" ref="N99:N130" si="10">M99*G99</f>
        <v>0</v>
      </c>
      <c r="O99" s="6">
        <v>750000</v>
      </c>
      <c r="P99" s="6">
        <v>1500000</v>
      </c>
      <c r="Q99" s="6">
        <v>2224275</v>
      </c>
      <c r="R99" s="6">
        <v>47587500</v>
      </c>
      <c r="S99" s="25">
        <f t="shared" ref="S99:S130" si="11">R99+Q99+P99+O99+N99</f>
        <v>52061775</v>
      </c>
    </row>
    <row r="100" spans="2:19" x14ac:dyDescent="0.3">
      <c r="B100" s="24" t="s">
        <v>5</v>
      </c>
      <c r="C100" s="7" t="s">
        <v>12</v>
      </c>
      <c r="D100" s="7" t="s">
        <v>40</v>
      </c>
      <c r="E100" s="7">
        <v>12</v>
      </c>
      <c r="F100" s="7" t="s">
        <v>16</v>
      </c>
      <c r="G100" s="7">
        <v>3525</v>
      </c>
      <c r="H100" s="4" t="s">
        <v>293</v>
      </c>
      <c r="I100" s="4" t="s">
        <v>293</v>
      </c>
      <c r="J100" s="6">
        <v>0</v>
      </c>
      <c r="K100" s="6">
        <v>0</v>
      </c>
      <c r="L100" s="6">
        <v>0</v>
      </c>
      <c r="M100" s="5">
        <f t="shared" si="9"/>
        <v>0</v>
      </c>
      <c r="N100" s="6">
        <f t="shared" si="10"/>
        <v>0</v>
      </c>
      <c r="O100" s="6">
        <v>750000</v>
      </c>
      <c r="P100" s="6">
        <v>1500000</v>
      </c>
      <c r="Q100" s="6">
        <v>2224275</v>
      </c>
      <c r="R100" s="6">
        <v>47587500</v>
      </c>
      <c r="S100" s="25">
        <f t="shared" si="11"/>
        <v>52061775</v>
      </c>
    </row>
    <row r="101" spans="2:19" x14ac:dyDescent="0.3">
      <c r="B101" s="24" t="s">
        <v>5</v>
      </c>
      <c r="C101" s="7" t="s">
        <v>12</v>
      </c>
      <c r="D101" s="7" t="s">
        <v>39</v>
      </c>
      <c r="E101" s="7">
        <v>14</v>
      </c>
      <c r="F101" s="7" t="s">
        <v>16</v>
      </c>
      <c r="G101" s="7">
        <v>3525</v>
      </c>
      <c r="H101" s="4" t="s">
        <v>293</v>
      </c>
      <c r="I101" s="4" t="s">
        <v>293</v>
      </c>
      <c r="J101" s="6">
        <v>0</v>
      </c>
      <c r="K101" s="6">
        <v>0</v>
      </c>
      <c r="L101" s="6">
        <v>0</v>
      </c>
      <c r="M101" s="5">
        <f t="shared" si="9"/>
        <v>0</v>
      </c>
      <c r="N101" s="6">
        <f t="shared" si="10"/>
        <v>0</v>
      </c>
      <c r="O101" s="6">
        <v>750000</v>
      </c>
      <c r="P101" s="6">
        <v>1500000</v>
      </c>
      <c r="Q101" s="6">
        <v>2224275</v>
      </c>
      <c r="R101" s="6">
        <v>47587500</v>
      </c>
      <c r="S101" s="25">
        <f t="shared" si="11"/>
        <v>52061775</v>
      </c>
    </row>
    <row r="102" spans="2:19" x14ac:dyDescent="0.3">
      <c r="B102" s="24" t="s">
        <v>5</v>
      </c>
      <c r="C102" s="7" t="s">
        <v>12</v>
      </c>
      <c r="D102" s="7" t="s">
        <v>38</v>
      </c>
      <c r="E102" s="7">
        <v>16</v>
      </c>
      <c r="F102" s="7" t="s">
        <v>16</v>
      </c>
      <c r="G102" s="7">
        <v>3525</v>
      </c>
      <c r="H102" s="4" t="s">
        <v>293</v>
      </c>
      <c r="I102" s="4" t="s">
        <v>293</v>
      </c>
      <c r="J102" s="6">
        <v>0</v>
      </c>
      <c r="K102" s="6">
        <v>0</v>
      </c>
      <c r="L102" s="6">
        <v>50</v>
      </c>
      <c r="M102" s="5">
        <f t="shared" si="9"/>
        <v>50</v>
      </c>
      <c r="N102" s="6">
        <f t="shared" si="10"/>
        <v>176250</v>
      </c>
      <c r="O102" s="6">
        <v>750000</v>
      </c>
      <c r="P102" s="6">
        <v>1500000</v>
      </c>
      <c r="Q102" s="6">
        <v>2224275</v>
      </c>
      <c r="R102" s="6">
        <v>47587500</v>
      </c>
      <c r="S102" s="25">
        <f t="shared" si="11"/>
        <v>52238025</v>
      </c>
    </row>
    <row r="103" spans="2:19" x14ac:dyDescent="0.3">
      <c r="B103" s="24" t="s">
        <v>5</v>
      </c>
      <c r="C103" s="7" t="s">
        <v>12</v>
      </c>
      <c r="D103" s="7" t="s">
        <v>37</v>
      </c>
      <c r="E103" s="7">
        <v>17</v>
      </c>
      <c r="F103" s="7" t="s">
        <v>16</v>
      </c>
      <c r="G103" s="7">
        <v>3525</v>
      </c>
      <c r="H103" s="4" t="s">
        <v>293</v>
      </c>
      <c r="I103" s="4" t="s">
        <v>293</v>
      </c>
      <c r="J103" s="6">
        <v>0</v>
      </c>
      <c r="K103" s="6">
        <v>0</v>
      </c>
      <c r="L103" s="6">
        <v>100</v>
      </c>
      <c r="M103" s="5">
        <f t="shared" si="9"/>
        <v>100</v>
      </c>
      <c r="N103" s="6">
        <f t="shared" si="10"/>
        <v>352500</v>
      </c>
      <c r="O103" s="6">
        <v>750000</v>
      </c>
      <c r="P103" s="6">
        <v>1500000</v>
      </c>
      <c r="Q103" s="6">
        <v>2224275</v>
      </c>
      <c r="R103" s="6">
        <v>47587500</v>
      </c>
      <c r="S103" s="25">
        <f t="shared" si="11"/>
        <v>52414275</v>
      </c>
    </row>
    <row r="104" spans="2:19" x14ac:dyDescent="0.3">
      <c r="B104" s="24" t="s">
        <v>5</v>
      </c>
      <c r="C104" s="7" t="s">
        <v>12</v>
      </c>
      <c r="D104" s="7" t="s">
        <v>36</v>
      </c>
      <c r="E104" s="7">
        <v>18</v>
      </c>
      <c r="F104" s="7" t="s">
        <v>16</v>
      </c>
      <c r="G104" s="7">
        <v>3525</v>
      </c>
      <c r="H104" s="4" t="s">
        <v>293</v>
      </c>
      <c r="I104" s="4" t="s">
        <v>293</v>
      </c>
      <c r="J104" s="6">
        <v>0</v>
      </c>
      <c r="K104" s="6">
        <v>0</v>
      </c>
      <c r="L104" s="6">
        <v>150</v>
      </c>
      <c r="M104" s="5">
        <f t="shared" si="9"/>
        <v>150</v>
      </c>
      <c r="N104" s="6">
        <f t="shared" si="10"/>
        <v>528750</v>
      </c>
      <c r="O104" s="6">
        <v>750000</v>
      </c>
      <c r="P104" s="6">
        <v>1500000</v>
      </c>
      <c r="Q104" s="6">
        <v>2224275</v>
      </c>
      <c r="R104" s="6">
        <v>47587500</v>
      </c>
      <c r="S104" s="25">
        <f t="shared" si="11"/>
        <v>52590525</v>
      </c>
    </row>
    <row r="105" spans="2:19" x14ac:dyDescent="0.3">
      <c r="B105" s="24" t="s">
        <v>5</v>
      </c>
      <c r="C105" s="7" t="s">
        <v>12</v>
      </c>
      <c r="D105" s="7" t="s">
        <v>35</v>
      </c>
      <c r="E105" s="7">
        <v>19</v>
      </c>
      <c r="F105" s="7" t="s">
        <v>16</v>
      </c>
      <c r="G105" s="7">
        <v>3525</v>
      </c>
      <c r="H105" s="4" t="s">
        <v>293</v>
      </c>
      <c r="I105" s="4" t="s">
        <v>293</v>
      </c>
      <c r="J105" s="6">
        <v>0</v>
      </c>
      <c r="K105" s="6">
        <v>0</v>
      </c>
      <c r="L105" s="6">
        <v>200</v>
      </c>
      <c r="M105" s="5">
        <f t="shared" si="9"/>
        <v>200</v>
      </c>
      <c r="N105" s="6">
        <f t="shared" si="10"/>
        <v>705000</v>
      </c>
      <c r="O105" s="6">
        <v>750000</v>
      </c>
      <c r="P105" s="6">
        <v>1500000</v>
      </c>
      <c r="Q105" s="6">
        <v>2224275</v>
      </c>
      <c r="R105" s="6">
        <v>47587500</v>
      </c>
      <c r="S105" s="25">
        <f t="shared" si="11"/>
        <v>52766775</v>
      </c>
    </row>
    <row r="106" spans="2:19" x14ac:dyDescent="0.3">
      <c r="B106" s="24" t="s">
        <v>5</v>
      </c>
      <c r="C106" s="7" t="s">
        <v>12</v>
      </c>
      <c r="D106" s="7" t="s">
        <v>34</v>
      </c>
      <c r="E106" s="7">
        <v>20</v>
      </c>
      <c r="F106" s="7" t="s">
        <v>16</v>
      </c>
      <c r="G106" s="7">
        <v>3525</v>
      </c>
      <c r="H106" s="4" t="s">
        <v>293</v>
      </c>
      <c r="I106" s="4" t="s">
        <v>293</v>
      </c>
      <c r="J106" s="6">
        <v>0</v>
      </c>
      <c r="K106" s="6">
        <v>0</v>
      </c>
      <c r="L106" s="6">
        <v>250</v>
      </c>
      <c r="M106" s="5">
        <f t="shared" si="9"/>
        <v>250</v>
      </c>
      <c r="N106" s="6">
        <f t="shared" si="10"/>
        <v>881250</v>
      </c>
      <c r="O106" s="6">
        <v>750000</v>
      </c>
      <c r="P106" s="6">
        <v>1500000</v>
      </c>
      <c r="Q106" s="6">
        <v>2224275</v>
      </c>
      <c r="R106" s="6">
        <v>47587500</v>
      </c>
      <c r="S106" s="25">
        <f t="shared" si="11"/>
        <v>52943025</v>
      </c>
    </row>
    <row r="107" spans="2:19" x14ac:dyDescent="0.3">
      <c r="B107" s="24" t="s">
        <v>5</v>
      </c>
      <c r="C107" s="7" t="s">
        <v>12</v>
      </c>
      <c r="D107" s="7" t="s">
        <v>33</v>
      </c>
      <c r="E107" s="7">
        <v>21</v>
      </c>
      <c r="F107" s="7" t="s">
        <v>16</v>
      </c>
      <c r="G107" s="7">
        <v>3525</v>
      </c>
      <c r="H107" s="4" t="s">
        <v>293</v>
      </c>
      <c r="I107" s="4" t="s">
        <v>293</v>
      </c>
      <c r="J107" s="6">
        <v>0</v>
      </c>
      <c r="K107" s="6">
        <v>0</v>
      </c>
      <c r="L107" s="6">
        <v>300</v>
      </c>
      <c r="M107" s="5">
        <f t="shared" si="9"/>
        <v>300</v>
      </c>
      <c r="N107" s="6">
        <f t="shared" si="10"/>
        <v>1057500</v>
      </c>
      <c r="O107" s="6">
        <v>750000</v>
      </c>
      <c r="P107" s="6">
        <v>1500000</v>
      </c>
      <c r="Q107" s="6">
        <v>2224275</v>
      </c>
      <c r="R107" s="6">
        <v>47587500</v>
      </c>
      <c r="S107" s="25">
        <f t="shared" si="11"/>
        <v>53119275</v>
      </c>
    </row>
    <row r="108" spans="2:19" x14ac:dyDescent="0.3">
      <c r="B108" s="24" t="s">
        <v>5</v>
      </c>
      <c r="C108" s="7" t="s">
        <v>12</v>
      </c>
      <c r="D108" s="7" t="s">
        <v>32</v>
      </c>
      <c r="E108" s="7">
        <v>22</v>
      </c>
      <c r="F108" s="7" t="s">
        <v>16</v>
      </c>
      <c r="G108" s="7">
        <v>3525</v>
      </c>
      <c r="H108" s="4" t="s">
        <v>293</v>
      </c>
      <c r="I108" s="4" t="s">
        <v>293</v>
      </c>
      <c r="J108" s="6">
        <v>0</v>
      </c>
      <c r="K108" s="6">
        <v>0</v>
      </c>
      <c r="L108" s="6">
        <v>350</v>
      </c>
      <c r="M108" s="5">
        <f t="shared" si="9"/>
        <v>350</v>
      </c>
      <c r="N108" s="6">
        <f t="shared" si="10"/>
        <v>1233750</v>
      </c>
      <c r="O108" s="6">
        <v>750000</v>
      </c>
      <c r="P108" s="6">
        <v>1500000</v>
      </c>
      <c r="Q108" s="6">
        <v>2224275</v>
      </c>
      <c r="R108" s="6">
        <v>47587500</v>
      </c>
      <c r="S108" s="25">
        <f t="shared" si="11"/>
        <v>53295525</v>
      </c>
    </row>
    <row r="109" spans="2:19" x14ac:dyDescent="0.3">
      <c r="B109" s="24" t="s">
        <v>5</v>
      </c>
      <c r="C109" s="7" t="s">
        <v>12</v>
      </c>
      <c r="D109" s="7" t="s">
        <v>31</v>
      </c>
      <c r="E109" s="7">
        <v>24</v>
      </c>
      <c r="F109" s="7" t="s">
        <v>16</v>
      </c>
      <c r="G109" s="7">
        <v>3525</v>
      </c>
      <c r="H109" s="4" t="s">
        <v>293</v>
      </c>
      <c r="I109" s="4" t="s">
        <v>293</v>
      </c>
      <c r="J109" s="6">
        <v>0</v>
      </c>
      <c r="K109" s="6">
        <v>0</v>
      </c>
      <c r="L109" s="6">
        <v>450</v>
      </c>
      <c r="M109" s="5">
        <f t="shared" si="9"/>
        <v>450</v>
      </c>
      <c r="N109" s="6">
        <f t="shared" si="10"/>
        <v>1586250</v>
      </c>
      <c r="O109" s="6">
        <v>750000</v>
      </c>
      <c r="P109" s="6">
        <v>1500000</v>
      </c>
      <c r="Q109" s="6">
        <v>2224275</v>
      </c>
      <c r="R109" s="6">
        <v>47587500</v>
      </c>
      <c r="S109" s="25">
        <f t="shared" si="11"/>
        <v>53648025</v>
      </c>
    </row>
    <row r="110" spans="2:19" x14ac:dyDescent="0.3">
      <c r="B110" s="24" t="s">
        <v>5</v>
      </c>
      <c r="C110" s="7" t="s">
        <v>12</v>
      </c>
      <c r="D110" s="7" t="s">
        <v>30</v>
      </c>
      <c r="E110" s="7">
        <v>25</v>
      </c>
      <c r="F110" s="7" t="s">
        <v>16</v>
      </c>
      <c r="G110" s="7">
        <v>3525</v>
      </c>
      <c r="H110" s="4" t="s">
        <v>293</v>
      </c>
      <c r="I110" s="4" t="s">
        <v>293</v>
      </c>
      <c r="J110" s="6">
        <v>0</v>
      </c>
      <c r="K110" s="6">
        <v>0</v>
      </c>
      <c r="L110" s="6">
        <v>500</v>
      </c>
      <c r="M110" s="5">
        <f t="shared" si="9"/>
        <v>500</v>
      </c>
      <c r="N110" s="6">
        <f t="shared" si="10"/>
        <v>1762500</v>
      </c>
      <c r="O110" s="6">
        <v>750000</v>
      </c>
      <c r="P110" s="6">
        <v>1500000</v>
      </c>
      <c r="Q110" s="6">
        <v>2224275</v>
      </c>
      <c r="R110" s="6">
        <v>47587500</v>
      </c>
      <c r="S110" s="25">
        <f t="shared" si="11"/>
        <v>53824275</v>
      </c>
    </row>
    <row r="111" spans="2:19" x14ac:dyDescent="0.3">
      <c r="B111" s="24" t="s">
        <v>5</v>
      </c>
      <c r="C111" s="7" t="s">
        <v>12</v>
      </c>
      <c r="D111" s="7" t="s">
        <v>29</v>
      </c>
      <c r="E111" s="7">
        <v>26</v>
      </c>
      <c r="F111" s="7" t="s">
        <v>16</v>
      </c>
      <c r="G111" s="7">
        <v>3525</v>
      </c>
      <c r="H111" s="4" t="s">
        <v>293</v>
      </c>
      <c r="I111" s="4" t="s">
        <v>293</v>
      </c>
      <c r="J111" s="6">
        <v>0</v>
      </c>
      <c r="K111" s="6">
        <v>0</v>
      </c>
      <c r="L111" s="6">
        <v>550</v>
      </c>
      <c r="M111" s="5">
        <f t="shared" si="9"/>
        <v>550</v>
      </c>
      <c r="N111" s="6">
        <f t="shared" si="10"/>
        <v>1938750</v>
      </c>
      <c r="O111" s="6">
        <v>750000</v>
      </c>
      <c r="P111" s="6">
        <v>1500000</v>
      </c>
      <c r="Q111" s="6">
        <v>2224275</v>
      </c>
      <c r="R111" s="6">
        <v>47587500</v>
      </c>
      <c r="S111" s="25">
        <f t="shared" si="11"/>
        <v>54000525</v>
      </c>
    </row>
    <row r="112" spans="2:19" x14ac:dyDescent="0.3">
      <c r="B112" s="24" t="s">
        <v>5</v>
      </c>
      <c r="C112" s="7" t="s">
        <v>12</v>
      </c>
      <c r="D112" s="7" t="s">
        <v>28</v>
      </c>
      <c r="E112" s="7">
        <v>27</v>
      </c>
      <c r="F112" s="7" t="s">
        <v>16</v>
      </c>
      <c r="G112" s="7">
        <v>3525</v>
      </c>
      <c r="H112" s="4" t="s">
        <v>293</v>
      </c>
      <c r="I112" s="4" t="s">
        <v>293</v>
      </c>
      <c r="J112" s="6">
        <v>0</v>
      </c>
      <c r="K112" s="6">
        <v>0</v>
      </c>
      <c r="L112" s="6">
        <v>600</v>
      </c>
      <c r="M112" s="5">
        <f t="shared" si="9"/>
        <v>600</v>
      </c>
      <c r="N112" s="6">
        <f t="shared" si="10"/>
        <v>2115000</v>
      </c>
      <c r="O112" s="6">
        <v>750000</v>
      </c>
      <c r="P112" s="6">
        <v>1500000</v>
      </c>
      <c r="Q112" s="6">
        <v>2224275</v>
      </c>
      <c r="R112" s="6">
        <v>47587500</v>
      </c>
      <c r="S112" s="25">
        <f t="shared" si="11"/>
        <v>54176775</v>
      </c>
    </row>
    <row r="113" spans="2:19" x14ac:dyDescent="0.3">
      <c r="B113" s="24" t="s">
        <v>5</v>
      </c>
      <c r="C113" s="7" t="s">
        <v>12</v>
      </c>
      <c r="D113" s="7" t="s">
        <v>27</v>
      </c>
      <c r="E113" s="7">
        <v>28</v>
      </c>
      <c r="F113" s="7" t="s">
        <v>16</v>
      </c>
      <c r="G113" s="7">
        <v>3525</v>
      </c>
      <c r="H113" s="4" t="s">
        <v>293</v>
      </c>
      <c r="I113" s="4" t="s">
        <v>293</v>
      </c>
      <c r="J113" s="6">
        <v>0</v>
      </c>
      <c r="K113" s="6">
        <v>0</v>
      </c>
      <c r="L113" s="6">
        <v>650</v>
      </c>
      <c r="M113" s="5">
        <f t="shared" si="9"/>
        <v>650</v>
      </c>
      <c r="N113" s="6">
        <f t="shared" si="10"/>
        <v>2291250</v>
      </c>
      <c r="O113" s="6">
        <v>750000</v>
      </c>
      <c r="P113" s="6">
        <v>1500000</v>
      </c>
      <c r="Q113" s="6">
        <v>2224275</v>
      </c>
      <c r="R113" s="6">
        <v>47587500</v>
      </c>
      <c r="S113" s="25">
        <f t="shared" si="11"/>
        <v>54353025</v>
      </c>
    </row>
    <row r="114" spans="2:19" x14ac:dyDescent="0.3">
      <c r="B114" s="24" t="s">
        <v>5</v>
      </c>
      <c r="C114" s="7" t="s">
        <v>12</v>
      </c>
      <c r="D114" s="7" t="s">
        <v>26</v>
      </c>
      <c r="E114" s="7">
        <v>29</v>
      </c>
      <c r="F114" s="7" t="s">
        <v>16</v>
      </c>
      <c r="G114" s="7">
        <v>3525</v>
      </c>
      <c r="H114" s="4" t="s">
        <v>293</v>
      </c>
      <c r="I114" s="4" t="s">
        <v>293</v>
      </c>
      <c r="J114" s="6">
        <v>0</v>
      </c>
      <c r="K114" s="6">
        <v>0</v>
      </c>
      <c r="L114" s="6">
        <v>700</v>
      </c>
      <c r="M114" s="5">
        <f t="shared" si="9"/>
        <v>700</v>
      </c>
      <c r="N114" s="6">
        <f t="shared" si="10"/>
        <v>2467500</v>
      </c>
      <c r="O114" s="6">
        <v>750000</v>
      </c>
      <c r="P114" s="6">
        <v>1500000</v>
      </c>
      <c r="Q114" s="6">
        <v>2224275</v>
      </c>
      <c r="R114" s="6">
        <v>47587500</v>
      </c>
      <c r="S114" s="25">
        <f t="shared" si="11"/>
        <v>54529275</v>
      </c>
    </row>
    <row r="115" spans="2:19" x14ac:dyDescent="0.3">
      <c r="B115" s="24" t="s">
        <v>5</v>
      </c>
      <c r="C115" s="7" t="s">
        <v>12</v>
      </c>
      <c r="D115" s="7" t="s">
        <v>25</v>
      </c>
      <c r="E115" s="7">
        <v>30</v>
      </c>
      <c r="F115" s="7" t="s">
        <v>16</v>
      </c>
      <c r="G115" s="7">
        <v>3525</v>
      </c>
      <c r="H115" s="4" t="s">
        <v>293</v>
      </c>
      <c r="I115" s="4" t="s">
        <v>293</v>
      </c>
      <c r="J115" s="6">
        <v>0</v>
      </c>
      <c r="K115" s="6">
        <v>0</v>
      </c>
      <c r="L115" s="6">
        <v>750</v>
      </c>
      <c r="M115" s="5">
        <f t="shared" si="9"/>
        <v>750</v>
      </c>
      <c r="N115" s="6">
        <f t="shared" si="10"/>
        <v>2643750</v>
      </c>
      <c r="O115" s="6">
        <v>750000</v>
      </c>
      <c r="P115" s="6">
        <v>1500000</v>
      </c>
      <c r="Q115" s="6">
        <v>2224275</v>
      </c>
      <c r="R115" s="6">
        <v>47587500</v>
      </c>
      <c r="S115" s="25">
        <f t="shared" si="11"/>
        <v>54705525</v>
      </c>
    </row>
    <row r="116" spans="2:19" x14ac:dyDescent="0.3">
      <c r="B116" s="24" t="s">
        <v>5</v>
      </c>
      <c r="C116" s="7" t="s">
        <v>12</v>
      </c>
      <c r="D116" s="7" t="s">
        <v>24</v>
      </c>
      <c r="E116" s="7">
        <v>32</v>
      </c>
      <c r="F116" s="7" t="s">
        <v>16</v>
      </c>
      <c r="G116" s="7">
        <v>3525</v>
      </c>
      <c r="H116" s="4" t="s">
        <v>293</v>
      </c>
      <c r="I116" s="4" t="s">
        <v>293</v>
      </c>
      <c r="J116" s="6">
        <v>0</v>
      </c>
      <c r="K116" s="6">
        <v>0</v>
      </c>
      <c r="L116" s="6">
        <v>850</v>
      </c>
      <c r="M116" s="5">
        <f t="shared" si="9"/>
        <v>850</v>
      </c>
      <c r="N116" s="6">
        <f t="shared" si="10"/>
        <v>2996250</v>
      </c>
      <c r="O116" s="6">
        <v>750000</v>
      </c>
      <c r="P116" s="6">
        <v>1500000</v>
      </c>
      <c r="Q116" s="6">
        <v>2224275</v>
      </c>
      <c r="R116" s="6">
        <v>47587500</v>
      </c>
      <c r="S116" s="25">
        <f t="shared" si="11"/>
        <v>55058025</v>
      </c>
    </row>
    <row r="117" spans="2:19" x14ac:dyDescent="0.3">
      <c r="B117" s="24" t="s">
        <v>5</v>
      </c>
      <c r="C117" s="7" t="s">
        <v>12</v>
      </c>
      <c r="D117" s="7" t="s">
        <v>23</v>
      </c>
      <c r="E117" s="7">
        <v>33</v>
      </c>
      <c r="F117" s="7" t="s">
        <v>16</v>
      </c>
      <c r="G117" s="7">
        <v>3525</v>
      </c>
      <c r="H117" s="4" t="s">
        <v>293</v>
      </c>
      <c r="I117" s="4" t="s">
        <v>293</v>
      </c>
      <c r="J117" s="6">
        <v>0</v>
      </c>
      <c r="K117" s="6">
        <v>0</v>
      </c>
      <c r="L117" s="6">
        <v>900</v>
      </c>
      <c r="M117" s="5">
        <f t="shared" si="9"/>
        <v>900</v>
      </c>
      <c r="N117" s="6">
        <f t="shared" si="10"/>
        <v>3172500</v>
      </c>
      <c r="O117" s="6">
        <v>750000</v>
      </c>
      <c r="P117" s="6">
        <v>1500000</v>
      </c>
      <c r="Q117" s="6">
        <v>2224275</v>
      </c>
      <c r="R117" s="6">
        <v>47587500</v>
      </c>
      <c r="S117" s="25">
        <f t="shared" si="11"/>
        <v>55234275</v>
      </c>
    </row>
    <row r="118" spans="2:19" x14ac:dyDescent="0.3">
      <c r="B118" s="24" t="s">
        <v>5</v>
      </c>
      <c r="C118" s="7" t="s">
        <v>12</v>
      </c>
      <c r="D118" s="7" t="s">
        <v>22</v>
      </c>
      <c r="E118" s="7">
        <v>34</v>
      </c>
      <c r="F118" s="7" t="s">
        <v>16</v>
      </c>
      <c r="G118" s="7">
        <v>3525</v>
      </c>
      <c r="H118" s="4" t="s">
        <v>293</v>
      </c>
      <c r="I118" s="4" t="s">
        <v>293</v>
      </c>
      <c r="J118" s="6">
        <v>0</v>
      </c>
      <c r="K118" s="6">
        <v>0</v>
      </c>
      <c r="L118" s="6">
        <v>950</v>
      </c>
      <c r="M118" s="5">
        <f t="shared" si="9"/>
        <v>950</v>
      </c>
      <c r="N118" s="6">
        <f t="shared" si="10"/>
        <v>3348750</v>
      </c>
      <c r="O118" s="6">
        <v>750000</v>
      </c>
      <c r="P118" s="6">
        <v>1500000</v>
      </c>
      <c r="Q118" s="6">
        <v>2224275</v>
      </c>
      <c r="R118" s="6">
        <v>47587500</v>
      </c>
      <c r="S118" s="25">
        <f t="shared" si="11"/>
        <v>55410525</v>
      </c>
    </row>
    <row r="119" spans="2:19" x14ac:dyDescent="0.3">
      <c r="B119" s="24" t="s">
        <v>5</v>
      </c>
      <c r="C119" s="7" t="s">
        <v>12</v>
      </c>
      <c r="D119" s="7" t="s">
        <v>21</v>
      </c>
      <c r="E119" s="7">
        <v>35</v>
      </c>
      <c r="F119" s="7" t="s">
        <v>16</v>
      </c>
      <c r="G119" s="7">
        <v>3525</v>
      </c>
      <c r="H119" s="4" t="s">
        <v>293</v>
      </c>
      <c r="I119" s="4" t="s">
        <v>293</v>
      </c>
      <c r="J119" s="6">
        <v>0</v>
      </c>
      <c r="K119" s="6">
        <v>0</v>
      </c>
      <c r="L119" s="6">
        <v>1000</v>
      </c>
      <c r="M119" s="5">
        <f t="shared" si="9"/>
        <v>1000</v>
      </c>
      <c r="N119" s="6">
        <f t="shared" si="10"/>
        <v>3525000</v>
      </c>
      <c r="O119" s="6">
        <v>750000</v>
      </c>
      <c r="P119" s="6">
        <v>1500000</v>
      </c>
      <c r="Q119" s="6">
        <v>2224275</v>
      </c>
      <c r="R119" s="6">
        <v>47587500</v>
      </c>
      <c r="S119" s="25">
        <f t="shared" si="11"/>
        <v>55586775</v>
      </c>
    </row>
    <row r="120" spans="2:19" x14ac:dyDescent="0.3">
      <c r="B120" s="24" t="s">
        <v>5</v>
      </c>
      <c r="C120" s="7" t="s">
        <v>12</v>
      </c>
      <c r="D120" s="7" t="s">
        <v>20</v>
      </c>
      <c r="E120" s="7">
        <v>36</v>
      </c>
      <c r="F120" s="7" t="s">
        <v>16</v>
      </c>
      <c r="G120" s="7">
        <v>3525</v>
      </c>
      <c r="H120" s="4" t="s">
        <v>293</v>
      </c>
      <c r="I120" s="4" t="s">
        <v>293</v>
      </c>
      <c r="J120" s="6">
        <v>0</v>
      </c>
      <c r="K120" s="6">
        <v>0</v>
      </c>
      <c r="L120" s="6">
        <v>1050</v>
      </c>
      <c r="M120" s="5">
        <f t="shared" si="9"/>
        <v>1050</v>
      </c>
      <c r="N120" s="6">
        <f t="shared" si="10"/>
        <v>3701250</v>
      </c>
      <c r="O120" s="6">
        <v>750000</v>
      </c>
      <c r="P120" s="6">
        <v>1500000</v>
      </c>
      <c r="Q120" s="6">
        <v>2224275</v>
      </c>
      <c r="R120" s="6">
        <v>47587500</v>
      </c>
      <c r="S120" s="25">
        <f t="shared" si="11"/>
        <v>55763025</v>
      </c>
    </row>
    <row r="121" spans="2:19" x14ac:dyDescent="0.3">
      <c r="B121" s="24" t="s">
        <v>5</v>
      </c>
      <c r="C121" s="7" t="s">
        <v>12</v>
      </c>
      <c r="D121" s="7" t="s">
        <v>19</v>
      </c>
      <c r="E121" s="7">
        <v>37</v>
      </c>
      <c r="F121" s="7" t="s">
        <v>16</v>
      </c>
      <c r="G121" s="7">
        <v>3525</v>
      </c>
      <c r="H121" s="4" t="s">
        <v>293</v>
      </c>
      <c r="I121" s="4" t="s">
        <v>293</v>
      </c>
      <c r="J121" s="6">
        <v>0</v>
      </c>
      <c r="K121" s="6">
        <v>0</v>
      </c>
      <c r="L121" s="6">
        <v>1100</v>
      </c>
      <c r="M121" s="5">
        <f t="shared" si="9"/>
        <v>1100</v>
      </c>
      <c r="N121" s="6">
        <f t="shared" si="10"/>
        <v>3877500</v>
      </c>
      <c r="O121" s="6">
        <v>750000</v>
      </c>
      <c r="P121" s="6">
        <v>1500000</v>
      </c>
      <c r="Q121" s="6">
        <v>2224275</v>
      </c>
      <c r="R121" s="6">
        <v>47587500</v>
      </c>
      <c r="S121" s="25">
        <f t="shared" si="11"/>
        <v>55939275</v>
      </c>
    </row>
    <row r="122" spans="2:19" x14ac:dyDescent="0.3">
      <c r="B122" s="24" t="s">
        <v>5</v>
      </c>
      <c r="C122" s="7" t="s">
        <v>12</v>
      </c>
      <c r="D122" s="7" t="s">
        <v>18</v>
      </c>
      <c r="E122" s="7">
        <v>38</v>
      </c>
      <c r="F122" s="7" t="s">
        <v>16</v>
      </c>
      <c r="G122" s="7">
        <v>3525</v>
      </c>
      <c r="H122" s="4" t="s">
        <v>293</v>
      </c>
      <c r="I122" s="4" t="s">
        <v>293</v>
      </c>
      <c r="J122" s="6">
        <v>0</v>
      </c>
      <c r="K122" s="6">
        <v>0</v>
      </c>
      <c r="L122" s="6">
        <v>1150</v>
      </c>
      <c r="M122" s="5">
        <f t="shared" si="9"/>
        <v>1150</v>
      </c>
      <c r="N122" s="6">
        <f t="shared" si="10"/>
        <v>4053750</v>
      </c>
      <c r="O122" s="6">
        <v>750000</v>
      </c>
      <c r="P122" s="6">
        <v>1500000</v>
      </c>
      <c r="Q122" s="6">
        <v>2224275</v>
      </c>
      <c r="R122" s="6">
        <v>47587500</v>
      </c>
      <c r="S122" s="25">
        <f t="shared" si="11"/>
        <v>56115525</v>
      </c>
    </row>
    <row r="123" spans="2:19" x14ac:dyDescent="0.3">
      <c r="B123" s="24" t="s">
        <v>5</v>
      </c>
      <c r="C123" s="7" t="s">
        <v>12</v>
      </c>
      <c r="D123" s="7" t="s">
        <v>17</v>
      </c>
      <c r="E123" s="7">
        <v>40</v>
      </c>
      <c r="F123" s="7" t="s">
        <v>16</v>
      </c>
      <c r="G123" s="7">
        <v>3525</v>
      </c>
      <c r="H123" s="4" t="s">
        <v>293</v>
      </c>
      <c r="I123" s="4" t="s">
        <v>293</v>
      </c>
      <c r="J123" s="6">
        <v>0</v>
      </c>
      <c r="K123" s="6">
        <v>0</v>
      </c>
      <c r="L123" s="6">
        <v>1250</v>
      </c>
      <c r="M123" s="5">
        <f t="shared" si="9"/>
        <v>1250</v>
      </c>
      <c r="N123" s="6">
        <f t="shared" si="10"/>
        <v>4406250</v>
      </c>
      <c r="O123" s="6">
        <v>750000</v>
      </c>
      <c r="P123" s="6">
        <v>1500000</v>
      </c>
      <c r="Q123" s="6">
        <v>2224275</v>
      </c>
      <c r="R123" s="6">
        <v>47587500</v>
      </c>
      <c r="S123" s="25">
        <f t="shared" si="11"/>
        <v>56468025</v>
      </c>
    </row>
    <row r="124" spans="2:19" x14ac:dyDescent="0.3">
      <c r="B124" s="24" t="s">
        <v>5</v>
      </c>
      <c r="C124" s="7" t="s">
        <v>12</v>
      </c>
      <c r="D124" s="7" t="s">
        <v>15</v>
      </c>
      <c r="E124" s="7">
        <v>15</v>
      </c>
      <c r="F124" s="7" t="s">
        <v>10</v>
      </c>
      <c r="G124" s="7">
        <v>3150</v>
      </c>
      <c r="H124" s="4" t="s">
        <v>293</v>
      </c>
      <c r="I124" s="4" t="s">
        <v>293</v>
      </c>
      <c r="J124" s="6">
        <v>0</v>
      </c>
      <c r="K124" s="6">
        <v>0</v>
      </c>
      <c r="L124" s="6">
        <v>0</v>
      </c>
      <c r="M124" s="5">
        <f t="shared" si="9"/>
        <v>0</v>
      </c>
      <c r="N124" s="6">
        <f t="shared" si="10"/>
        <v>0</v>
      </c>
      <c r="O124" s="6">
        <v>750000</v>
      </c>
      <c r="P124" s="6">
        <v>1500000</v>
      </c>
      <c r="Q124" s="6">
        <v>1987650</v>
      </c>
      <c r="R124" s="6">
        <v>42525000</v>
      </c>
      <c r="S124" s="25">
        <f t="shared" si="11"/>
        <v>46762650</v>
      </c>
    </row>
    <row r="125" spans="2:19" x14ac:dyDescent="0.3">
      <c r="B125" s="24" t="s">
        <v>5</v>
      </c>
      <c r="C125" s="7" t="s">
        <v>12</v>
      </c>
      <c r="D125" s="7" t="s">
        <v>14</v>
      </c>
      <c r="E125" s="7">
        <v>23</v>
      </c>
      <c r="F125" s="7" t="s">
        <v>10</v>
      </c>
      <c r="G125" s="7">
        <v>3150</v>
      </c>
      <c r="H125" s="4" t="s">
        <v>293</v>
      </c>
      <c r="I125" s="4" t="s">
        <v>293</v>
      </c>
      <c r="J125" s="6">
        <v>0</v>
      </c>
      <c r="K125" s="6">
        <v>0</v>
      </c>
      <c r="L125" s="6">
        <v>400</v>
      </c>
      <c r="M125" s="5">
        <f t="shared" si="9"/>
        <v>400</v>
      </c>
      <c r="N125" s="6">
        <f t="shared" si="10"/>
        <v>1260000</v>
      </c>
      <c r="O125" s="6">
        <v>750000</v>
      </c>
      <c r="P125" s="6">
        <v>1500000</v>
      </c>
      <c r="Q125" s="6">
        <v>1987650</v>
      </c>
      <c r="R125" s="6">
        <v>42525000</v>
      </c>
      <c r="S125" s="25">
        <f t="shared" si="11"/>
        <v>48022650</v>
      </c>
    </row>
    <row r="126" spans="2:19" x14ac:dyDescent="0.3">
      <c r="B126" s="24" t="s">
        <v>5</v>
      </c>
      <c r="C126" s="7" t="s">
        <v>12</v>
      </c>
      <c r="D126" s="7" t="s">
        <v>13</v>
      </c>
      <c r="E126" s="7">
        <v>31</v>
      </c>
      <c r="F126" s="7" t="s">
        <v>10</v>
      </c>
      <c r="G126" s="7">
        <v>3150</v>
      </c>
      <c r="H126" s="4" t="s">
        <v>293</v>
      </c>
      <c r="I126" s="4" t="s">
        <v>293</v>
      </c>
      <c r="J126" s="6">
        <v>0</v>
      </c>
      <c r="K126" s="6">
        <v>0</v>
      </c>
      <c r="L126" s="6">
        <v>800</v>
      </c>
      <c r="M126" s="5">
        <f t="shared" si="9"/>
        <v>800</v>
      </c>
      <c r="N126" s="6">
        <f t="shared" si="10"/>
        <v>2520000</v>
      </c>
      <c r="O126" s="6">
        <v>750000</v>
      </c>
      <c r="P126" s="6">
        <v>1500000</v>
      </c>
      <c r="Q126" s="6">
        <v>1987650</v>
      </c>
      <c r="R126" s="6">
        <v>42525000</v>
      </c>
      <c r="S126" s="25">
        <f t="shared" si="11"/>
        <v>49282650</v>
      </c>
    </row>
    <row r="127" spans="2:19" x14ac:dyDescent="0.3">
      <c r="B127" s="24" t="s">
        <v>5</v>
      </c>
      <c r="C127" s="7" t="s">
        <v>12</v>
      </c>
      <c r="D127" s="7" t="s">
        <v>11</v>
      </c>
      <c r="E127" s="7">
        <v>39</v>
      </c>
      <c r="F127" s="7" t="s">
        <v>10</v>
      </c>
      <c r="G127" s="7">
        <v>3150</v>
      </c>
      <c r="H127" s="4" t="s">
        <v>293</v>
      </c>
      <c r="I127" s="4" t="s">
        <v>293</v>
      </c>
      <c r="J127" s="6">
        <v>0</v>
      </c>
      <c r="K127" s="6">
        <v>0</v>
      </c>
      <c r="L127" s="6">
        <v>1200</v>
      </c>
      <c r="M127" s="5">
        <f t="shared" si="9"/>
        <v>1200</v>
      </c>
      <c r="N127" s="6">
        <f t="shared" si="10"/>
        <v>3780000</v>
      </c>
      <c r="O127" s="6">
        <v>750000</v>
      </c>
      <c r="P127" s="6">
        <v>1500000</v>
      </c>
      <c r="Q127" s="6">
        <v>1987650</v>
      </c>
      <c r="R127" s="6">
        <v>42525000</v>
      </c>
      <c r="S127" s="25">
        <f t="shared" si="11"/>
        <v>50542650</v>
      </c>
    </row>
    <row r="128" spans="2:19" x14ac:dyDescent="0.3">
      <c r="B128" s="24" t="s">
        <v>5</v>
      </c>
      <c r="C128" s="7" t="s">
        <v>9</v>
      </c>
      <c r="D128" s="7" t="s">
        <v>8</v>
      </c>
      <c r="E128" s="7" t="s">
        <v>7</v>
      </c>
      <c r="F128" s="7" t="s">
        <v>6</v>
      </c>
      <c r="G128" s="7">
        <v>10600</v>
      </c>
      <c r="H128" s="4" t="s">
        <v>292</v>
      </c>
      <c r="I128" s="4" t="s">
        <v>292</v>
      </c>
      <c r="J128" s="6">
        <v>750</v>
      </c>
      <c r="K128" s="6">
        <v>750</v>
      </c>
      <c r="L128" s="6">
        <v>1400</v>
      </c>
      <c r="M128" s="5">
        <f t="shared" si="9"/>
        <v>2900</v>
      </c>
      <c r="N128" s="6">
        <f t="shared" si="10"/>
        <v>30740000</v>
      </c>
      <c r="O128" s="6">
        <v>750000</v>
      </c>
      <c r="P128" s="6">
        <v>2250000</v>
      </c>
      <c r="Q128" s="6">
        <v>6688600</v>
      </c>
      <c r="R128" s="6">
        <v>143100000</v>
      </c>
      <c r="S128" s="25">
        <f t="shared" si="11"/>
        <v>183528600</v>
      </c>
    </row>
    <row r="129" spans="2:19" ht="17.25" thickBot="1" x14ac:dyDescent="0.35">
      <c r="B129" s="26" t="s">
        <v>5</v>
      </c>
      <c r="C129" s="27" t="s">
        <v>4</v>
      </c>
      <c r="D129" s="27" t="s">
        <v>3</v>
      </c>
      <c r="E129" s="27" t="s">
        <v>2</v>
      </c>
      <c r="F129" s="27" t="s">
        <v>1</v>
      </c>
      <c r="G129" s="27">
        <v>7400</v>
      </c>
      <c r="H129" s="28" t="s">
        <v>292</v>
      </c>
      <c r="I129" s="28" t="s">
        <v>292</v>
      </c>
      <c r="J129" s="29">
        <v>750</v>
      </c>
      <c r="K129" s="29">
        <v>750</v>
      </c>
      <c r="L129" s="29">
        <v>1600</v>
      </c>
      <c r="M129" s="30">
        <f t="shared" si="9"/>
        <v>3100</v>
      </c>
      <c r="N129" s="29">
        <f t="shared" si="10"/>
        <v>22940000</v>
      </c>
      <c r="O129" s="29">
        <v>750000</v>
      </c>
      <c r="P129" s="29">
        <v>2250000</v>
      </c>
      <c r="Q129" s="29">
        <v>4669400</v>
      </c>
      <c r="R129" s="29">
        <v>99900000</v>
      </c>
      <c r="S129" s="31">
        <f t="shared" si="11"/>
        <v>130509400</v>
      </c>
    </row>
    <row r="130" spans="2:19" ht="17.25" thickBot="1" x14ac:dyDescent="0.35">
      <c r="B130" s="32" t="s">
        <v>0</v>
      </c>
      <c r="C130" s="33"/>
      <c r="D130" s="33"/>
      <c r="E130" s="33"/>
      <c r="F130" s="33"/>
      <c r="G130" s="34">
        <f t="shared" ref="G130" si="12">SUM(G3:G129)</f>
        <v>606075</v>
      </c>
      <c r="H130" s="35"/>
      <c r="I130" s="35"/>
      <c r="J130" s="35"/>
      <c r="K130" s="35"/>
      <c r="L130" s="35"/>
      <c r="M130" s="35"/>
      <c r="N130" s="36">
        <f t="shared" ref="N130:S130" si="13">SUM(N3:N129)</f>
        <v>895956250</v>
      </c>
      <c r="O130" s="36">
        <f t="shared" si="13"/>
        <v>95250000</v>
      </c>
      <c r="P130" s="36">
        <f t="shared" si="13"/>
        <v>256500000</v>
      </c>
      <c r="Q130" s="36">
        <f t="shared" si="13"/>
        <v>382433325</v>
      </c>
      <c r="R130" s="36">
        <f t="shared" si="13"/>
        <v>8182012500</v>
      </c>
      <c r="S130" s="37">
        <f t="shared" si="13"/>
        <v>9812152075</v>
      </c>
    </row>
    <row r="131" spans="2:19" x14ac:dyDescent="0.3">
      <c r="S131" s="1">
        <f>S130/G130</f>
        <v>16189.666419172545</v>
      </c>
    </row>
    <row r="132" spans="2:19" x14ac:dyDescent="0.3">
      <c r="G132" s="3"/>
    </row>
  </sheetData>
  <mergeCells count="2">
    <mergeCell ref="B130:F130"/>
    <mergeCell ref="B1:S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4"/>
  <sheetViews>
    <sheetView showGridLines="0" tabSelected="1" zoomScale="80" zoomScaleNormal="80" workbookViewId="0">
      <pane ySplit="2" topLeftCell="A111" activePane="bottomLeft" state="frozen"/>
      <selection activeCell="G16" sqref="G16"/>
      <selection pane="bottomLeft" activeCell="Q129" sqref="Q129"/>
    </sheetView>
  </sheetViews>
  <sheetFormatPr defaultColWidth="9.140625" defaultRowHeight="16.5" x14ac:dyDescent="0.3"/>
  <cols>
    <col min="1" max="1" width="2.28515625" style="1" customWidth="1"/>
    <col min="2" max="2" width="16.5703125" style="2" customWidth="1"/>
    <col min="3" max="5" width="9.140625" style="2"/>
    <col min="6" max="6" width="24.28515625" style="2" bestFit="1" customWidth="1"/>
    <col min="7" max="7" width="11.7109375" style="2" customWidth="1"/>
    <col min="8" max="9" width="11.28515625" style="1" customWidth="1"/>
    <col min="10" max="10" width="12" style="1" customWidth="1"/>
    <col min="11" max="11" width="11.7109375" style="1" customWidth="1"/>
    <col min="12" max="13" width="9.140625" style="1"/>
    <col min="14" max="14" width="12.140625" style="1" bestFit="1" customWidth="1"/>
    <col min="15" max="15" width="11.140625" style="1" bestFit="1" customWidth="1"/>
    <col min="16" max="17" width="12.140625" style="1" bestFit="1" customWidth="1"/>
    <col min="18" max="18" width="13.7109375" style="1" bestFit="1" customWidth="1"/>
    <col min="19" max="19" width="14.28515625" style="1" bestFit="1" customWidth="1"/>
    <col min="20" max="16384" width="9.140625" style="1"/>
  </cols>
  <sheetData>
    <row r="1" spans="2:19" ht="17.25" thickBot="1" x14ac:dyDescent="0.35">
      <c r="B1" s="38" t="s">
        <v>291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2:19" s="8" customFormat="1" ht="33.75" thickBot="1" x14ac:dyDescent="0.35">
      <c r="B2" s="41" t="s">
        <v>158</v>
      </c>
      <c r="C2" s="42" t="s">
        <v>157</v>
      </c>
      <c r="D2" s="42" t="s">
        <v>156</v>
      </c>
      <c r="E2" s="42" t="s">
        <v>155</v>
      </c>
      <c r="F2" s="42" t="s">
        <v>154</v>
      </c>
      <c r="G2" s="42" t="s">
        <v>153</v>
      </c>
      <c r="H2" s="42" t="s">
        <v>152</v>
      </c>
      <c r="I2" s="42" t="s">
        <v>151</v>
      </c>
      <c r="J2" s="42" t="s">
        <v>152</v>
      </c>
      <c r="K2" s="42" t="s">
        <v>151</v>
      </c>
      <c r="L2" s="42" t="s">
        <v>150</v>
      </c>
      <c r="M2" s="42" t="s">
        <v>149</v>
      </c>
      <c r="N2" s="42" t="s">
        <v>148</v>
      </c>
      <c r="O2" s="42" t="s">
        <v>147</v>
      </c>
      <c r="P2" s="42" t="s">
        <v>146</v>
      </c>
      <c r="Q2" s="42" t="s">
        <v>145</v>
      </c>
      <c r="R2" s="42" t="s">
        <v>144</v>
      </c>
      <c r="S2" s="43" t="s">
        <v>143</v>
      </c>
    </row>
    <row r="3" spans="2:19" x14ac:dyDescent="0.3">
      <c r="B3" s="44" t="s">
        <v>162</v>
      </c>
      <c r="C3" s="45" t="s">
        <v>161</v>
      </c>
      <c r="D3" s="45" t="s">
        <v>290</v>
      </c>
      <c r="E3" s="19">
        <v>1</v>
      </c>
      <c r="F3" s="19" t="s">
        <v>97</v>
      </c>
      <c r="G3" s="19">
        <v>4550</v>
      </c>
      <c r="H3" s="20" t="s">
        <v>292</v>
      </c>
      <c r="I3" s="20" t="s">
        <v>293</v>
      </c>
      <c r="J3" s="21">
        <v>750</v>
      </c>
      <c r="K3" s="21">
        <v>0</v>
      </c>
      <c r="L3" s="21">
        <v>500</v>
      </c>
      <c r="M3" s="22">
        <v>1250</v>
      </c>
      <c r="N3" s="21">
        <f t="shared" ref="N3:N34" si="0">M3*G3</f>
        <v>5687500</v>
      </c>
      <c r="O3" s="21">
        <v>750000</v>
      </c>
      <c r="P3" s="21">
        <v>2250000</v>
      </c>
      <c r="Q3" s="21">
        <v>2871050</v>
      </c>
      <c r="R3" s="21">
        <v>61425000</v>
      </c>
      <c r="S3" s="23">
        <f t="shared" ref="S3:S34" si="1">R3+Q3+P3+O3+N3</f>
        <v>72983550</v>
      </c>
    </row>
    <row r="4" spans="2:19" x14ac:dyDescent="0.3">
      <c r="B4" s="46" t="s">
        <v>162</v>
      </c>
      <c r="C4" s="10" t="s">
        <v>161</v>
      </c>
      <c r="D4" s="10" t="s">
        <v>289</v>
      </c>
      <c r="E4" s="7">
        <v>2</v>
      </c>
      <c r="F4" s="7" t="s">
        <v>97</v>
      </c>
      <c r="G4" s="7">
        <v>4550</v>
      </c>
      <c r="H4" s="4" t="s">
        <v>292</v>
      </c>
      <c r="I4" s="4" t="s">
        <v>293</v>
      </c>
      <c r="J4" s="6">
        <v>750</v>
      </c>
      <c r="K4" s="6">
        <v>0</v>
      </c>
      <c r="L4" s="6">
        <v>500</v>
      </c>
      <c r="M4" s="5">
        <v>1250</v>
      </c>
      <c r="N4" s="6">
        <f t="shared" si="0"/>
        <v>5687500</v>
      </c>
      <c r="O4" s="6">
        <v>750000</v>
      </c>
      <c r="P4" s="6">
        <v>2250000</v>
      </c>
      <c r="Q4" s="6">
        <v>2871050</v>
      </c>
      <c r="R4" s="6">
        <v>61425000</v>
      </c>
      <c r="S4" s="25">
        <f t="shared" si="1"/>
        <v>72983550</v>
      </c>
    </row>
    <row r="5" spans="2:19" x14ac:dyDescent="0.3">
      <c r="B5" s="46" t="s">
        <v>162</v>
      </c>
      <c r="C5" s="10" t="s">
        <v>161</v>
      </c>
      <c r="D5" s="10" t="s">
        <v>288</v>
      </c>
      <c r="E5" s="7">
        <v>3</v>
      </c>
      <c r="F5" s="7" t="s">
        <v>97</v>
      </c>
      <c r="G5" s="7">
        <v>4550</v>
      </c>
      <c r="H5" s="4" t="s">
        <v>292</v>
      </c>
      <c r="I5" s="4" t="s">
        <v>293</v>
      </c>
      <c r="J5" s="6">
        <v>750</v>
      </c>
      <c r="K5" s="6">
        <v>0</v>
      </c>
      <c r="L5" s="6">
        <v>500</v>
      </c>
      <c r="M5" s="5">
        <v>1250</v>
      </c>
      <c r="N5" s="6">
        <f t="shared" si="0"/>
        <v>5687500</v>
      </c>
      <c r="O5" s="6">
        <v>750000</v>
      </c>
      <c r="P5" s="6">
        <v>2250000</v>
      </c>
      <c r="Q5" s="6">
        <v>2871050</v>
      </c>
      <c r="R5" s="6">
        <v>61425000</v>
      </c>
      <c r="S5" s="25">
        <f t="shared" si="1"/>
        <v>72983550</v>
      </c>
    </row>
    <row r="6" spans="2:19" x14ac:dyDescent="0.3">
      <c r="B6" s="46" t="s">
        <v>162</v>
      </c>
      <c r="C6" s="10" t="s">
        <v>161</v>
      </c>
      <c r="D6" s="10" t="s">
        <v>287</v>
      </c>
      <c r="E6" s="7">
        <v>4</v>
      </c>
      <c r="F6" s="7" t="s">
        <v>97</v>
      </c>
      <c r="G6" s="7">
        <v>4550</v>
      </c>
      <c r="H6" s="4" t="s">
        <v>292</v>
      </c>
      <c r="I6" s="4" t="s">
        <v>293</v>
      </c>
      <c r="J6" s="6">
        <v>750</v>
      </c>
      <c r="K6" s="6">
        <v>0</v>
      </c>
      <c r="L6" s="6">
        <v>500</v>
      </c>
      <c r="M6" s="5">
        <v>1250</v>
      </c>
      <c r="N6" s="6">
        <f t="shared" si="0"/>
        <v>5687500</v>
      </c>
      <c r="O6" s="6">
        <v>750000</v>
      </c>
      <c r="P6" s="6">
        <v>2250000</v>
      </c>
      <c r="Q6" s="6">
        <v>2871050</v>
      </c>
      <c r="R6" s="6">
        <v>61425000</v>
      </c>
      <c r="S6" s="25">
        <f t="shared" si="1"/>
        <v>72983550</v>
      </c>
    </row>
    <row r="7" spans="2:19" x14ac:dyDescent="0.3">
      <c r="B7" s="46" t="s">
        <v>162</v>
      </c>
      <c r="C7" s="10" t="s">
        <v>161</v>
      </c>
      <c r="D7" s="10" t="s">
        <v>286</v>
      </c>
      <c r="E7" s="7">
        <v>5</v>
      </c>
      <c r="F7" s="7" t="s">
        <v>97</v>
      </c>
      <c r="G7" s="7">
        <v>4550</v>
      </c>
      <c r="H7" s="4" t="s">
        <v>292</v>
      </c>
      <c r="I7" s="4" t="s">
        <v>293</v>
      </c>
      <c r="J7" s="6">
        <v>750</v>
      </c>
      <c r="K7" s="6">
        <v>0</v>
      </c>
      <c r="L7" s="6">
        <v>500</v>
      </c>
      <c r="M7" s="5">
        <v>1250</v>
      </c>
      <c r="N7" s="6">
        <f t="shared" si="0"/>
        <v>5687500</v>
      </c>
      <c r="O7" s="6">
        <v>750000</v>
      </c>
      <c r="P7" s="6">
        <v>2250000</v>
      </c>
      <c r="Q7" s="6">
        <v>2871050</v>
      </c>
      <c r="R7" s="6">
        <v>61425000</v>
      </c>
      <c r="S7" s="25">
        <f t="shared" si="1"/>
        <v>72983550</v>
      </c>
    </row>
    <row r="8" spans="2:19" x14ac:dyDescent="0.3">
      <c r="B8" s="46" t="s">
        <v>162</v>
      </c>
      <c r="C8" s="10" t="s">
        <v>161</v>
      </c>
      <c r="D8" s="10" t="s">
        <v>285</v>
      </c>
      <c r="E8" s="7">
        <v>6</v>
      </c>
      <c r="F8" s="7" t="s">
        <v>97</v>
      </c>
      <c r="G8" s="7">
        <v>4550</v>
      </c>
      <c r="H8" s="4" t="s">
        <v>292</v>
      </c>
      <c r="I8" s="4" t="s">
        <v>293</v>
      </c>
      <c r="J8" s="6">
        <v>750</v>
      </c>
      <c r="K8" s="6">
        <v>0</v>
      </c>
      <c r="L8" s="6">
        <v>0</v>
      </c>
      <c r="M8" s="5">
        <v>750</v>
      </c>
      <c r="N8" s="6">
        <f t="shared" si="0"/>
        <v>3412500</v>
      </c>
      <c r="O8" s="6">
        <v>750000</v>
      </c>
      <c r="P8" s="6">
        <v>2250000</v>
      </c>
      <c r="Q8" s="6">
        <v>2871050</v>
      </c>
      <c r="R8" s="6">
        <v>61425000</v>
      </c>
      <c r="S8" s="25">
        <f t="shared" si="1"/>
        <v>70708550</v>
      </c>
    </row>
    <row r="9" spans="2:19" x14ac:dyDescent="0.3">
      <c r="B9" s="46" t="s">
        <v>162</v>
      </c>
      <c r="C9" s="10" t="s">
        <v>161</v>
      </c>
      <c r="D9" s="10" t="s">
        <v>284</v>
      </c>
      <c r="E9" s="7">
        <v>7</v>
      </c>
      <c r="F9" s="7" t="s">
        <v>97</v>
      </c>
      <c r="G9" s="7">
        <v>4550</v>
      </c>
      <c r="H9" s="4" t="s">
        <v>292</v>
      </c>
      <c r="I9" s="4" t="s">
        <v>293</v>
      </c>
      <c r="J9" s="6">
        <v>750</v>
      </c>
      <c r="K9" s="6">
        <v>0</v>
      </c>
      <c r="L9" s="6">
        <v>0</v>
      </c>
      <c r="M9" s="5">
        <v>750</v>
      </c>
      <c r="N9" s="6">
        <f t="shared" si="0"/>
        <v>3412500</v>
      </c>
      <c r="O9" s="6">
        <v>750000</v>
      </c>
      <c r="P9" s="6">
        <v>2250000</v>
      </c>
      <c r="Q9" s="6">
        <v>2871050</v>
      </c>
      <c r="R9" s="6">
        <v>61425000</v>
      </c>
      <c r="S9" s="25">
        <f t="shared" si="1"/>
        <v>70708550</v>
      </c>
    </row>
    <row r="10" spans="2:19" x14ac:dyDescent="0.3">
      <c r="B10" s="46" t="s">
        <v>162</v>
      </c>
      <c r="C10" s="10" t="s">
        <v>161</v>
      </c>
      <c r="D10" s="10" t="s">
        <v>283</v>
      </c>
      <c r="E10" s="7">
        <v>8</v>
      </c>
      <c r="F10" s="7" t="s">
        <v>97</v>
      </c>
      <c r="G10" s="7">
        <v>4550</v>
      </c>
      <c r="H10" s="4" t="s">
        <v>292</v>
      </c>
      <c r="I10" s="4" t="s">
        <v>293</v>
      </c>
      <c r="J10" s="6">
        <v>750</v>
      </c>
      <c r="K10" s="6">
        <v>0</v>
      </c>
      <c r="L10" s="6">
        <v>0</v>
      </c>
      <c r="M10" s="5">
        <v>750</v>
      </c>
      <c r="N10" s="6">
        <f t="shared" si="0"/>
        <v>3412500</v>
      </c>
      <c r="O10" s="6">
        <v>750000</v>
      </c>
      <c r="P10" s="6">
        <v>2250000</v>
      </c>
      <c r="Q10" s="6">
        <v>2871050</v>
      </c>
      <c r="R10" s="6">
        <v>61425000</v>
      </c>
      <c r="S10" s="25">
        <f t="shared" si="1"/>
        <v>70708550</v>
      </c>
    </row>
    <row r="11" spans="2:19" x14ac:dyDescent="0.3">
      <c r="B11" s="46" t="s">
        <v>162</v>
      </c>
      <c r="C11" s="10" t="s">
        <v>161</v>
      </c>
      <c r="D11" s="10" t="s">
        <v>282</v>
      </c>
      <c r="E11" s="7">
        <v>9</v>
      </c>
      <c r="F11" s="7" t="s">
        <v>97</v>
      </c>
      <c r="G11" s="7">
        <v>4550</v>
      </c>
      <c r="H11" s="4" t="s">
        <v>292</v>
      </c>
      <c r="I11" s="4" t="s">
        <v>293</v>
      </c>
      <c r="J11" s="6">
        <v>750</v>
      </c>
      <c r="K11" s="6">
        <v>0</v>
      </c>
      <c r="L11" s="6">
        <v>0</v>
      </c>
      <c r="M11" s="5">
        <v>750</v>
      </c>
      <c r="N11" s="6">
        <f t="shared" si="0"/>
        <v>3412500</v>
      </c>
      <c r="O11" s="6">
        <v>750000</v>
      </c>
      <c r="P11" s="6">
        <v>2250000</v>
      </c>
      <c r="Q11" s="6">
        <v>2871050</v>
      </c>
      <c r="R11" s="6">
        <v>61425000</v>
      </c>
      <c r="S11" s="25">
        <f t="shared" si="1"/>
        <v>70708550</v>
      </c>
    </row>
    <row r="12" spans="2:19" x14ac:dyDescent="0.3">
      <c r="B12" s="46" t="s">
        <v>162</v>
      </c>
      <c r="C12" s="10" t="s">
        <v>161</v>
      </c>
      <c r="D12" s="10" t="s">
        <v>281</v>
      </c>
      <c r="E12" s="7">
        <v>10</v>
      </c>
      <c r="F12" s="7" t="s">
        <v>97</v>
      </c>
      <c r="G12" s="7">
        <v>4550</v>
      </c>
      <c r="H12" s="4" t="s">
        <v>292</v>
      </c>
      <c r="I12" s="4" t="s">
        <v>293</v>
      </c>
      <c r="J12" s="6">
        <v>750</v>
      </c>
      <c r="K12" s="6">
        <v>0</v>
      </c>
      <c r="L12" s="6">
        <v>0</v>
      </c>
      <c r="M12" s="5">
        <v>750</v>
      </c>
      <c r="N12" s="6">
        <f t="shared" si="0"/>
        <v>3412500</v>
      </c>
      <c r="O12" s="6">
        <v>750000</v>
      </c>
      <c r="P12" s="6">
        <v>2250000</v>
      </c>
      <c r="Q12" s="6">
        <v>2871050</v>
      </c>
      <c r="R12" s="6">
        <v>61425000</v>
      </c>
      <c r="S12" s="25">
        <f t="shared" si="1"/>
        <v>70708550</v>
      </c>
    </row>
    <row r="13" spans="2:19" x14ac:dyDescent="0.3">
      <c r="B13" s="46" t="s">
        <v>162</v>
      </c>
      <c r="C13" s="10" t="s">
        <v>161</v>
      </c>
      <c r="D13" s="10" t="s">
        <v>280</v>
      </c>
      <c r="E13" s="7">
        <v>11</v>
      </c>
      <c r="F13" s="7" t="s">
        <v>97</v>
      </c>
      <c r="G13" s="7">
        <v>4550</v>
      </c>
      <c r="H13" s="4" t="s">
        <v>292</v>
      </c>
      <c r="I13" s="4" t="s">
        <v>293</v>
      </c>
      <c r="J13" s="6">
        <v>750</v>
      </c>
      <c r="K13" s="6">
        <v>0</v>
      </c>
      <c r="L13" s="6">
        <v>0</v>
      </c>
      <c r="M13" s="5">
        <v>750</v>
      </c>
      <c r="N13" s="6">
        <f t="shared" si="0"/>
        <v>3412500</v>
      </c>
      <c r="O13" s="6">
        <v>750000</v>
      </c>
      <c r="P13" s="6">
        <v>2250000</v>
      </c>
      <c r="Q13" s="6">
        <v>2871050</v>
      </c>
      <c r="R13" s="6">
        <v>61425000</v>
      </c>
      <c r="S13" s="25">
        <f t="shared" si="1"/>
        <v>70708550</v>
      </c>
    </row>
    <row r="14" spans="2:19" x14ac:dyDescent="0.3">
      <c r="B14" s="46" t="s">
        <v>162</v>
      </c>
      <c r="C14" s="10" t="s">
        <v>161</v>
      </c>
      <c r="D14" s="10" t="s">
        <v>279</v>
      </c>
      <c r="E14" s="7">
        <v>12</v>
      </c>
      <c r="F14" s="7" t="s">
        <v>97</v>
      </c>
      <c r="G14" s="7">
        <v>4550</v>
      </c>
      <c r="H14" s="4" t="s">
        <v>292</v>
      </c>
      <c r="I14" s="4" t="s">
        <v>293</v>
      </c>
      <c r="J14" s="6">
        <v>750</v>
      </c>
      <c r="K14" s="6">
        <v>0</v>
      </c>
      <c r="L14" s="6">
        <v>0</v>
      </c>
      <c r="M14" s="5">
        <v>750</v>
      </c>
      <c r="N14" s="6">
        <f t="shared" si="0"/>
        <v>3412500</v>
      </c>
      <c r="O14" s="6">
        <v>750000</v>
      </c>
      <c r="P14" s="6">
        <v>2250000</v>
      </c>
      <c r="Q14" s="6">
        <v>2871050</v>
      </c>
      <c r="R14" s="6">
        <v>61425000</v>
      </c>
      <c r="S14" s="25">
        <f t="shared" si="1"/>
        <v>70708550</v>
      </c>
    </row>
    <row r="15" spans="2:19" x14ac:dyDescent="0.3">
      <c r="B15" s="46" t="s">
        <v>162</v>
      </c>
      <c r="C15" s="10" t="s">
        <v>161</v>
      </c>
      <c r="D15" s="10" t="s">
        <v>278</v>
      </c>
      <c r="E15" s="7">
        <v>14</v>
      </c>
      <c r="F15" s="7" t="s">
        <v>97</v>
      </c>
      <c r="G15" s="7">
        <v>4550</v>
      </c>
      <c r="H15" s="4" t="s">
        <v>292</v>
      </c>
      <c r="I15" s="4" t="s">
        <v>293</v>
      </c>
      <c r="J15" s="6">
        <v>750</v>
      </c>
      <c r="K15" s="6">
        <v>0</v>
      </c>
      <c r="L15" s="6">
        <v>0</v>
      </c>
      <c r="M15" s="5">
        <v>750</v>
      </c>
      <c r="N15" s="6">
        <f t="shared" si="0"/>
        <v>3412500</v>
      </c>
      <c r="O15" s="6">
        <v>750000</v>
      </c>
      <c r="P15" s="6">
        <v>2250000</v>
      </c>
      <c r="Q15" s="6">
        <v>2871050</v>
      </c>
      <c r="R15" s="6">
        <v>61425000</v>
      </c>
      <c r="S15" s="25">
        <f t="shared" si="1"/>
        <v>70708550</v>
      </c>
    </row>
    <row r="16" spans="2:19" x14ac:dyDescent="0.3">
      <c r="B16" s="46" t="s">
        <v>162</v>
      </c>
      <c r="C16" s="10" t="s">
        <v>161</v>
      </c>
      <c r="D16" s="10" t="s">
        <v>277</v>
      </c>
      <c r="E16" s="7">
        <v>15</v>
      </c>
      <c r="F16" s="7" t="s">
        <v>97</v>
      </c>
      <c r="G16" s="7">
        <v>4550</v>
      </c>
      <c r="H16" s="4" t="s">
        <v>292</v>
      </c>
      <c r="I16" s="4" t="s">
        <v>293</v>
      </c>
      <c r="J16" s="6">
        <v>750</v>
      </c>
      <c r="K16" s="6">
        <v>0</v>
      </c>
      <c r="L16" s="6">
        <v>0</v>
      </c>
      <c r="M16" s="5">
        <v>750</v>
      </c>
      <c r="N16" s="6">
        <f t="shared" si="0"/>
        <v>3412500</v>
      </c>
      <c r="O16" s="6">
        <v>750000</v>
      </c>
      <c r="P16" s="6">
        <v>2250000</v>
      </c>
      <c r="Q16" s="6">
        <v>2871050</v>
      </c>
      <c r="R16" s="6">
        <v>61425000</v>
      </c>
      <c r="S16" s="25">
        <f t="shared" si="1"/>
        <v>70708550</v>
      </c>
    </row>
    <row r="17" spans="2:19" x14ac:dyDescent="0.3">
      <c r="B17" s="46" t="s">
        <v>162</v>
      </c>
      <c r="C17" s="10" t="s">
        <v>161</v>
      </c>
      <c r="D17" s="10" t="s">
        <v>276</v>
      </c>
      <c r="E17" s="7">
        <v>16</v>
      </c>
      <c r="F17" s="7" t="s">
        <v>97</v>
      </c>
      <c r="G17" s="7">
        <v>4550</v>
      </c>
      <c r="H17" s="4" t="s">
        <v>292</v>
      </c>
      <c r="I17" s="4" t="s">
        <v>293</v>
      </c>
      <c r="J17" s="6">
        <v>750</v>
      </c>
      <c r="K17" s="6">
        <v>0</v>
      </c>
      <c r="L17" s="6">
        <v>50</v>
      </c>
      <c r="M17" s="5">
        <v>800</v>
      </c>
      <c r="N17" s="6">
        <f t="shared" si="0"/>
        <v>3640000</v>
      </c>
      <c r="O17" s="6">
        <v>750000</v>
      </c>
      <c r="P17" s="6">
        <v>2250000</v>
      </c>
      <c r="Q17" s="6">
        <v>2871050</v>
      </c>
      <c r="R17" s="6">
        <v>61425000</v>
      </c>
      <c r="S17" s="25">
        <f t="shared" si="1"/>
        <v>70936050</v>
      </c>
    </row>
    <row r="18" spans="2:19" x14ac:dyDescent="0.3">
      <c r="B18" s="46" t="s">
        <v>162</v>
      </c>
      <c r="C18" s="10" t="s">
        <v>161</v>
      </c>
      <c r="D18" s="10" t="s">
        <v>275</v>
      </c>
      <c r="E18" s="7">
        <v>17</v>
      </c>
      <c r="F18" s="7" t="s">
        <v>97</v>
      </c>
      <c r="G18" s="7">
        <v>4550</v>
      </c>
      <c r="H18" s="4" t="s">
        <v>292</v>
      </c>
      <c r="I18" s="4" t="s">
        <v>293</v>
      </c>
      <c r="J18" s="6">
        <v>750</v>
      </c>
      <c r="K18" s="6">
        <v>0</v>
      </c>
      <c r="L18" s="6">
        <v>100</v>
      </c>
      <c r="M18" s="5">
        <v>850</v>
      </c>
      <c r="N18" s="6">
        <f t="shared" si="0"/>
        <v>3867500</v>
      </c>
      <c r="O18" s="6">
        <v>750000</v>
      </c>
      <c r="P18" s="6">
        <v>2250000</v>
      </c>
      <c r="Q18" s="6">
        <v>2871050</v>
      </c>
      <c r="R18" s="6">
        <v>61425000</v>
      </c>
      <c r="S18" s="25">
        <f t="shared" si="1"/>
        <v>71163550</v>
      </c>
    </row>
    <row r="19" spans="2:19" x14ac:dyDescent="0.3">
      <c r="B19" s="46" t="s">
        <v>162</v>
      </c>
      <c r="C19" s="10" t="s">
        <v>161</v>
      </c>
      <c r="D19" s="10" t="s">
        <v>274</v>
      </c>
      <c r="E19" s="7">
        <v>18</v>
      </c>
      <c r="F19" s="7" t="s">
        <v>97</v>
      </c>
      <c r="G19" s="7">
        <v>4550</v>
      </c>
      <c r="H19" s="4" t="s">
        <v>292</v>
      </c>
      <c r="I19" s="4" t="s">
        <v>293</v>
      </c>
      <c r="J19" s="6">
        <v>750</v>
      </c>
      <c r="K19" s="6">
        <v>0</v>
      </c>
      <c r="L19" s="6">
        <v>150</v>
      </c>
      <c r="M19" s="5">
        <v>900</v>
      </c>
      <c r="N19" s="6">
        <f t="shared" si="0"/>
        <v>4095000</v>
      </c>
      <c r="O19" s="6">
        <v>750000</v>
      </c>
      <c r="P19" s="6">
        <v>2250000</v>
      </c>
      <c r="Q19" s="6">
        <v>2871050</v>
      </c>
      <c r="R19" s="6">
        <v>61425000</v>
      </c>
      <c r="S19" s="25">
        <f t="shared" si="1"/>
        <v>71391050</v>
      </c>
    </row>
    <row r="20" spans="2:19" x14ac:dyDescent="0.3">
      <c r="B20" s="46" t="s">
        <v>162</v>
      </c>
      <c r="C20" s="10" t="s">
        <v>161</v>
      </c>
      <c r="D20" s="10" t="s">
        <v>273</v>
      </c>
      <c r="E20" s="7">
        <v>19</v>
      </c>
      <c r="F20" s="7" t="s">
        <v>97</v>
      </c>
      <c r="G20" s="7">
        <v>4550</v>
      </c>
      <c r="H20" s="4" t="s">
        <v>292</v>
      </c>
      <c r="I20" s="4" t="s">
        <v>293</v>
      </c>
      <c r="J20" s="6">
        <v>750</v>
      </c>
      <c r="K20" s="6">
        <v>0</v>
      </c>
      <c r="L20" s="6">
        <v>200</v>
      </c>
      <c r="M20" s="5">
        <v>950</v>
      </c>
      <c r="N20" s="6">
        <f t="shared" si="0"/>
        <v>4322500</v>
      </c>
      <c r="O20" s="6">
        <v>750000</v>
      </c>
      <c r="P20" s="6">
        <v>2250000</v>
      </c>
      <c r="Q20" s="6">
        <v>2871050</v>
      </c>
      <c r="R20" s="6">
        <v>61425000</v>
      </c>
      <c r="S20" s="25">
        <f t="shared" si="1"/>
        <v>71618550</v>
      </c>
    </row>
    <row r="21" spans="2:19" x14ac:dyDescent="0.3">
      <c r="B21" s="46" t="s">
        <v>162</v>
      </c>
      <c r="C21" s="10" t="s">
        <v>161</v>
      </c>
      <c r="D21" s="10" t="s">
        <v>272</v>
      </c>
      <c r="E21" s="7">
        <v>20</v>
      </c>
      <c r="F21" s="7" t="s">
        <v>97</v>
      </c>
      <c r="G21" s="7">
        <v>4550</v>
      </c>
      <c r="H21" s="4" t="s">
        <v>292</v>
      </c>
      <c r="I21" s="4" t="s">
        <v>293</v>
      </c>
      <c r="J21" s="6">
        <v>750</v>
      </c>
      <c r="K21" s="6">
        <v>0</v>
      </c>
      <c r="L21" s="6">
        <v>250</v>
      </c>
      <c r="M21" s="5">
        <v>1000</v>
      </c>
      <c r="N21" s="6">
        <f t="shared" si="0"/>
        <v>4550000</v>
      </c>
      <c r="O21" s="6">
        <v>750000</v>
      </c>
      <c r="P21" s="6">
        <v>2250000</v>
      </c>
      <c r="Q21" s="6">
        <v>2871050</v>
      </c>
      <c r="R21" s="6">
        <v>61425000</v>
      </c>
      <c r="S21" s="25">
        <f t="shared" si="1"/>
        <v>71846050</v>
      </c>
    </row>
    <row r="22" spans="2:19" x14ac:dyDescent="0.3">
      <c r="B22" s="46" t="s">
        <v>162</v>
      </c>
      <c r="C22" s="10" t="s">
        <v>161</v>
      </c>
      <c r="D22" s="10" t="s">
        <v>271</v>
      </c>
      <c r="E22" s="7">
        <v>21</v>
      </c>
      <c r="F22" s="7" t="s">
        <v>97</v>
      </c>
      <c r="G22" s="7">
        <v>4550</v>
      </c>
      <c r="H22" s="4" t="s">
        <v>292</v>
      </c>
      <c r="I22" s="4" t="s">
        <v>293</v>
      </c>
      <c r="J22" s="6">
        <v>750</v>
      </c>
      <c r="K22" s="6">
        <v>0</v>
      </c>
      <c r="L22" s="6">
        <v>300</v>
      </c>
      <c r="M22" s="5">
        <v>1050</v>
      </c>
      <c r="N22" s="6">
        <f t="shared" si="0"/>
        <v>4777500</v>
      </c>
      <c r="O22" s="6">
        <v>750000</v>
      </c>
      <c r="P22" s="6">
        <v>2250000</v>
      </c>
      <c r="Q22" s="6">
        <v>2871050</v>
      </c>
      <c r="R22" s="6">
        <v>61425000</v>
      </c>
      <c r="S22" s="25">
        <f t="shared" si="1"/>
        <v>72073550</v>
      </c>
    </row>
    <row r="23" spans="2:19" x14ac:dyDescent="0.3">
      <c r="B23" s="46" t="s">
        <v>162</v>
      </c>
      <c r="C23" s="10" t="s">
        <v>161</v>
      </c>
      <c r="D23" s="10" t="s">
        <v>270</v>
      </c>
      <c r="E23" s="7">
        <v>22</v>
      </c>
      <c r="F23" s="7" t="s">
        <v>97</v>
      </c>
      <c r="G23" s="7">
        <v>4550</v>
      </c>
      <c r="H23" s="4" t="s">
        <v>292</v>
      </c>
      <c r="I23" s="4" t="s">
        <v>293</v>
      </c>
      <c r="J23" s="6">
        <v>750</v>
      </c>
      <c r="K23" s="6">
        <v>0</v>
      </c>
      <c r="L23" s="6">
        <v>350</v>
      </c>
      <c r="M23" s="5">
        <v>1100</v>
      </c>
      <c r="N23" s="6">
        <f t="shared" si="0"/>
        <v>5005000</v>
      </c>
      <c r="O23" s="6">
        <v>750000</v>
      </c>
      <c r="P23" s="6">
        <v>2250000</v>
      </c>
      <c r="Q23" s="6">
        <v>2871050</v>
      </c>
      <c r="R23" s="6">
        <v>61425000</v>
      </c>
      <c r="S23" s="25">
        <f t="shared" si="1"/>
        <v>72301050</v>
      </c>
    </row>
    <row r="24" spans="2:19" x14ac:dyDescent="0.3">
      <c r="B24" s="46" t="s">
        <v>162</v>
      </c>
      <c r="C24" s="10" t="s">
        <v>161</v>
      </c>
      <c r="D24" s="10" t="s">
        <v>269</v>
      </c>
      <c r="E24" s="7">
        <v>23</v>
      </c>
      <c r="F24" s="7" t="s">
        <v>97</v>
      </c>
      <c r="G24" s="7">
        <v>4550</v>
      </c>
      <c r="H24" s="4" t="s">
        <v>292</v>
      </c>
      <c r="I24" s="4" t="s">
        <v>293</v>
      </c>
      <c r="J24" s="6">
        <v>750</v>
      </c>
      <c r="K24" s="6">
        <v>0</v>
      </c>
      <c r="L24" s="6">
        <v>400</v>
      </c>
      <c r="M24" s="5">
        <v>1150</v>
      </c>
      <c r="N24" s="6">
        <f t="shared" si="0"/>
        <v>5232500</v>
      </c>
      <c r="O24" s="6">
        <v>750000</v>
      </c>
      <c r="P24" s="6">
        <v>2250000</v>
      </c>
      <c r="Q24" s="6">
        <v>2871050</v>
      </c>
      <c r="R24" s="6">
        <v>61425000</v>
      </c>
      <c r="S24" s="25">
        <f t="shared" si="1"/>
        <v>72528550</v>
      </c>
    </row>
    <row r="25" spans="2:19" x14ac:dyDescent="0.3">
      <c r="B25" s="46" t="s">
        <v>162</v>
      </c>
      <c r="C25" s="10" t="s">
        <v>161</v>
      </c>
      <c r="D25" s="10" t="s">
        <v>268</v>
      </c>
      <c r="E25" s="7">
        <v>24</v>
      </c>
      <c r="F25" s="7" t="s">
        <v>97</v>
      </c>
      <c r="G25" s="7">
        <v>4550</v>
      </c>
      <c r="H25" s="4" t="s">
        <v>292</v>
      </c>
      <c r="I25" s="4" t="s">
        <v>293</v>
      </c>
      <c r="J25" s="6">
        <v>750</v>
      </c>
      <c r="K25" s="6">
        <v>0</v>
      </c>
      <c r="L25" s="6">
        <v>450</v>
      </c>
      <c r="M25" s="5">
        <v>1200</v>
      </c>
      <c r="N25" s="6">
        <f t="shared" si="0"/>
        <v>5460000</v>
      </c>
      <c r="O25" s="6">
        <v>750000</v>
      </c>
      <c r="P25" s="6">
        <v>2250000</v>
      </c>
      <c r="Q25" s="6">
        <v>2871050</v>
      </c>
      <c r="R25" s="6">
        <v>61425000</v>
      </c>
      <c r="S25" s="25">
        <f t="shared" si="1"/>
        <v>72756050</v>
      </c>
    </row>
    <row r="26" spans="2:19" x14ac:dyDescent="0.3">
      <c r="B26" s="46" t="s">
        <v>162</v>
      </c>
      <c r="C26" s="10" t="s">
        <v>161</v>
      </c>
      <c r="D26" s="10" t="s">
        <v>267</v>
      </c>
      <c r="E26" s="7">
        <v>25</v>
      </c>
      <c r="F26" s="7" t="s">
        <v>97</v>
      </c>
      <c r="G26" s="7">
        <v>4550</v>
      </c>
      <c r="H26" s="4" t="s">
        <v>292</v>
      </c>
      <c r="I26" s="4" t="s">
        <v>293</v>
      </c>
      <c r="J26" s="6">
        <v>750</v>
      </c>
      <c r="K26" s="6">
        <v>0</v>
      </c>
      <c r="L26" s="6">
        <v>500</v>
      </c>
      <c r="M26" s="5">
        <v>1250</v>
      </c>
      <c r="N26" s="6">
        <f t="shared" si="0"/>
        <v>5687500</v>
      </c>
      <c r="O26" s="6">
        <v>750000</v>
      </c>
      <c r="P26" s="6">
        <v>2250000</v>
      </c>
      <c r="Q26" s="6">
        <v>2871050</v>
      </c>
      <c r="R26" s="6">
        <v>61425000</v>
      </c>
      <c r="S26" s="25">
        <f t="shared" si="1"/>
        <v>72983550</v>
      </c>
    </row>
    <row r="27" spans="2:19" x14ac:dyDescent="0.3">
      <c r="B27" s="46" t="s">
        <v>162</v>
      </c>
      <c r="C27" s="10" t="s">
        <v>161</v>
      </c>
      <c r="D27" s="10" t="s">
        <v>266</v>
      </c>
      <c r="E27" s="7">
        <v>26</v>
      </c>
      <c r="F27" s="7" t="s">
        <v>97</v>
      </c>
      <c r="G27" s="7">
        <v>4550</v>
      </c>
      <c r="H27" s="4" t="s">
        <v>292</v>
      </c>
      <c r="I27" s="4" t="s">
        <v>293</v>
      </c>
      <c r="J27" s="6">
        <v>750</v>
      </c>
      <c r="K27" s="6">
        <v>0</v>
      </c>
      <c r="L27" s="6">
        <v>550</v>
      </c>
      <c r="M27" s="5">
        <v>1300</v>
      </c>
      <c r="N27" s="6">
        <f t="shared" si="0"/>
        <v>5915000</v>
      </c>
      <c r="O27" s="6">
        <v>750000</v>
      </c>
      <c r="P27" s="6">
        <v>2250000</v>
      </c>
      <c r="Q27" s="6">
        <v>2871050</v>
      </c>
      <c r="R27" s="6">
        <v>61425000</v>
      </c>
      <c r="S27" s="25">
        <f t="shared" si="1"/>
        <v>73211050</v>
      </c>
    </row>
    <row r="28" spans="2:19" x14ac:dyDescent="0.3">
      <c r="B28" s="46" t="s">
        <v>162</v>
      </c>
      <c r="C28" s="10" t="s">
        <v>161</v>
      </c>
      <c r="D28" s="10" t="s">
        <v>265</v>
      </c>
      <c r="E28" s="7">
        <v>27</v>
      </c>
      <c r="F28" s="7" t="s">
        <v>97</v>
      </c>
      <c r="G28" s="7">
        <v>4550</v>
      </c>
      <c r="H28" s="4" t="s">
        <v>292</v>
      </c>
      <c r="I28" s="4" t="s">
        <v>293</v>
      </c>
      <c r="J28" s="6">
        <v>750</v>
      </c>
      <c r="K28" s="6">
        <v>0</v>
      </c>
      <c r="L28" s="6">
        <v>600</v>
      </c>
      <c r="M28" s="5">
        <v>1350</v>
      </c>
      <c r="N28" s="6">
        <f t="shared" si="0"/>
        <v>6142500</v>
      </c>
      <c r="O28" s="6">
        <v>750000</v>
      </c>
      <c r="P28" s="6">
        <v>2250000</v>
      </c>
      <c r="Q28" s="6">
        <v>2871050</v>
      </c>
      <c r="R28" s="6">
        <v>61425000</v>
      </c>
      <c r="S28" s="25">
        <f t="shared" si="1"/>
        <v>73438550</v>
      </c>
    </row>
    <row r="29" spans="2:19" x14ac:dyDescent="0.3">
      <c r="B29" s="46" t="s">
        <v>162</v>
      </c>
      <c r="C29" s="10" t="s">
        <v>161</v>
      </c>
      <c r="D29" s="10" t="s">
        <v>264</v>
      </c>
      <c r="E29" s="7">
        <v>28</v>
      </c>
      <c r="F29" s="7" t="s">
        <v>97</v>
      </c>
      <c r="G29" s="7">
        <v>4550</v>
      </c>
      <c r="H29" s="4" t="s">
        <v>292</v>
      </c>
      <c r="I29" s="4" t="s">
        <v>293</v>
      </c>
      <c r="J29" s="6">
        <v>750</v>
      </c>
      <c r="K29" s="6">
        <v>0</v>
      </c>
      <c r="L29" s="6">
        <v>650</v>
      </c>
      <c r="M29" s="5">
        <v>1400</v>
      </c>
      <c r="N29" s="6">
        <f t="shared" si="0"/>
        <v>6370000</v>
      </c>
      <c r="O29" s="6">
        <v>750000</v>
      </c>
      <c r="P29" s="6">
        <v>2250000</v>
      </c>
      <c r="Q29" s="6">
        <v>2871050</v>
      </c>
      <c r="R29" s="6">
        <v>61425000</v>
      </c>
      <c r="S29" s="25">
        <f t="shared" si="1"/>
        <v>73666050</v>
      </c>
    </row>
    <row r="30" spans="2:19" x14ac:dyDescent="0.3">
      <c r="B30" s="46" t="s">
        <v>162</v>
      </c>
      <c r="C30" s="10" t="s">
        <v>161</v>
      </c>
      <c r="D30" s="10" t="s">
        <v>263</v>
      </c>
      <c r="E30" s="7">
        <v>29</v>
      </c>
      <c r="F30" s="7" t="s">
        <v>97</v>
      </c>
      <c r="G30" s="7">
        <v>4550</v>
      </c>
      <c r="H30" s="4" t="s">
        <v>292</v>
      </c>
      <c r="I30" s="4" t="s">
        <v>293</v>
      </c>
      <c r="J30" s="6">
        <v>750</v>
      </c>
      <c r="K30" s="6">
        <v>0</v>
      </c>
      <c r="L30" s="6">
        <v>700</v>
      </c>
      <c r="M30" s="5">
        <v>1450</v>
      </c>
      <c r="N30" s="6">
        <f t="shared" si="0"/>
        <v>6597500</v>
      </c>
      <c r="O30" s="6">
        <v>750000</v>
      </c>
      <c r="P30" s="6">
        <v>2250000</v>
      </c>
      <c r="Q30" s="6">
        <v>2871050</v>
      </c>
      <c r="R30" s="6">
        <v>61425000</v>
      </c>
      <c r="S30" s="25">
        <f t="shared" si="1"/>
        <v>73893550</v>
      </c>
    </row>
    <row r="31" spans="2:19" x14ac:dyDescent="0.3">
      <c r="B31" s="46" t="s">
        <v>162</v>
      </c>
      <c r="C31" s="10" t="s">
        <v>161</v>
      </c>
      <c r="D31" s="10" t="s">
        <v>262</v>
      </c>
      <c r="E31" s="7">
        <v>30</v>
      </c>
      <c r="F31" s="7" t="s">
        <v>97</v>
      </c>
      <c r="G31" s="7">
        <v>4550</v>
      </c>
      <c r="H31" s="4" t="s">
        <v>292</v>
      </c>
      <c r="I31" s="4" t="s">
        <v>293</v>
      </c>
      <c r="J31" s="6">
        <v>750</v>
      </c>
      <c r="K31" s="6">
        <v>0</v>
      </c>
      <c r="L31" s="6">
        <v>750</v>
      </c>
      <c r="M31" s="5">
        <v>1500</v>
      </c>
      <c r="N31" s="6">
        <f t="shared" si="0"/>
        <v>6825000</v>
      </c>
      <c r="O31" s="6">
        <v>750000</v>
      </c>
      <c r="P31" s="6">
        <v>2250000</v>
      </c>
      <c r="Q31" s="6">
        <v>2871050</v>
      </c>
      <c r="R31" s="6">
        <v>61425000</v>
      </c>
      <c r="S31" s="25">
        <f t="shared" si="1"/>
        <v>74121050</v>
      </c>
    </row>
    <row r="32" spans="2:19" x14ac:dyDescent="0.3">
      <c r="B32" s="46" t="s">
        <v>162</v>
      </c>
      <c r="C32" s="10" t="s">
        <v>161</v>
      </c>
      <c r="D32" s="10" t="s">
        <v>261</v>
      </c>
      <c r="E32" s="7">
        <v>31</v>
      </c>
      <c r="F32" s="7" t="s">
        <v>97</v>
      </c>
      <c r="G32" s="7">
        <v>4550</v>
      </c>
      <c r="H32" s="4" t="s">
        <v>292</v>
      </c>
      <c r="I32" s="4" t="s">
        <v>293</v>
      </c>
      <c r="J32" s="6">
        <v>750</v>
      </c>
      <c r="K32" s="6">
        <v>0</v>
      </c>
      <c r="L32" s="6">
        <v>800</v>
      </c>
      <c r="M32" s="5">
        <v>1550</v>
      </c>
      <c r="N32" s="6">
        <f t="shared" si="0"/>
        <v>7052500</v>
      </c>
      <c r="O32" s="6">
        <v>750000</v>
      </c>
      <c r="P32" s="6">
        <v>2250000</v>
      </c>
      <c r="Q32" s="6">
        <v>2871050</v>
      </c>
      <c r="R32" s="6">
        <v>61425000</v>
      </c>
      <c r="S32" s="25">
        <f t="shared" si="1"/>
        <v>74348550</v>
      </c>
    </row>
    <row r="33" spans="2:19" x14ac:dyDescent="0.3">
      <c r="B33" s="46" t="s">
        <v>162</v>
      </c>
      <c r="C33" s="10" t="s">
        <v>161</v>
      </c>
      <c r="D33" s="10" t="s">
        <v>260</v>
      </c>
      <c r="E33" s="7">
        <v>32</v>
      </c>
      <c r="F33" s="7" t="s">
        <v>97</v>
      </c>
      <c r="G33" s="7">
        <v>4550</v>
      </c>
      <c r="H33" s="4" t="s">
        <v>292</v>
      </c>
      <c r="I33" s="4" t="s">
        <v>293</v>
      </c>
      <c r="J33" s="6">
        <v>750</v>
      </c>
      <c r="K33" s="6">
        <v>0</v>
      </c>
      <c r="L33" s="6">
        <v>850</v>
      </c>
      <c r="M33" s="5">
        <v>1600</v>
      </c>
      <c r="N33" s="6">
        <f t="shared" si="0"/>
        <v>7280000</v>
      </c>
      <c r="O33" s="6">
        <v>750000</v>
      </c>
      <c r="P33" s="6">
        <v>2250000</v>
      </c>
      <c r="Q33" s="6">
        <v>2871050</v>
      </c>
      <c r="R33" s="6">
        <v>61425000</v>
      </c>
      <c r="S33" s="25">
        <f t="shared" si="1"/>
        <v>74576050</v>
      </c>
    </row>
    <row r="34" spans="2:19" x14ac:dyDescent="0.3">
      <c r="B34" s="46" t="s">
        <v>162</v>
      </c>
      <c r="C34" s="10" t="s">
        <v>161</v>
      </c>
      <c r="D34" s="10" t="s">
        <v>259</v>
      </c>
      <c r="E34" s="7">
        <v>33</v>
      </c>
      <c r="F34" s="7" t="s">
        <v>97</v>
      </c>
      <c r="G34" s="7">
        <v>4550</v>
      </c>
      <c r="H34" s="4" t="s">
        <v>292</v>
      </c>
      <c r="I34" s="4" t="s">
        <v>293</v>
      </c>
      <c r="J34" s="6">
        <v>750</v>
      </c>
      <c r="K34" s="6">
        <v>0</v>
      </c>
      <c r="L34" s="6">
        <v>900</v>
      </c>
      <c r="M34" s="5">
        <v>1650</v>
      </c>
      <c r="N34" s="6">
        <f t="shared" si="0"/>
        <v>7507500</v>
      </c>
      <c r="O34" s="6">
        <v>750000</v>
      </c>
      <c r="P34" s="6">
        <v>2250000</v>
      </c>
      <c r="Q34" s="6">
        <v>2871050</v>
      </c>
      <c r="R34" s="6">
        <v>61425000</v>
      </c>
      <c r="S34" s="25">
        <f t="shared" si="1"/>
        <v>74803550</v>
      </c>
    </row>
    <row r="35" spans="2:19" x14ac:dyDescent="0.3">
      <c r="B35" s="46" t="s">
        <v>162</v>
      </c>
      <c r="C35" s="10" t="s">
        <v>161</v>
      </c>
      <c r="D35" s="10" t="s">
        <v>258</v>
      </c>
      <c r="E35" s="7">
        <v>34</v>
      </c>
      <c r="F35" s="7" t="s">
        <v>97</v>
      </c>
      <c r="G35" s="7">
        <v>4550</v>
      </c>
      <c r="H35" s="4" t="s">
        <v>292</v>
      </c>
      <c r="I35" s="4" t="s">
        <v>293</v>
      </c>
      <c r="J35" s="6">
        <v>750</v>
      </c>
      <c r="K35" s="6">
        <v>0</v>
      </c>
      <c r="L35" s="6">
        <v>950</v>
      </c>
      <c r="M35" s="5">
        <v>1700</v>
      </c>
      <c r="N35" s="6">
        <f t="shared" ref="N35:N66" si="2">M35*G35</f>
        <v>7735000</v>
      </c>
      <c r="O35" s="6">
        <v>750000</v>
      </c>
      <c r="P35" s="6">
        <v>2250000</v>
      </c>
      <c r="Q35" s="6">
        <v>2871050</v>
      </c>
      <c r="R35" s="6">
        <v>61425000</v>
      </c>
      <c r="S35" s="25">
        <f t="shared" ref="S35:S66" si="3">R35+Q35+P35+O35+N35</f>
        <v>75031050</v>
      </c>
    </row>
    <row r="36" spans="2:19" x14ac:dyDescent="0.3">
      <c r="B36" s="46" t="s">
        <v>162</v>
      </c>
      <c r="C36" s="10" t="s">
        <v>161</v>
      </c>
      <c r="D36" s="10" t="s">
        <v>257</v>
      </c>
      <c r="E36" s="7">
        <v>35</v>
      </c>
      <c r="F36" s="7" t="s">
        <v>97</v>
      </c>
      <c r="G36" s="7">
        <v>4550</v>
      </c>
      <c r="H36" s="4" t="s">
        <v>292</v>
      </c>
      <c r="I36" s="4" t="s">
        <v>293</v>
      </c>
      <c r="J36" s="6">
        <v>750</v>
      </c>
      <c r="K36" s="6">
        <v>0</v>
      </c>
      <c r="L36" s="6">
        <v>1000</v>
      </c>
      <c r="M36" s="5">
        <v>1750</v>
      </c>
      <c r="N36" s="6">
        <f t="shared" si="2"/>
        <v>7962500</v>
      </c>
      <c r="O36" s="6">
        <v>750000</v>
      </c>
      <c r="P36" s="6">
        <v>2250000</v>
      </c>
      <c r="Q36" s="6">
        <v>2871050</v>
      </c>
      <c r="R36" s="6">
        <v>61425000</v>
      </c>
      <c r="S36" s="25">
        <f t="shared" si="3"/>
        <v>75258550</v>
      </c>
    </row>
    <row r="37" spans="2:19" x14ac:dyDescent="0.3">
      <c r="B37" s="46" t="s">
        <v>162</v>
      </c>
      <c r="C37" s="10" t="s">
        <v>161</v>
      </c>
      <c r="D37" s="10" t="s">
        <v>256</v>
      </c>
      <c r="E37" s="7">
        <v>36</v>
      </c>
      <c r="F37" s="7" t="s">
        <v>97</v>
      </c>
      <c r="G37" s="7">
        <v>4550</v>
      </c>
      <c r="H37" s="4" t="s">
        <v>292</v>
      </c>
      <c r="I37" s="4" t="s">
        <v>293</v>
      </c>
      <c r="J37" s="6">
        <v>750</v>
      </c>
      <c r="K37" s="6">
        <v>0</v>
      </c>
      <c r="L37" s="6">
        <v>1050</v>
      </c>
      <c r="M37" s="5">
        <v>1800</v>
      </c>
      <c r="N37" s="6">
        <f t="shared" si="2"/>
        <v>8190000</v>
      </c>
      <c r="O37" s="6">
        <v>750000</v>
      </c>
      <c r="P37" s="6">
        <v>2250000</v>
      </c>
      <c r="Q37" s="6">
        <v>2871050</v>
      </c>
      <c r="R37" s="6">
        <v>61425000</v>
      </c>
      <c r="S37" s="25">
        <f t="shared" si="3"/>
        <v>75486050</v>
      </c>
    </row>
    <row r="38" spans="2:19" x14ac:dyDescent="0.3">
      <c r="B38" s="46" t="s">
        <v>162</v>
      </c>
      <c r="C38" s="10" t="s">
        <v>161</v>
      </c>
      <c r="D38" s="10" t="s">
        <v>255</v>
      </c>
      <c r="E38" s="7">
        <v>37</v>
      </c>
      <c r="F38" s="7" t="s">
        <v>97</v>
      </c>
      <c r="G38" s="7">
        <v>4550</v>
      </c>
      <c r="H38" s="4" t="s">
        <v>292</v>
      </c>
      <c r="I38" s="4" t="s">
        <v>293</v>
      </c>
      <c r="J38" s="6">
        <v>750</v>
      </c>
      <c r="K38" s="6">
        <v>0</v>
      </c>
      <c r="L38" s="6">
        <v>1100</v>
      </c>
      <c r="M38" s="5">
        <v>1850</v>
      </c>
      <c r="N38" s="6">
        <f t="shared" si="2"/>
        <v>8417500</v>
      </c>
      <c r="O38" s="6">
        <v>750000</v>
      </c>
      <c r="P38" s="6">
        <v>2250000</v>
      </c>
      <c r="Q38" s="6">
        <v>2871050</v>
      </c>
      <c r="R38" s="6">
        <v>61425000</v>
      </c>
      <c r="S38" s="25">
        <f t="shared" si="3"/>
        <v>75713550</v>
      </c>
    </row>
    <row r="39" spans="2:19" x14ac:dyDescent="0.3">
      <c r="B39" s="46" t="s">
        <v>162</v>
      </c>
      <c r="C39" s="10" t="s">
        <v>161</v>
      </c>
      <c r="D39" s="10" t="s">
        <v>254</v>
      </c>
      <c r="E39" s="7">
        <v>38</v>
      </c>
      <c r="F39" s="7" t="s">
        <v>97</v>
      </c>
      <c r="G39" s="7">
        <v>4550</v>
      </c>
      <c r="H39" s="4" t="s">
        <v>292</v>
      </c>
      <c r="I39" s="4" t="s">
        <v>293</v>
      </c>
      <c r="J39" s="6">
        <v>750</v>
      </c>
      <c r="K39" s="6">
        <v>0</v>
      </c>
      <c r="L39" s="6">
        <v>1150</v>
      </c>
      <c r="M39" s="5">
        <v>1900</v>
      </c>
      <c r="N39" s="6">
        <f t="shared" si="2"/>
        <v>8645000</v>
      </c>
      <c r="O39" s="6">
        <v>750000</v>
      </c>
      <c r="P39" s="6">
        <v>2250000</v>
      </c>
      <c r="Q39" s="6">
        <v>2871050</v>
      </c>
      <c r="R39" s="6">
        <v>61425000</v>
      </c>
      <c r="S39" s="25">
        <f t="shared" si="3"/>
        <v>75941050</v>
      </c>
    </row>
    <row r="40" spans="2:19" x14ac:dyDescent="0.3">
      <c r="B40" s="46" t="s">
        <v>162</v>
      </c>
      <c r="C40" s="10" t="s">
        <v>161</v>
      </c>
      <c r="D40" s="10" t="s">
        <v>253</v>
      </c>
      <c r="E40" s="7">
        <v>39</v>
      </c>
      <c r="F40" s="7" t="s">
        <v>97</v>
      </c>
      <c r="G40" s="7">
        <v>4550</v>
      </c>
      <c r="H40" s="4" t="s">
        <v>292</v>
      </c>
      <c r="I40" s="4" t="s">
        <v>293</v>
      </c>
      <c r="J40" s="6">
        <v>750</v>
      </c>
      <c r="K40" s="6">
        <v>0</v>
      </c>
      <c r="L40" s="6">
        <v>1200</v>
      </c>
      <c r="M40" s="5">
        <v>1950</v>
      </c>
      <c r="N40" s="6">
        <f t="shared" si="2"/>
        <v>8872500</v>
      </c>
      <c r="O40" s="6">
        <v>750000</v>
      </c>
      <c r="P40" s="6">
        <v>2250000</v>
      </c>
      <c r="Q40" s="6">
        <v>2871050</v>
      </c>
      <c r="R40" s="6">
        <v>61425000</v>
      </c>
      <c r="S40" s="25">
        <f t="shared" si="3"/>
        <v>76168550</v>
      </c>
    </row>
    <row r="41" spans="2:19" x14ac:dyDescent="0.3">
      <c r="B41" s="46" t="s">
        <v>162</v>
      </c>
      <c r="C41" s="10" t="s">
        <v>161</v>
      </c>
      <c r="D41" s="10" t="s">
        <v>252</v>
      </c>
      <c r="E41" s="7">
        <v>40</v>
      </c>
      <c r="F41" s="7" t="s">
        <v>97</v>
      </c>
      <c r="G41" s="7">
        <v>4550</v>
      </c>
      <c r="H41" s="4" t="s">
        <v>292</v>
      </c>
      <c r="I41" s="4" t="s">
        <v>293</v>
      </c>
      <c r="J41" s="6">
        <v>750</v>
      </c>
      <c r="K41" s="6">
        <v>0</v>
      </c>
      <c r="L41" s="6">
        <v>1250</v>
      </c>
      <c r="M41" s="5">
        <v>2000</v>
      </c>
      <c r="N41" s="6">
        <f t="shared" si="2"/>
        <v>9100000</v>
      </c>
      <c r="O41" s="6">
        <v>750000</v>
      </c>
      <c r="P41" s="6">
        <v>2250000</v>
      </c>
      <c r="Q41" s="6">
        <v>2871050</v>
      </c>
      <c r="R41" s="6">
        <v>61425000</v>
      </c>
      <c r="S41" s="25">
        <f t="shared" si="3"/>
        <v>76396050</v>
      </c>
    </row>
    <row r="42" spans="2:19" x14ac:dyDescent="0.3">
      <c r="B42" s="46" t="s">
        <v>162</v>
      </c>
      <c r="C42" s="10" t="s">
        <v>161</v>
      </c>
      <c r="D42" s="10" t="s">
        <v>251</v>
      </c>
      <c r="E42" s="7">
        <v>41</v>
      </c>
      <c r="F42" s="7" t="s">
        <v>97</v>
      </c>
      <c r="G42" s="7">
        <v>4550</v>
      </c>
      <c r="H42" s="4" t="s">
        <v>292</v>
      </c>
      <c r="I42" s="4" t="s">
        <v>293</v>
      </c>
      <c r="J42" s="6">
        <v>750</v>
      </c>
      <c r="K42" s="6">
        <v>0</v>
      </c>
      <c r="L42" s="6">
        <v>1300</v>
      </c>
      <c r="M42" s="5">
        <v>2050</v>
      </c>
      <c r="N42" s="6">
        <f t="shared" si="2"/>
        <v>9327500</v>
      </c>
      <c r="O42" s="6">
        <v>750000</v>
      </c>
      <c r="P42" s="6">
        <v>2250000</v>
      </c>
      <c r="Q42" s="6">
        <v>2871050</v>
      </c>
      <c r="R42" s="6">
        <v>61425000</v>
      </c>
      <c r="S42" s="25">
        <f t="shared" si="3"/>
        <v>76623550</v>
      </c>
    </row>
    <row r="43" spans="2:19" x14ac:dyDescent="0.3">
      <c r="B43" s="46" t="s">
        <v>162</v>
      </c>
      <c r="C43" s="10" t="s">
        <v>161</v>
      </c>
      <c r="D43" s="10" t="s">
        <v>250</v>
      </c>
      <c r="E43" s="7">
        <v>42</v>
      </c>
      <c r="F43" s="7" t="s">
        <v>97</v>
      </c>
      <c r="G43" s="7">
        <v>4550</v>
      </c>
      <c r="H43" s="4" t="s">
        <v>292</v>
      </c>
      <c r="I43" s="4" t="s">
        <v>293</v>
      </c>
      <c r="J43" s="6">
        <v>750</v>
      </c>
      <c r="K43" s="6">
        <v>0</v>
      </c>
      <c r="L43" s="6">
        <v>1350</v>
      </c>
      <c r="M43" s="5">
        <v>2100</v>
      </c>
      <c r="N43" s="6">
        <f t="shared" si="2"/>
        <v>9555000</v>
      </c>
      <c r="O43" s="6">
        <v>750000</v>
      </c>
      <c r="P43" s="6">
        <v>2250000</v>
      </c>
      <c r="Q43" s="6">
        <v>2871050</v>
      </c>
      <c r="R43" s="6">
        <v>61425000</v>
      </c>
      <c r="S43" s="25">
        <f t="shared" si="3"/>
        <v>76851050</v>
      </c>
    </row>
    <row r="44" spans="2:19" x14ac:dyDescent="0.3">
      <c r="B44" s="46" t="s">
        <v>162</v>
      </c>
      <c r="C44" s="10" t="s">
        <v>161</v>
      </c>
      <c r="D44" s="10" t="s">
        <v>249</v>
      </c>
      <c r="E44" s="7">
        <v>43</v>
      </c>
      <c r="F44" s="7" t="s">
        <v>97</v>
      </c>
      <c r="G44" s="7">
        <v>4550</v>
      </c>
      <c r="H44" s="4" t="s">
        <v>292</v>
      </c>
      <c r="I44" s="4" t="s">
        <v>293</v>
      </c>
      <c r="J44" s="6">
        <v>750</v>
      </c>
      <c r="K44" s="6">
        <v>0</v>
      </c>
      <c r="L44" s="6">
        <v>1400</v>
      </c>
      <c r="M44" s="5">
        <v>2150</v>
      </c>
      <c r="N44" s="6">
        <f t="shared" si="2"/>
        <v>9782500</v>
      </c>
      <c r="O44" s="6">
        <v>750000</v>
      </c>
      <c r="P44" s="6">
        <v>2250000</v>
      </c>
      <c r="Q44" s="6">
        <v>2871050</v>
      </c>
      <c r="R44" s="6">
        <v>61425000</v>
      </c>
      <c r="S44" s="25">
        <f t="shared" si="3"/>
        <v>77078550</v>
      </c>
    </row>
    <row r="45" spans="2:19" x14ac:dyDescent="0.3">
      <c r="B45" s="46" t="s">
        <v>162</v>
      </c>
      <c r="C45" s="10" t="s">
        <v>161</v>
      </c>
      <c r="D45" s="10" t="s">
        <v>248</v>
      </c>
      <c r="E45" s="7">
        <v>44</v>
      </c>
      <c r="F45" s="7" t="s">
        <v>97</v>
      </c>
      <c r="G45" s="7">
        <v>4550</v>
      </c>
      <c r="H45" s="4" t="s">
        <v>292</v>
      </c>
      <c r="I45" s="4" t="s">
        <v>293</v>
      </c>
      <c r="J45" s="6">
        <v>750</v>
      </c>
      <c r="K45" s="6">
        <v>0</v>
      </c>
      <c r="L45" s="6">
        <v>1450</v>
      </c>
      <c r="M45" s="5">
        <v>2200</v>
      </c>
      <c r="N45" s="6">
        <f t="shared" si="2"/>
        <v>10010000</v>
      </c>
      <c r="O45" s="6">
        <v>750000</v>
      </c>
      <c r="P45" s="6">
        <v>2250000</v>
      </c>
      <c r="Q45" s="6">
        <v>2871050</v>
      </c>
      <c r="R45" s="6">
        <v>61425000</v>
      </c>
      <c r="S45" s="25">
        <f t="shared" si="3"/>
        <v>77306050</v>
      </c>
    </row>
    <row r="46" spans="2:19" x14ac:dyDescent="0.3">
      <c r="B46" s="46" t="s">
        <v>162</v>
      </c>
      <c r="C46" s="10" t="s">
        <v>161</v>
      </c>
      <c r="D46" s="10" t="s">
        <v>247</v>
      </c>
      <c r="E46" s="7">
        <v>45</v>
      </c>
      <c r="F46" s="7" t="s">
        <v>97</v>
      </c>
      <c r="G46" s="7">
        <v>4550</v>
      </c>
      <c r="H46" s="4" t="s">
        <v>292</v>
      </c>
      <c r="I46" s="4" t="s">
        <v>293</v>
      </c>
      <c r="J46" s="6">
        <v>750</v>
      </c>
      <c r="K46" s="6">
        <v>0</v>
      </c>
      <c r="L46" s="6">
        <v>1500</v>
      </c>
      <c r="M46" s="5">
        <v>2250</v>
      </c>
      <c r="N46" s="6">
        <f t="shared" si="2"/>
        <v>10237500</v>
      </c>
      <c r="O46" s="6">
        <v>750000</v>
      </c>
      <c r="P46" s="6">
        <v>2250000</v>
      </c>
      <c r="Q46" s="6">
        <v>2871050</v>
      </c>
      <c r="R46" s="6">
        <v>61425000</v>
      </c>
      <c r="S46" s="25">
        <f t="shared" si="3"/>
        <v>77533550</v>
      </c>
    </row>
    <row r="47" spans="2:19" x14ac:dyDescent="0.3">
      <c r="B47" s="46" t="s">
        <v>162</v>
      </c>
      <c r="C47" s="10" t="s">
        <v>161</v>
      </c>
      <c r="D47" s="10" t="s">
        <v>246</v>
      </c>
      <c r="E47" s="7">
        <v>46</v>
      </c>
      <c r="F47" s="7" t="s">
        <v>97</v>
      </c>
      <c r="G47" s="7">
        <v>4550</v>
      </c>
      <c r="H47" s="4" t="s">
        <v>292</v>
      </c>
      <c r="I47" s="4" t="s">
        <v>293</v>
      </c>
      <c r="J47" s="6">
        <v>750</v>
      </c>
      <c r="K47" s="6">
        <v>0</v>
      </c>
      <c r="L47" s="6">
        <v>1550</v>
      </c>
      <c r="M47" s="5">
        <v>2300</v>
      </c>
      <c r="N47" s="6">
        <f t="shared" si="2"/>
        <v>10465000</v>
      </c>
      <c r="O47" s="6">
        <v>750000</v>
      </c>
      <c r="P47" s="6">
        <v>2250000</v>
      </c>
      <c r="Q47" s="6">
        <v>2871050</v>
      </c>
      <c r="R47" s="6">
        <v>61425000</v>
      </c>
      <c r="S47" s="25">
        <f t="shared" si="3"/>
        <v>77761050</v>
      </c>
    </row>
    <row r="48" spans="2:19" x14ac:dyDescent="0.3">
      <c r="B48" s="46" t="s">
        <v>162</v>
      </c>
      <c r="C48" s="10" t="s">
        <v>164</v>
      </c>
      <c r="D48" s="10" t="s">
        <v>245</v>
      </c>
      <c r="E48" s="7">
        <v>1</v>
      </c>
      <c r="F48" s="7" t="s">
        <v>95</v>
      </c>
      <c r="G48" s="7">
        <v>6550</v>
      </c>
      <c r="H48" s="4" t="s">
        <v>292</v>
      </c>
      <c r="I48" s="4" t="s">
        <v>292</v>
      </c>
      <c r="J48" s="6">
        <v>750</v>
      </c>
      <c r="K48" s="6">
        <v>750</v>
      </c>
      <c r="L48" s="6">
        <v>500</v>
      </c>
      <c r="M48" s="5">
        <v>2000</v>
      </c>
      <c r="N48" s="6">
        <f t="shared" si="2"/>
        <v>13100000</v>
      </c>
      <c r="O48" s="6">
        <v>750000</v>
      </c>
      <c r="P48" s="6">
        <v>2250000</v>
      </c>
      <c r="Q48" s="6">
        <v>4133050</v>
      </c>
      <c r="R48" s="6">
        <v>88425000</v>
      </c>
      <c r="S48" s="25">
        <f t="shared" si="3"/>
        <v>108658050</v>
      </c>
    </row>
    <row r="49" spans="2:19" x14ac:dyDescent="0.3">
      <c r="B49" s="46" t="s">
        <v>162</v>
      </c>
      <c r="C49" s="10" t="s">
        <v>164</v>
      </c>
      <c r="D49" s="10" t="s">
        <v>244</v>
      </c>
      <c r="E49" s="7">
        <v>2</v>
      </c>
      <c r="F49" s="7" t="s">
        <v>54</v>
      </c>
      <c r="G49" s="7">
        <v>6050</v>
      </c>
      <c r="H49" s="4" t="s">
        <v>292</v>
      </c>
      <c r="I49" s="4" t="s">
        <v>292</v>
      </c>
      <c r="J49" s="6">
        <v>750</v>
      </c>
      <c r="K49" s="6">
        <v>750</v>
      </c>
      <c r="L49" s="6">
        <v>500</v>
      </c>
      <c r="M49" s="5">
        <v>2000</v>
      </c>
      <c r="N49" s="6">
        <f t="shared" si="2"/>
        <v>12100000</v>
      </c>
      <c r="O49" s="6">
        <v>750000</v>
      </c>
      <c r="P49" s="6">
        <v>2250000</v>
      </c>
      <c r="Q49" s="6">
        <v>3817550</v>
      </c>
      <c r="R49" s="6">
        <v>81675000</v>
      </c>
      <c r="S49" s="25">
        <f t="shared" si="3"/>
        <v>100592550</v>
      </c>
    </row>
    <row r="50" spans="2:19" x14ac:dyDescent="0.3">
      <c r="B50" s="46" t="s">
        <v>162</v>
      </c>
      <c r="C50" s="10" t="s">
        <v>164</v>
      </c>
      <c r="D50" s="10" t="s">
        <v>243</v>
      </c>
      <c r="E50" s="7">
        <v>3</v>
      </c>
      <c r="F50" s="7" t="s">
        <v>62</v>
      </c>
      <c r="G50" s="7">
        <v>6050</v>
      </c>
      <c r="H50" s="4" t="s">
        <v>292</v>
      </c>
      <c r="I50" s="4" t="s">
        <v>292</v>
      </c>
      <c r="J50" s="6">
        <v>750</v>
      </c>
      <c r="K50" s="6">
        <v>750</v>
      </c>
      <c r="L50" s="6">
        <v>500</v>
      </c>
      <c r="M50" s="5">
        <v>2000</v>
      </c>
      <c r="N50" s="6">
        <f t="shared" si="2"/>
        <v>12100000</v>
      </c>
      <c r="O50" s="6">
        <v>750000</v>
      </c>
      <c r="P50" s="6">
        <v>2250000</v>
      </c>
      <c r="Q50" s="6">
        <v>3817550</v>
      </c>
      <c r="R50" s="6">
        <v>81675000</v>
      </c>
      <c r="S50" s="25">
        <f t="shared" si="3"/>
        <v>100592550</v>
      </c>
    </row>
    <row r="51" spans="2:19" x14ac:dyDescent="0.3">
      <c r="B51" s="46" t="s">
        <v>162</v>
      </c>
      <c r="C51" s="10" t="s">
        <v>164</v>
      </c>
      <c r="D51" s="10" t="s">
        <v>242</v>
      </c>
      <c r="E51" s="7">
        <v>4</v>
      </c>
      <c r="F51" s="7" t="s">
        <v>54</v>
      </c>
      <c r="G51" s="7">
        <v>6050</v>
      </c>
      <c r="H51" s="4" t="s">
        <v>292</v>
      </c>
      <c r="I51" s="4" t="s">
        <v>292</v>
      </c>
      <c r="J51" s="6">
        <v>750</v>
      </c>
      <c r="K51" s="6">
        <v>750</v>
      </c>
      <c r="L51" s="6">
        <v>500</v>
      </c>
      <c r="M51" s="5">
        <v>2000</v>
      </c>
      <c r="N51" s="6">
        <f t="shared" si="2"/>
        <v>12100000</v>
      </c>
      <c r="O51" s="6">
        <v>750000</v>
      </c>
      <c r="P51" s="6">
        <v>2250000</v>
      </c>
      <c r="Q51" s="6">
        <v>3817550</v>
      </c>
      <c r="R51" s="6">
        <v>81675000</v>
      </c>
      <c r="S51" s="25">
        <f t="shared" si="3"/>
        <v>100592550</v>
      </c>
    </row>
    <row r="52" spans="2:19" x14ac:dyDescent="0.3">
      <c r="B52" s="46" t="s">
        <v>162</v>
      </c>
      <c r="C52" s="10" t="s">
        <v>164</v>
      </c>
      <c r="D52" s="10" t="s">
        <v>241</v>
      </c>
      <c r="E52" s="7">
        <v>5</v>
      </c>
      <c r="F52" s="7" t="s">
        <v>62</v>
      </c>
      <c r="G52" s="7">
        <v>6050</v>
      </c>
      <c r="H52" s="4" t="s">
        <v>292</v>
      </c>
      <c r="I52" s="4" t="s">
        <v>292</v>
      </c>
      <c r="J52" s="6">
        <v>750</v>
      </c>
      <c r="K52" s="6">
        <v>750</v>
      </c>
      <c r="L52" s="6">
        <v>500</v>
      </c>
      <c r="M52" s="5">
        <v>2000</v>
      </c>
      <c r="N52" s="6">
        <f t="shared" si="2"/>
        <v>12100000</v>
      </c>
      <c r="O52" s="6">
        <v>750000</v>
      </c>
      <c r="P52" s="6">
        <v>2250000</v>
      </c>
      <c r="Q52" s="6">
        <v>3817550</v>
      </c>
      <c r="R52" s="6">
        <v>81675000</v>
      </c>
      <c r="S52" s="25">
        <f t="shared" si="3"/>
        <v>100592550</v>
      </c>
    </row>
    <row r="53" spans="2:19" x14ac:dyDescent="0.3">
      <c r="B53" s="46" t="s">
        <v>162</v>
      </c>
      <c r="C53" s="10" t="s">
        <v>164</v>
      </c>
      <c r="D53" s="10" t="s">
        <v>240</v>
      </c>
      <c r="E53" s="7">
        <v>6</v>
      </c>
      <c r="F53" s="7" t="s">
        <v>54</v>
      </c>
      <c r="G53" s="7">
        <v>6050</v>
      </c>
      <c r="H53" s="4" t="s">
        <v>292</v>
      </c>
      <c r="I53" s="4" t="s">
        <v>292</v>
      </c>
      <c r="J53" s="6">
        <v>750</v>
      </c>
      <c r="K53" s="6">
        <v>750</v>
      </c>
      <c r="L53" s="6">
        <v>0</v>
      </c>
      <c r="M53" s="5">
        <v>1500</v>
      </c>
      <c r="N53" s="6">
        <f t="shared" si="2"/>
        <v>9075000</v>
      </c>
      <c r="O53" s="6">
        <v>750000</v>
      </c>
      <c r="P53" s="6">
        <v>2250000</v>
      </c>
      <c r="Q53" s="6">
        <v>3817550</v>
      </c>
      <c r="R53" s="6">
        <v>81675000</v>
      </c>
      <c r="S53" s="25">
        <f t="shared" si="3"/>
        <v>97567550</v>
      </c>
    </row>
    <row r="54" spans="2:19" x14ac:dyDescent="0.3">
      <c r="B54" s="46" t="s">
        <v>162</v>
      </c>
      <c r="C54" s="10" t="s">
        <v>164</v>
      </c>
      <c r="D54" s="10" t="s">
        <v>239</v>
      </c>
      <c r="E54" s="7">
        <v>7</v>
      </c>
      <c r="F54" s="7" t="s">
        <v>62</v>
      </c>
      <c r="G54" s="7">
        <v>6050</v>
      </c>
      <c r="H54" s="4" t="s">
        <v>292</v>
      </c>
      <c r="I54" s="4" t="s">
        <v>292</v>
      </c>
      <c r="J54" s="6">
        <v>750</v>
      </c>
      <c r="K54" s="6">
        <v>750</v>
      </c>
      <c r="L54" s="6">
        <v>0</v>
      </c>
      <c r="M54" s="5">
        <v>1500</v>
      </c>
      <c r="N54" s="6">
        <f t="shared" si="2"/>
        <v>9075000</v>
      </c>
      <c r="O54" s="6">
        <v>750000</v>
      </c>
      <c r="P54" s="6">
        <v>2250000</v>
      </c>
      <c r="Q54" s="6">
        <v>3817550</v>
      </c>
      <c r="R54" s="6">
        <v>81675000</v>
      </c>
      <c r="S54" s="25">
        <f t="shared" si="3"/>
        <v>97567550</v>
      </c>
    </row>
    <row r="55" spans="2:19" x14ac:dyDescent="0.3">
      <c r="B55" s="46" t="s">
        <v>162</v>
      </c>
      <c r="C55" s="10" t="s">
        <v>164</v>
      </c>
      <c r="D55" s="10" t="s">
        <v>238</v>
      </c>
      <c r="E55" s="7">
        <v>8</v>
      </c>
      <c r="F55" s="7" t="s">
        <v>54</v>
      </c>
      <c r="G55" s="7">
        <v>6050</v>
      </c>
      <c r="H55" s="4" t="s">
        <v>292</v>
      </c>
      <c r="I55" s="4" t="s">
        <v>292</v>
      </c>
      <c r="J55" s="6">
        <v>750</v>
      </c>
      <c r="K55" s="6">
        <v>750</v>
      </c>
      <c r="L55" s="6">
        <v>0</v>
      </c>
      <c r="M55" s="5">
        <v>1500</v>
      </c>
      <c r="N55" s="6">
        <f t="shared" si="2"/>
        <v>9075000</v>
      </c>
      <c r="O55" s="6">
        <v>750000</v>
      </c>
      <c r="P55" s="6">
        <v>2250000</v>
      </c>
      <c r="Q55" s="6">
        <v>3817550</v>
      </c>
      <c r="R55" s="6">
        <v>81675000</v>
      </c>
      <c r="S55" s="25">
        <f t="shared" si="3"/>
        <v>97567550</v>
      </c>
    </row>
    <row r="56" spans="2:19" x14ac:dyDescent="0.3">
      <c r="B56" s="46" t="s">
        <v>162</v>
      </c>
      <c r="C56" s="10" t="s">
        <v>164</v>
      </c>
      <c r="D56" s="10" t="s">
        <v>237</v>
      </c>
      <c r="E56" s="7">
        <v>9</v>
      </c>
      <c r="F56" s="7" t="s">
        <v>62</v>
      </c>
      <c r="G56" s="7">
        <v>6050</v>
      </c>
      <c r="H56" s="4" t="s">
        <v>292</v>
      </c>
      <c r="I56" s="4" t="s">
        <v>292</v>
      </c>
      <c r="J56" s="6">
        <v>750</v>
      </c>
      <c r="K56" s="6">
        <v>750</v>
      </c>
      <c r="L56" s="6">
        <v>0</v>
      </c>
      <c r="M56" s="5">
        <v>1500</v>
      </c>
      <c r="N56" s="6">
        <f t="shared" si="2"/>
        <v>9075000</v>
      </c>
      <c r="O56" s="6">
        <v>750000</v>
      </c>
      <c r="P56" s="6">
        <v>2250000</v>
      </c>
      <c r="Q56" s="6">
        <v>3817550</v>
      </c>
      <c r="R56" s="6">
        <v>81675000</v>
      </c>
      <c r="S56" s="25">
        <f t="shared" si="3"/>
        <v>97567550</v>
      </c>
    </row>
    <row r="57" spans="2:19" x14ac:dyDescent="0.3">
      <c r="B57" s="46" t="s">
        <v>162</v>
      </c>
      <c r="C57" s="10" t="s">
        <v>164</v>
      </c>
      <c r="D57" s="10" t="s">
        <v>236</v>
      </c>
      <c r="E57" s="7">
        <v>10</v>
      </c>
      <c r="F57" s="7" t="s">
        <v>54</v>
      </c>
      <c r="G57" s="7">
        <v>6050</v>
      </c>
      <c r="H57" s="4" t="s">
        <v>292</v>
      </c>
      <c r="I57" s="4" t="s">
        <v>292</v>
      </c>
      <c r="J57" s="6">
        <v>750</v>
      </c>
      <c r="K57" s="6">
        <v>750</v>
      </c>
      <c r="L57" s="6">
        <v>0</v>
      </c>
      <c r="M57" s="5">
        <v>1500</v>
      </c>
      <c r="N57" s="6">
        <f t="shared" si="2"/>
        <v>9075000</v>
      </c>
      <c r="O57" s="6">
        <v>750000</v>
      </c>
      <c r="P57" s="6">
        <v>2250000</v>
      </c>
      <c r="Q57" s="6">
        <v>3817550</v>
      </c>
      <c r="R57" s="6">
        <v>81675000</v>
      </c>
      <c r="S57" s="25">
        <f t="shared" si="3"/>
        <v>97567550</v>
      </c>
    </row>
    <row r="58" spans="2:19" x14ac:dyDescent="0.3">
      <c r="B58" s="46" t="s">
        <v>162</v>
      </c>
      <c r="C58" s="10" t="s">
        <v>164</v>
      </c>
      <c r="D58" s="10" t="s">
        <v>235</v>
      </c>
      <c r="E58" s="7">
        <v>11</v>
      </c>
      <c r="F58" s="7" t="s">
        <v>62</v>
      </c>
      <c r="G58" s="7">
        <v>6050</v>
      </c>
      <c r="H58" s="4" t="s">
        <v>292</v>
      </c>
      <c r="I58" s="4" t="s">
        <v>292</v>
      </c>
      <c r="J58" s="6">
        <v>750</v>
      </c>
      <c r="K58" s="6">
        <v>750</v>
      </c>
      <c r="L58" s="6">
        <v>0</v>
      </c>
      <c r="M58" s="5">
        <v>1500</v>
      </c>
      <c r="N58" s="6">
        <f t="shared" si="2"/>
        <v>9075000</v>
      </c>
      <c r="O58" s="6">
        <v>750000</v>
      </c>
      <c r="P58" s="6">
        <v>2250000</v>
      </c>
      <c r="Q58" s="6">
        <v>3817550</v>
      </c>
      <c r="R58" s="6">
        <v>81675000</v>
      </c>
      <c r="S58" s="25">
        <f t="shared" si="3"/>
        <v>97567550</v>
      </c>
    </row>
    <row r="59" spans="2:19" x14ac:dyDescent="0.3">
      <c r="B59" s="46" t="s">
        <v>162</v>
      </c>
      <c r="C59" s="10" t="s">
        <v>164</v>
      </c>
      <c r="D59" s="10" t="s">
        <v>234</v>
      </c>
      <c r="E59" s="7">
        <v>12</v>
      </c>
      <c r="F59" s="7" t="s">
        <v>54</v>
      </c>
      <c r="G59" s="7">
        <v>6050</v>
      </c>
      <c r="H59" s="4" t="s">
        <v>292</v>
      </c>
      <c r="I59" s="4" t="s">
        <v>292</v>
      </c>
      <c r="J59" s="6">
        <v>750</v>
      </c>
      <c r="K59" s="6">
        <v>750</v>
      </c>
      <c r="L59" s="6">
        <v>0</v>
      </c>
      <c r="M59" s="5">
        <v>1500</v>
      </c>
      <c r="N59" s="6">
        <f t="shared" si="2"/>
        <v>9075000</v>
      </c>
      <c r="O59" s="6">
        <v>750000</v>
      </c>
      <c r="P59" s="6">
        <v>2250000</v>
      </c>
      <c r="Q59" s="6">
        <v>3817550</v>
      </c>
      <c r="R59" s="6">
        <v>81675000</v>
      </c>
      <c r="S59" s="25">
        <f t="shared" si="3"/>
        <v>97567550</v>
      </c>
    </row>
    <row r="60" spans="2:19" x14ac:dyDescent="0.3">
      <c r="B60" s="46" t="s">
        <v>162</v>
      </c>
      <c r="C60" s="10" t="s">
        <v>164</v>
      </c>
      <c r="D60" s="10" t="s">
        <v>233</v>
      </c>
      <c r="E60" s="7">
        <v>14</v>
      </c>
      <c r="F60" s="7" t="s">
        <v>62</v>
      </c>
      <c r="G60" s="7">
        <v>6050</v>
      </c>
      <c r="H60" s="4" t="s">
        <v>292</v>
      </c>
      <c r="I60" s="4" t="s">
        <v>292</v>
      </c>
      <c r="J60" s="6">
        <v>750</v>
      </c>
      <c r="K60" s="6">
        <v>750</v>
      </c>
      <c r="L60" s="6">
        <v>0</v>
      </c>
      <c r="M60" s="5">
        <v>1500</v>
      </c>
      <c r="N60" s="6">
        <f t="shared" si="2"/>
        <v>9075000</v>
      </c>
      <c r="O60" s="6">
        <v>750000</v>
      </c>
      <c r="P60" s="6">
        <v>2250000</v>
      </c>
      <c r="Q60" s="6">
        <v>3817550</v>
      </c>
      <c r="R60" s="6">
        <v>81675000</v>
      </c>
      <c r="S60" s="25">
        <f t="shared" si="3"/>
        <v>97567550</v>
      </c>
    </row>
    <row r="61" spans="2:19" x14ac:dyDescent="0.3">
      <c r="B61" s="46" t="s">
        <v>162</v>
      </c>
      <c r="C61" s="10" t="s">
        <v>164</v>
      </c>
      <c r="D61" s="10" t="s">
        <v>232</v>
      </c>
      <c r="E61" s="7">
        <v>15</v>
      </c>
      <c r="F61" s="7" t="s">
        <v>54</v>
      </c>
      <c r="G61" s="7">
        <v>6050</v>
      </c>
      <c r="H61" s="4" t="s">
        <v>292</v>
      </c>
      <c r="I61" s="4" t="s">
        <v>292</v>
      </c>
      <c r="J61" s="6">
        <v>750</v>
      </c>
      <c r="K61" s="6">
        <v>750</v>
      </c>
      <c r="L61" s="6">
        <v>0</v>
      </c>
      <c r="M61" s="5">
        <v>1500</v>
      </c>
      <c r="N61" s="6">
        <f t="shared" si="2"/>
        <v>9075000</v>
      </c>
      <c r="O61" s="6">
        <v>750000</v>
      </c>
      <c r="P61" s="6">
        <v>2250000</v>
      </c>
      <c r="Q61" s="6">
        <v>3817550</v>
      </c>
      <c r="R61" s="6">
        <v>81675000</v>
      </c>
      <c r="S61" s="25">
        <f t="shared" si="3"/>
        <v>97567550</v>
      </c>
    </row>
    <row r="62" spans="2:19" x14ac:dyDescent="0.3">
      <c r="B62" s="46" t="s">
        <v>162</v>
      </c>
      <c r="C62" s="10" t="s">
        <v>164</v>
      </c>
      <c r="D62" s="10" t="s">
        <v>231</v>
      </c>
      <c r="E62" s="7">
        <v>16</v>
      </c>
      <c r="F62" s="7" t="s">
        <v>62</v>
      </c>
      <c r="G62" s="7">
        <v>6050</v>
      </c>
      <c r="H62" s="4" t="s">
        <v>292</v>
      </c>
      <c r="I62" s="4" t="s">
        <v>292</v>
      </c>
      <c r="J62" s="6">
        <v>750</v>
      </c>
      <c r="K62" s="6">
        <v>750</v>
      </c>
      <c r="L62" s="6">
        <v>50</v>
      </c>
      <c r="M62" s="5">
        <v>1550</v>
      </c>
      <c r="N62" s="6">
        <f t="shared" si="2"/>
        <v>9377500</v>
      </c>
      <c r="O62" s="6">
        <v>750000</v>
      </c>
      <c r="P62" s="6">
        <v>2250000</v>
      </c>
      <c r="Q62" s="6">
        <v>3817550</v>
      </c>
      <c r="R62" s="6">
        <v>81675000</v>
      </c>
      <c r="S62" s="25">
        <f t="shared" si="3"/>
        <v>97870050</v>
      </c>
    </row>
    <row r="63" spans="2:19" x14ac:dyDescent="0.3">
      <c r="B63" s="46" t="s">
        <v>162</v>
      </c>
      <c r="C63" s="10" t="s">
        <v>164</v>
      </c>
      <c r="D63" s="10" t="s">
        <v>230</v>
      </c>
      <c r="E63" s="7">
        <v>17</v>
      </c>
      <c r="F63" s="7" t="s">
        <v>54</v>
      </c>
      <c r="G63" s="7">
        <v>6050</v>
      </c>
      <c r="H63" s="4" t="s">
        <v>292</v>
      </c>
      <c r="I63" s="4" t="s">
        <v>292</v>
      </c>
      <c r="J63" s="6">
        <v>750</v>
      </c>
      <c r="K63" s="6">
        <v>750</v>
      </c>
      <c r="L63" s="6">
        <v>100</v>
      </c>
      <c r="M63" s="5">
        <v>1600</v>
      </c>
      <c r="N63" s="6">
        <f t="shared" si="2"/>
        <v>9680000</v>
      </c>
      <c r="O63" s="6">
        <v>750000</v>
      </c>
      <c r="P63" s="6">
        <v>2250000</v>
      </c>
      <c r="Q63" s="6">
        <v>3817550</v>
      </c>
      <c r="R63" s="6">
        <v>81675000</v>
      </c>
      <c r="S63" s="25">
        <f t="shared" si="3"/>
        <v>98172550</v>
      </c>
    </row>
    <row r="64" spans="2:19" x14ac:dyDescent="0.3">
      <c r="B64" s="46" t="s">
        <v>162</v>
      </c>
      <c r="C64" s="10" t="s">
        <v>164</v>
      </c>
      <c r="D64" s="10" t="s">
        <v>229</v>
      </c>
      <c r="E64" s="7">
        <v>18</v>
      </c>
      <c r="F64" s="7" t="s">
        <v>62</v>
      </c>
      <c r="G64" s="7">
        <v>6050</v>
      </c>
      <c r="H64" s="4" t="s">
        <v>292</v>
      </c>
      <c r="I64" s="4" t="s">
        <v>292</v>
      </c>
      <c r="J64" s="6">
        <v>750</v>
      </c>
      <c r="K64" s="6">
        <v>750</v>
      </c>
      <c r="L64" s="6">
        <v>150</v>
      </c>
      <c r="M64" s="5">
        <v>1650</v>
      </c>
      <c r="N64" s="6">
        <f t="shared" si="2"/>
        <v>9982500</v>
      </c>
      <c r="O64" s="6">
        <v>750000</v>
      </c>
      <c r="P64" s="6">
        <v>2250000</v>
      </c>
      <c r="Q64" s="6">
        <v>3817550</v>
      </c>
      <c r="R64" s="6">
        <v>81675000</v>
      </c>
      <c r="S64" s="25">
        <f t="shared" si="3"/>
        <v>98475050</v>
      </c>
    </row>
    <row r="65" spans="2:19" x14ac:dyDescent="0.3">
      <c r="B65" s="46" t="s">
        <v>162</v>
      </c>
      <c r="C65" s="10" t="s">
        <v>164</v>
      </c>
      <c r="D65" s="10" t="s">
        <v>228</v>
      </c>
      <c r="E65" s="7">
        <v>19</v>
      </c>
      <c r="F65" s="7" t="s">
        <v>54</v>
      </c>
      <c r="G65" s="7">
        <v>6050</v>
      </c>
      <c r="H65" s="4" t="s">
        <v>292</v>
      </c>
      <c r="I65" s="4" t="s">
        <v>292</v>
      </c>
      <c r="J65" s="6">
        <v>750</v>
      </c>
      <c r="K65" s="6">
        <v>750</v>
      </c>
      <c r="L65" s="6">
        <v>200</v>
      </c>
      <c r="M65" s="5">
        <v>1700</v>
      </c>
      <c r="N65" s="6">
        <f t="shared" si="2"/>
        <v>10285000</v>
      </c>
      <c r="O65" s="6">
        <v>750000</v>
      </c>
      <c r="P65" s="6">
        <v>2250000</v>
      </c>
      <c r="Q65" s="6">
        <v>3817550</v>
      </c>
      <c r="R65" s="6">
        <v>81675000</v>
      </c>
      <c r="S65" s="25">
        <f t="shared" si="3"/>
        <v>98777550</v>
      </c>
    </row>
    <row r="66" spans="2:19" x14ac:dyDescent="0.3">
      <c r="B66" s="46" t="s">
        <v>162</v>
      </c>
      <c r="C66" s="10" t="s">
        <v>164</v>
      </c>
      <c r="D66" s="10" t="s">
        <v>227</v>
      </c>
      <c r="E66" s="7">
        <v>20</v>
      </c>
      <c r="F66" s="7" t="s">
        <v>62</v>
      </c>
      <c r="G66" s="7">
        <v>6050</v>
      </c>
      <c r="H66" s="4" t="s">
        <v>292</v>
      </c>
      <c r="I66" s="4" t="s">
        <v>292</v>
      </c>
      <c r="J66" s="6">
        <v>750</v>
      </c>
      <c r="K66" s="6">
        <v>750</v>
      </c>
      <c r="L66" s="6">
        <v>250</v>
      </c>
      <c r="M66" s="5">
        <v>1750</v>
      </c>
      <c r="N66" s="6">
        <f t="shared" si="2"/>
        <v>10587500</v>
      </c>
      <c r="O66" s="6">
        <v>750000</v>
      </c>
      <c r="P66" s="6">
        <v>2250000</v>
      </c>
      <c r="Q66" s="6">
        <v>3817550</v>
      </c>
      <c r="R66" s="6">
        <v>81675000</v>
      </c>
      <c r="S66" s="25">
        <f t="shared" si="3"/>
        <v>99080050</v>
      </c>
    </row>
    <row r="67" spans="2:19" x14ac:dyDescent="0.3">
      <c r="B67" s="46" t="s">
        <v>162</v>
      </c>
      <c r="C67" s="10" t="s">
        <v>164</v>
      </c>
      <c r="D67" s="10" t="s">
        <v>226</v>
      </c>
      <c r="E67" s="7">
        <v>21</v>
      </c>
      <c r="F67" s="7" t="s">
        <v>54</v>
      </c>
      <c r="G67" s="7">
        <v>6050</v>
      </c>
      <c r="H67" s="4" t="s">
        <v>292</v>
      </c>
      <c r="I67" s="4" t="s">
        <v>292</v>
      </c>
      <c r="J67" s="6">
        <v>750</v>
      </c>
      <c r="K67" s="6">
        <v>750</v>
      </c>
      <c r="L67" s="6">
        <v>300</v>
      </c>
      <c r="M67" s="5">
        <v>1800</v>
      </c>
      <c r="N67" s="6">
        <f t="shared" ref="N67:N98" si="4">M67*G67</f>
        <v>10890000</v>
      </c>
      <c r="O67" s="6">
        <v>750000</v>
      </c>
      <c r="P67" s="6">
        <v>2250000</v>
      </c>
      <c r="Q67" s="6">
        <v>3817550</v>
      </c>
      <c r="R67" s="6">
        <v>81675000</v>
      </c>
      <c r="S67" s="25">
        <f t="shared" ref="S67:S98" si="5">R67+Q67+P67+O67+N67</f>
        <v>99382550</v>
      </c>
    </row>
    <row r="68" spans="2:19" x14ac:dyDescent="0.3">
      <c r="B68" s="46" t="s">
        <v>162</v>
      </c>
      <c r="C68" s="10" t="s">
        <v>164</v>
      </c>
      <c r="D68" s="10" t="s">
        <v>225</v>
      </c>
      <c r="E68" s="7">
        <v>22</v>
      </c>
      <c r="F68" s="7" t="s">
        <v>62</v>
      </c>
      <c r="G68" s="7">
        <v>6050</v>
      </c>
      <c r="H68" s="4" t="s">
        <v>292</v>
      </c>
      <c r="I68" s="4" t="s">
        <v>292</v>
      </c>
      <c r="J68" s="6">
        <v>750</v>
      </c>
      <c r="K68" s="6">
        <v>750</v>
      </c>
      <c r="L68" s="6">
        <v>350</v>
      </c>
      <c r="M68" s="5">
        <v>1850</v>
      </c>
      <c r="N68" s="6">
        <f t="shared" si="4"/>
        <v>11192500</v>
      </c>
      <c r="O68" s="6">
        <v>750000</v>
      </c>
      <c r="P68" s="6">
        <v>2250000</v>
      </c>
      <c r="Q68" s="6">
        <v>3817550</v>
      </c>
      <c r="R68" s="6">
        <v>81675000</v>
      </c>
      <c r="S68" s="25">
        <f t="shared" si="5"/>
        <v>99685050</v>
      </c>
    </row>
    <row r="69" spans="2:19" x14ac:dyDescent="0.3">
      <c r="B69" s="46" t="s">
        <v>162</v>
      </c>
      <c r="C69" s="10" t="s">
        <v>164</v>
      </c>
      <c r="D69" s="10" t="s">
        <v>224</v>
      </c>
      <c r="E69" s="7">
        <v>23</v>
      </c>
      <c r="F69" s="7" t="s">
        <v>54</v>
      </c>
      <c r="G69" s="7">
        <v>6050</v>
      </c>
      <c r="H69" s="4" t="s">
        <v>292</v>
      </c>
      <c r="I69" s="4" t="s">
        <v>292</v>
      </c>
      <c r="J69" s="6">
        <v>750</v>
      </c>
      <c r="K69" s="6">
        <v>750</v>
      </c>
      <c r="L69" s="6">
        <v>400</v>
      </c>
      <c r="M69" s="5">
        <v>1900</v>
      </c>
      <c r="N69" s="6">
        <f t="shared" si="4"/>
        <v>11495000</v>
      </c>
      <c r="O69" s="6">
        <v>750000</v>
      </c>
      <c r="P69" s="6">
        <v>2250000</v>
      </c>
      <c r="Q69" s="6">
        <v>3817550</v>
      </c>
      <c r="R69" s="6">
        <v>81675000</v>
      </c>
      <c r="S69" s="25">
        <f t="shared" si="5"/>
        <v>99987550</v>
      </c>
    </row>
    <row r="70" spans="2:19" x14ac:dyDescent="0.3">
      <c r="B70" s="46" t="s">
        <v>162</v>
      </c>
      <c r="C70" s="10" t="s">
        <v>164</v>
      </c>
      <c r="D70" s="10" t="s">
        <v>223</v>
      </c>
      <c r="E70" s="7">
        <v>24</v>
      </c>
      <c r="F70" s="7" t="s">
        <v>62</v>
      </c>
      <c r="G70" s="7">
        <v>6050</v>
      </c>
      <c r="H70" s="4" t="s">
        <v>292</v>
      </c>
      <c r="I70" s="4" t="s">
        <v>292</v>
      </c>
      <c r="J70" s="6">
        <v>750</v>
      </c>
      <c r="K70" s="6">
        <v>750</v>
      </c>
      <c r="L70" s="6">
        <v>450</v>
      </c>
      <c r="M70" s="5">
        <v>1950</v>
      </c>
      <c r="N70" s="6">
        <f t="shared" si="4"/>
        <v>11797500</v>
      </c>
      <c r="O70" s="6">
        <v>750000</v>
      </c>
      <c r="P70" s="6">
        <v>2250000</v>
      </c>
      <c r="Q70" s="6">
        <v>3817550</v>
      </c>
      <c r="R70" s="6">
        <v>81675000</v>
      </c>
      <c r="S70" s="25">
        <f t="shared" si="5"/>
        <v>100290050</v>
      </c>
    </row>
    <row r="71" spans="2:19" x14ac:dyDescent="0.3">
      <c r="B71" s="46" t="s">
        <v>162</v>
      </c>
      <c r="C71" s="10" t="s">
        <v>164</v>
      </c>
      <c r="D71" s="10" t="s">
        <v>222</v>
      </c>
      <c r="E71" s="7">
        <v>25</v>
      </c>
      <c r="F71" s="7" t="s">
        <v>54</v>
      </c>
      <c r="G71" s="7">
        <v>6050</v>
      </c>
      <c r="H71" s="4" t="s">
        <v>292</v>
      </c>
      <c r="I71" s="4" t="s">
        <v>292</v>
      </c>
      <c r="J71" s="6">
        <v>750</v>
      </c>
      <c r="K71" s="6">
        <v>750</v>
      </c>
      <c r="L71" s="6">
        <v>500</v>
      </c>
      <c r="M71" s="5">
        <v>2000</v>
      </c>
      <c r="N71" s="6">
        <f t="shared" si="4"/>
        <v>12100000</v>
      </c>
      <c r="O71" s="6">
        <v>750000</v>
      </c>
      <c r="P71" s="6">
        <v>2250000</v>
      </c>
      <c r="Q71" s="6">
        <v>3817550</v>
      </c>
      <c r="R71" s="6">
        <v>81675000</v>
      </c>
      <c r="S71" s="25">
        <f t="shared" si="5"/>
        <v>100592550</v>
      </c>
    </row>
    <row r="72" spans="2:19" x14ac:dyDescent="0.3">
      <c r="B72" s="46" t="s">
        <v>162</v>
      </c>
      <c r="C72" s="10" t="s">
        <v>164</v>
      </c>
      <c r="D72" s="10" t="s">
        <v>221</v>
      </c>
      <c r="E72" s="7">
        <v>26</v>
      </c>
      <c r="F72" s="7" t="s">
        <v>62</v>
      </c>
      <c r="G72" s="7">
        <v>6050</v>
      </c>
      <c r="H72" s="4" t="s">
        <v>292</v>
      </c>
      <c r="I72" s="4" t="s">
        <v>292</v>
      </c>
      <c r="J72" s="6">
        <v>750</v>
      </c>
      <c r="K72" s="6">
        <v>750</v>
      </c>
      <c r="L72" s="6">
        <v>550</v>
      </c>
      <c r="M72" s="5">
        <v>2050</v>
      </c>
      <c r="N72" s="6">
        <f t="shared" si="4"/>
        <v>12402500</v>
      </c>
      <c r="O72" s="6">
        <v>750000</v>
      </c>
      <c r="P72" s="6">
        <v>2250000</v>
      </c>
      <c r="Q72" s="6">
        <v>3817550</v>
      </c>
      <c r="R72" s="6">
        <v>81675000</v>
      </c>
      <c r="S72" s="25">
        <f t="shared" si="5"/>
        <v>100895050</v>
      </c>
    </row>
    <row r="73" spans="2:19" x14ac:dyDescent="0.3">
      <c r="B73" s="46" t="s">
        <v>162</v>
      </c>
      <c r="C73" s="10" t="s">
        <v>164</v>
      </c>
      <c r="D73" s="10" t="s">
        <v>220</v>
      </c>
      <c r="E73" s="7">
        <v>27</v>
      </c>
      <c r="F73" s="7" t="s">
        <v>54</v>
      </c>
      <c r="G73" s="7">
        <v>6050</v>
      </c>
      <c r="H73" s="4" t="s">
        <v>292</v>
      </c>
      <c r="I73" s="4" t="s">
        <v>292</v>
      </c>
      <c r="J73" s="6">
        <v>750</v>
      </c>
      <c r="K73" s="6">
        <v>750</v>
      </c>
      <c r="L73" s="6">
        <v>600</v>
      </c>
      <c r="M73" s="5">
        <v>2100</v>
      </c>
      <c r="N73" s="6">
        <f t="shared" si="4"/>
        <v>12705000</v>
      </c>
      <c r="O73" s="6">
        <v>750000</v>
      </c>
      <c r="P73" s="6">
        <v>2250000</v>
      </c>
      <c r="Q73" s="6">
        <v>3817550</v>
      </c>
      <c r="R73" s="6">
        <v>81675000</v>
      </c>
      <c r="S73" s="25">
        <f t="shared" si="5"/>
        <v>101197550</v>
      </c>
    </row>
    <row r="74" spans="2:19" x14ac:dyDescent="0.3">
      <c r="B74" s="46" t="s">
        <v>162</v>
      </c>
      <c r="C74" s="10" t="s">
        <v>164</v>
      </c>
      <c r="D74" s="10" t="s">
        <v>219</v>
      </c>
      <c r="E74" s="7">
        <v>28</v>
      </c>
      <c r="F74" s="7" t="s">
        <v>62</v>
      </c>
      <c r="G74" s="7">
        <v>6050</v>
      </c>
      <c r="H74" s="4" t="s">
        <v>292</v>
      </c>
      <c r="I74" s="4" t="s">
        <v>292</v>
      </c>
      <c r="J74" s="6">
        <v>750</v>
      </c>
      <c r="K74" s="6">
        <v>750</v>
      </c>
      <c r="L74" s="6">
        <v>650</v>
      </c>
      <c r="M74" s="5">
        <v>2150</v>
      </c>
      <c r="N74" s="6">
        <f t="shared" si="4"/>
        <v>13007500</v>
      </c>
      <c r="O74" s="6">
        <v>750000</v>
      </c>
      <c r="P74" s="6">
        <v>2250000</v>
      </c>
      <c r="Q74" s="6">
        <v>3817550</v>
      </c>
      <c r="R74" s="6">
        <v>81675000</v>
      </c>
      <c r="S74" s="25">
        <f t="shared" si="5"/>
        <v>101500050</v>
      </c>
    </row>
    <row r="75" spans="2:19" x14ac:dyDescent="0.3">
      <c r="B75" s="46" t="s">
        <v>162</v>
      </c>
      <c r="C75" s="10" t="s">
        <v>164</v>
      </c>
      <c r="D75" s="10" t="s">
        <v>218</v>
      </c>
      <c r="E75" s="7">
        <v>29</v>
      </c>
      <c r="F75" s="7" t="s">
        <v>54</v>
      </c>
      <c r="G75" s="7">
        <v>6050</v>
      </c>
      <c r="H75" s="4" t="s">
        <v>292</v>
      </c>
      <c r="I75" s="4" t="s">
        <v>292</v>
      </c>
      <c r="J75" s="6">
        <v>750</v>
      </c>
      <c r="K75" s="6">
        <v>750</v>
      </c>
      <c r="L75" s="6">
        <v>700</v>
      </c>
      <c r="M75" s="5">
        <v>2200</v>
      </c>
      <c r="N75" s="6">
        <f t="shared" si="4"/>
        <v>13310000</v>
      </c>
      <c r="O75" s="6">
        <v>750000</v>
      </c>
      <c r="P75" s="6">
        <v>2250000</v>
      </c>
      <c r="Q75" s="6">
        <v>3817550</v>
      </c>
      <c r="R75" s="6">
        <v>81675000</v>
      </c>
      <c r="S75" s="25">
        <f t="shared" si="5"/>
        <v>101802550</v>
      </c>
    </row>
    <row r="76" spans="2:19" x14ac:dyDescent="0.3">
      <c r="B76" s="46" t="s">
        <v>162</v>
      </c>
      <c r="C76" s="10" t="s">
        <v>164</v>
      </c>
      <c r="D76" s="10" t="s">
        <v>217</v>
      </c>
      <c r="E76" s="7">
        <v>30</v>
      </c>
      <c r="F76" s="7" t="s">
        <v>62</v>
      </c>
      <c r="G76" s="7">
        <v>6050</v>
      </c>
      <c r="H76" s="4" t="s">
        <v>292</v>
      </c>
      <c r="I76" s="4" t="s">
        <v>292</v>
      </c>
      <c r="J76" s="6">
        <v>750</v>
      </c>
      <c r="K76" s="6">
        <v>750</v>
      </c>
      <c r="L76" s="6">
        <v>750</v>
      </c>
      <c r="M76" s="5">
        <v>2250</v>
      </c>
      <c r="N76" s="6">
        <f t="shared" si="4"/>
        <v>13612500</v>
      </c>
      <c r="O76" s="6">
        <v>750000</v>
      </c>
      <c r="P76" s="6">
        <v>2250000</v>
      </c>
      <c r="Q76" s="6">
        <v>3817550</v>
      </c>
      <c r="R76" s="6">
        <v>81675000</v>
      </c>
      <c r="S76" s="25">
        <f t="shared" si="5"/>
        <v>102105050</v>
      </c>
    </row>
    <row r="77" spans="2:19" x14ac:dyDescent="0.3">
      <c r="B77" s="46" t="s">
        <v>162</v>
      </c>
      <c r="C77" s="10" t="s">
        <v>164</v>
      </c>
      <c r="D77" s="10" t="s">
        <v>216</v>
      </c>
      <c r="E77" s="7">
        <v>31</v>
      </c>
      <c r="F77" s="7" t="s">
        <v>54</v>
      </c>
      <c r="G77" s="7">
        <v>6050</v>
      </c>
      <c r="H77" s="4" t="s">
        <v>292</v>
      </c>
      <c r="I77" s="4" t="s">
        <v>292</v>
      </c>
      <c r="J77" s="6">
        <v>750</v>
      </c>
      <c r="K77" s="6">
        <v>750</v>
      </c>
      <c r="L77" s="6">
        <v>800</v>
      </c>
      <c r="M77" s="5">
        <v>2300</v>
      </c>
      <c r="N77" s="6">
        <f t="shared" si="4"/>
        <v>13915000</v>
      </c>
      <c r="O77" s="6">
        <v>750000</v>
      </c>
      <c r="P77" s="6">
        <v>2250000</v>
      </c>
      <c r="Q77" s="6">
        <v>3817550</v>
      </c>
      <c r="R77" s="6">
        <v>81675000</v>
      </c>
      <c r="S77" s="25">
        <f t="shared" si="5"/>
        <v>102407550</v>
      </c>
    </row>
    <row r="78" spans="2:19" x14ac:dyDescent="0.3">
      <c r="B78" s="46" t="s">
        <v>162</v>
      </c>
      <c r="C78" s="10" t="s">
        <v>164</v>
      </c>
      <c r="D78" s="10" t="s">
        <v>215</v>
      </c>
      <c r="E78" s="7">
        <v>32</v>
      </c>
      <c r="F78" s="7" t="s">
        <v>62</v>
      </c>
      <c r="G78" s="7">
        <v>6050</v>
      </c>
      <c r="H78" s="4" t="s">
        <v>292</v>
      </c>
      <c r="I78" s="4" t="s">
        <v>292</v>
      </c>
      <c r="J78" s="6">
        <v>750</v>
      </c>
      <c r="K78" s="6">
        <v>750</v>
      </c>
      <c r="L78" s="6">
        <v>850</v>
      </c>
      <c r="M78" s="5">
        <v>2350</v>
      </c>
      <c r="N78" s="6">
        <f t="shared" si="4"/>
        <v>14217500</v>
      </c>
      <c r="O78" s="6">
        <v>750000</v>
      </c>
      <c r="P78" s="6">
        <v>2250000</v>
      </c>
      <c r="Q78" s="6">
        <v>3817550</v>
      </c>
      <c r="R78" s="6">
        <v>81675000</v>
      </c>
      <c r="S78" s="25">
        <f t="shared" si="5"/>
        <v>102710050</v>
      </c>
    </row>
    <row r="79" spans="2:19" x14ac:dyDescent="0.3">
      <c r="B79" s="46" t="s">
        <v>162</v>
      </c>
      <c r="C79" s="10" t="s">
        <v>164</v>
      </c>
      <c r="D79" s="10" t="s">
        <v>214</v>
      </c>
      <c r="E79" s="7">
        <v>33</v>
      </c>
      <c r="F79" s="7" t="s">
        <v>54</v>
      </c>
      <c r="G79" s="7">
        <v>6050</v>
      </c>
      <c r="H79" s="4" t="s">
        <v>292</v>
      </c>
      <c r="I79" s="4" t="s">
        <v>292</v>
      </c>
      <c r="J79" s="6">
        <v>750</v>
      </c>
      <c r="K79" s="6">
        <v>750</v>
      </c>
      <c r="L79" s="6">
        <v>900</v>
      </c>
      <c r="M79" s="5">
        <v>2400</v>
      </c>
      <c r="N79" s="6">
        <f t="shared" si="4"/>
        <v>14520000</v>
      </c>
      <c r="O79" s="6">
        <v>750000</v>
      </c>
      <c r="P79" s="6">
        <v>2250000</v>
      </c>
      <c r="Q79" s="6">
        <v>3817550</v>
      </c>
      <c r="R79" s="6">
        <v>81675000</v>
      </c>
      <c r="S79" s="25">
        <f t="shared" si="5"/>
        <v>103012550</v>
      </c>
    </row>
    <row r="80" spans="2:19" x14ac:dyDescent="0.3">
      <c r="B80" s="46" t="s">
        <v>162</v>
      </c>
      <c r="C80" s="10" t="s">
        <v>164</v>
      </c>
      <c r="D80" s="10" t="s">
        <v>213</v>
      </c>
      <c r="E80" s="7">
        <v>34</v>
      </c>
      <c r="F80" s="7" t="s">
        <v>62</v>
      </c>
      <c r="G80" s="7">
        <v>6050</v>
      </c>
      <c r="H80" s="4" t="s">
        <v>292</v>
      </c>
      <c r="I80" s="4" t="s">
        <v>292</v>
      </c>
      <c r="J80" s="6">
        <v>750</v>
      </c>
      <c r="K80" s="6">
        <v>750</v>
      </c>
      <c r="L80" s="6">
        <v>950</v>
      </c>
      <c r="M80" s="5">
        <v>2450</v>
      </c>
      <c r="N80" s="6">
        <f t="shared" si="4"/>
        <v>14822500</v>
      </c>
      <c r="O80" s="6">
        <v>750000</v>
      </c>
      <c r="P80" s="6">
        <v>2250000</v>
      </c>
      <c r="Q80" s="6">
        <v>3817550</v>
      </c>
      <c r="R80" s="6">
        <v>81675000</v>
      </c>
      <c r="S80" s="25">
        <f t="shared" si="5"/>
        <v>103315050</v>
      </c>
    </row>
    <row r="81" spans="2:19" x14ac:dyDescent="0.3">
      <c r="B81" s="46" t="s">
        <v>162</v>
      </c>
      <c r="C81" s="10" t="s">
        <v>164</v>
      </c>
      <c r="D81" s="10" t="s">
        <v>212</v>
      </c>
      <c r="E81" s="7">
        <v>35</v>
      </c>
      <c r="F81" s="7" t="s">
        <v>54</v>
      </c>
      <c r="G81" s="7">
        <v>6050</v>
      </c>
      <c r="H81" s="4" t="s">
        <v>292</v>
      </c>
      <c r="I81" s="4" t="s">
        <v>292</v>
      </c>
      <c r="J81" s="6">
        <v>750</v>
      </c>
      <c r="K81" s="6">
        <v>750</v>
      </c>
      <c r="L81" s="6">
        <v>1000</v>
      </c>
      <c r="M81" s="5">
        <v>2500</v>
      </c>
      <c r="N81" s="6">
        <f t="shared" si="4"/>
        <v>15125000</v>
      </c>
      <c r="O81" s="6">
        <v>750000</v>
      </c>
      <c r="P81" s="6">
        <v>2250000</v>
      </c>
      <c r="Q81" s="6">
        <v>3817550</v>
      </c>
      <c r="R81" s="6">
        <v>81675000</v>
      </c>
      <c r="S81" s="25">
        <f t="shared" si="5"/>
        <v>103617550</v>
      </c>
    </row>
    <row r="82" spans="2:19" x14ac:dyDescent="0.3">
      <c r="B82" s="46" t="s">
        <v>162</v>
      </c>
      <c r="C82" s="10" t="s">
        <v>164</v>
      </c>
      <c r="D82" s="10" t="s">
        <v>211</v>
      </c>
      <c r="E82" s="7">
        <v>36</v>
      </c>
      <c r="F82" s="7" t="s">
        <v>52</v>
      </c>
      <c r="G82" s="7">
        <v>5750</v>
      </c>
      <c r="H82" s="4" t="s">
        <v>292</v>
      </c>
      <c r="I82" s="4" t="s">
        <v>292</v>
      </c>
      <c r="J82" s="6">
        <v>750</v>
      </c>
      <c r="K82" s="6">
        <v>750</v>
      </c>
      <c r="L82" s="6">
        <v>1050</v>
      </c>
      <c r="M82" s="5">
        <v>2550</v>
      </c>
      <c r="N82" s="6">
        <f t="shared" si="4"/>
        <v>14662500</v>
      </c>
      <c r="O82" s="6">
        <v>750000</v>
      </c>
      <c r="P82" s="6">
        <v>2250000</v>
      </c>
      <c r="Q82" s="6">
        <v>3628250</v>
      </c>
      <c r="R82" s="6">
        <v>77625000</v>
      </c>
      <c r="S82" s="25">
        <f t="shared" si="5"/>
        <v>98915750</v>
      </c>
    </row>
    <row r="83" spans="2:19" x14ac:dyDescent="0.3">
      <c r="B83" s="46" t="s">
        <v>162</v>
      </c>
      <c r="C83" s="10" t="s">
        <v>164</v>
      </c>
      <c r="D83" s="10" t="s">
        <v>210</v>
      </c>
      <c r="E83" s="7">
        <v>37</v>
      </c>
      <c r="F83" s="7" t="s">
        <v>54</v>
      </c>
      <c r="G83" s="7">
        <v>6050</v>
      </c>
      <c r="H83" s="4" t="s">
        <v>292</v>
      </c>
      <c r="I83" s="4" t="s">
        <v>292</v>
      </c>
      <c r="J83" s="6">
        <v>750</v>
      </c>
      <c r="K83" s="6">
        <v>750</v>
      </c>
      <c r="L83" s="6">
        <v>1100</v>
      </c>
      <c r="M83" s="5">
        <v>2600</v>
      </c>
      <c r="N83" s="6">
        <f t="shared" si="4"/>
        <v>15730000</v>
      </c>
      <c r="O83" s="6">
        <v>750000</v>
      </c>
      <c r="P83" s="6">
        <v>2250000</v>
      </c>
      <c r="Q83" s="6">
        <v>3817550</v>
      </c>
      <c r="R83" s="6">
        <v>81675000</v>
      </c>
      <c r="S83" s="25">
        <f t="shared" si="5"/>
        <v>104222550</v>
      </c>
    </row>
    <row r="84" spans="2:19" x14ac:dyDescent="0.3">
      <c r="B84" s="46" t="s">
        <v>162</v>
      </c>
      <c r="C84" s="10" t="s">
        <v>164</v>
      </c>
      <c r="D84" s="10" t="s">
        <v>209</v>
      </c>
      <c r="E84" s="7">
        <v>38</v>
      </c>
      <c r="F84" s="7" t="s">
        <v>52</v>
      </c>
      <c r="G84" s="7">
        <v>5750</v>
      </c>
      <c r="H84" s="4" t="s">
        <v>292</v>
      </c>
      <c r="I84" s="4" t="s">
        <v>292</v>
      </c>
      <c r="J84" s="6">
        <v>750</v>
      </c>
      <c r="K84" s="6">
        <v>750</v>
      </c>
      <c r="L84" s="6">
        <v>1150</v>
      </c>
      <c r="M84" s="5">
        <v>2650</v>
      </c>
      <c r="N84" s="6">
        <f t="shared" si="4"/>
        <v>15237500</v>
      </c>
      <c r="O84" s="6">
        <v>750000</v>
      </c>
      <c r="P84" s="6">
        <v>2250000</v>
      </c>
      <c r="Q84" s="6">
        <v>3628250</v>
      </c>
      <c r="R84" s="6">
        <v>77625000</v>
      </c>
      <c r="S84" s="25">
        <f t="shared" si="5"/>
        <v>99490750</v>
      </c>
    </row>
    <row r="85" spans="2:19" x14ac:dyDescent="0.3">
      <c r="B85" s="46" t="s">
        <v>162</v>
      </c>
      <c r="C85" s="10" t="s">
        <v>164</v>
      </c>
      <c r="D85" s="10" t="s">
        <v>208</v>
      </c>
      <c r="E85" s="7">
        <v>39</v>
      </c>
      <c r="F85" s="7" t="s">
        <v>54</v>
      </c>
      <c r="G85" s="7">
        <v>6050</v>
      </c>
      <c r="H85" s="4" t="s">
        <v>292</v>
      </c>
      <c r="I85" s="4" t="s">
        <v>292</v>
      </c>
      <c r="J85" s="6">
        <v>750</v>
      </c>
      <c r="K85" s="6">
        <v>750</v>
      </c>
      <c r="L85" s="6">
        <v>1200</v>
      </c>
      <c r="M85" s="5">
        <v>2700</v>
      </c>
      <c r="N85" s="6">
        <f t="shared" si="4"/>
        <v>16335000</v>
      </c>
      <c r="O85" s="6">
        <v>750000</v>
      </c>
      <c r="P85" s="6">
        <v>2250000</v>
      </c>
      <c r="Q85" s="6">
        <v>3817550</v>
      </c>
      <c r="R85" s="6">
        <v>81675000</v>
      </c>
      <c r="S85" s="25">
        <f t="shared" si="5"/>
        <v>104827550</v>
      </c>
    </row>
    <row r="86" spans="2:19" x14ac:dyDescent="0.3">
      <c r="B86" s="46" t="s">
        <v>162</v>
      </c>
      <c r="C86" s="10" t="s">
        <v>164</v>
      </c>
      <c r="D86" s="10" t="s">
        <v>207</v>
      </c>
      <c r="E86" s="7">
        <v>40</v>
      </c>
      <c r="F86" s="7" t="s">
        <v>52</v>
      </c>
      <c r="G86" s="7">
        <v>5750</v>
      </c>
      <c r="H86" s="4" t="s">
        <v>292</v>
      </c>
      <c r="I86" s="4" t="s">
        <v>292</v>
      </c>
      <c r="J86" s="6">
        <v>750</v>
      </c>
      <c r="K86" s="6">
        <v>750</v>
      </c>
      <c r="L86" s="6">
        <v>1250</v>
      </c>
      <c r="M86" s="5">
        <v>2750</v>
      </c>
      <c r="N86" s="6">
        <f t="shared" si="4"/>
        <v>15812500</v>
      </c>
      <c r="O86" s="6">
        <v>750000</v>
      </c>
      <c r="P86" s="6">
        <v>2250000</v>
      </c>
      <c r="Q86" s="6">
        <v>3628250</v>
      </c>
      <c r="R86" s="6">
        <v>77625000</v>
      </c>
      <c r="S86" s="25">
        <f t="shared" si="5"/>
        <v>100065750</v>
      </c>
    </row>
    <row r="87" spans="2:19" x14ac:dyDescent="0.3">
      <c r="B87" s="46" t="s">
        <v>162</v>
      </c>
      <c r="C87" s="10" t="s">
        <v>164</v>
      </c>
      <c r="D87" s="10" t="s">
        <v>206</v>
      </c>
      <c r="E87" s="7">
        <v>41</v>
      </c>
      <c r="F87" s="7" t="s">
        <v>54</v>
      </c>
      <c r="G87" s="7">
        <v>6050</v>
      </c>
      <c r="H87" s="4" t="s">
        <v>292</v>
      </c>
      <c r="I87" s="4" t="s">
        <v>292</v>
      </c>
      <c r="J87" s="6">
        <v>750</v>
      </c>
      <c r="K87" s="6">
        <v>750</v>
      </c>
      <c r="L87" s="6">
        <v>1300</v>
      </c>
      <c r="M87" s="5">
        <v>2800</v>
      </c>
      <c r="N87" s="6">
        <f t="shared" si="4"/>
        <v>16940000</v>
      </c>
      <c r="O87" s="6">
        <v>750000</v>
      </c>
      <c r="P87" s="6">
        <v>2250000</v>
      </c>
      <c r="Q87" s="6">
        <v>3817550</v>
      </c>
      <c r="R87" s="6">
        <v>81675000</v>
      </c>
      <c r="S87" s="25">
        <f t="shared" si="5"/>
        <v>105432550</v>
      </c>
    </row>
    <row r="88" spans="2:19" x14ac:dyDescent="0.3">
      <c r="B88" s="46" t="s">
        <v>162</v>
      </c>
      <c r="C88" s="10" t="s">
        <v>164</v>
      </c>
      <c r="D88" s="10" t="s">
        <v>205</v>
      </c>
      <c r="E88" s="7">
        <v>42</v>
      </c>
      <c r="F88" s="7" t="s">
        <v>52</v>
      </c>
      <c r="G88" s="7">
        <v>5750</v>
      </c>
      <c r="H88" s="4" t="s">
        <v>292</v>
      </c>
      <c r="I88" s="4" t="s">
        <v>292</v>
      </c>
      <c r="J88" s="6">
        <v>750</v>
      </c>
      <c r="K88" s="6">
        <v>750</v>
      </c>
      <c r="L88" s="6">
        <v>1350</v>
      </c>
      <c r="M88" s="5">
        <v>2850</v>
      </c>
      <c r="N88" s="6">
        <f t="shared" si="4"/>
        <v>16387500</v>
      </c>
      <c r="O88" s="6">
        <v>750000</v>
      </c>
      <c r="P88" s="6">
        <v>2250000</v>
      </c>
      <c r="Q88" s="6">
        <v>3628250</v>
      </c>
      <c r="R88" s="6">
        <v>77625000</v>
      </c>
      <c r="S88" s="25">
        <f t="shared" si="5"/>
        <v>100640750</v>
      </c>
    </row>
    <row r="89" spans="2:19" x14ac:dyDescent="0.3">
      <c r="B89" s="46" t="s">
        <v>162</v>
      </c>
      <c r="C89" s="10" t="s">
        <v>166</v>
      </c>
      <c r="D89" s="10" t="s">
        <v>204</v>
      </c>
      <c r="E89" s="7">
        <v>1</v>
      </c>
      <c r="F89" s="7" t="s">
        <v>16</v>
      </c>
      <c r="G89" s="7">
        <v>3525</v>
      </c>
      <c r="H89" s="4" t="s">
        <v>293</v>
      </c>
      <c r="I89" s="4" t="s">
        <v>293</v>
      </c>
      <c r="J89" s="6">
        <v>0</v>
      </c>
      <c r="K89" s="6">
        <v>0</v>
      </c>
      <c r="L89" s="6">
        <v>500</v>
      </c>
      <c r="M89" s="5">
        <v>500</v>
      </c>
      <c r="N89" s="6">
        <f t="shared" si="4"/>
        <v>1762500</v>
      </c>
      <c r="O89" s="6">
        <v>750000</v>
      </c>
      <c r="P89" s="6">
        <v>1500000</v>
      </c>
      <c r="Q89" s="6">
        <v>2224275</v>
      </c>
      <c r="R89" s="6">
        <v>47587500</v>
      </c>
      <c r="S89" s="25">
        <f t="shared" si="5"/>
        <v>53824275</v>
      </c>
    </row>
    <row r="90" spans="2:19" x14ac:dyDescent="0.3">
      <c r="B90" s="46" t="s">
        <v>162</v>
      </c>
      <c r="C90" s="10" t="s">
        <v>166</v>
      </c>
      <c r="D90" s="10" t="s">
        <v>203</v>
      </c>
      <c r="E90" s="7">
        <v>2</v>
      </c>
      <c r="F90" s="7" t="s">
        <v>16</v>
      </c>
      <c r="G90" s="7">
        <v>3525</v>
      </c>
      <c r="H90" s="4" t="s">
        <v>293</v>
      </c>
      <c r="I90" s="4" t="s">
        <v>293</v>
      </c>
      <c r="J90" s="6">
        <v>0</v>
      </c>
      <c r="K90" s="6">
        <v>0</v>
      </c>
      <c r="L90" s="6">
        <v>500</v>
      </c>
      <c r="M90" s="5">
        <v>500</v>
      </c>
      <c r="N90" s="6">
        <f t="shared" si="4"/>
        <v>1762500</v>
      </c>
      <c r="O90" s="6">
        <v>750000</v>
      </c>
      <c r="P90" s="6">
        <v>1500000</v>
      </c>
      <c r="Q90" s="6">
        <v>2224275</v>
      </c>
      <c r="R90" s="6">
        <v>47587500</v>
      </c>
      <c r="S90" s="25">
        <f t="shared" si="5"/>
        <v>53824275</v>
      </c>
    </row>
    <row r="91" spans="2:19" x14ac:dyDescent="0.3">
      <c r="B91" s="46" t="s">
        <v>162</v>
      </c>
      <c r="C91" s="10" t="s">
        <v>166</v>
      </c>
      <c r="D91" s="10" t="s">
        <v>202</v>
      </c>
      <c r="E91" s="7">
        <v>3</v>
      </c>
      <c r="F91" s="7" t="s">
        <v>16</v>
      </c>
      <c r="G91" s="7">
        <v>3525</v>
      </c>
      <c r="H91" s="4" t="s">
        <v>293</v>
      </c>
      <c r="I91" s="4" t="s">
        <v>293</v>
      </c>
      <c r="J91" s="6">
        <v>0</v>
      </c>
      <c r="K91" s="6">
        <v>0</v>
      </c>
      <c r="L91" s="6">
        <v>500</v>
      </c>
      <c r="M91" s="5">
        <v>500</v>
      </c>
      <c r="N91" s="6">
        <f t="shared" si="4"/>
        <v>1762500</v>
      </c>
      <c r="O91" s="6">
        <v>750000</v>
      </c>
      <c r="P91" s="6">
        <v>1500000</v>
      </c>
      <c r="Q91" s="6">
        <v>2224275</v>
      </c>
      <c r="R91" s="6">
        <v>47587500</v>
      </c>
      <c r="S91" s="25">
        <f t="shared" si="5"/>
        <v>53824275</v>
      </c>
    </row>
    <row r="92" spans="2:19" x14ac:dyDescent="0.3">
      <c r="B92" s="46" t="s">
        <v>162</v>
      </c>
      <c r="C92" s="10" t="s">
        <v>166</v>
      </c>
      <c r="D92" s="10" t="s">
        <v>201</v>
      </c>
      <c r="E92" s="7">
        <v>4</v>
      </c>
      <c r="F92" s="7" t="s">
        <v>16</v>
      </c>
      <c r="G92" s="7">
        <v>3525</v>
      </c>
      <c r="H92" s="4" t="s">
        <v>293</v>
      </c>
      <c r="I92" s="4" t="s">
        <v>293</v>
      </c>
      <c r="J92" s="6">
        <v>0</v>
      </c>
      <c r="K92" s="6">
        <v>0</v>
      </c>
      <c r="L92" s="6">
        <v>500</v>
      </c>
      <c r="M92" s="5">
        <v>500</v>
      </c>
      <c r="N92" s="6">
        <f t="shared" si="4"/>
        <v>1762500</v>
      </c>
      <c r="O92" s="6">
        <v>750000</v>
      </c>
      <c r="P92" s="6">
        <v>1500000</v>
      </c>
      <c r="Q92" s="6">
        <v>2224275</v>
      </c>
      <c r="R92" s="6">
        <v>47587500</v>
      </c>
      <c r="S92" s="25">
        <f t="shared" si="5"/>
        <v>53824275</v>
      </c>
    </row>
    <row r="93" spans="2:19" x14ac:dyDescent="0.3">
      <c r="B93" s="46" t="s">
        <v>162</v>
      </c>
      <c r="C93" s="10" t="s">
        <v>166</v>
      </c>
      <c r="D93" s="10" t="s">
        <v>200</v>
      </c>
      <c r="E93" s="7">
        <v>5</v>
      </c>
      <c r="F93" s="7" t="s">
        <v>16</v>
      </c>
      <c r="G93" s="7">
        <v>3525</v>
      </c>
      <c r="H93" s="4" t="s">
        <v>293</v>
      </c>
      <c r="I93" s="4" t="s">
        <v>293</v>
      </c>
      <c r="J93" s="6">
        <v>0</v>
      </c>
      <c r="K93" s="6">
        <v>0</v>
      </c>
      <c r="L93" s="6">
        <v>500</v>
      </c>
      <c r="M93" s="5">
        <v>500</v>
      </c>
      <c r="N93" s="6">
        <f t="shared" si="4"/>
        <v>1762500</v>
      </c>
      <c r="O93" s="6">
        <v>750000</v>
      </c>
      <c r="P93" s="6">
        <v>1500000</v>
      </c>
      <c r="Q93" s="6">
        <v>2224275</v>
      </c>
      <c r="R93" s="6">
        <v>47587500</v>
      </c>
      <c r="S93" s="25">
        <f t="shared" si="5"/>
        <v>53824275</v>
      </c>
    </row>
    <row r="94" spans="2:19" x14ac:dyDescent="0.3">
      <c r="B94" s="46" t="s">
        <v>162</v>
      </c>
      <c r="C94" s="10" t="s">
        <v>166</v>
      </c>
      <c r="D94" s="10" t="s">
        <v>199</v>
      </c>
      <c r="E94" s="7">
        <v>6</v>
      </c>
      <c r="F94" s="7" t="s">
        <v>16</v>
      </c>
      <c r="G94" s="7">
        <v>3525</v>
      </c>
      <c r="H94" s="4" t="s">
        <v>293</v>
      </c>
      <c r="I94" s="4" t="s">
        <v>293</v>
      </c>
      <c r="J94" s="6">
        <v>0</v>
      </c>
      <c r="K94" s="6">
        <v>0</v>
      </c>
      <c r="L94" s="6">
        <v>0</v>
      </c>
      <c r="M94" s="5">
        <v>0</v>
      </c>
      <c r="N94" s="6">
        <f t="shared" si="4"/>
        <v>0</v>
      </c>
      <c r="O94" s="6">
        <v>750000</v>
      </c>
      <c r="P94" s="6">
        <v>1500000</v>
      </c>
      <c r="Q94" s="6">
        <v>2224275</v>
      </c>
      <c r="R94" s="6">
        <v>47587500</v>
      </c>
      <c r="S94" s="25">
        <f t="shared" si="5"/>
        <v>52061775</v>
      </c>
    </row>
    <row r="95" spans="2:19" x14ac:dyDescent="0.3">
      <c r="B95" s="46" t="s">
        <v>162</v>
      </c>
      <c r="C95" s="10" t="s">
        <v>166</v>
      </c>
      <c r="D95" s="10" t="s">
        <v>198</v>
      </c>
      <c r="E95" s="7">
        <v>7</v>
      </c>
      <c r="F95" s="7" t="s">
        <v>16</v>
      </c>
      <c r="G95" s="7">
        <v>3525</v>
      </c>
      <c r="H95" s="4" t="s">
        <v>293</v>
      </c>
      <c r="I95" s="4" t="s">
        <v>293</v>
      </c>
      <c r="J95" s="6">
        <v>0</v>
      </c>
      <c r="K95" s="6">
        <v>0</v>
      </c>
      <c r="L95" s="6">
        <v>0</v>
      </c>
      <c r="M95" s="5">
        <v>0</v>
      </c>
      <c r="N95" s="6">
        <f t="shared" si="4"/>
        <v>0</v>
      </c>
      <c r="O95" s="6">
        <v>750000</v>
      </c>
      <c r="P95" s="6">
        <v>1500000</v>
      </c>
      <c r="Q95" s="6">
        <v>2224275</v>
      </c>
      <c r="R95" s="6">
        <v>47587500</v>
      </c>
      <c r="S95" s="25">
        <f t="shared" si="5"/>
        <v>52061775</v>
      </c>
    </row>
    <row r="96" spans="2:19" x14ac:dyDescent="0.3">
      <c r="B96" s="46" t="s">
        <v>162</v>
      </c>
      <c r="C96" s="10" t="s">
        <v>166</v>
      </c>
      <c r="D96" s="10" t="s">
        <v>197</v>
      </c>
      <c r="E96" s="7">
        <v>8</v>
      </c>
      <c r="F96" s="7" t="s">
        <v>16</v>
      </c>
      <c r="G96" s="7">
        <v>3525</v>
      </c>
      <c r="H96" s="4" t="s">
        <v>293</v>
      </c>
      <c r="I96" s="4" t="s">
        <v>293</v>
      </c>
      <c r="J96" s="6">
        <v>0</v>
      </c>
      <c r="K96" s="6">
        <v>0</v>
      </c>
      <c r="L96" s="6">
        <v>0</v>
      </c>
      <c r="M96" s="5">
        <v>0</v>
      </c>
      <c r="N96" s="6">
        <f t="shared" si="4"/>
        <v>0</v>
      </c>
      <c r="O96" s="6">
        <v>750000</v>
      </c>
      <c r="P96" s="6">
        <v>1500000</v>
      </c>
      <c r="Q96" s="6">
        <v>2224275</v>
      </c>
      <c r="R96" s="6">
        <v>47587500</v>
      </c>
      <c r="S96" s="25">
        <f t="shared" si="5"/>
        <v>52061775</v>
      </c>
    </row>
    <row r="97" spans="2:19" x14ac:dyDescent="0.3">
      <c r="B97" s="46" t="s">
        <v>162</v>
      </c>
      <c r="C97" s="10" t="s">
        <v>166</v>
      </c>
      <c r="D97" s="10" t="s">
        <v>196</v>
      </c>
      <c r="E97" s="7">
        <v>9</v>
      </c>
      <c r="F97" s="7" t="s">
        <v>16</v>
      </c>
      <c r="G97" s="7">
        <v>3525</v>
      </c>
      <c r="H97" s="4" t="s">
        <v>293</v>
      </c>
      <c r="I97" s="4" t="s">
        <v>293</v>
      </c>
      <c r="J97" s="6">
        <v>0</v>
      </c>
      <c r="K97" s="6">
        <v>0</v>
      </c>
      <c r="L97" s="6">
        <v>0</v>
      </c>
      <c r="M97" s="5">
        <v>0</v>
      </c>
      <c r="N97" s="6">
        <f t="shared" si="4"/>
        <v>0</v>
      </c>
      <c r="O97" s="6">
        <v>750000</v>
      </c>
      <c r="P97" s="6">
        <v>1500000</v>
      </c>
      <c r="Q97" s="6">
        <v>2224275</v>
      </c>
      <c r="R97" s="6">
        <v>47587500</v>
      </c>
      <c r="S97" s="25">
        <f t="shared" si="5"/>
        <v>52061775</v>
      </c>
    </row>
    <row r="98" spans="2:19" x14ac:dyDescent="0.3">
      <c r="B98" s="46" t="s">
        <v>162</v>
      </c>
      <c r="C98" s="10" t="s">
        <v>166</v>
      </c>
      <c r="D98" s="10" t="s">
        <v>195</v>
      </c>
      <c r="E98" s="7">
        <v>10</v>
      </c>
      <c r="F98" s="7" t="s">
        <v>16</v>
      </c>
      <c r="G98" s="7">
        <v>3525</v>
      </c>
      <c r="H98" s="4" t="s">
        <v>293</v>
      </c>
      <c r="I98" s="4" t="s">
        <v>293</v>
      </c>
      <c r="J98" s="6">
        <v>0</v>
      </c>
      <c r="K98" s="6">
        <v>0</v>
      </c>
      <c r="L98" s="6">
        <v>0</v>
      </c>
      <c r="M98" s="5">
        <v>0</v>
      </c>
      <c r="N98" s="6">
        <f t="shared" si="4"/>
        <v>0</v>
      </c>
      <c r="O98" s="6">
        <v>750000</v>
      </c>
      <c r="P98" s="6">
        <v>1500000</v>
      </c>
      <c r="Q98" s="6">
        <v>2224275</v>
      </c>
      <c r="R98" s="6">
        <v>47587500</v>
      </c>
      <c r="S98" s="25">
        <f t="shared" si="5"/>
        <v>52061775</v>
      </c>
    </row>
    <row r="99" spans="2:19" x14ac:dyDescent="0.3">
      <c r="B99" s="46" t="s">
        <v>162</v>
      </c>
      <c r="C99" s="10" t="s">
        <v>166</v>
      </c>
      <c r="D99" s="10" t="s">
        <v>194</v>
      </c>
      <c r="E99" s="7">
        <v>11</v>
      </c>
      <c r="F99" s="7" t="s">
        <v>16</v>
      </c>
      <c r="G99" s="7">
        <v>3525</v>
      </c>
      <c r="H99" s="4" t="s">
        <v>293</v>
      </c>
      <c r="I99" s="4" t="s">
        <v>293</v>
      </c>
      <c r="J99" s="6">
        <v>0</v>
      </c>
      <c r="K99" s="6">
        <v>0</v>
      </c>
      <c r="L99" s="6">
        <v>0</v>
      </c>
      <c r="M99" s="5">
        <v>0</v>
      </c>
      <c r="N99" s="6">
        <f t="shared" ref="N99:N130" si="6">M99*G99</f>
        <v>0</v>
      </c>
      <c r="O99" s="6">
        <v>750000</v>
      </c>
      <c r="P99" s="6">
        <v>1500000</v>
      </c>
      <c r="Q99" s="6">
        <v>2224275</v>
      </c>
      <c r="R99" s="6">
        <v>47587500</v>
      </c>
      <c r="S99" s="25">
        <f t="shared" ref="S99:S130" si="7">R99+Q99+P99+O99+N99</f>
        <v>52061775</v>
      </c>
    </row>
    <row r="100" spans="2:19" x14ac:dyDescent="0.3">
      <c r="B100" s="46" t="s">
        <v>162</v>
      </c>
      <c r="C100" s="10" t="s">
        <v>166</v>
      </c>
      <c r="D100" s="10" t="s">
        <v>193</v>
      </c>
      <c r="E100" s="7">
        <v>12</v>
      </c>
      <c r="F100" s="7" t="s">
        <v>16</v>
      </c>
      <c r="G100" s="7">
        <v>3525</v>
      </c>
      <c r="H100" s="4" t="s">
        <v>293</v>
      </c>
      <c r="I100" s="4" t="s">
        <v>293</v>
      </c>
      <c r="J100" s="6">
        <v>0</v>
      </c>
      <c r="K100" s="6">
        <v>0</v>
      </c>
      <c r="L100" s="6">
        <v>0</v>
      </c>
      <c r="M100" s="5">
        <v>0</v>
      </c>
      <c r="N100" s="6">
        <f t="shared" si="6"/>
        <v>0</v>
      </c>
      <c r="O100" s="6">
        <v>750000</v>
      </c>
      <c r="P100" s="6">
        <v>1500000</v>
      </c>
      <c r="Q100" s="6">
        <v>2224275</v>
      </c>
      <c r="R100" s="6">
        <v>47587500</v>
      </c>
      <c r="S100" s="25">
        <f t="shared" si="7"/>
        <v>52061775</v>
      </c>
    </row>
    <row r="101" spans="2:19" x14ac:dyDescent="0.3">
      <c r="B101" s="46" t="s">
        <v>162</v>
      </c>
      <c r="C101" s="10" t="s">
        <v>166</v>
      </c>
      <c r="D101" s="10" t="s">
        <v>192</v>
      </c>
      <c r="E101" s="7">
        <v>14</v>
      </c>
      <c r="F101" s="7" t="s">
        <v>16</v>
      </c>
      <c r="G101" s="7">
        <v>3525</v>
      </c>
      <c r="H101" s="4" t="s">
        <v>293</v>
      </c>
      <c r="I101" s="4" t="s">
        <v>293</v>
      </c>
      <c r="J101" s="6">
        <v>0</v>
      </c>
      <c r="K101" s="6">
        <v>0</v>
      </c>
      <c r="L101" s="6">
        <v>0</v>
      </c>
      <c r="M101" s="5">
        <v>0</v>
      </c>
      <c r="N101" s="6">
        <f t="shared" si="6"/>
        <v>0</v>
      </c>
      <c r="O101" s="6">
        <v>750000</v>
      </c>
      <c r="P101" s="6">
        <v>1500000</v>
      </c>
      <c r="Q101" s="6">
        <v>2224275</v>
      </c>
      <c r="R101" s="6">
        <v>47587500</v>
      </c>
      <c r="S101" s="25">
        <f t="shared" si="7"/>
        <v>52061775</v>
      </c>
    </row>
    <row r="102" spans="2:19" x14ac:dyDescent="0.3">
      <c r="B102" s="46" t="s">
        <v>162</v>
      </c>
      <c r="C102" s="10" t="s">
        <v>166</v>
      </c>
      <c r="D102" s="10" t="s">
        <v>191</v>
      </c>
      <c r="E102" s="7">
        <v>16</v>
      </c>
      <c r="F102" s="7" t="s">
        <v>16</v>
      </c>
      <c r="G102" s="7">
        <v>3525</v>
      </c>
      <c r="H102" s="4" t="s">
        <v>293</v>
      </c>
      <c r="I102" s="4" t="s">
        <v>293</v>
      </c>
      <c r="J102" s="6">
        <v>0</v>
      </c>
      <c r="K102" s="6">
        <v>0</v>
      </c>
      <c r="L102" s="6">
        <v>50</v>
      </c>
      <c r="M102" s="5">
        <v>50</v>
      </c>
      <c r="N102" s="6">
        <f t="shared" si="6"/>
        <v>176250</v>
      </c>
      <c r="O102" s="6">
        <v>750000</v>
      </c>
      <c r="P102" s="6">
        <v>1500000</v>
      </c>
      <c r="Q102" s="6">
        <v>2224275</v>
      </c>
      <c r="R102" s="6">
        <v>47587500</v>
      </c>
      <c r="S102" s="25">
        <f t="shared" si="7"/>
        <v>52238025</v>
      </c>
    </row>
    <row r="103" spans="2:19" x14ac:dyDescent="0.3">
      <c r="B103" s="46" t="s">
        <v>162</v>
      </c>
      <c r="C103" s="10" t="s">
        <v>166</v>
      </c>
      <c r="D103" s="10" t="s">
        <v>190</v>
      </c>
      <c r="E103" s="7">
        <v>17</v>
      </c>
      <c r="F103" s="7" t="s">
        <v>16</v>
      </c>
      <c r="G103" s="7">
        <v>3525</v>
      </c>
      <c r="H103" s="4" t="s">
        <v>293</v>
      </c>
      <c r="I103" s="4" t="s">
        <v>293</v>
      </c>
      <c r="J103" s="6">
        <v>0</v>
      </c>
      <c r="K103" s="6">
        <v>0</v>
      </c>
      <c r="L103" s="6">
        <v>100</v>
      </c>
      <c r="M103" s="5">
        <v>100</v>
      </c>
      <c r="N103" s="6">
        <f t="shared" si="6"/>
        <v>352500</v>
      </c>
      <c r="O103" s="6">
        <v>750000</v>
      </c>
      <c r="P103" s="6">
        <v>1500000</v>
      </c>
      <c r="Q103" s="6">
        <v>2224275</v>
      </c>
      <c r="R103" s="6">
        <v>47587500</v>
      </c>
      <c r="S103" s="25">
        <f t="shared" si="7"/>
        <v>52414275</v>
      </c>
    </row>
    <row r="104" spans="2:19" x14ac:dyDescent="0.3">
      <c r="B104" s="46" t="s">
        <v>162</v>
      </c>
      <c r="C104" s="10" t="s">
        <v>166</v>
      </c>
      <c r="D104" s="10" t="s">
        <v>189</v>
      </c>
      <c r="E104" s="7">
        <v>18</v>
      </c>
      <c r="F104" s="7" t="s">
        <v>16</v>
      </c>
      <c r="G104" s="7">
        <v>3525</v>
      </c>
      <c r="H104" s="4" t="s">
        <v>293</v>
      </c>
      <c r="I104" s="4" t="s">
        <v>293</v>
      </c>
      <c r="J104" s="6">
        <v>0</v>
      </c>
      <c r="K104" s="6">
        <v>0</v>
      </c>
      <c r="L104" s="6">
        <v>150</v>
      </c>
      <c r="M104" s="5">
        <v>150</v>
      </c>
      <c r="N104" s="6">
        <f t="shared" si="6"/>
        <v>528750</v>
      </c>
      <c r="O104" s="6">
        <v>750000</v>
      </c>
      <c r="P104" s="6">
        <v>1500000</v>
      </c>
      <c r="Q104" s="6">
        <v>2224275</v>
      </c>
      <c r="R104" s="6">
        <v>47587500</v>
      </c>
      <c r="S104" s="25">
        <f t="shared" si="7"/>
        <v>52590525</v>
      </c>
    </row>
    <row r="105" spans="2:19" x14ac:dyDescent="0.3">
      <c r="B105" s="46" t="s">
        <v>162</v>
      </c>
      <c r="C105" s="10" t="s">
        <v>166</v>
      </c>
      <c r="D105" s="10" t="s">
        <v>188</v>
      </c>
      <c r="E105" s="7">
        <v>19</v>
      </c>
      <c r="F105" s="7" t="s">
        <v>16</v>
      </c>
      <c r="G105" s="7">
        <v>3525</v>
      </c>
      <c r="H105" s="4" t="s">
        <v>293</v>
      </c>
      <c r="I105" s="4" t="s">
        <v>293</v>
      </c>
      <c r="J105" s="6">
        <v>0</v>
      </c>
      <c r="K105" s="6">
        <v>0</v>
      </c>
      <c r="L105" s="6">
        <v>200</v>
      </c>
      <c r="M105" s="5">
        <v>200</v>
      </c>
      <c r="N105" s="6">
        <f t="shared" si="6"/>
        <v>705000</v>
      </c>
      <c r="O105" s="6">
        <v>750000</v>
      </c>
      <c r="P105" s="6">
        <v>1500000</v>
      </c>
      <c r="Q105" s="6">
        <v>2224275</v>
      </c>
      <c r="R105" s="6">
        <v>47587500</v>
      </c>
      <c r="S105" s="25">
        <f t="shared" si="7"/>
        <v>52766775</v>
      </c>
    </row>
    <row r="106" spans="2:19" x14ac:dyDescent="0.3">
      <c r="B106" s="46" t="s">
        <v>162</v>
      </c>
      <c r="C106" s="10" t="s">
        <v>166</v>
      </c>
      <c r="D106" s="10" t="s">
        <v>187</v>
      </c>
      <c r="E106" s="7">
        <v>20</v>
      </c>
      <c r="F106" s="7" t="s">
        <v>16</v>
      </c>
      <c r="G106" s="7">
        <v>3525</v>
      </c>
      <c r="H106" s="4" t="s">
        <v>293</v>
      </c>
      <c r="I106" s="4" t="s">
        <v>293</v>
      </c>
      <c r="J106" s="6">
        <v>0</v>
      </c>
      <c r="K106" s="6">
        <v>0</v>
      </c>
      <c r="L106" s="6">
        <v>250</v>
      </c>
      <c r="M106" s="5">
        <v>250</v>
      </c>
      <c r="N106" s="6">
        <f t="shared" si="6"/>
        <v>881250</v>
      </c>
      <c r="O106" s="6">
        <v>750000</v>
      </c>
      <c r="P106" s="6">
        <v>1500000</v>
      </c>
      <c r="Q106" s="6">
        <v>2224275</v>
      </c>
      <c r="R106" s="6">
        <v>47587500</v>
      </c>
      <c r="S106" s="25">
        <f t="shared" si="7"/>
        <v>52943025</v>
      </c>
    </row>
    <row r="107" spans="2:19" x14ac:dyDescent="0.3">
      <c r="B107" s="46" t="s">
        <v>162</v>
      </c>
      <c r="C107" s="10" t="s">
        <v>166</v>
      </c>
      <c r="D107" s="10" t="s">
        <v>186</v>
      </c>
      <c r="E107" s="7">
        <v>21</v>
      </c>
      <c r="F107" s="7" t="s">
        <v>16</v>
      </c>
      <c r="G107" s="7">
        <v>3525</v>
      </c>
      <c r="H107" s="4" t="s">
        <v>293</v>
      </c>
      <c r="I107" s="4" t="s">
        <v>293</v>
      </c>
      <c r="J107" s="6">
        <v>0</v>
      </c>
      <c r="K107" s="6">
        <v>0</v>
      </c>
      <c r="L107" s="6">
        <v>300</v>
      </c>
      <c r="M107" s="5">
        <v>300</v>
      </c>
      <c r="N107" s="6">
        <f t="shared" si="6"/>
        <v>1057500</v>
      </c>
      <c r="O107" s="6">
        <v>750000</v>
      </c>
      <c r="P107" s="6">
        <v>1500000</v>
      </c>
      <c r="Q107" s="6">
        <v>2224275</v>
      </c>
      <c r="R107" s="6">
        <v>47587500</v>
      </c>
      <c r="S107" s="25">
        <f t="shared" si="7"/>
        <v>53119275</v>
      </c>
    </row>
    <row r="108" spans="2:19" x14ac:dyDescent="0.3">
      <c r="B108" s="46" t="s">
        <v>162</v>
      </c>
      <c r="C108" s="10" t="s">
        <v>166</v>
      </c>
      <c r="D108" s="10" t="s">
        <v>185</v>
      </c>
      <c r="E108" s="7">
        <v>22</v>
      </c>
      <c r="F108" s="7" t="s">
        <v>16</v>
      </c>
      <c r="G108" s="7">
        <v>3525</v>
      </c>
      <c r="H108" s="4" t="s">
        <v>293</v>
      </c>
      <c r="I108" s="4" t="s">
        <v>293</v>
      </c>
      <c r="J108" s="6">
        <v>0</v>
      </c>
      <c r="K108" s="6">
        <v>0</v>
      </c>
      <c r="L108" s="6">
        <v>350</v>
      </c>
      <c r="M108" s="5">
        <v>350</v>
      </c>
      <c r="N108" s="6">
        <f t="shared" si="6"/>
        <v>1233750</v>
      </c>
      <c r="O108" s="6">
        <v>750000</v>
      </c>
      <c r="P108" s="6">
        <v>1500000</v>
      </c>
      <c r="Q108" s="6">
        <v>2224275</v>
      </c>
      <c r="R108" s="6">
        <v>47587500</v>
      </c>
      <c r="S108" s="25">
        <f t="shared" si="7"/>
        <v>53295525</v>
      </c>
    </row>
    <row r="109" spans="2:19" x14ac:dyDescent="0.3">
      <c r="B109" s="46" t="s">
        <v>162</v>
      </c>
      <c r="C109" s="10" t="s">
        <v>166</v>
      </c>
      <c r="D109" s="10" t="s">
        <v>184</v>
      </c>
      <c r="E109" s="7">
        <v>24</v>
      </c>
      <c r="F109" s="7" t="s">
        <v>16</v>
      </c>
      <c r="G109" s="7">
        <v>3525</v>
      </c>
      <c r="H109" s="4" t="s">
        <v>293</v>
      </c>
      <c r="I109" s="4" t="s">
        <v>293</v>
      </c>
      <c r="J109" s="6">
        <v>0</v>
      </c>
      <c r="K109" s="6">
        <v>0</v>
      </c>
      <c r="L109" s="6">
        <v>450</v>
      </c>
      <c r="M109" s="5">
        <v>450</v>
      </c>
      <c r="N109" s="6">
        <f t="shared" si="6"/>
        <v>1586250</v>
      </c>
      <c r="O109" s="6">
        <v>750000</v>
      </c>
      <c r="P109" s="6">
        <v>1500000</v>
      </c>
      <c r="Q109" s="6">
        <v>2224275</v>
      </c>
      <c r="R109" s="6">
        <v>47587500</v>
      </c>
      <c r="S109" s="25">
        <f t="shared" si="7"/>
        <v>53648025</v>
      </c>
    </row>
    <row r="110" spans="2:19" x14ac:dyDescent="0.3">
      <c r="B110" s="46" t="s">
        <v>162</v>
      </c>
      <c r="C110" s="10" t="s">
        <v>166</v>
      </c>
      <c r="D110" s="10" t="s">
        <v>183</v>
      </c>
      <c r="E110" s="7">
        <v>25</v>
      </c>
      <c r="F110" s="7" t="s">
        <v>16</v>
      </c>
      <c r="G110" s="7">
        <v>3525</v>
      </c>
      <c r="H110" s="4" t="s">
        <v>293</v>
      </c>
      <c r="I110" s="4" t="s">
        <v>293</v>
      </c>
      <c r="J110" s="6">
        <v>0</v>
      </c>
      <c r="K110" s="6">
        <v>0</v>
      </c>
      <c r="L110" s="6">
        <v>500</v>
      </c>
      <c r="M110" s="5">
        <v>500</v>
      </c>
      <c r="N110" s="6">
        <f t="shared" si="6"/>
        <v>1762500</v>
      </c>
      <c r="O110" s="6">
        <v>750000</v>
      </c>
      <c r="P110" s="6">
        <v>1500000</v>
      </c>
      <c r="Q110" s="6">
        <v>2224275</v>
      </c>
      <c r="R110" s="6">
        <v>47587500</v>
      </c>
      <c r="S110" s="25">
        <f t="shared" si="7"/>
        <v>53824275</v>
      </c>
    </row>
    <row r="111" spans="2:19" x14ac:dyDescent="0.3">
      <c r="B111" s="46" t="s">
        <v>162</v>
      </c>
      <c r="C111" s="10" t="s">
        <v>166</v>
      </c>
      <c r="D111" s="10" t="s">
        <v>182</v>
      </c>
      <c r="E111" s="7">
        <v>26</v>
      </c>
      <c r="F111" s="7" t="s">
        <v>16</v>
      </c>
      <c r="G111" s="7">
        <v>3525</v>
      </c>
      <c r="H111" s="4" t="s">
        <v>293</v>
      </c>
      <c r="I111" s="4" t="s">
        <v>293</v>
      </c>
      <c r="J111" s="6">
        <v>0</v>
      </c>
      <c r="K111" s="6">
        <v>0</v>
      </c>
      <c r="L111" s="6">
        <v>550</v>
      </c>
      <c r="M111" s="5">
        <v>550</v>
      </c>
      <c r="N111" s="6">
        <f t="shared" si="6"/>
        <v>1938750</v>
      </c>
      <c r="O111" s="6">
        <v>750000</v>
      </c>
      <c r="P111" s="6">
        <v>1500000</v>
      </c>
      <c r="Q111" s="6">
        <v>2224275</v>
      </c>
      <c r="R111" s="6">
        <v>47587500</v>
      </c>
      <c r="S111" s="25">
        <f t="shared" si="7"/>
        <v>54000525</v>
      </c>
    </row>
    <row r="112" spans="2:19" x14ac:dyDescent="0.3">
      <c r="B112" s="46" t="s">
        <v>162</v>
      </c>
      <c r="C112" s="10" t="s">
        <v>166</v>
      </c>
      <c r="D112" s="10" t="s">
        <v>181</v>
      </c>
      <c r="E112" s="7">
        <v>27</v>
      </c>
      <c r="F112" s="7" t="s">
        <v>16</v>
      </c>
      <c r="G112" s="7">
        <v>3525</v>
      </c>
      <c r="H112" s="4" t="s">
        <v>293</v>
      </c>
      <c r="I112" s="4" t="s">
        <v>293</v>
      </c>
      <c r="J112" s="6">
        <v>0</v>
      </c>
      <c r="K112" s="6">
        <v>0</v>
      </c>
      <c r="L112" s="6">
        <v>600</v>
      </c>
      <c r="M112" s="5">
        <v>600</v>
      </c>
      <c r="N112" s="6">
        <f t="shared" si="6"/>
        <v>2115000</v>
      </c>
      <c r="O112" s="6">
        <v>750000</v>
      </c>
      <c r="P112" s="6">
        <v>1500000</v>
      </c>
      <c r="Q112" s="6">
        <v>2224275</v>
      </c>
      <c r="R112" s="6">
        <v>47587500</v>
      </c>
      <c r="S112" s="25">
        <f t="shared" si="7"/>
        <v>54176775</v>
      </c>
    </row>
    <row r="113" spans="2:19" x14ac:dyDescent="0.3">
      <c r="B113" s="46" t="s">
        <v>162</v>
      </c>
      <c r="C113" s="10" t="s">
        <v>166</v>
      </c>
      <c r="D113" s="10" t="s">
        <v>180</v>
      </c>
      <c r="E113" s="7">
        <v>28</v>
      </c>
      <c r="F113" s="7" t="s">
        <v>16</v>
      </c>
      <c r="G113" s="7">
        <v>3525</v>
      </c>
      <c r="H113" s="4" t="s">
        <v>293</v>
      </c>
      <c r="I113" s="4" t="s">
        <v>293</v>
      </c>
      <c r="J113" s="6">
        <v>0</v>
      </c>
      <c r="K113" s="6">
        <v>0</v>
      </c>
      <c r="L113" s="6">
        <v>650</v>
      </c>
      <c r="M113" s="5">
        <v>650</v>
      </c>
      <c r="N113" s="6">
        <f t="shared" si="6"/>
        <v>2291250</v>
      </c>
      <c r="O113" s="6">
        <v>750000</v>
      </c>
      <c r="P113" s="6">
        <v>1500000</v>
      </c>
      <c r="Q113" s="6">
        <v>2224275</v>
      </c>
      <c r="R113" s="6">
        <v>47587500</v>
      </c>
      <c r="S113" s="25">
        <f t="shared" si="7"/>
        <v>54353025</v>
      </c>
    </row>
    <row r="114" spans="2:19" x14ac:dyDescent="0.3">
      <c r="B114" s="46" t="s">
        <v>162</v>
      </c>
      <c r="C114" s="10" t="s">
        <v>166</v>
      </c>
      <c r="D114" s="10" t="s">
        <v>179</v>
      </c>
      <c r="E114" s="7">
        <v>29</v>
      </c>
      <c r="F114" s="7" t="s">
        <v>16</v>
      </c>
      <c r="G114" s="7">
        <v>3525</v>
      </c>
      <c r="H114" s="4" t="s">
        <v>293</v>
      </c>
      <c r="I114" s="4" t="s">
        <v>293</v>
      </c>
      <c r="J114" s="6">
        <v>0</v>
      </c>
      <c r="K114" s="6">
        <v>0</v>
      </c>
      <c r="L114" s="6">
        <v>700</v>
      </c>
      <c r="M114" s="5">
        <v>700</v>
      </c>
      <c r="N114" s="6">
        <f t="shared" si="6"/>
        <v>2467500</v>
      </c>
      <c r="O114" s="6">
        <v>750000</v>
      </c>
      <c r="P114" s="6">
        <v>1500000</v>
      </c>
      <c r="Q114" s="6">
        <v>2224275</v>
      </c>
      <c r="R114" s="6">
        <v>47587500</v>
      </c>
      <c r="S114" s="25">
        <f t="shared" si="7"/>
        <v>54529275</v>
      </c>
    </row>
    <row r="115" spans="2:19" x14ac:dyDescent="0.3">
      <c r="B115" s="46" t="s">
        <v>162</v>
      </c>
      <c r="C115" s="10" t="s">
        <v>166</v>
      </c>
      <c r="D115" s="10" t="s">
        <v>178</v>
      </c>
      <c r="E115" s="7">
        <v>30</v>
      </c>
      <c r="F115" s="7" t="s">
        <v>16</v>
      </c>
      <c r="G115" s="7">
        <v>3525</v>
      </c>
      <c r="H115" s="4" t="s">
        <v>293</v>
      </c>
      <c r="I115" s="4" t="s">
        <v>293</v>
      </c>
      <c r="J115" s="6">
        <v>0</v>
      </c>
      <c r="K115" s="6">
        <v>0</v>
      </c>
      <c r="L115" s="6">
        <v>750</v>
      </c>
      <c r="M115" s="5">
        <v>750</v>
      </c>
      <c r="N115" s="6">
        <f t="shared" si="6"/>
        <v>2643750</v>
      </c>
      <c r="O115" s="6">
        <v>750000</v>
      </c>
      <c r="P115" s="6">
        <v>1500000</v>
      </c>
      <c r="Q115" s="6">
        <v>2224275</v>
      </c>
      <c r="R115" s="6">
        <v>47587500</v>
      </c>
      <c r="S115" s="25">
        <f t="shared" si="7"/>
        <v>54705525</v>
      </c>
    </row>
    <row r="116" spans="2:19" x14ac:dyDescent="0.3">
      <c r="B116" s="46" t="s">
        <v>162</v>
      </c>
      <c r="C116" s="10" t="s">
        <v>166</v>
      </c>
      <c r="D116" s="10" t="s">
        <v>177</v>
      </c>
      <c r="E116" s="7">
        <v>32</v>
      </c>
      <c r="F116" s="7" t="s">
        <v>16</v>
      </c>
      <c r="G116" s="7">
        <v>3525</v>
      </c>
      <c r="H116" s="4" t="s">
        <v>293</v>
      </c>
      <c r="I116" s="4" t="s">
        <v>293</v>
      </c>
      <c r="J116" s="6">
        <v>0</v>
      </c>
      <c r="K116" s="6">
        <v>0</v>
      </c>
      <c r="L116" s="6">
        <v>850</v>
      </c>
      <c r="M116" s="5">
        <v>850</v>
      </c>
      <c r="N116" s="6">
        <f t="shared" si="6"/>
        <v>2996250</v>
      </c>
      <c r="O116" s="6">
        <v>750000</v>
      </c>
      <c r="P116" s="6">
        <v>1500000</v>
      </c>
      <c r="Q116" s="6">
        <v>2224275</v>
      </c>
      <c r="R116" s="6">
        <v>47587500</v>
      </c>
      <c r="S116" s="25">
        <f t="shared" si="7"/>
        <v>55058025</v>
      </c>
    </row>
    <row r="117" spans="2:19" x14ac:dyDescent="0.3">
      <c r="B117" s="46" t="s">
        <v>162</v>
      </c>
      <c r="C117" s="10" t="s">
        <v>166</v>
      </c>
      <c r="D117" s="10" t="s">
        <v>176</v>
      </c>
      <c r="E117" s="7">
        <v>33</v>
      </c>
      <c r="F117" s="7" t="s">
        <v>16</v>
      </c>
      <c r="G117" s="7">
        <v>3525</v>
      </c>
      <c r="H117" s="4" t="s">
        <v>293</v>
      </c>
      <c r="I117" s="4" t="s">
        <v>293</v>
      </c>
      <c r="J117" s="6">
        <v>0</v>
      </c>
      <c r="K117" s="6">
        <v>0</v>
      </c>
      <c r="L117" s="6">
        <v>900</v>
      </c>
      <c r="M117" s="5">
        <v>900</v>
      </c>
      <c r="N117" s="6">
        <f t="shared" si="6"/>
        <v>3172500</v>
      </c>
      <c r="O117" s="6">
        <v>750000</v>
      </c>
      <c r="P117" s="6">
        <v>1500000</v>
      </c>
      <c r="Q117" s="6">
        <v>2224275</v>
      </c>
      <c r="R117" s="6">
        <v>47587500</v>
      </c>
      <c r="S117" s="25">
        <f t="shared" si="7"/>
        <v>55234275</v>
      </c>
    </row>
    <row r="118" spans="2:19" x14ac:dyDescent="0.3">
      <c r="B118" s="46" t="s">
        <v>162</v>
      </c>
      <c r="C118" s="10" t="s">
        <v>166</v>
      </c>
      <c r="D118" s="10" t="s">
        <v>175</v>
      </c>
      <c r="E118" s="7">
        <v>34</v>
      </c>
      <c r="F118" s="7" t="s">
        <v>16</v>
      </c>
      <c r="G118" s="7">
        <v>3525</v>
      </c>
      <c r="H118" s="4" t="s">
        <v>293</v>
      </c>
      <c r="I118" s="4" t="s">
        <v>293</v>
      </c>
      <c r="J118" s="6">
        <v>0</v>
      </c>
      <c r="K118" s="6">
        <v>0</v>
      </c>
      <c r="L118" s="6">
        <v>950</v>
      </c>
      <c r="M118" s="5">
        <v>950</v>
      </c>
      <c r="N118" s="6">
        <f t="shared" si="6"/>
        <v>3348750</v>
      </c>
      <c r="O118" s="6">
        <v>750000</v>
      </c>
      <c r="P118" s="6">
        <v>1500000</v>
      </c>
      <c r="Q118" s="6">
        <v>2224275</v>
      </c>
      <c r="R118" s="6">
        <v>47587500</v>
      </c>
      <c r="S118" s="25">
        <f t="shared" si="7"/>
        <v>55410525</v>
      </c>
    </row>
    <row r="119" spans="2:19" x14ac:dyDescent="0.3">
      <c r="B119" s="46" t="s">
        <v>162</v>
      </c>
      <c r="C119" s="10" t="s">
        <v>166</v>
      </c>
      <c r="D119" s="10" t="s">
        <v>174</v>
      </c>
      <c r="E119" s="7">
        <v>35</v>
      </c>
      <c r="F119" s="7" t="s">
        <v>16</v>
      </c>
      <c r="G119" s="7">
        <v>3525</v>
      </c>
      <c r="H119" s="4" t="s">
        <v>293</v>
      </c>
      <c r="I119" s="4" t="s">
        <v>293</v>
      </c>
      <c r="J119" s="6">
        <v>0</v>
      </c>
      <c r="K119" s="6">
        <v>0</v>
      </c>
      <c r="L119" s="6">
        <v>1000</v>
      </c>
      <c r="M119" s="5">
        <v>1000</v>
      </c>
      <c r="N119" s="6">
        <f t="shared" si="6"/>
        <v>3525000</v>
      </c>
      <c r="O119" s="6">
        <v>750000</v>
      </c>
      <c r="P119" s="6">
        <v>1500000</v>
      </c>
      <c r="Q119" s="6">
        <v>2224275</v>
      </c>
      <c r="R119" s="6">
        <v>47587500</v>
      </c>
      <c r="S119" s="25">
        <f t="shared" si="7"/>
        <v>55586775</v>
      </c>
    </row>
    <row r="120" spans="2:19" x14ac:dyDescent="0.3">
      <c r="B120" s="46" t="s">
        <v>162</v>
      </c>
      <c r="C120" s="10" t="s">
        <v>166</v>
      </c>
      <c r="D120" s="10" t="s">
        <v>173</v>
      </c>
      <c r="E120" s="7">
        <v>36</v>
      </c>
      <c r="F120" s="7" t="s">
        <v>16</v>
      </c>
      <c r="G120" s="7">
        <v>3525</v>
      </c>
      <c r="H120" s="4" t="s">
        <v>293</v>
      </c>
      <c r="I120" s="4" t="s">
        <v>293</v>
      </c>
      <c r="J120" s="6">
        <v>0</v>
      </c>
      <c r="K120" s="6">
        <v>0</v>
      </c>
      <c r="L120" s="6">
        <v>1050</v>
      </c>
      <c r="M120" s="5">
        <v>1050</v>
      </c>
      <c r="N120" s="6">
        <f t="shared" si="6"/>
        <v>3701250</v>
      </c>
      <c r="O120" s="6">
        <v>750000</v>
      </c>
      <c r="P120" s="6">
        <v>1500000</v>
      </c>
      <c r="Q120" s="6">
        <v>2224275</v>
      </c>
      <c r="R120" s="6">
        <v>47587500</v>
      </c>
      <c r="S120" s="25">
        <f t="shared" si="7"/>
        <v>55763025</v>
      </c>
    </row>
    <row r="121" spans="2:19" x14ac:dyDescent="0.3">
      <c r="B121" s="46" t="s">
        <v>162</v>
      </c>
      <c r="C121" s="10" t="s">
        <v>166</v>
      </c>
      <c r="D121" s="10" t="s">
        <v>172</v>
      </c>
      <c r="E121" s="7">
        <v>37</v>
      </c>
      <c r="F121" s="7" t="s">
        <v>16</v>
      </c>
      <c r="G121" s="7">
        <v>3525</v>
      </c>
      <c r="H121" s="4" t="s">
        <v>293</v>
      </c>
      <c r="I121" s="4" t="s">
        <v>293</v>
      </c>
      <c r="J121" s="6">
        <v>0</v>
      </c>
      <c r="K121" s="6">
        <v>0</v>
      </c>
      <c r="L121" s="6">
        <v>1100</v>
      </c>
      <c r="M121" s="5">
        <v>1100</v>
      </c>
      <c r="N121" s="6">
        <f t="shared" si="6"/>
        <v>3877500</v>
      </c>
      <c r="O121" s="6">
        <v>750000</v>
      </c>
      <c r="P121" s="6">
        <v>1500000</v>
      </c>
      <c r="Q121" s="6">
        <v>2224275</v>
      </c>
      <c r="R121" s="6">
        <v>47587500</v>
      </c>
      <c r="S121" s="25">
        <f t="shared" si="7"/>
        <v>55939275</v>
      </c>
    </row>
    <row r="122" spans="2:19" x14ac:dyDescent="0.3">
      <c r="B122" s="46" t="s">
        <v>162</v>
      </c>
      <c r="C122" s="10" t="s">
        <v>166</v>
      </c>
      <c r="D122" s="10" t="s">
        <v>171</v>
      </c>
      <c r="E122" s="7">
        <v>38</v>
      </c>
      <c r="F122" s="7" t="s">
        <v>16</v>
      </c>
      <c r="G122" s="7">
        <v>3525</v>
      </c>
      <c r="H122" s="4" t="s">
        <v>293</v>
      </c>
      <c r="I122" s="4" t="s">
        <v>293</v>
      </c>
      <c r="J122" s="6">
        <v>0</v>
      </c>
      <c r="K122" s="6">
        <v>0</v>
      </c>
      <c r="L122" s="6">
        <v>1150</v>
      </c>
      <c r="M122" s="5">
        <v>1150</v>
      </c>
      <c r="N122" s="6">
        <f t="shared" si="6"/>
        <v>4053750</v>
      </c>
      <c r="O122" s="6">
        <v>750000</v>
      </c>
      <c r="P122" s="6">
        <v>1500000</v>
      </c>
      <c r="Q122" s="6">
        <v>2224275</v>
      </c>
      <c r="R122" s="6">
        <v>47587500</v>
      </c>
      <c r="S122" s="25">
        <f t="shared" si="7"/>
        <v>56115525</v>
      </c>
    </row>
    <row r="123" spans="2:19" x14ac:dyDescent="0.3">
      <c r="B123" s="46" t="s">
        <v>162</v>
      </c>
      <c r="C123" s="10" t="s">
        <v>166</v>
      </c>
      <c r="D123" s="10" t="s">
        <v>170</v>
      </c>
      <c r="E123" s="7">
        <v>40</v>
      </c>
      <c r="F123" s="7" t="s">
        <v>16</v>
      </c>
      <c r="G123" s="7">
        <v>3525</v>
      </c>
      <c r="H123" s="4" t="s">
        <v>293</v>
      </c>
      <c r="I123" s="4" t="s">
        <v>293</v>
      </c>
      <c r="J123" s="6">
        <v>0</v>
      </c>
      <c r="K123" s="6">
        <v>0</v>
      </c>
      <c r="L123" s="6">
        <v>1250</v>
      </c>
      <c r="M123" s="5">
        <v>1250</v>
      </c>
      <c r="N123" s="6">
        <f t="shared" si="6"/>
        <v>4406250</v>
      </c>
      <c r="O123" s="6">
        <v>750000</v>
      </c>
      <c r="P123" s="6">
        <v>1500000</v>
      </c>
      <c r="Q123" s="6">
        <v>2224275</v>
      </c>
      <c r="R123" s="6">
        <v>47587500</v>
      </c>
      <c r="S123" s="25">
        <f t="shared" si="7"/>
        <v>56468025</v>
      </c>
    </row>
    <row r="124" spans="2:19" x14ac:dyDescent="0.3">
      <c r="B124" s="46" t="s">
        <v>162</v>
      </c>
      <c r="C124" s="10" t="s">
        <v>166</v>
      </c>
      <c r="D124" s="10" t="s">
        <v>169</v>
      </c>
      <c r="E124" s="7">
        <v>15</v>
      </c>
      <c r="F124" s="7" t="s">
        <v>10</v>
      </c>
      <c r="G124" s="7">
        <v>3150</v>
      </c>
      <c r="H124" s="4" t="s">
        <v>293</v>
      </c>
      <c r="I124" s="4" t="s">
        <v>293</v>
      </c>
      <c r="J124" s="6">
        <v>0</v>
      </c>
      <c r="K124" s="6">
        <v>0</v>
      </c>
      <c r="L124" s="6">
        <v>0</v>
      </c>
      <c r="M124" s="5">
        <v>0</v>
      </c>
      <c r="N124" s="6">
        <f t="shared" si="6"/>
        <v>0</v>
      </c>
      <c r="O124" s="6">
        <v>750000</v>
      </c>
      <c r="P124" s="6">
        <v>1500000</v>
      </c>
      <c r="Q124" s="6">
        <v>1987650</v>
      </c>
      <c r="R124" s="6">
        <v>42525000</v>
      </c>
      <c r="S124" s="25">
        <f t="shared" si="7"/>
        <v>46762650</v>
      </c>
    </row>
    <row r="125" spans="2:19" x14ac:dyDescent="0.3">
      <c r="B125" s="46" t="s">
        <v>162</v>
      </c>
      <c r="C125" s="10" t="s">
        <v>166</v>
      </c>
      <c r="D125" s="10" t="s">
        <v>168</v>
      </c>
      <c r="E125" s="7">
        <v>23</v>
      </c>
      <c r="F125" s="7" t="s">
        <v>10</v>
      </c>
      <c r="G125" s="7">
        <v>3150</v>
      </c>
      <c r="H125" s="4" t="s">
        <v>293</v>
      </c>
      <c r="I125" s="4" t="s">
        <v>293</v>
      </c>
      <c r="J125" s="6">
        <v>0</v>
      </c>
      <c r="K125" s="6">
        <v>0</v>
      </c>
      <c r="L125" s="6">
        <v>400</v>
      </c>
      <c r="M125" s="5">
        <v>400</v>
      </c>
      <c r="N125" s="6">
        <f t="shared" si="6"/>
        <v>1260000</v>
      </c>
      <c r="O125" s="6">
        <v>750000</v>
      </c>
      <c r="P125" s="6">
        <v>1500000</v>
      </c>
      <c r="Q125" s="6">
        <v>1987650</v>
      </c>
      <c r="R125" s="6">
        <v>42525000</v>
      </c>
      <c r="S125" s="25">
        <f t="shared" si="7"/>
        <v>48022650</v>
      </c>
    </row>
    <row r="126" spans="2:19" x14ac:dyDescent="0.3">
      <c r="B126" s="46" t="s">
        <v>162</v>
      </c>
      <c r="C126" s="10" t="s">
        <v>166</v>
      </c>
      <c r="D126" s="10" t="s">
        <v>167</v>
      </c>
      <c r="E126" s="7">
        <v>31</v>
      </c>
      <c r="F126" s="7" t="s">
        <v>10</v>
      </c>
      <c r="G126" s="7">
        <v>3150</v>
      </c>
      <c r="H126" s="4" t="s">
        <v>293</v>
      </c>
      <c r="I126" s="4" t="s">
        <v>293</v>
      </c>
      <c r="J126" s="6">
        <v>0</v>
      </c>
      <c r="K126" s="6">
        <v>0</v>
      </c>
      <c r="L126" s="6">
        <v>800</v>
      </c>
      <c r="M126" s="5">
        <v>800</v>
      </c>
      <c r="N126" s="6">
        <f t="shared" si="6"/>
        <v>2520000</v>
      </c>
      <c r="O126" s="6">
        <v>750000</v>
      </c>
      <c r="P126" s="6">
        <v>1500000</v>
      </c>
      <c r="Q126" s="6">
        <v>1987650</v>
      </c>
      <c r="R126" s="6">
        <v>42525000</v>
      </c>
      <c r="S126" s="25">
        <f t="shared" si="7"/>
        <v>49282650</v>
      </c>
    </row>
    <row r="127" spans="2:19" x14ac:dyDescent="0.3">
      <c r="B127" s="46" t="s">
        <v>162</v>
      </c>
      <c r="C127" s="10" t="s">
        <v>166</v>
      </c>
      <c r="D127" s="10" t="s">
        <v>165</v>
      </c>
      <c r="E127" s="7">
        <v>39</v>
      </c>
      <c r="F127" s="7" t="s">
        <v>10</v>
      </c>
      <c r="G127" s="7">
        <v>3150</v>
      </c>
      <c r="H127" s="4" t="s">
        <v>293</v>
      </c>
      <c r="I127" s="4" t="s">
        <v>293</v>
      </c>
      <c r="J127" s="6">
        <v>0</v>
      </c>
      <c r="K127" s="6">
        <v>0</v>
      </c>
      <c r="L127" s="6">
        <v>1200</v>
      </c>
      <c r="M127" s="5">
        <v>1200</v>
      </c>
      <c r="N127" s="6">
        <f t="shared" si="6"/>
        <v>3780000</v>
      </c>
      <c r="O127" s="6">
        <v>750000</v>
      </c>
      <c r="P127" s="6">
        <v>1500000</v>
      </c>
      <c r="Q127" s="6">
        <v>1987650</v>
      </c>
      <c r="R127" s="6">
        <v>42525000</v>
      </c>
      <c r="S127" s="25">
        <f t="shared" si="7"/>
        <v>50542650</v>
      </c>
    </row>
    <row r="128" spans="2:19" x14ac:dyDescent="0.3">
      <c r="B128" s="46" t="s">
        <v>162</v>
      </c>
      <c r="C128" s="10" t="s">
        <v>164</v>
      </c>
      <c r="D128" s="10" t="s">
        <v>163</v>
      </c>
      <c r="E128" s="7" t="s">
        <v>7</v>
      </c>
      <c r="F128" s="7" t="s">
        <v>6</v>
      </c>
      <c r="G128" s="7">
        <v>10600</v>
      </c>
      <c r="H128" s="4" t="s">
        <v>292</v>
      </c>
      <c r="I128" s="4" t="s">
        <v>292</v>
      </c>
      <c r="J128" s="6">
        <v>750</v>
      </c>
      <c r="K128" s="6">
        <v>750</v>
      </c>
      <c r="L128" s="6">
        <v>1400</v>
      </c>
      <c r="M128" s="5">
        <v>2900</v>
      </c>
      <c r="N128" s="6">
        <f t="shared" si="6"/>
        <v>30740000</v>
      </c>
      <c r="O128" s="6">
        <v>750000</v>
      </c>
      <c r="P128" s="6">
        <v>2250000</v>
      </c>
      <c r="Q128" s="6">
        <v>6688600</v>
      </c>
      <c r="R128" s="6">
        <v>143100000</v>
      </c>
      <c r="S128" s="25">
        <f t="shared" si="7"/>
        <v>183528600</v>
      </c>
    </row>
    <row r="129" spans="2:19" ht="17.25" thickBot="1" x14ac:dyDescent="0.35">
      <c r="B129" s="47" t="s">
        <v>162</v>
      </c>
      <c r="C129" s="48" t="s">
        <v>161</v>
      </c>
      <c r="D129" s="48" t="s">
        <v>160</v>
      </c>
      <c r="E129" s="27" t="s">
        <v>2</v>
      </c>
      <c r="F129" s="27" t="s">
        <v>1</v>
      </c>
      <c r="G129" s="27">
        <v>7400</v>
      </c>
      <c r="H129" s="28" t="s">
        <v>292</v>
      </c>
      <c r="I129" s="28" t="s">
        <v>292</v>
      </c>
      <c r="J129" s="29">
        <v>750</v>
      </c>
      <c r="K129" s="29">
        <v>750</v>
      </c>
      <c r="L129" s="29">
        <v>1600</v>
      </c>
      <c r="M129" s="30">
        <v>3100</v>
      </c>
      <c r="N129" s="29">
        <f t="shared" si="6"/>
        <v>22940000</v>
      </c>
      <c r="O129" s="29">
        <v>750000</v>
      </c>
      <c r="P129" s="29">
        <v>2250000</v>
      </c>
      <c r="Q129" s="29">
        <v>4669400</v>
      </c>
      <c r="R129" s="29">
        <v>99900000</v>
      </c>
      <c r="S129" s="31">
        <f t="shared" si="7"/>
        <v>130509400</v>
      </c>
    </row>
    <row r="130" spans="2:19" ht="17.25" thickBot="1" x14ac:dyDescent="0.35">
      <c r="B130" s="32" t="s">
        <v>0</v>
      </c>
      <c r="C130" s="33"/>
      <c r="D130" s="33"/>
      <c r="E130" s="33"/>
      <c r="F130" s="33"/>
      <c r="G130" s="49">
        <f t="shared" ref="G130" si="8">SUM(G3:G129)</f>
        <v>606075</v>
      </c>
      <c r="H130" s="35"/>
      <c r="I130" s="35"/>
      <c r="J130" s="35"/>
      <c r="K130" s="35"/>
      <c r="L130" s="35"/>
      <c r="M130" s="35"/>
      <c r="N130" s="36">
        <f t="shared" ref="N130:S130" si="9">SUM(N3:N129)</f>
        <v>895956250</v>
      </c>
      <c r="O130" s="36">
        <f t="shared" si="9"/>
        <v>95250000</v>
      </c>
      <c r="P130" s="36">
        <f t="shared" si="9"/>
        <v>256500000</v>
      </c>
      <c r="Q130" s="36">
        <f t="shared" si="9"/>
        <v>382433325</v>
      </c>
      <c r="R130" s="36">
        <f t="shared" si="9"/>
        <v>8182012500</v>
      </c>
      <c r="S130" s="37">
        <f t="shared" si="9"/>
        <v>9812152075</v>
      </c>
    </row>
    <row r="132" spans="2:19" x14ac:dyDescent="0.3">
      <c r="S132" s="50">
        <f>S130+S130</f>
        <v>19624304150</v>
      </c>
    </row>
    <row r="133" spans="2:19" x14ac:dyDescent="0.3">
      <c r="F133" s="2">
        <f>20000000000</f>
        <v>20000000000</v>
      </c>
    </row>
    <row r="134" spans="2:19" x14ac:dyDescent="0.3">
      <c r="F134" s="9">
        <f>F133*0.25%</f>
        <v>50000000</v>
      </c>
    </row>
  </sheetData>
  <mergeCells count="2">
    <mergeCell ref="B130:F130"/>
    <mergeCell ref="B1:S1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 01 Inventory</vt:lpstr>
      <vt:lpstr>TR 02 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Anant Singhal</dc:creator>
  <cp:lastModifiedBy>Amresh Kumar Anand</cp:lastModifiedBy>
  <dcterms:created xsi:type="dcterms:W3CDTF">2017-12-28T05:29:31Z</dcterms:created>
  <dcterms:modified xsi:type="dcterms:W3CDTF">2018-01-12T09:56:27Z</dcterms:modified>
</cp:coreProperties>
</file>