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vdesai\AppData\Local\Microsoft\Windows\INetCache\Content.Outlook\Z9JGP90T\"/>
    </mc:Choice>
  </mc:AlternateContent>
  <xr:revisionPtr revIDLastSave="0" documentId="13_ncr:1_{163B3247-1F5C-48C6-A6E7-CF587ED694F6}" xr6:coauthVersionLast="47" xr6:coauthVersionMax="47" xr10:uidLastSave="{00000000-0000-0000-0000-000000000000}"/>
  <bookViews>
    <workbookView xWindow="-120" yWindow="-120" windowWidth="20730" windowHeight="11160" activeTab="2" xr2:uid="{2DE981DC-B184-4C73-8BF3-B3D9553AC6E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3" l="1"/>
  <c r="F62" i="3"/>
  <c r="F61" i="3"/>
  <c r="F60" i="3"/>
  <c r="F59" i="3"/>
  <c r="F58" i="3"/>
  <c r="F57" i="3"/>
  <c r="F56" i="3"/>
  <c r="F55" i="3"/>
  <c r="F54" i="3"/>
  <c r="F53" i="3"/>
  <c r="F64" i="3" s="1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8" i="3"/>
  <c r="F37" i="3"/>
  <c r="F36" i="3"/>
  <c r="F35" i="3"/>
  <c r="F34" i="3"/>
  <c r="F33" i="3"/>
  <c r="F32" i="3"/>
  <c r="F31" i="3"/>
  <c r="F30" i="3"/>
  <c r="F39" i="3" s="1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29" i="3" s="1"/>
  <c r="F11" i="3"/>
  <c r="F9" i="3"/>
  <c r="F8" i="3"/>
  <c r="F7" i="3"/>
  <c r="F6" i="3"/>
  <c r="F5" i="3"/>
  <c r="F4" i="3"/>
  <c r="F10" i="3" s="1"/>
  <c r="F65" i="3" s="1"/>
  <c r="H65" i="3" s="1"/>
  <c r="D7" i="2"/>
  <c r="D7" i="1"/>
</calcChain>
</file>

<file path=xl/sharedStrings.xml><?xml version="1.0" encoding="utf-8"?>
<sst xmlns="http://schemas.openxmlformats.org/spreadsheetml/2006/main" count="103" uniqueCount="67">
  <si>
    <t>Sr. No</t>
  </si>
  <si>
    <t>Surv. No.</t>
  </si>
  <si>
    <t>Owner of Land</t>
  </si>
  <si>
    <t>Area In Sq,Mtr</t>
  </si>
  <si>
    <t>Status of Land</t>
  </si>
  <si>
    <t>Existing Construction</t>
  </si>
  <si>
    <t>Nilkamal Ltd</t>
  </si>
  <si>
    <t>IMD</t>
  </si>
  <si>
    <t>PPC / FABRICATION</t>
  </si>
  <si>
    <t>ROTO</t>
  </si>
  <si>
    <t xml:space="preserve">Non Agriculture </t>
  </si>
  <si>
    <t>Total</t>
  </si>
  <si>
    <t>Nilkamal Kharadpada Land Details</t>
  </si>
  <si>
    <t>Remark</t>
  </si>
  <si>
    <t xml:space="preserve">Area Calculation  - PLANT KHARADPADA </t>
  </si>
  <si>
    <t>Department</t>
  </si>
  <si>
    <t>Length</t>
  </si>
  <si>
    <t>Width</t>
  </si>
  <si>
    <t>Nos</t>
  </si>
  <si>
    <t>Existing  Area</t>
  </si>
  <si>
    <t>Adminstrative office Area</t>
  </si>
  <si>
    <t>Security Cabin</t>
  </si>
  <si>
    <t xml:space="preserve">ADM Office </t>
  </si>
  <si>
    <t xml:space="preserve">Learning Hall / Lunch Room </t>
  </si>
  <si>
    <t>Despatch Office</t>
  </si>
  <si>
    <t>ROTO Office</t>
  </si>
  <si>
    <t>GAMBA Cabin</t>
  </si>
  <si>
    <t>Injection Molding / Blow / VFC Department</t>
  </si>
  <si>
    <t>Injection Molding Department</t>
  </si>
  <si>
    <t>IMD Raw Material</t>
  </si>
  <si>
    <t>IMD Tool Room</t>
  </si>
  <si>
    <t>IMD Tool Room   ( Pallet )</t>
  </si>
  <si>
    <t>Genral Store</t>
  </si>
  <si>
    <t>HDPE Store</t>
  </si>
  <si>
    <t>Quality Lab</t>
  </si>
  <si>
    <t>BLOW Molding</t>
  </si>
  <si>
    <t>BLOW Assymbly</t>
  </si>
  <si>
    <t>VFC Department</t>
  </si>
  <si>
    <t>Fabrication Department</t>
  </si>
  <si>
    <t>PPC</t>
  </si>
  <si>
    <t>Grinding</t>
  </si>
  <si>
    <t>Utility And Maintaince</t>
  </si>
  <si>
    <t>Cooling Tower / Pump Room</t>
  </si>
  <si>
    <t>HT Room</t>
  </si>
  <si>
    <t>Transformer</t>
  </si>
  <si>
    <t>IMD LT Room</t>
  </si>
  <si>
    <t>ROTO LT Room</t>
  </si>
  <si>
    <t>Maintaince Room</t>
  </si>
  <si>
    <t>DG Room</t>
  </si>
  <si>
    <t xml:space="preserve">Finish Goods / Screen Printing </t>
  </si>
  <si>
    <t>Local Packinging</t>
  </si>
  <si>
    <t>Export Packaging</t>
  </si>
  <si>
    <t>Screen Printing</t>
  </si>
  <si>
    <t>FGS Pallat</t>
  </si>
  <si>
    <t>FGS Pallat ( Pallat Assy. )</t>
  </si>
  <si>
    <t>FGS</t>
  </si>
  <si>
    <t>CAMBRO FGS</t>
  </si>
  <si>
    <t>ROTO MOULDING DEPARTMENT</t>
  </si>
  <si>
    <t>ROTO Production</t>
  </si>
  <si>
    <t>ROTO Assy</t>
  </si>
  <si>
    <t>CAMBRO Assy</t>
  </si>
  <si>
    <t>ROTO Mould JIG Storage</t>
  </si>
  <si>
    <t>ROTO Raw Material</t>
  </si>
  <si>
    <t>PU Department</t>
  </si>
  <si>
    <t>ROTO Tool Room</t>
  </si>
  <si>
    <t>Grand Total</t>
  </si>
  <si>
    <t>Sq. Mtr.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</si>
</sst>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63922-6096-49A9-A6DA-70E1DA27F620}">
  <dimension ref="A1:G8"/>
  <sheetViews>
    <sheetView workbookViewId="0">
      <selection activeCell="C13" sqref="C13"/>
    </sheetView>
  </sheetViews>
  <sheetFormatPr defaultRowHeight="15" x14ac:dyDescent="0.25"/>
  <cols>
    <col min="1" max="1" width="6" customWidth="1"/>
    <col min="2" max="2" width="10.140625" customWidth="1"/>
    <col min="3" max="3" width="23.42578125" customWidth="1"/>
    <col min="4" max="4" width="10.5703125" customWidth="1"/>
    <col min="5" max="5" width="21.5703125" customWidth="1"/>
    <col min="6" max="6" width="30.7109375" customWidth="1"/>
    <col min="7" max="7" width="27.5703125" customWidth="1"/>
  </cols>
  <sheetData>
    <row r="1" spans="1:7" ht="30" customHeight="1" thickBot="1" x14ac:dyDescent="0.3">
      <c r="A1" s="17" t="s">
        <v>12</v>
      </c>
      <c r="B1" s="18"/>
      <c r="C1" s="18"/>
      <c r="D1" s="18"/>
      <c r="E1" s="18"/>
      <c r="F1" s="18"/>
      <c r="G1" s="19"/>
    </row>
    <row r="2" spans="1:7" ht="45.75" customHeight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13</v>
      </c>
    </row>
    <row r="3" spans="1:7" ht="24.95" customHeight="1" x14ac:dyDescent="0.35">
      <c r="A3" s="4">
        <v>1</v>
      </c>
      <c r="B3" s="5">
        <v>393</v>
      </c>
      <c r="C3" s="6" t="s">
        <v>6</v>
      </c>
      <c r="D3" s="5">
        <v>26000</v>
      </c>
      <c r="E3" s="7" t="s">
        <v>10</v>
      </c>
      <c r="F3" s="7" t="s">
        <v>7</v>
      </c>
      <c r="G3" s="8"/>
    </row>
    <row r="4" spans="1:7" ht="24.95" customHeight="1" x14ac:dyDescent="0.35">
      <c r="A4" s="9">
        <v>2</v>
      </c>
      <c r="B4" s="10">
        <v>396</v>
      </c>
      <c r="C4" s="11" t="s">
        <v>6</v>
      </c>
      <c r="D4" s="10">
        <v>9300</v>
      </c>
      <c r="E4" s="12" t="s">
        <v>10</v>
      </c>
      <c r="F4" s="12" t="s">
        <v>8</v>
      </c>
      <c r="G4" s="13"/>
    </row>
    <row r="5" spans="1:7" ht="24.95" customHeight="1" x14ac:dyDescent="0.35">
      <c r="A5" s="9">
        <v>3</v>
      </c>
      <c r="B5" s="10">
        <v>391</v>
      </c>
      <c r="C5" s="11" t="s">
        <v>6</v>
      </c>
      <c r="D5" s="10">
        <v>3500</v>
      </c>
      <c r="E5" s="12" t="s">
        <v>10</v>
      </c>
      <c r="F5" s="12" t="s">
        <v>9</v>
      </c>
      <c r="G5" s="13"/>
    </row>
    <row r="6" spans="1:7" ht="24.95" customHeight="1" x14ac:dyDescent="0.35">
      <c r="A6" s="9">
        <v>4</v>
      </c>
      <c r="B6" s="10">
        <v>389</v>
      </c>
      <c r="C6" s="11" t="s">
        <v>6</v>
      </c>
      <c r="D6" s="10">
        <v>5600</v>
      </c>
      <c r="E6" s="12" t="s">
        <v>10</v>
      </c>
      <c r="F6" s="12" t="s">
        <v>9</v>
      </c>
      <c r="G6" s="13"/>
    </row>
    <row r="7" spans="1:7" ht="20.25" customHeight="1" x14ac:dyDescent="0.35">
      <c r="A7" s="9"/>
      <c r="B7" s="10"/>
      <c r="C7" s="14" t="s">
        <v>11</v>
      </c>
      <c r="D7" s="15">
        <f>SUM(D3:D6)</f>
        <v>44400</v>
      </c>
      <c r="E7" s="16"/>
      <c r="F7" s="12"/>
      <c r="G7" s="13"/>
    </row>
    <row r="8" spans="1:7" ht="24.95" customHeight="1" x14ac:dyDescent="0.25"/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1E099-B63F-4A71-B27D-CCA0724225FF}">
  <dimension ref="A1:F8"/>
  <sheetViews>
    <sheetView workbookViewId="0">
      <selection activeCell="D9" sqref="D9"/>
    </sheetView>
  </sheetViews>
  <sheetFormatPr defaultRowHeight="15" x14ac:dyDescent="0.25"/>
  <cols>
    <col min="1" max="1" width="6" customWidth="1"/>
    <col min="2" max="2" width="10.140625" customWidth="1"/>
    <col min="3" max="3" width="27.5703125" customWidth="1"/>
    <col min="4" max="4" width="10.5703125" customWidth="1"/>
    <col min="5" max="5" width="21.5703125" customWidth="1"/>
    <col min="6" max="6" width="27.5703125" customWidth="1"/>
  </cols>
  <sheetData>
    <row r="1" spans="1:6" ht="30" customHeight="1" thickBot="1" x14ac:dyDescent="0.3">
      <c r="A1" s="20" t="s">
        <v>12</v>
      </c>
      <c r="B1" s="21"/>
      <c r="C1" s="21"/>
      <c r="D1" s="21"/>
      <c r="E1" s="21"/>
      <c r="F1" s="22"/>
    </row>
    <row r="2" spans="1:6" ht="45.75" customHeight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13</v>
      </c>
    </row>
    <row r="3" spans="1:6" ht="24.95" customHeight="1" x14ac:dyDescent="0.35">
      <c r="A3" s="4">
        <v>1</v>
      </c>
      <c r="B3" s="5">
        <v>393</v>
      </c>
      <c r="C3" s="6" t="s">
        <v>6</v>
      </c>
      <c r="D3" s="5">
        <v>26000</v>
      </c>
      <c r="E3" s="7" t="s">
        <v>10</v>
      </c>
      <c r="F3" s="8"/>
    </row>
    <row r="4" spans="1:6" ht="24.95" customHeight="1" x14ac:dyDescent="0.35">
      <c r="A4" s="9">
        <v>2</v>
      </c>
      <c r="B4" s="10">
        <v>396</v>
      </c>
      <c r="C4" s="11" t="s">
        <v>6</v>
      </c>
      <c r="D4" s="10">
        <v>9300</v>
      </c>
      <c r="E4" s="12" t="s">
        <v>10</v>
      </c>
      <c r="F4" s="13"/>
    </row>
    <row r="5" spans="1:6" ht="24.95" customHeight="1" x14ac:dyDescent="0.35">
      <c r="A5" s="9">
        <v>3</v>
      </c>
      <c r="B5" s="10">
        <v>391</v>
      </c>
      <c r="C5" s="11" t="s">
        <v>6</v>
      </c>
      <c r="D5" s="10">
        <v>3500</v>
      </c>
      <c r="E5" s="12" t="s">
        <v>10</v>
      </c>
      <c r="F5" s="13"/>
    </row>
    <row r="6" spans="1:6" ht="24.95" customHeight="1" x14ac:dyDescent="0.35">
      <c r="A6" s="9">
        <v>4</v>
      </c>
      <c r="B6" s="10">
        <v>389</v>
      </c>
      <c r="C6" s="11" t="s">
        <v>6</v>
      </c>
      <c r="D6" s="10">
        <v>5600</v>
      </c>
      <c r="E6" s="12" t="s">
        <v>10</v>
      </c>
      <c r="F6" s="13"/>
    </row>
    <row r="7" spans="1:6" ht="20.25" customHeight="1" x14ac:dyDescent="0.35">
      <c r="A7" s="9"/>
      <c r="B7" s="10"/>
      <c r="C7" s="14" t="s">
        <v>11</v>
      </c>
      <c r="D7" s="15">
        <f>SUM(D3:D6)</f>
        <v>44400</v>
      </c>
      <c r="E7" s="16"/>
      <c r="F7" s="13"/>
    </row>
    <row r="8" spans="1:6" ht="24.95" customHeight="1" x14ac:dyDescent="0.25"/>
  </sheetData>
  <mergeCells count="1">
    <mergeCell ref="A1:F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512D6-BEF8-40C2-9808-DA6B542D642D}">
  <dimension ref="A1:H65"/>
  <sheetViews>
    <sheetView tabSelected="1" workbookViewId="0">
      <selection activeCell="K5" sqref="K5"/>
    </sheetView>
  </sheetViews>
  <sheetFormatPr defaultRowHeight="15" x14ac:dyDescent="0.25"/>
  <cols>
    <col min="1" max="1" width="5.85546875" style="36" customWidth="1"/>
    <col min="2" max="2" width="36.28515625" customWidth="1"/>
    <col min="3" max="4" width="9.140625" style="36"/>
    <col min="5" max="5" width="6.85546875" style="36" customWidth="1"/>
    <col min="6" max="6" width="17.140625" style="36" customWidth="1"/>
    <col min="7" max="7" width="10.85546875" style="36" customWidth="1"/>
  </cols>
  <sheetData>
    <row r="1" spans="1:7" ht="21.75" customHeight="1" x14ac:dyDescent="0.25">
      <c r="A1" s="23" t="s">
        <v>14</v>
      </c>
      <c r="B1" s="23"/>
      <c r="C1" s="23"/>
      <c r="D1" s="23"/>
      <c r="E1" s="23"/>
      <c r="F1" s="23"/>
      <c r="G1" s="23"/>
    </row>
    <row r="2" spans="1:7" ht="35.25" customHeight="1" x14ac:dyDescent="0.25">
      <c r="A2" s="24" t="s">
        <v>0</v>
      </c>
      <c r="B2" s="25" t="s">
        <v>15</v>
      </c>
      <c r="C2" s="25" t="s">
        <v>16</v>
      </c>
      <c r="D2" s="25" t="s">
        <v>17</v>
      </c>
      <c r="E2" s="25" t="s">
        <v>18</v>
      </c>
      <c r="F2" s="24" t="s">
        <v>19</v>
      </c>
      <c r="G2" s="25" t="s">
        <v>13</v>
      </c>
    </row>
    <row r="3" spans="1:7" ht="21" customHeight="1" x14ac:dyDescent="0.25">
      <c r="A3" s="26" t="s">
        <v>20</v>
      </c>
      <c r="B3" s="26"/>
      <c r="C3" s="26"/>
      <c r="D3" s="26"/>
      <c r="E3" s="26"/>
      <c r="F3" s="25"/>
      <c r="G3" s="25"/>
    </row>
    <row r="4" spans="1:7" ht="21" x14ac:dyDescent="0.35">
      <c r="A4" s="10">
        <v>1</v>
      </c>
      <c r="B4" s="12" t="s">
        <v>21</v>
      </c>
      <c r="C4" s="10">
        <v>4.5</v>
      </c>
      <c r="D4" s="10">
        <v>11</v>
      </c>
      <c r="E4" s="10">
        <v>1</v>
      </c>
      <c r="F4" s="10">
        <f>C4*D4*E4</f>
        <v>49.5</v>
      </c>
      <c r="G4" s="10"/>
    </row>
    <row r="5" spans="1:7" ht="21" x14ac:dyDescent="0.35">
      <c r="A5" s="10">
        <v>2</v>
      </c>
      <c r="B5" s="12" t="s">
        <v>22</v>
      </c>
      <c r="C5" s="10">
        <v>20</v>
      </c>
      <c r="D5" s="10">
        <v>15</v>
      </c>
      <c r="E5" s="10">
        <v>1</v>
      </c>
      <c r="F5" s="10">
        <f t="shared" ref="F5:F9" si="0">C5*D5*E5</f>
        <v>300</v>
      </c>
      <c r="G5" s="10"/>
    </row>
    <row r="6" spans="1:7" ht="21" x14ac:dyDescent="0.35">
      <c r="A6" s="10">
        <v>3</v>
      </c>
      <c r="B6" s="12" t="s">
        <v>23</v>
      </c>
      <c r="C6" s="10">
        <v>20</v>
      </c>
      <c r="D6" s="10">
        <v>15</v>
      </c>
      <c r="E6" s="10">
        <v>1</v>
      </c>
      <c r="F6" s="10">
        <f t="shared" si="0"/>
        <v>300</v>
      </c>
      <c r="G6" s="10"/>
    </row>
    <row r="7" spans="1:7" ht="21" x14ac:dyDescent="0.35">
      <c r="A7" s="10">
        <v>4</v>
      </c>
      <c r="B7" s="12" t="s">
        <v>24</v>
      </c>
      <c r="C7" s="10">
        <v>8</v>
      </c>
      <c r="D7" s="10">
        <v>16</v>
      </c>
      <c r="E7" s="10">
        <v>1</v>
      </c>
      <c r="F7" s="10">
        <f t="shared" si="0"/>
        <v>128</v>
      </c>
      <c r="G7" s="10"/>
    </row>
    <row r="8" spans="1:7" ht="21" x14ac:dyDescent="0.35">
      <c r="A8" s="10">
        <v>5</v>
      </c>
      <c r="B8" s="12" t="s">
        <v>25</v>
      </c>
      <c r="C8" s="10">
        <v>18</v>
      </c>
      <c r="D8" s="10">
        <v>10</v>
      </c>
      <c r="E8" s="10">
        <v>1</v>
      </c>
      <c r="F8" s="10">
        <f t="shared" si="0"/>
        <v>180</v>
      </c>
      <c r="G8" s="10"/>
    </row>
    <row r="9" spans="1:7" ht="21" x14ac:dyDescent="0.35">
      <c r="A9" s="10">
        <v>6</v>
      </c>
      <c r="B9" s="12" t="s">
        <v>26</v>
      </c>
      <c r="C9" s="10">
        <v>6.5</v>
      </c>
      <c r="D9" s="10">
        <v>7.5</v>
      </c>
      <c r="E9" s="10">
        <v>1</v>
      </c>
      <c r="F9" s="10">
        <f t="shared" si="0"/>
        <v>48.75</v>
      </c>
      <c r="G9" s="10"/>
    </row>
    <row r="10" spans="1:7" ht="20.100000000000001" customHeight="1" x14ac:dyDescent="0.25">
      <c r="A10" s="26" t="s">
        <v>27</v>
      </c>
      <c r="B10" s="26"/>
      <c r="C10" s="26"/>
      <c r="D10" s="26"/>
      <c r="E10" s="26"/>
      <c r="F10" s="27">
        <f>SUM(F4:F9)</f>
        <v>1006.25</v>
      </c>
      <c r="G10" s="10"/>
    </row>
    <row r="11" spans="1:7" ht="21" x14ac:dyDescent="0.35">
      <c r="A11" s="10">
        <v>7</v>
      </c>
      <c r="B11" s="12" t="s">
        <v>28</v>
      </c>
      <c r="C11" s="10">
        <v>80</v>
      </c>
      <c r="D11" s="10">
        <v>20</v>
      </c>
      <c r="E11" s="10">
        <v>1</v>
      </c>
      <c r="F11" s="10">
        <f t="shared" ref="F11:F28" si="1">C11*D11*E11</f>
        <v>1600</v>
      </c>
      <c r="G11" s="10"/>
    </row>
    <row r="12" spans="1:7" ht="21" x14ac:dyDescent="0.35">
      <c r="A12" s="10"/>
      <c r="B12" s="12"/>
      <c r="C12" s="10">
        <v>72</v>
      </c>
      <c r="D12" s="10">
        <v>30</v>
      </c>
      <c r="E12" s="10">
        <v>1</v>
      </c>
      <c r="F12" s="10">
        <f t="shared" si="1"/>
        <v>2160</v>
      </c>
      <c r="G12" s="10"/>
    </row>
    <row r="13" spans="1:7" ht="21" x14ac:dyDescent="0.35">
      <c r="A13" s="10">
        <v>8</v>
      </c>
      <c r="B13" s="12" t="s">
        <v>29</v>
      </c>
      <c r="C13" s="10">
        <v>20</v>
      </c>
      <c r="D13" s="10">
        <v>8</v>
      </c>
      <c r="E13" s="10">
        <v>1</v>
      </c>
      <c r="F13" s="10">
        <f t="shared" si="1"/>
        <v>160</v>
      </c>
      <c r="G13" s="10"/>
    </row>
    <row r="14" spans="1:7" ht="21" x14ac:dyDescent="0.35">
      <c r="A14" s="10"/>
      <c r="B14" s="12"/>
      <c r="C14" s="10">
        <v>46</v>
      </c>
      <c r="D14" s="10">
        <v>17</v>
      </c>
      <c r="E14" s="10">
        <v>1</v>
      </c>
      <c r="F14" s="10">
        <f t="shared" si="1"/>
        <v>782</v>
      </c>
      <c r="G14" s="10"/>
    </row>
    <row r="15" spans="1:7" ht="21" x14ac:dyDescent="0.35">
      <c r="A15" s="10"/>
      <c r="B15" s="12"/>
      <c r="C15" s="10">
        <v>25</v>
      </c>
      <c r="D15" s="10">
        <v>37</v>
      </c>
      <c r="E15" s="10">
        <v>1</v>
      </c>
      <c r="F15" s="10">
        <f t="shared" si="1"/>
        <v>925</v>
      </c>
      <c r="G15" s="10"/>
    </row>
    <row r="16" spans="1:7" ht="21" x14ac:dyDescent="0.35">
      <c r="A16" s="10"/>
      <c r="B16" s="12"/>
      <c r="C16" s="10">
        <v>28</v>
      </c>
      <c r="D16" s="10">
        <v>15</v>
      </c>
      <c r="E16" s="10">
        <v>1</v>
      </c>
      <c r="F16" s="10">
        <f t="shared" si="1"/>
        <v>420</v>
      </c>
      <c r="G16" s="10"/>
    </row>
    <row r="17" spans="1:7" ht="21" x14ac:dyDescent="0.35">
      <c r="A17" s="10">
        <v>9</v>
      </c>
      <c r="B17" s="12" t="s">
        <v>30</v>
      </c>
      <c r="C17" s="10">
        <v>30</v>
      </c>
      <c r="D17" s="10">
        <v>25</v>
      </c>
      <c r="E17" s="10">
        <v>1</v>
      </c>
      <c r="F17" s="10">
        <f t="shared" si="1"/>
        <v>750</v>
      </c>
      <c r="G17" s="10"/>
    </row>
    <row r="18" spans="1:7" ht="21" x14ac:dyDescent="0.35">
      <c r="A18" s="10">
        <v>10</v>
      </c>
      <c r="B18" s="12" t="s">
        <v>31</v>
      </c>
      <c r="C18" s="10">
        <v>30</v>
      </c>
      <c r="D18" s="10">
        <v>18</v>
      </c>
      <c r="E18" s="10">
        <v>1</v>
      </c>
      <c r="F18" s="10">
        <f t="shared" si="1"/>
        <v>540</v>
      </c>
      <c r="G18" s="10"/>
    </row>
    <row r="19" spans="1:7" ht="21" x14ac:dyDescent="0.35">
      <c r="A19" s="10">
        <v>11</v>
      </c>
      <c r="B19" s="12" t="s">
        <v>32</v>
      </c>
      <c r="C19" s="10">
        <v>33</v>
      </c>
      <c r="D19" s="10">
        <v>13</v>
      </c>
      <c r="E19" s="10">
        <v>1</v>
      </c>
      <c r="F19" s="10">
        <f t="shared" si="1"/>
        <v>429</v>
      </c>
      <c r="G19" s="10"/>
    </row>
    <row r="20" spans="1:7" ht="21" x14ac:dyDescent="0.35">
      <c r="A20" s="10">
        <v>12</v>
      </c>
      <c r="B20" s="12" t="s">
        <v>33</v>
      </c>
      <c r="C20" s="10">
        <v>36</v>
      </c>
      <c r="D20" s="10">
        <v>5.5</v>
      </c>
      <c r="E20" s="10">
        <v>1</v>
      </c>
      <c r="F20" s="10">
        <f t="shared" si="1"/>
        <v>198</v>
      </c>
      <c r="G20" s="10"/>
    </row>
    <row r="21" spans="1:7" ht="21" x14ac:dyDescent="0.35">
      <c r="A21" s="10">
        <v>13</v>
      </c>
      <c r="B21" s="12" t="s">
        <v>34</v>
      </c>
      <c r="C21" s="10">
        <v>20</v>
      </c>
      <c r="D21" s="10">
        <v>8</v>
      </c>
      <c r="E21" s="10">
        <v>1</v>
      </c>
      <c r="F21" s="10">
        <f t="shared" si="1"/>
        <v>160</v>
      </c>
      <c r="G21" s="10"/>
    </row>
    <row r="22" spans="1:7" ht="21" x14ac:dyDescent="0.35">
      <c r="A22" s="10">
        <v>14</v>
      </c>
      <c r="B22" s="12" t="s">
        <v>34</v>
      </c>
      <c r="C22" s="10">
        <v>8</v>
      </c>
      <c r="D22" s="10">
        <v>4</v>
      </c>
      <c r="E22" s="10">
        <v>1</v>
      </c>
      <c r="F22" s="10">
        <f t="shared" si="1"/>
        <v>32</v>
      </c>
      <c r="G22" s="10"/>
    </row>
    <row r="23" spans="1:7" ht="21" x14ac:dyDescent="0.35">
      <c r="A23" s="10">
        <v>15</v>
      </c>
      <c r="B23" s="12" t="s">
        <v>35</v>
      </c>
      <c r="C23" s="10">
        <v>25</v>
      </c>
      <c r="D23" s="10">
        <v>8</v>
      </c>
      <c r="E23" s="10">
        <v>1</v>
      </c>
      <c r="F23" s="10">
        <f t="shared" si="1"/>
        <v>200</v>
      </c>
      <c r="G23" s="10"/>
    </row>
    <row r="24" spans="1:7" ht="21" x14ac:dyDescent="0.35">
      <c r="A24" s="10">
        <v>16</v>
      </c>
      <c r="B24" s="12" t="s">
        <v>36</v>
      </c>
      <c r="C24" s="10">
        <v>17</v>
      </c>
      <c r="D24" s="10">
        <v>7</v>
      </c>
      <c r="E24" s="10">
        <v>1</v>
      </c>
      <c r="F24" s="10">
        <f t="shared" si="1"/>
        <v>119</v>
      </c>
      <c r="G24" s="10"/>
    </row>
    <row r="25" spans="1:7" ht="21" x14ac:dyDescent="0.35">
      <c r="A25" s="10">
        <v>17</v>
      </c>
      <c r="B25" s="12" t="s">
        <v>37</v>
      </c>
      <c r="C25" s="10">
        <v>30</v>
      </c>
      <c r="D25" s="10">
        <v>25</v>
      </c>
      <c r="E25" s="10">
        <v>1</v>
      </c>
      <c r="F25" s="10">
        <f t="shared" si="1"/>
        <v>750</v>
      </c>
      <c r="G25" s="10"/>
    </row>
    <row r="26" spans="1:7" ht="21" x14ac:dyDescent="0.35">
      <c r="A26" s="10">
        <v>18</v>
      </c>
      <c r="B26" s="12" t="s">
        <v>38</v>
      </c>
      <c r="C26" s="10">
        <v>60</v>
      </c>
      <c r="D26" s="10">
        <v>32</v>
      </c>
      <c r="E26" s="10">
        <v>1</v>
      </c>
      <c r="F26" s="10">
        <f t="shared" si="1"/>
        <v>1920</v>
      </c>
      <c r="G26" s="10"/>
    </row>
    <row r="27" spans="1:7" ht="21" x14ac:dyDescent="0.35">
      <c r="A27" s="10">
        <v>19</v>
      </c>
      <c r="B27" s="12" t="s">
        <v>39</v>
      </c>
      <c r="C27" s="10">
        <v>53</v>
      </c>
      <c r="D27" s="10">
        <v>16.5</v>
      </c>
      <c r="E27" s="10">
        <v>1</v>
      </c>
      <c r="F27" s="10">
        <f t="shared" si="1"/>
        <v>874.5</v>
      </c>
      <c r="G27" s="10"/>
    </row>
    <row r="28" spans="1:7" ht="21" x14ac:dyDescent="0.35">
      <c r="A28" s="10">
        <v>20</v>
      </c>
      <c r="B28" s="12" t="s">
        <v>40</v>
      </c>
      <c r="C28" s="10">
        <v>18</v>
      </c>
      <c r="D28" s="10">
        <v>12</v>
      </c>
      <c r="E28" s="10">
        <v>1</v>
      </c>
      <c r="F28" s="10">
        <f t="shared" si="1"/>
        <v>216</v>
      </c>
      <c r="G28" s="10"/>
    </row>
    <row r="29" spans="1:7" ht="21" x14ac:dyDescent="0.35">
      <c r="A29" s="28" t="s">
        <v>41</v>
      </c>
      <c r="B29" s="28"/>
      <c r="C29" s="28"/>
      <c r="D29" s="28"/>
      <c r="E29" s="28"/>
      <c r="F29" s="27">
        <f>SUM(F11:F28)</f>
        <v>12235.5</v>
      </c>
      <c r="G29" s="10"/>
    </row>
    <row r="30" spans="1:7" ht="21" x14ac:dyDescent="0.35">
      <c r="A30" s="10">
        <v>21</v>
      </c>
      <c r="B30" s="12" t="s">
        <v>42</v>
      </c>
      <c r="C30" s="10">
        <v>21</v>
      </c>
      <c r="D30" s="10">
        <v>11</v>
      </c>
      <c r="E30" s="10">
        <v>1</v>
      </c>
      <c r="F30" s="10">
        <f t="shared" ref="F30:F38" si="2">C30*D30*E30</f>
        <v>231</v>
      </c>
      <c r="G30" s="10"/>
    </row>
    <row r="31" spans="1:7" ht="21" x14ac:dyDescent="0.35">
      <c r="A31" s="10"/>
      <c r="B31" s="12"/>
      <c r="C31" s="10">
        <v>15</v>
      </c>
      <c r="D31" s="10">
        <v>3</v>
      </c>
      <c r="E31" s="10">
        <v>1</v>
      </c>
      <c r="F31" s="10">
        <f t="shared" si="2"/>
        <v>45</v>
      </c>
      <c r="G31" s="10"/>
    </row>
    <row r="32" spans="1:7" ht="21" x14ac:dyDescent="0.35">
      <c r="A32" s="10">
        <v>22</v>
      </c>
      <c r="B32" s="12" t="s">
        <v>43</v>
      </c>
      <c r="C32" s="10">
        <v>6</v>
      </c>
      <c r="D32" s="10">
        <v>5</v>
      </c>
      <c r="E32" s="10">
        <v>1</v>
      </c>
      <c r="F32" s="10">
        <f t="shared" si="2"/>
        <v>30</v>
      </c>
      <c r="G32" s="10"/>
    </row>
    <row r="33" spans="1:7" ht="21" x14ac:dyDescent="0.35">
      <c r="A33" s="10">
        <v>23</v>
      </c>
      <c r="B33" s="12" t="s">
        <v>44</v>
      </c>
      <c r="C33" s="10">
        <v>10</v>
      </c>
      <c r="D33" s="10">
        <v>7</v>
      </c>
      <c r="E33" s="10">
        <v>1</v>
      </c>
      <c r="F33" s="10">
        <f t="shared" si="2"/>
        <v>70</v>
      </c>
      <c r="G33" s="10"/>
    </row>
    <row r="34" spans="1:7" ht="21" x14ac:dyDescent="0.35">
      <c r="A34" s="10">
        <v>24</v>
      </c>
      <c r="B34" s="12" t="s">
        <v>45</v>
      </c>
      <c r="C34" s="10">
        <v>11.6</v>
      </c>
      <c r="D34" s="10">
        <v>6</v>
      </c>
      <c r="E34" s="10">
        <v>1</v>
      </c>
      <c r="F34" s="10">
        <f t="shared" si="2"/>
        <v>69.599999999999994</v>
      </c>
      <c r="G34" s="10"/>
    </row>
    <row r="35" spans="1:7" ht="21" x14ac:dyDescent="0.35">
      <c r="A35" s="10">
        <v>25</v>
      </c>
      <c r="B35" s="12" t="s">
        <v>45</v>
      </c>
      <c r="C35" s="10">
        <v>12</v>
      </c>
      <c r="D35" s="10">
        <v>4</v>
      </c>
      <c r="E35" s="10">
        <v>1</v>
      </c>
      <c r="F35" s="10">
        <f t="shared" si="2"/>
        <v>48</v>
      </c>
      <c r="G35" s="10"/>
    </row>
    <row r="36" spans="1:7" ht="21" x14ac:dyDescent="0.35">
      <c r="A36" s="10">
        <v>26</v>
      </c>
      <c r="B36" s="12" t="s">
        <v>46</v>
      </c>
      <c r="C36" s="10">
        <v>10</v>
      </c>
      <c r="D36" s="10">
        <v>15</v>
      </c>
      <c r="E36" s="10">
        <v>1</v>
      </c>
      <c r="F36" s="10">
        <f t="shared" si="2"/>
        <v>150</v>
      </c>
      <c r="G36" s="10"/>
    </row>
    <row r="37" spans="1:7" ht="21" x14ac:dyDescent="0.35">
      <c r="A37" s="10">
        <v>27</v>
      </c>
      <c r="B37" s="12" t="s">
        <v>47</v>
      </c>
      <c r="C37" s="10">
        <v>10</v>
      </c>
      <c r="D37" s="10">
        <v>6</v>
      </c>
      <c r="E37" s="10">
        <v>1</v>
      </c>
      <c r="F37" s="10">
        <f t="shared" si="2"/>
        <v>60</v>
      </c>
      <c r="G37" s="10"/>
    </row>
    <row r="38" spans="1:7" ht="21" x14ac:dyDescent="0.35">
      <c r="A38" s="10">
        <v>28</v>
      </c>
      <c r="B38" s="12" t="s">
        <v>48</v>
      </c>
      <c r="C38" s="10">
        <v>3</v>
      </c>
      <c r="D38" s="10">
        <v>6</v>
      </c>
      <c r="E38" s="10">
        <v>1</v>
      </c>
      <c r="F38" s="10">
        <f t="shared" si="2"/>
        <v>18</v>
      </c>
      <c r="G38" s="10"/>
    </row>
    <row r="39" spans="1:7" ht="21" x14ac:dyDescent="0.35">
      <c r="A39" s="28" t="s">
        <v>49</v>
      </c>
      <c r="B39" s="28"/>
      <c r="C39" s="28"/>
      <c r="D39" s="28"/>
      <c r="E39" s="28"/>
      <c r="F39" s="27">
        <f>SUM(F30:F38)</f>
        <v>721.6</v>
      </c>
      <c r="G39" s="10"/>
    </row>
    <row r="40" spans="1:7" ht="21" x14ac:dyDescent="0.35">
      <c r="A40" s="10">
        <v>29</v>
      </c>
      <c r="B40" s="12" t="s">
        <v>50</v>
      </c>
      <c r="C40" s="10">
        <v>22</v>
      </c>
      <c r="D40" s="10">
        <v>20</v>
      </c>
      <c r="E40" s="10">
        <v>1</v>
      </c>
      <c r="F40" s="10">
        <f t="shared" ref="F40:F51" si="3">C40*D40*E40</f>
        <v>440</v>
      </c>
      <c r="G40" s="10"/>
    </row>
    <row r="41" spans="1:7" ht="21" x14ac:dyDescent="0.35">
      <c r="A41" s="10">
        <v>30</v>
      </c>
      <c r="B41" s="12" t="s">
        <v>51</v>
      </c>
      <c r="C41" s="10">
        <v>40</v>
      </c>
      <c r="D41" s="10">
        <v>25</v>
      </c>
      <c r="E41" s="10">
        <v>1</v>
      </c>
      <c r="F41" s="10">
        <f t="shared" si="3"/>
        <v>1000</v>
      </c>
      <c r="G41" s="10"/>
    </row>
    <row r="42" spans="1:7" ht="21" x14ac:dyDescent="0.35">
      <c r="A42" s="10">
        <v>31</v>
      </c>
      <c r="B42" s="12" t="s">
        <v>52</v>
      </c>
      <c r="C42" s="10">
        <v>14</v>
      </c>
      <c r="D42" s="10">
        <v>12</v>
      </c>
      <c r="E42" s="10">
        <v>1</v>
      </c>
      <c r="F42" s="10">
        <f t="shared" si="3"/>
        <v>168</v>
      </c>
      <c r="G42" s="10"/>
    </row>
    <row r="43" spans="1:7" ht="21" x14ac:dyDescent="0.35">
      <c r="A43" s="10">
        <v>32</v>
      </c>
      <c r="B43" s="12" t="s">
        <v>53</v>
      </c>
      <c r="C43" s="10">
        <v>20</v>
      </c>
      <c r="D43" s="10">
        <v>38</v>
      </c>
      <c r="E43" s="10">
        <v>2</v>
      </c>
      <c r="F43" s="10">
        <f t="shared" si="3"/>
        <v>1520</v>
      </c>
      <c r="G43" s="10"/>
    </row>
    <row r="44" spans="1:7" ht="21" x14ac:dyDescent="0.35">
      <c r="A44" s="10">
        <v>33</v>
      </c>
      <c r="B44" s="12" t="s">
        <v>53</v>
      </c>
      <c r="C44" s="10">
        <v>20</v>
      </c>
      <c r="D44" s="10">
        <v>11</v>
      </c>
      <c r="E44" s="10">
        <v>2</v>
      </c>
      <c r="F44" s="10">
        <f t="shared" si="3"/>
        <v>440</v>
      </c>
      <c r="G44" s="10"/>
    </row>
    <row r="45" spans="1:7" ht="21" x14ac:dyDescent="0.35">
      <c r="A45" s="10">
        <v>34</v>
      </c>
      <c r="B45" s="12" t="s">
        <v>53</v>
      </c>
      <c r="C45" s="10">
        <v>45</v>
      </c>
      <c r="D45" s="10">
        <v>25</v>
      </c>
      <c r="E45" s="10">
        <v>3</v>
      </c>
      <c r="F45" s="10">
        <f t="shared" si="3"/>
        <v>3375</v>
      </c>
      <c r="G45" s="10"/>
    </row>
    <row r="46" spans="1:7" ht="21" x14ac:dyDescent="0.35">
      <c r="A46" s="10">
        <v>35</v>
      </c>
      <c r="B46" s="12" t="s">
        <v>54</v>
      </c>
      <c r="C46" s="10">
        <v>39</v>
      </c>
      <c r="D46" s="10">
        <v>9</v>
      </c>
      <c r="E46" s="10">
        <v>1</v>
      </c>
      <c r="F46" s="10">
        <f t="shared" si="3"/>
        <v>351</v>
      </c>
      <c r="G46" s="10"/>
    </row>
    <row r="47" spans="1:7" ht="21" x14ac:dyDescent="0.35">
      <c r="A47" s="10">
        <v>36</v>
      </c>
      <c r="B47" s="12" t="s">
        <v>55</v>
      </c>
      <c r="C47" s="10">
        <v>42</v>
      </c>
      <c r="D47" s="10">
        <v>40</v>
      </c>
      <c r="E47" s="10">
        <v>1</v>
      </c>
      <c r="F47" s="10">
        <f t="shared" si="3"/>
        <v>1680</v>
      </c>
      <c r="G47" s="10"/>
    </row>
    <row r="48" spans="1:7" ht="21" x14ac:dyDescent="0.35">
      <c r="A48" s="10">
        <v>37</v>
      </c>
      <c r="B48" s="12" t="s">
        <v>55</v>
      </c>
      <c r="C48" s="10">
        <v>51</v>
      </c>
      <c r="D48" s="10">
        <v>70</v>
      </c>
      <c r="E48" s="10">
        <v>2</v>
      </c>
      <c r="F48" s="10">
        <f t="shared" si="3"/>
        <v>7140</v>
      </c>
      <c r="G48" s="10"/>
    </row>
    <row r="49" spans="1:7" ht="21" x14ac:dyDescent="0.35">
      <c r="A49" s="10">
        <v>38</v>
      </c>
      <c r="B49" s="12" t="s">
        <v>55</v>
      </c>
      <c r="C49" s="10">
        <v>21.5</v>
      </c>
      <c r="D49" s="10">
        <v>20</v>
      </c>
      <c r="E49" s="10">
        <v>1</v>
      </c>
      <c r="F49" s="10">
        <f t="shared" si="3"/>
        <v>430</v>
      </c>
      <c r="G49" s="10"/>
    </row>
    <row r="50" spans="1:7" ht="21" x14ac:dyDescent="0.35">
      <c r="A50" s="10">
        <v>39</v>
      </c>
      <c r="B50" s="12" t="s">
        <v>55</v>
      </c>
      <c r="C50" s="10">
        <v>15.5</v>
      </c>
      <c r="D50" s="10">
        <v>16.5</v>
      </c>
      <c r="E50" s="10">
        <v>1</v>
      </c>
      <c r="F50" s="10">
        <f t="shared" si="3"/>
        <v>255.75</v>
      </c>
      <c r="G50" s="10"/>
    </row>
    <row r="51" spans="1:7" ht="21" x14ac:dyDescent="0.35">
      <c r="A51" s="10">
        <v>40</v>
      </c>
      <c r="B51" s="12" t="s">
        <v>56</v>
      </c>
      <c r="C51" s="10">
        <v>50</v>
      </c>
      <c r="D51" s="10">
        <v>30</v>
      </c>
      <c r="E51" s="10">
        <v>1</v>
      </c>
      <c r="F51" s="10">
        <f t="shared" si="3"/>
        <v>1500</v>
      </c>
      <c r="G51" s="10"/>
    </row>
    <row r="52" spans="1:7" ht="21" x14ac:dyDescent="0.35">
      <c r="A52" s="28" t="s">
        <v>57</v>
      </c>
      <c r="B52" s="28"/>
      <c r="C52" s="28"/>
      <c r="D52" s="28"/>
      <c r="E52" s="28"/>
      <c r="F52" s="27">
        <f>SUM(F40:F51)</f>
        <v>18299.75</v>
      </c>
      <c r="G52" s="10"/>
    </row>
    <row r="53" spans="1:7" ht="21" x14ac:dyDescent="0.35">
      <c r="A53" s="10">
        <v>41</v>
      </c>
      <c r="B53" s="12" t="s">
        <v>58</v>
      </c>
      <c r="C53" s="10">
        <v>60</v>
      </c>
      <c r="D53" s="10">
        <v>18</v>
      </c>
      <c r="E53" s="10">
        <v>1</v>
      </c>
      <c r="F53" s="10">
        <f t="shared" ref="F53:F63" si="4">C53*D53*E53</f>
        <v>1080</v>
      </c>
      <c r="G53" s="10"/>
    </row>
    <row r="54" spans="1:7" ht="21" x14ac:dyDescent="0.35">
      <c r="A54" s="10">
        <v>42</v>
      </c>
      <c r="B54" s="12" t="s">
        <v>58</v>
      </c>
      <c r="C54" s="10">
        <v>30</v>
      </c>
      <c r="D54" s="10">
        <v>30</v>
      </c>
      <c r="E54" s="10">
        <v>1</v>
      </c>
      <c r="F54" s="10">
        <f t="shared" si="4"/>
        <v>900</v>
      </c>
      <c r="G54" s="10"/>
    </row>
    <row r="55" spans="1:7" ht="21" x14ac:dyDescent="0.35">
      <c r="A55" s="10">
        <v>43</v>
      </c>
      <c r="B55" s="12" t="s">
        <v>59</v>
      </c>
      <c r="C55" s="10">
        <v>12</v>
      </c>
      <c r="D55" s="10">
        <v>70</v>
      </c>
      <c r="E55" s="10">
        <v>1</v>
      </c>
      <c r="F55" s="10">
        <f t="shared" si="4"/>
        <v>840</v>
      </c>
      <c r="G55" s="10"/>
    </row>
    <row r="56" spans="1:7" ht="21" x14ac:dyDescent="0.35">
      <c r="A56" s="10">
        <v>44</v>
      </c>
      <c r="B56" s="12" t="s">
        <v>60</v>
      </c>
      <c r="C56" s="10">
        <v>30</v>
      </c>
      <c r="D56" s="10">
        <v>5</v>
      </c>
      <c r="E56" s="10">
        <v>1</v>
      </c>
      <c r="F56" s="10">
        <f t="shared" si="4"/>
        <v>150</v>
      </c>
      <c r="G56" s="10"/>
    </row>
    <row r="57" spans="1:7" ht="21" x14ac:dyDescent="0.35">
      <c r="A57" s="10">
        <v>45</v>
      </c>
      <c r="B57" s="12" t="s">
        <v>60</v>
      </c>
      <c r="C57" s="10">
        <v>20</v>
      </c>
      <c r="D57" s="10">
        <v>10</v>
      </c>
      <c r="E57" s="10">
        <v>1</v>
      </c>
      <c r="F57" s="10">
        <f t="shared" si="4"/>
        <v>200</v>
      </c>
      <c r="G57" s="10"/>
    </row>
    <row r="58" spans="1:7" ht="21" x14ac:dyDescent="0.35">
      <c r="A58" s="10">
        <v>46</v>
      </c>
      <c r="B58" s="12" t="s">
        <v>61</v>
      </c>
      <c r="C58" s="10">
        <v>31</v>
      </c>
      <c r="D58" s="10">
        <v>13.8</v>
      </c>
      <c r="E58" s="10">
        <v>1</v>
      </c>
      <c r="F58" s="10">
        <f t="shared" si="4"/>
        <v>427.8</v>
      </c>
      <c r="G58" s="10"/>
    </row>
    <row r="59" spans="1:7" ht="21" x14ac:dyDescent="0.35">
      <c r="A59" s="10">
        <v>47</v>
      </c>
      <c r="B59" s="12" t="s">
        <v>61</v>
      </c>
      <c r="C59" s="10">
        <v>70</v>
      </c>
      <c r="D59" s="10">
        <v>12</v>
      </c>
      <c r="E59" s="10">
        <v>2</v>
      </c>
      <c r="F59" s="10">
        <f t="shared" si="4"/>
        <v>1680</v>
      </c>
      <c r="G59" s="10"/>
    </row>
    <row r="60" spans="1:7" ht="21" x14ac:dyDescent="0.35">
      <c r="A60" s="10">
        <v>48</v>
      </c>
      <c r="B60" s="12" t="s">
        <v>62</v>
      </c>
      <c r="C60" s="10">
        <v>70</v>
      </c>
      <c r="D60" s="10">
        <v>12</v>
      </c>
      <c r="E60" s="10">
        <v>1</v>
      </c>
      <c r="F60" s="10">
        <f t="shared" si="4"/>
        <v>840</v>
      </c>
      <c r="G60" s="10"/>
    </row>
    <row r="61" spans="1:7" ht="21" x14ac:dyDescent="0.35">
      <c r="A61" s="10">
        <v>49</v>
      </c>
      <c r="B61" s="12" t="s">
        <v>63</v>
      </c>
      <c r="C61" s="10">
        <v>30</v>
      </c>
      <c r="D61" s="10">
        <v>12</v>
      </c>
      <c r="E61" s="10">
        <v>1</v>
      </c>
      <c r="F61" s="10">
        <f t="shared" si="4"/>
        <v>360</v>
      </c>
      <c r="G61" s="10"/>
    </row>
    <row r="62" spans="1:7" ht="21" x14ac:dyDescent="0.35">
      <c r="A62" s="10">
        <v>50</v>
      </c>
      <c r="B62" s="12" t="s">
        <v>64</v>
      </c>
      <c r="C62" s="10">
        <v>30</v>
      </c>
      <c r="D62" s="10">
        <v>8</v>
      </c>
      <c r="E62" s="10">
        <v>1</v>
      </c>
      <c r="F62" s="10">
        <f t="shared" si="4"/>
        <v>240</v>
      </c>
      <c r="G62" s="10"/>
    </row>
    <row r="63" spans="1:7" ht="21" x14ac:dyDescent="0.35">
      <c r="A63" s="10">
        <v>51</v>
      </c>
      <c r="B63" s="12" t="s">
        <v>64</v>
      </c>
      <c r="C63" s="10">
        <v>10</v>
      </c>
      <c r="D63" s="10">
        <v>6</v>
      </c>
      <c r="E63" s="10">
        <v>1</v>
      </c>
      <c r="F63" s="10">
        <f t="shared" si="4"/>
        <v>60</v>
      </c>
      <c r="G63" s="10"/>
    </row>
    <row r="64" spans="1:7" ht="21.75" thickBot="1" x14ac:dyDescent="0.3">
      <c r="A64" s="29"/>
      <c r="B64" s="30"/>
      <c r="C64" s="30"/>
      <c r="D64" s="30"/>
      <c r="E64" s="31"/>
      <c r="F64" s="27">
        <f>SUM(F53:F63)</f>
        <v>6777.8</v>
      </c>
      <c r="G64" s="10"/>
    </row>
    <row r="65" spans="1:8" ht="21.75" thickBot="1" x14ac:dyDescent="0.3">
      <c r="A65" s="32"/>
      <c r="B65" s="33"/>
      <c r="C65" s="33"/>
      <c r="D65" s="33" t="s">
        <v>65</v>
      </c>
      <c r="E65" s="33"/>
      <c r="F65" s="34">
        <f>F10+F29+F39+F52+F64</f>
        <v>39040.9</v>
      </c>
      <c r="G65" s="35" t="s">
        <v>66</v>
      </c>
      <c r="H65">
        <f>F65*10.76</f>
        <v>420080.08400000003</v>
      </c>
    </row>
  </sheetData>
  <mergeCells count="7">
    <mergeCell ref="A64:E64"/>
    <mergeCell ref="A1:G1"/>
    <mergeCell ref="A3:E3"/>
    <mergeCell ref="A10:E10"/>
    <mergeCell ref="A29:E29"/>
    <mergeCell ref="A39:E39"/>
    <mergeCell ref="A52:E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vcupasani</dc:creator>
  <cp:lastModifiedBy>Prashant V. Desai</cp:lastModifiedBy>
  <cp:lastPrinted>2021-10-06T04:47:09Z</cp:lastPrinted>
  <dcterms:created xsi:type="dcterms:W3CDTF">2021-10-06T03:54:47Z</dcterms:created>
  <dcterms:modified xsi:type="dcterms:W3CDTF">2023-12-06T11:24:11Z</dcterms:modified>
</cp:coreProperties>
</file>