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HRD\"/>
    </mc:Choice>
  </mc:AlternateContent>
  <xr:revisionPtr revIDLastSave="0" documentId="13_ncr:1_{73AC4F6A-C5BC-4808-BD9A-224EC8421F1C}" xr6:coauthVersionLast="47" xr6:coauthVersionMax="47" xr10:uidLastSave="{00000000-0000-0000-0000-000000000000}"/>
  <bookViews>
    <workbookView xWindow="-120" yWindow="-120" windowWidth="20730" windowHeight="11040" xr2:uid="{48AB6DEF-C2C3-4EF6-8F5F-5A281ED0E51E}"/>
  </bookViews>
  <sheets>
    <sheet name="Steel" sheetId="6" r:id="rId1"/>
    <sheet name="New" sheetId="5" r:id="rId2"/>
    <sheet name="Sheet1" sheetId="1" r:id="rId3"/>
    <sheet name="Sheet2" sheetId="2" r:id="rId4"/>
    <sheet name="Sheet2 (2)" sheetId="3" r:id="rId5"/>
    <sheet name="Sheet2 (3)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6" l="1"/>
  <c r="D17" i="6" s="1"/>
  <c r="D50" i="5"/>
  <c r="J48" i="5"/>
  <c r="J47" i="5"/>
  <c r="D28" i="5"/>
  <c r="D27" i="5"/>
  <c r="D29" i="5" s="1"/>
  <c r="J50" i="2"/>
  <c r="J49" i="2"/>
  <c r="D25" i="2"/>
  <c r="D26" i="2"/>
  <c r="D13" i="4"/>
  <c r="D8" i="3"/>
  <c r="D21" i="3" s="1"/>
  <c r="D38" i="3"/>
  <c r="D52" i="2" l="1"/>
  <c r="D27" i="2"/>
  <c r="J26" i="1"/>
  <c r="F25" i="1" l="1"/>
  <c r="F7" i="1"/>
  <c r="F8" i="1"/>
  <c r="F6" i="1"/>
  <c r="F20" i="1"/>
  <c r="F19" i="1"/>
  <c r="F18" i="1"/>
  <c r="F17" i="1"/>
  <c r="F16" i="1"/>
  <c r="F15" i="1"/>
  <c r="F14" i="1"/>
  <c r="F13" i="1"/>
  <c r="F12" i="1"/>
  <c r="F11" i="1"/>
  <c r="F10" i="1"/>
  <c r="F9" i="1"/>
  <c r="F5" i="1"/>
  <c r="F4" i="1"/>
  <c r="F26" i="1" l="1"/>
</calcChain>
</file>

<file path=xl/sharedStrings.xml><?xml version="1.0" encoding="utf-8"?>
<sst xmlns="http://schemas.openxmlformats.org/spreadsheetml/2006/main" count="220" uniqueCount="81">
  <si>
    <t>S/N</t>
  </si>
  <si>
    <t>DESCRIPTION</t>
  </si>
  <si>
    <t>MAIN PLANT</t>
  </si>
  <si>
    <t>F G STORAGE</t>
  </si>
  <si>
    <t>PRESS SHOP</t>
  </si>
  <si>
    <t>D G ROOM</t>
  </si>
  <si>
    <t>METER ROOM</t>
  </si>
  <si>
    <t>SECURITY CABIN</t>
  </si>
  <si>
    <t>CHANGE ROOM</t>
  </si>
  <si>
    <t>ROOM</t>
  </si>
  <si>
    <t>HT SW/YARD</t>
  </si>
  <si>
    <t>HT OCB ROOM</t>
  </si>
  <si>
    <t>TRANSFORMER</t>
  </si>
  <si>
    <t>CLOCK ROOM 1</t>
  </si>
  <si>
    <t>CLOCK ROOM 2</t>
  </si>
  <si>
    <t>CLOCK ROOM 3</t>
  </si>
  <si>
    <t>CLOCK ROOM 4</t>
  </si>
  <si>
    <t>CLOCK ROOM 5</t>
  </si>
  <si>
    <t>LENGTH (M)</t>
  </si>
  <si>
    <t>WIDTH (M)</t>
  </si>
  <si>
    <t>ACB ROOM</t>
  </si>
  <si>
    <t>TOTAL AREA</t>
  </si>
  <si>
    <t>TOTAL</t>
  </si>
  <si>
    <t>AREA CALCULATION</t>
  </si>
  <si>
    <t>NEW F G STORAGE GROUND FLOOR</t>
  </si>
  <si>
    <t>NEW F G STORAGE FIRST FLOOR</t>
  </si>
  <si>
    <t>NEW F G STORAGE SECOND FLOOR</t>
  </si>
  <si>
    <t>SECURITY GATE</t>
  </si>
  <si>
    <t>RECORD ROOM (1+1)</t>
  </si>
  <si>
    <t>HT/LT PANNEL</t>
  </si>
  <si>
    <t>WORKER ROOM 1</t>
  </si>
  <si>
    <t>WORKER ROOM 2</t>
  </si>
  <si>
    <t>CANTEEN GROUND</t>
  </si>
  <si>
    <t>CANTEEN 1ST FLOOR</t>
  </si>
  <si>
    <t>SOLAR ROOM</t>
  </si>
  <si>
    <t>WEIGHING M/C</t>
  </si>
  <si>
    <t>TOOLROOM TOILET</t>
  </si>
  <si>
    <t>D.G.</t>
  </si>
  <si>
    <t>OLD F G STORAGE</t>
  </si>
  <si>
    <t>WORKER ROOM 3 GROUND</t>
  </si>
  <si>
    <t>WORKER ROOM 3 FIRST</t>
  </si>
  <si>
    <t>WORKER ROOM 4 GROUND</t>
  </si>
  <si>
    <t>WORKER ROOM 4 FIRST</t>
  </si>
  <si>
    <t>AREA</t>
  </si>
  <si>
    <t>OPEN SHED</t>
  </si>
  <si>
    <t>F.G. SHED</t>
  </si>
  <si>
    <t>SCRAP SHED</t>
  </si>
  <si>
    <t>SCREEN PRINTING SHED</t>
  </si>
  <si>
    <t>COMPRESSOR SHED</t>
  </si>
  <si>
    <t>VAPOURISED SHED</t>
  </si>
  <si>
    <t>GRINDING SHED</t>
  </si>
  <si>
    <t>RO-COOLING TOWER SHED</t>
  </si>
  <si>
    <t>STEEL COMPRESSOR SHED</t>
  </si>
  <si>
    <t>AREA CALCULATION:</t>
  </si>
  <si>
    <t>FIRE PUMP SHED</t>
  </si>
  <si>
    <t>RECORD ROOM</t>
  </si>
  <si>
    <t>AREA Sq. Meter</t>
  </si>
  <si>
    <t>TOTAL (Sq. Meter)</t>
  </si>
  <si>
    <t>NEW F G STORAGE</t>
  </si>
  <si>
    <t>WORKER ROOM 3</t>
  </si>
  <si>
    <t>WORKER ROOM 4</t>
  </si>
  <si>
    <t>New IMD Shed</t>
  </si>
  <si>
    <t>Plot 1</t>
  </si>
  <si>
    <t>Plot 2</t>
  </si>
  <si>
    <t>Plot 3</t>
  </si>
  <si>
    <t>Total</t>
  </si>
  <si>
    <t>Sq.mtr</t>
  </si>
  <si>
    <t>AREA (Sq.Mtr)</t>
  </si>
  <si>
    <t>New RM Shed</t>
  </si>
  <si>
    <t>Old IMD</t>
  </si>
  <si>
    <t>New</t>
  </si>
  <si>
    <t>New Expand</t>
  </si>
  <si>
    <t>Press Shop</t>
  </si>
  <si>
    <t>BUILD UP AREA:</t>
  </si>
  <si>
    <t>Plot 1 Area</t>
  </si>
  <si>
    <t>Plot 2 Area</t>
  </si>
  <si>
    <t>Plot 3 Area</t>
  </si>
  <si>
    <t>Total Area</t>
  </si>
  <si>
    <t>TOTAL Build-up Area</t>
  </si>
  <si>
    <t>WEIGHING M/C ROOM</t>
  </si>
  <si>
    <t>BUILDING AREA: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</si>
</sst>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0" fontId="0" fillId="0" borderId="1" xfId="0" applyBorder="1"/>
    <xf numFmtId="1" fontId="0" fillId="0" borderId="1" xfId="0" applyNumberFormat="1" applyBorder="1" applyAlignment="1">
      <alignment vertic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18682-7E7E-46D2-B307-179E05B93414}">
  <dimension ref="B1:D19"/>
  <sheetViews>
    <sheetView tabSelected="1" workbookViewId="0">
      <selection activeCell="G7" sqref="G7"/>
    </sheetView>
  </sheetViews>
  <sheetFormatPr defaultRowHeight="15" x14ac:dyDescent="0.25"/>
  <cols>
    <col min="2" max="2" width="4.28515625" bestFit="1" customWidth="1"/>
    <col min="3" max="3" width="32.28515625" bestFit="1" customWidth="1"/>
    <col min="4" max="4" width="15.42578125" customWidth="1"/>
  </cols>
  <sheetData>
    <row r="1" spans="2:4" ht="24" customHeight="1" x14ac:dyDescent="0.3">
      <c r="B1" s="20" t="s">
        <v>80</v>
      </c>
      <c r="C1" s="20"/>
      <c r="D1" s="20"/>
    </row>
    <row r="2" spans="2:4" ht="12" customHeight="1" x14ac:dyDescent="0.25"/>
    <row r="3" spans="2:4" ht="24" customHeight="1" x14ac:dyDescent="0.25">
      <c r="B3" s="1" t="s">
        <v>0</v>
      </c>
      <c r="C3" s="1" t="s">
        <v>1</v>
      </c>
      <c r="D3" s="1" t="s">
        <v>67</v>
      </c>
    </row>
    <row r="4" spans="2:4" ht="24" customHeight="1" x14ac:dyDescent="0.25">
      <c r="B4" s="3">
        <v>1</v>
      </c>
      <c r="C4" s="4" t="s">
        <v>2</v>
      </c>
      <c r="D4" s="4">
        <v>7779</v>
      </c>
    </row>
    <row r="5" spans="2:4" ht="24" customHeight="1" x14ac:dyDescent="0.25">
      <c r="B5" s="3">
        <v>2</v>
      </c>
      <c r="C5" s="4" t="s">
        <v>27</v>
      </c>
      <c r="D5" s="4">
        <v>42.53</v>
      </c>
    </row>
    <row r="6" spans="2:4" ht="24" customHeight="1" x14ac:dyDescent="0.25">
      <c r="B6" s="3">
        <v>3</v>
      </c>
      <c r="C6" s="4" t="s">
        <v>28</v>
      </c>
      <c r="D6" s="4">
        <v>120.32</v>
      </c>
    </row>
    <row r="7" spans="2:4" ht="24" customHeight="1" x14ac:dyDescent="0.25">
      <c r="B7" s="3">
        <v>4</v>
      </c>
      <c r="C7" s="4" t="s">
        <v>29</v>
      </c>
      <c r="D7" s="4">
        <v>191.75</v>
      </c>
    </row>
    <row r="8" spans="2:4" ht="24" customHeight="1" x14ac:dyDescent="0.25">
      <c r="B8" s="3">
        <v>5</v>
      </c>
      <c r="C8" s="4" t="s">
        <v>29</v>
      </c>
      <c r="D8" s="4">
        <v>21</v>
      </c>
    </row>
    <row r="9" spans="2:4" ht="24" customHeight="1" x14ac:dyDescent="0.25">
      <c r="B9" s="3">
        <v>6</v>
      </c>
      <c r="C9" s="4" t="s">
        <v>30</v>
      </c>
      <c r="D9" s="4">
        <v>213</v>
      </c>
    </row>
    <row r="10" spans="2:4" ht="24" customHeight="1" x14ac:dyDescent="0.25">
      <c r="B10" s="3">
        <v>7</v>
      </c>
      <c r="C10" s="4" t="s">
        <v>31</v>
      </c>
      <c r="D10" s="4">
        <v>213</v>
      </c>
    </row>
    <row r="11" spans="2:4" ht="24" customHeight="1" x14ac:dyDescent="0.25">
      <c r="B11" s="3">
        <v>8</v>
      </c>
      <c r="C11" s="4" t="s">
        <v>34</v>
      </c>
      <c r="D11" s="4">
        <v>30</v>
      </c>
    </row>
    <row r="12" spans="2:4" ht="24" customHeight="1" x14ac:dyDescent="0.25">
      <c r="B12" s="3">
        <v>9</v>
      </c>
      <c r="C12" s="4" t="s">
        <v>79</v>
      </c>
      <c r="D12" s="19">
        <v>10.89</v>
      </c>
    </row>
    <row r="13" spans="2:4" ht="24" customHeight="1" x14ac:dyDescent="0.25">
      <c r="B13" s="3">
        <v>10</v>
      </c>
      <c r="C13" s="4" t="s">
        <v>36</v>
      </c>
      <c r="D13" s="4">
        <v>180</v>
      </c>
    </row>
    <row r="14" spans="2:4" ht="24" customHeight="1" x14ac:dyDescent="0.25">
      <c r="B14" s="3">
        <v>11</v>
      </c>
      <c r="C14" s="4" t="s">
        <v>37</v>
      </c>
      <c r="D14" s="4">
        <v>89</v>
      </c>
    </row>
    <row r="15" spans="2:4" ht="24" customHeight="1" x14ac:dyDescent="0.25">
      <c r="B15" s="3">
        <v>12</v>
      </c>
      <c r="C15" s="4" t="s">
        <v>72</v>
      </c>
      <c r="D15" s="19">
        <v>140.25</v>
      </c>
    </row>
    <row r="16" spans="2:4" ht="24" customHeight="1" x14ac:dyDescent="0.25">
      <c r="B16" s="3">
        <v>13</v>
      </c>
      <c r="C16" s="4" t="s">
        <v>68</v>
      </c>
      <c r="D16" s="19">
        <f>9.6*88</f>
        <v>844.8</v>
      </c>
    </row>
    <row r="17" spans="2:4" ht="24" customHeight="1" x14ac:dyDescent="0.25">
      <c r="B17" s="21" t="s">
        <v>78</v>
      </c>
      <c r="C17" s="22"/>
      <c r="D17" s="12">
        <f>SUM(D4:D16)</f>
        <v>9875.5399999999972</v>
      </c>
    </row>
    <row r="19" spans="2:4" x14ac:dyDescent="0.25">
      <c r="C19" s="18" t="s">
        <v>74</v>
      </c>
      <c r="D19" s="18">
        <v>22286</v>
      </c>
    </row>
  </sheetData>
  <mergeCells count="2">
    <mergeCell ref="B1:D1"/>
    <mergeCell ref="B17:C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CCCD-4061-4BFE-921A-515F1457B86A}">
  <dimension ref="B1:J50"/>
  <sheetViews>
    <sheetView workbookViewId="0">
      <selection activeCell="B30" sqref="B30"/>
    </sheetView>
  </sheetViews>
  <sheetFormatPr defaultRowHeight="15" x14ac:dyDescent="0.25"/>
  <cols>
    <col min="2" max="2" width="4.28515625" bestFit="1" customWidth="1"/>
    <col min="3" max="3" width="32.28515625" bestFit="1" customWidth="1"/>
    <col min="4" max="4" width="15.42578125" customWidth="1"/>
  </cols>
  <sheetData>
    <row r="1" spans="2:4" ht="24" customHeight="1" x14ac:dyDescent="0.3">
      <c r="B1" s="20" t="s">
        <v>73</v>
      </c>
      <c r="C1" s="20"/>
      <c r="D1" s="20"/>
    </row>
    <row r="2" spans="2:4" ht="12" customHeight="1" x14ac:dyDescent="0.25"/>
    <row r="3" spans="2:4" ht="24" customHeight="1" x14ac:dyDescent="0.25">
      <c r="B3" s="1" t="s">
        <v>0</v>
      </c>
      <c r="C3" s="1" t="s">
        <v>1</v>
      </c>
      <c r="D3" s="1" t="s">
        <v>67</v>
      </c>
    </row>
    <row r="4" spans="2:4" ht="24" customHeight="1" x14ac:dyDescent="0.25">
      <c r="B4" s="3">
        <v>1</v>
      </c>
      <c r="C4" s="4" t="s">
        <v>2</v>
      </c>
      <c r="D4" s="4">
        <v>7779</v>
      </c>
    </row>
    <row r="5" spans="2:4" ht="24" customHeight="1" x14ac:dyDescent="0.25">
      <c r="B5" s="3">
        <v>2</v>
      </c>
      <c r="C5" s="4" t="s">
        <v>38</v>
      </c>
      <c r="D5" s="4">
        <v>4007</v>
      </c>
    </row>
    <row r="6" spans="2:4" ht="24" customHeight="1" x14ac:dyDescent="0.25">
      <c r="B6" s="3">
        <v>3</v>
      </c>
      <c r="C6" s="4" t="s">
        <v>24</v>
      </c>
      <c r="D6" s="4">
        <v>2737</v>
      </c>
    </row>
    <row r="7" spans="2:4" ht="24" customHeight="1" x14ac:dyDescent="0.25">
      <c r="B7" s="3"/>
      <c r="C7" s="4" t="s">
        <v>71</v>
      </c>
      <c r="D7" s="4">
        <v>1014</v>
      </c>
    </row>
    <row r="8" spans="2:4" ht="24" customHeight="1" x14ac:dyDescent="0.25">
      <c r="B8" s="3">
        <v>4</v>
      </c>
      <c r="C8" s="4" t="s">
        <v>25</v>
      </c>
      <c r="D8" s="4">
        <v>1875</v>
      </c>
    </row>
    <row r="9" spans="2:4" ht="24" customHeight="1" x14ac:dyDescent="0.25">
      <c r="B9" s="3">
        <v>5</v>
      </c>
      <c r="C9" s="4" t="s">
        <v>26</v>
      </c>
      <c r="D9" s="4">
        <v>1875</v>
      </c>
    </row>
    <row r="10" spans="2:4" ht="24" customHeight="1" x14ac:dyDescent="0.25">
      <c r="B10" s="3">
        <v>6</v>
      </c>
      <c r="C10" s="4" t="s">
        <v>27</v>
      </c>
      <c r="D10" s="4">
        <v>42.53</v>
      </c>
    </row>
    <row r="11" spans="2:4" ht="24" customHeight="1" x14ac:dyDescent="0.25">
      <c r="B11" s="3">
        <v>7</v>
      </c>
      <c r="C11" s="4" t="s">
        <v>28</v>
      </c>
      <c r="D11" s="4">
        <v>120.32</v>
      </c>
    </row>
    <row r="12" spans="2:4" ht="24" customHeight="1" x14ac:dyDescent="0.25">
      <c r="B12" s="3">
        <v>8</v>
      </c>
      <c r="C12" s="4" t="s">
        <v>29</v>
      </c>
      <c r="D12" s="4">
        <v>191.75</v>
      </c>
    </row>
    <row r="13" spans="2:4" ht="24" customHeight="1" x14ac:dyDescent="0.25">
      <c r="B13" s="3">
        <v>9</v>
      </c>
      <c r="C13" s="4" t="s">
        <v>29</v>
      </c>
      <c r="D13" s="4">
        <v>21</v>
      </c>
    </row>
    <row r="14" spans="2:4" ht="24" customHeight="1" x14ac:dyDescent="0.25">
      <c r="B14" s="3">
        <v>10</v>
      </c>
      <c r="C14" s="4" t="s">
        <v>30</v>
      </c>
      <c r="D14" s="4">
        <v>213</v>
      </c>
    </row>
    <row r="15" spans="2:4" ht="24" customHeight="1" x14ac:dyDescent="0.25">
      <c r="B15" s="3">
        <v>11</v>
      </c>
      <c r="C15" s="4" t="s">
        <v>31</v>
      </c>
      <c r="D15" s="4">
        <v>213</v>
      </c>
    </row>
    <row r="16" spans="2:4" ht="24" customHeight="1" x14ac:dyDescent="0.25">
      <c r="B16" s="3">
        <v>12</v>
      </c>
      <c r="C16" s="4" t="s">
        <v>39</v>
      </c>
      <c r="D16" s="4">
        <v>210</v>
      </c>
    </row>
    <row r="17" spans="2:4" ht="24" customHeight="1" x14ac:dyDescent="0.25">
      <c r="B17" s="3">
        <v>13</v>
      </c>
      <c r="C17" s="4" t="s">
        <v>40</v>
      </c>
      <c r="D17" s="4">
        <v>210</v>
      </c>
    </row>
    <row r="18" spans="2:4" ht="24" customHeight="1" x14ac:dyDescent="0.25">
      <c r="B18" s="3">
        <v>14</v>
      </c>
      <c r="C18" s="4" t="s">
        <v>41</v>
      </c>
      <c r="D18" s="4">
        <v>236</v>
      </c>
    </row>
    <row r="19" spans="2:4" ht="24" customHeight="1" x14ac:dyDescent="0.25">
      <c r="B19" s="3">
        <v>15</v>
      </c>
      <c r="C19" s="4" t="s">
        <v>42</v>
      </c>
      <c r="D19" s="4">
        <v>236</v>
      </c>
    </row>
    <row r="20" spans="2:4" ht="24" customHeight="1" x14ac:dyDescent="0.25">
      <c r="B20" s="3">
        <v>16</v>
      </c>
      <c r="C20" s="4" t="s">
        <v>32</v>
      </c>
      <c r="D20" s="4">
        <v>343</v>
      </c>
    </row>
    <row r="21" spans="2:4" ht="24" customHeight="1" x14ac:dyDescent="0.25">
      <c r="B21" s="3">
        <v>17</v>
      </c>
      <c r="C21" s="4" t="s">
        <v>33</v>
      </c>
      <c r="D21" s="4">
        <v>343</v>
      </c>
    </row>
    <row r="22" spans="2:4" ht="24" customHeight="1" x14ac:dyDescent="0.25">
      <c r="B22" s="3">
        <v>18</v>
      </c>
      <c r="C22" s="4" t="s">
        <v>34</v>
      </c>
      <c r="D22" s="4">
        <v>30</v>
      </c>
    </row>
    <row r="23" spans="2:4" ht="24" customHeight="1" x14ac:dyDescent="0.25">
      <c r="B23" s="3">
        <v>19</v>
      </c>
      <c r="C23" s="4" t="s">
        <v>35</v>
      </c>
      <c r="D23" s="19">
        <v>10.89</v>
      </c>
    </row>
    <row r="24" spans="2:4" ht="24" customHeight="1" x14ac:dyDescent="0.25">
      <c r="B24" s="3">
        <v>20</v>
      </c>
      <c r="C24" s="4" t="s">
        <v>36</v>
      </c>
      <c r="D24" s="4">
        <v>180</v>
      </c>
    </row>
    <row r="25" spans="2:4" ht="24" customHeight="1" x14ac:dyDescent="0.25">
      <c r="B25" s="3">
        <v>21</v>
      </c>
      <c r="C25" s="4" t="s">
        <v>37</v>
      </c>
      <c r="D25" s="4">
        <v>89</v>
      </c>
    </row>
    <row r="26" spans="2:4" ht="24" customHeight="1" x14ac:dyDescent="0.25">
      <c r="B26" s="3">
        <v>22</v>
      </c>
      <c r="C26" s="4" t="s">
        <v>72</v>
      </c>
      <c r="D26" s="19">
        <v>140.25</v>
      </c>
    </row>
    <row r="27" spans="2:4" ht="24" customHeight="1" x14ac:dyDescent="0.25">
      <c r="B27" s="3">
        <v>23</v>
      </c>
      <c r="C27" s="4" t="s">
        <v>61</v>
      </c>
      <c r="D27" s="4">
        <f>50*75</f>
        <v>3750</v>
      </c>
    </row>
    <row r="28" spans="2:4" ht="24" customHeight="1" x14ac:dyDescent="0.25">
      <c r="B28" s="3">
        <v>24</v>
      </c>
      <c r="C28" s="4" t="s">
        <v>68</v>
      </c>
      <c r="D28" s="19">
        <f>9.6*88</f>
        <v>844.8</v>
      </c>
    </row>
    <row r="29" spans="2:4" ht="24" customHeight="1" x14ac:dyDescent="0.25">
      <c r="B29" s="21" t="s">
        <v>78</v>
      </c>
      <c r="C29" s="22"/>
      <c r="D29" s="12">
        <f>SUM(D4:D28)</f>
        <v>26711.539999999997</v>
      </c>
    </row>
    <row r="31" spans="2:4" x14ac:dyDescent="0.25">
      <c r="C31" s="18" t="s">
        <v>74</v>
      </c>
      <c r="D31" s="18">
        <v>22286</v>
      </c>
    </row>
    <row r="32" spans="2:4" x14ac:dyDescent="0.25">
      <c r="C32" s="18" t="s">
        <v>75</v>
      </c>
      <c r="D32" s="18">
        <v>6014</v>
      </c>
    </row>
    <row r="33" spans="2:10" x14ac:dyDescent="0.25">
      <c r="C33" s="18" t="s">
        <v>76</v>
      </c>
      <c r="D33" s="18">
        <v>16100</v>
      </c>
    </row>
    <row r="34" spans="2:10" x14ac:dyDescent="0.25">
      <c r="C34" s="18" t="s">
        <v>77</v>
      </c>
      <c r="D34" s="18">
        <v>44400</v>
      </c>
      <c r="E34" t="s">
        <v>66</v>
      </c>
    </row>
    <row r="38" spans="2:10" ht="26.25" x14ac:dyDescent="0.4">
      <c r="B38" s="23" t="s">
        <v>44</v>
      </c>
      <c r="C38" s="23"/>
      <c r="D38" s="23"/>
    </row>
    <row r="40" spans="2:10" ht="24" customHeight="1" x14ac:dyDescent="0.25">
      <c r="B40" s="1" t="s">
        <v>0</v>
      </c>
      <c r="C40" s="1" t="s">
        <v>1</v>
      </c>
      <c r="D40" s="1" t="s">
        <v>43</v>
      </c>
    </row>
    <row r="41" spans="2:10" ht="24" customHeight="1" x14ac:dyDescent="0.25">
      <c r="B41" s="3">
        <v>2</v>
      </c>
      <c r="C41" s="4" t="s">
        <v>47</v>
      </c>
      <c r="D41" s="4">
        <v>432</v>
      </c>
    </row>
    <row r="42" spans="2:10" ht="24" customHeight="1" x14ac:dyDescent="0.25">
      <c r="B42" s="3">
        <v>3</v>
      </c>
      <c r="C42" s="4" t="s">
        <v>46</v>
      </c>
      <c r="D42" s="4">
        <v>175</v>
      </c>
    </row>
    <row r="43" spans="2:10" ht="24" customHeight="1" x14ac:dyDescent="0.25">
      <c r="B43" s="3">
        <v>4</v>
      </c>
      <c r="C43" s="4" t="s">
        <v>48</v>
      </c>
      <c r="D43" s="4">
        <v>27</v>
      </c>
    </row>
    <row r="44" spans="2:10" ht="24" customHeight="1" x14ac:dyDescent="0.25">
      <c r="B44" s="3">
        <v>6</v>
      </c>
      <c r="C44" s="4" t="s">
        <v>50</v>
      </c>
      <c r="D44" s="4">
        <v>192</v>
      </c>
    </row>
    <row r="45" spans="2:10" ht="24" customHeight="1" x14ac:dyDescent="0.25">
      <c r="B45" s="3">
        <v>7</v>
      </c>
      <c r="C45" s="4" t="s">
        <v>51</v>
      </c>
      <c r="D45" s="4">
        <v>114</v>
      </c>
    </row>
    <row r="46" spans="2:10" ht="24" customHeight="1" x14ac:dyDescent="0.25">
      <c r="B46" s="3">
        <v>8</v>
      </c>
      <c r="C46" s="4" t="s">
        <v>52</v>
      </c>
      <c r="D46" s="4">
        <v>42</v>
      </c>
    </row>
    <row r="47" spans="2:10" ht="24" customHeight="1" x14ac:dyDescent="0.25">
      <c r="B47" s="3">
        <v>10</v>
      </c>
      <c r="C47" s="4" t="s">
        <v>54</v>
      </c>
      <c r="D47" s="19">
        <v>25.5</v>
      </c>
      <c r="G47" t="s">
        <v>69</v>
      </c>
      <c r="H47">
        <v>51</v>
      </c>
      <c r="I47">
        <v>53</v>
      </c>
      <c r="J47">
        <f>H47*I47</f>
        <v>2703</v>
      </c>
    </row>
    <row r="48" spans="2:10" ht="24" customHeight="1" x14ac:dyDescent="0.25">
      <c r="B48" s="3"/>
      <c r="C48" s="4"/>
      <c r="D48" s="4"/>
      <c r="G48" t="s">
        <v>70</v>
      </c>
      <c r="H48">
        <v>40</v>
      </c>
      <c r="I48">
        <v>28</v>
      </c>
      <c r="J48">
        <f>H48*I48</f>
        <v>1120</v>
      </c>
    </row>
    <row r="49" spans="2:4" ht="24" customHeight="1" x14ac:dyDescent="0.25">
      <c r="B49" s="3"/>
      <c r="C49" s="4"/>
      <c r="D49" s="4"/>
    </row>
    <row r="50" spans="2:4" ht="24" customHeight="1" x14ac:dyDescent="0.25">
      <c r="B50" s="24" t="s">
        <v>22</v>
      </c>
      <c r="C50" s="25"/>
      <c r="D50" s="13">
        <f>SUM(D41:D49)</f>
        <v>1007.5</v>
      </c>
    </row>
  </sheetData>
  <mergeCells count="4">
    <mergeCell ref="B1:D1"/>
    <mergeCell ref="B29:C29"/>
    <mergeCell ref="B38:D38"/>
    <mergeCell ref="B50:C5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9E8AC-81FE-47E0-BAA0-AEF1304543D8}">
  <sheetPr codeName="Sheet1"/>
  <dimension ref="B1:J26"/>
  <sheetViews>
    <sheetView workbookViewId="0">
      <selection activeCell="H3" sqref="H3:J26"/>
    </sheetView>
  </sheetViews>
  <sheetFormatPr defaultRowHeight="15" x14ac:dyDescent="0.25"/>
  <cols>
    <col min="1" max="1" width="9.140625" style="6"/>
    <col min="2" max="2" width="9.140625" style="7"/>
    <col min="3" max="3" width="32.28515625" style="6" bestFit="1" customWidth="1"/>
    <col min="4" max="4" width="11.42578125" style="6" bestFit="1" customWidth="1"/>
    <col min="5" max="5" width="10.5703125" style="6" bestFit="1" customWidth="1"/>
    <col min="6" max="6" width="12" style="6" bestFit="1" customWidth="1"/>
    <col min="7" max="7" width="9.140625" style="6"/>
    <col min="8" max="8" width="6.42578125" style="7" customWidth="1"/>
    <col min="9" max="9" width="32.28515625" style="6" bestFit="1" customWidth="1"/>
    <col min="10" max="16384" width="9.140625" style="6"/>
  </cols>
  <sheetData>
    <row r="1" spans="2:10" ht="18.75" x14ac:dyDescent="0.25">
      <c r="B1" s="29" t="s">
        <v>23</v>
      </c>
      <c r="C1" s="29"/>
      <c r="D1" s="29"/>
      <c r="E1" s="29"/>
      <c r="F1" s="29"/>
    </row>
    <row r="3" spans="2:10" s="2" customFormat="1" ht="20.100000000000001" customHeight="1" x14ac:dyDescent="0.25">
      <c r="B3" s="1" t="s">
        <v>0</v>
      </c>
      <c r="C3" s="1" t="s">
        <v>1</v>
      </c>
      <c r="D3" s="1" t="s">
        <v>18</v>
      </c>
      <c r="E3" s="1" t="s">
        <v>19</v>
      </c>
      <c r="F3" s="1" t="s">
        <v>21</v>
      </c>
      <c r="H3" s="1" t="s">
        <v>0</v>
      </c>
      <c r="I3" s="1" t="s">
        <v>1</v>
      </c>
      <c r="J3" s="1" t="s">
        <v>43</v>
      </c>
    </row>
    <row r="4" spans="2:10" ht="20.100000000000001" customHeight="1" x14ac:dyDescent="0.25">
      <c r="B4" s="9">
        <v>1</v>
      </c>
      <c r="C4" s="10" t="s">
        <v>2</v>
      </c>
      <c r="D4" s="11">
        <v>155.22999999999999</v>
      </c>
      <c r="E4" s="11">
        <v>50.23</v>
      </c>
      <c r="F4" s="11">
        <f>D4*E4</f>
        <v>7797.2028999999993</v>
      </c>
      <c r="H4" s="3">
        <v>1</v>
      </c>
      <c r="I4" s="4" t="s">
        <v>2</v>
      </c>
      <c r="J4" s="4">
        <v>7779</v>
      </c>
    </row>
    <row r="5" spans="2:10" ht="20.100000000000001" customHeight="1" x14ac:dyDescent="0.25">
      <c r="B5" s="9">
        <v>2</v>
      </c>
      <c r="C5" s="10" t="s">
        <v>3</v>
      </c>
      <c r="D5" s="11">
        <v>78.23</v>
      </c>
      <c r="E5" s="11">
        <v>51.23</v>
      </c>
      <c r="F5" s="11">
        <f t="shared" ref="F5:F20" si="0">D5*E5</f>
        <v>4007.7228999999998</v>
      </c>
      <c r="H5" s="3">
        <v>2</v>
      </c>
      <c r="I5" s="4" t="s">
        <v>38</v>
      </c>
      <c r="J5" s="4">
        <v>4007</v>
      </c>
    </row>
    <row r="6" spans="2:10" ht="20.100000000000001" customHeight="1" x14ac:dyDescent="0.25">
      <c r="B6" s="9">
        <v>3</v>
      </c>
      <c r="C6" s="10" t="s">
        <v>24</v>
      </c>
      <c r="D6" s="11">
        <v>51</v>
      </c>
      <c r="E6" s="11">
        <v>53.68</v>
      </c>
      <c r="F6" s="11">
        <f t="shared" si="0"/>
        <v>2737.68</v>
      </c>
      <c r="H6" s="3">
        <v>3</v>
      </c>
      <c r="I6" s="4" t="s">
        <v>24</v>
      </c>
      <c r="J6" s="4">
        <v>2737</v>
      </c>
    </row>
    <row r="7" spans="2:10" ht="20.100000000000001" customHeight="1" x14ac:dyDescent="0.25">
      <c r="B7" s="9">
        <v>4</v>
      </c>
      <c r="C7" s="10" t="s">
        <v>25</v>
      </c>
      <c r="D7" s="11">
        <v>51</v>
      </c>
      <c r="E7" s="11">
        <v>26.84</v>
      </c>
      <c r="F7" s="11">
        <f t="shared" si="0"/>
        <v>1368.84</v>
      </c>
      <c r="H7" s="3">
        <v>4</v>
      </c>
      <c r="I7" s="4" t="s">
        <v>25</v>
      </c>
      <c r="J7" s="4">
        <v>1368</v>
      </c>
    </row>
    <row r="8" spans="2:10" ht="20.100000000000001" customHeight="1" x14ac:dyDescent="0.25">
      <c r="B8" s="9">
        <v>5</v>
      </c>
      <c r="C8" s="10" t="s">
        <v>26</v>
      </c>
      <c r="D8" s="11">
        <v>51</v>
      </c>
      <c r="E8" s="11">
        <v>26.84</v>
      </c>
      <c r="F8" s="11">
        <f t="shared" ref="F8" si="1">D8*E8</f>
        <v>1368.84</v>
      </c>
      <c r="H8" s="3">
        <v>5</v>
      </c>
      <c r="I8" s="4" t="s">
        <v>26</v>
      </c>
      <c r="J8" s="4">
        <v>1368</v>
      </c>
    </row>
    <row r="9" spans="2:10" ht="20.100000000000001" customHeight="1" x14ac:dyDescent="0.25">
      <c r="B9" s="3">
        <v>6</v>
      </c>
      <c r="C9" s="4" t="s">
        <v>4</v>
      </c>
      <c r="D9" s="5">
        <v>20.23</v>
      </c>
      <c r="E9" s="5">
        <v>8.5</v>
      </c>
      <c r="F9" s="5">
        <f t="shared" si="0"/>
        <v>171.95500000000001</v>
      </c>
      <c r="H9" s="3">
        <v>6</v>
      </c>
      <c r="I9" s="4" t="s">
        <v>27</v>
      </c>
      <c r="J9" s="4">
        <v>42.53</v>
      </c>
    </row>
    <row r="10" spans="2:10" ht="20.100000000000001" customHeight="1" x14ac:dyDescent="0.25">
      <c r="B10" s="3">
        <v>7</v>
      </c>
      <c r="C10" s="4" t="s">
        <v>5</v>
      </c>
      <c r="D10" s="5">
        <v>8.5299999999999994</v>
      </c>
      <c r="E10" s="5">
        <v>7.3</v>
      </c>
      <c r="F10" s="5">
        <f t="shared" si="0"/>
        <v>62.268999999999991</v>
      </c>
      <c r="H10" s="3">
        <v>7</v>
      </c>
      <c r="I10" s="4" t="s">
        <v>28</v>
      </c>
      <c r="J10" s="4">
        <v>120.32</v>
      </c>
    </row>
    <row r="11" spans="2:10" ht="20.100000000000001" customHeight="1" x14ac:dyDescent="0.25">
      <c r="B11" s="3">
        <v>8</v>
      </c>
      <c r="C11" s="4" t="s">
        <v>6</v>
      </c>
      <c r="D11" s="5">
        <v>3.23</v>
      </c>
      <c r="E11" s="5">
        <v>3.23</v>
      </c>
      <c r="F11" s="5">
        <f t="shared" si="0"/>
        <v>10.4329</v>
      </c>
      <c r="H11" s="3">
        <v>8</v>
      </c>
      <c r="I11" s="4" t="s">
        <v>29</v>
      </c>
      <c r="J11" s="4">
        <v>191.75</v>
      </c>
    </row>
    <row r="12" spans="2:10" ht="20.100000000000001" customHeight="1" x14ac:dyDescent="0.25">
      <c r="B12" s="9">
        <v>9</v>
      </c>
      <c r="C12" s="10" t="s">
        <v>7</v>
      </c>
      <c r="D12" s="11">
        <v>3.23</v>
      </c>
      <c r="E12" s="11">
        <v>2.5</v>
      </c>
      <c r="F12" s="11">
        <f t="shared" si="0"/>
        <v>8.0749999999999993</v>
      </c>
      <c r="H12" s="3">
        <v>9</v>
      </c>
      <c r="I12" s="4" t="s">
        <v>29</v>
      </c>
      <c r="J12" s="4">
        <v>21</v>
      </c>
    </row>
    <row r="13" spans="2:10" ht="20.100000000000001" customHeight="1" x14ac:dyDescent="0.25">
      <c r="B13" s="9">
        <v>10</v>
      </c>
      <c r="C13" s="10" t="s">
        <v>8</v>
      </c>
      <c r="D13" s="11">
        <v>8.6300000000000008</v>
      </c>
      <c r="E13" s="11">
        <v>6.23</v>
      </c>
      <c r="F13" s="11">
        <f t="shared" si="0"/>
        <v>53.764900000000011</v>
      </c>
      <c r="H13" s="3">
        <v>10</v>
      </c>
      <c r="I13" s="4" t="s">
        <v>30</v>
      </c>
      <c r="J13" s="4">
        <v>213</v>
      </c>
    </row>
    <row r="14" spans="2:10" ht="20.100000000000001" customHeight="1" x14ac:dyDescent="0.25">
      <c r="B14" s="3">
        <v>11</v>
      </c>
      <c r="C14" s="4" t="s">
        <v>9</v>
      </c>
      <c r="D14" s="5">
        <v>3.73</v>
      </c>
      <c r="E14" s="5">
        <v>6.23</v>
      </c>
      <c r="F14" s="5">
        <f t="shared" si="0"/>
        <v>23.2379</v>
      </c>
      <c r="H14" s="3">
        <v>11</v>
      </c>
      <c r="I14" s="4" t="s">
        <v>31</v>
      </c>
      <c r="J14" s="4">
        <v>213</v>
      </c>
    </row>
    <row r="15" spans="2:10" ht="20.100000000000001" customHeight="1" x14ac:dyDescent="0.25">
      <c r="B15" s="3">
        <v>12</v>
      </c>
      <c r="C15" s="4" t="s">
        <v>10</v>
      </c>
      <c r="D15" s="5">
        <v>6.23</v>
      </c>
      <c r="E15" s="5">
        <v>5</v>
      </c>
      <c r="F15" s="5">
        <f t="shared" si="0"/>
        <v>31.150000000000002</v>
      </c>
      <c r="H15" s="3">
        <v>12</v>
      </c>
      <c r="I15" s="4" t="s">
        <v>39</v>
      </c>
      <c r="J15" s="4">
        <v>210</v>
      </c>
    </row>
    <row r="16" spans="2:10" ht="20.100000000000001" customHeight="1" x14ac:dyDescent="0.25">
      <c r="B16" s="3">
        <v>13</v>
      </c>
      <c r="C16" s="4" t="s">
        <v>9</v>
      </c>
      <c r="D16" s="5">
        <v>3.23</v>
      </c>
      <c r="E16" s="5">
        <v>6.23</v>
      </c>
      <c r="F16" s="5">
        <f t="shared" si="0"/>
        <v>20.122900000000001</v>
      </c>
      <c r="H16" s="3">
        <v>13</v>
      </c>
      <c r="I16" s="4" t="s">
        <v>40</v>
      </c>
      <c r="J16" s="4">
        <v>210</v>
      </c>
    </row>
    <row r="17" spans="2:10" ht="20.100000000000001" customHeight="1" x14ac:dyDescent="0.25">
      <c r="B17" s="3">
        <v>14</v>
      </c>
      <c r="C17" s="4" t="s">
        <v>11</v>
      </c>
      <c r="D17" s="5">
        <v>5.43</v>
      </c>
      <c r="E17" s="5">
        <v>5.23</v>
      </c>
      <c r="F17" s="5">
        <f t="shared" si="0"/>
        <v>28.398900000000001</v>
      </c>
      <c r="H17" s="3">
        <v>14</v>
      </c>
      <c r="I17" s="4" t="s">
        <v>41</v>
      </c>
      <c r="J17" s="4">
        <v>236</v>
      </c>
    </row>
    <row r="18" spans="2:10" ht="20.100000000000001" customHeight="1" x14ac:dyDescent="0.25">
      <c r="B18" s="3">
        <v>15</v>
      </c>
      <c r="C18" s="4" t="s">
        <v>12</v>
      </c>
      <c r="D18" s="5">
        <v>6.23</v>
      </c>
      <c r="E18" s="5">
        <v>5.23</v>
      </c>
      <c r="F18" s="5">
        <f t="shared" si="0"/>
        <v>32.582900000000002</v>
      </c>
      <c r="H18" s="3">
        <v>15</v>
      </c>
      <c r="I18" s="4" t="s">
        <v>42</v>
      </c>
      <c r="J18" s="4">
        <v>236</v>
      </c>
    </row>
    <row r="19" spans="2:10" ht="20.100000000000001" customHeight="1" x14ac:dyDescent="0.25">
      <c r="B19" s="3">
        <v>16</v>
      </c>
      <c r="C19" s="4" t="s">
        <v>20</v>
      </c>
      <c r="D19" s="5">
        <v>4.93</v>
      </c>
      <c r="E19" s="5">
        <v>5.23</v>
      </c>
      <c r="F19" s="5">
        <f t="shared" si="0"/>
        <v>25.783899999999999</v>
      </c>
      <c r="H19" s="3">
        <v>16</v>
      </c>
      <c r="I19" s="4" t="s">
        <v>32</v>
      </c>
      <c r="J19" s="4">
        <v>343</v>
      </c>
    </row>
    <row r="20" spans="2:10" ht="20.100000000000001" customHeight="1" x14ac:dyDescent="0.25">
      <c r="B20" s="3">
        <v>17</v>
      </c>
      <c r="C20" s="4" t="s">
        <v>12</v>
      </c>
      <c r="D20" s="5">
        <v>6.73</v>
      </c>
      <c r="E20" s="5">
        <v>5.23</v>
      </c>
      <c r="F20" s="5">
        <f t="shared" si="0"/>
        <v>35.197900000000004</v>
      </c>
      <c r="H20" s="3">
        <v>17</v>
      </c>
      <c r="I20" s="4" t="s">
        <v>33</v>
      </c>
      <c r="J20" s="4">
        <v>343</v>
      </c>
    </row>
    <row r="21" spans="2:10" ht="20.100000000000001" customHeight="1" x14ac:dyDescent="0.25">
      <c r="B21" s="3">
        <v>18</v>
      </c>
      <c r="C21" s="4" t="s">
        <v>13</v>
      </c>
      <c r="D21" s="4"/>
      <c r="E21" s="4"/>
      <c r="F21" s="4">
        <v>105</v>
      </c>
      <c r="H21" s="3">
        <v>18</v>
      </c>
      <c r="I21" s="4" t="s">
        <v>34</v>
      </c>
      <c r="J21" s="4">
        <v>30</v>
      </c>
    </row>
    <row r="22" spans="2:10" ht="20.100000000000001" customHeight="1" x14ac:dyDescent="0.25">
      <c r="B22" s="3">
        <v>19</v>
      </c>
      <c r="C22" s="4" t="s">
        <v>14</v>
      </c>
      <c r="D22" s="4"/>
      <c r="E22" s="4"/>
      <c r="F22" s="4">
        <v>105</v>
      </c>
      <c r="H22" s="3">
        <v>19</v>
      </c>
      <c r="I22" s="4" t="s">
        <v>35</v>
      </c>
      <c r="J22" s="4">
        <v>10.89</v>
      </c>
    </row>
    <row r="23" spans="2:10" ht="20.100000000000001" customHeight="1" x14ac:dyDescent="0.25">
      <c r="B23" s="3">
        <v>20</v>
      </c>
      <c r="C23" s="4" t="s">
        <v>15</v>
      </c>
      <c r="D23" s="4"/>
      <c r="E23" s="4"/>
      <c r="F23" s="4">
        <v>208</v>
      </c>
      <c r="H23" s="3">
        <v>20</v>
      </c>
      <c r="I23" s="4" t="s">
        <v>36</v>
      </c>
      <c r="J23" s="4">
        <v>180</v>
      </c>
    </row>
    <row r="24" spans="2:10" ht="20.100000000000001" customHeight="1" x14ac:dyDescent="0.25">
      <c r="B24" s="3">
        <v>21</v>
      </c>
      <c r="C24" s="4" t="s">
        <v>16</v>
      </c>
      <c r="D24" s="4"/>
      <c r="E24" s="4"/>
      <c r="F24" s="4">
        <v>208</v>
      </c>
      <c r="H24" s="3">
        <v>21</v>
      </c>
      <c r="I24" s="4" t="s">
        <v>37</v>
      </c>
      <c r="J24" s="4">
        <v>89</v>
      </c>
    </row>
    <row r="25" spans="2:10" ht="20.100000000000001" customHeight="1" x14ac:dyDescent="0.25">
      <c r="B25" s="3">
        <v>22</v>
      </c>
      <c r="C25" s="4" t="s">
        <v>17</v>
      </c>
      <c r="D25" s="4"/>
      <c r="E25" s="4"/>
      <c r="F25" s="4">
        <f>325+325</f>
        <v>650</v>
      </c>
      <c r="H25" s="3"/>
      <c r="I25" s="4"/>
      <c r="J25" s="4"/>
    </row>
    <row r="26" spans="2:10" ht="18.75" x14ac:dyDescent="0.25">
      <c r="B26" s="26" t="s">
        <v>22</v>
      </c>
      <c r="C26" s="27"/>
      <c r="D26" s="27"/>
      <c r="E26" s="28"/>
      <c r="F26" s="8">
        <f>SUM(F4:F25)</f>
        <v>19059.256999999998</v>
      </c>
      <c r="H26" s="21" t="s">
        <v>22</v>
      </c>
      <c r="I26" s="22"/>
      <c r="J26" s="12">
        <f>SUM(J4:J25)</f>
        <v>19948.489999999998</v>
      </c>
    </row>
  </sheetData>
  <mergeCells count="3">
    <mergeCell ref="B26:E26"/>
    <mergeCell ref="B1:F1"/>
    <mergeCell ref="H26:I2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E1BBE-49E9-4F81-9D49-28D0EF3BDBC9}">
  <sheetPr codeName="Sheet2"/>
  <dimension ref="B1:J52"/>
  <sheetViews>
    <sheetView workbookViewId="0">
      <selection activeCell="D6" sqref="D6"/>
    </sheetView>
  </sheetViews>
  <sheetFormatPr defaultRowHeight="15" x14ac:dyDescent="0.25"/>
  <cols>
    <col min="2" max="2" width="4.28515625" bestFit="1" customWidth="1"/>
    <col min="3" max="3" width="32.28515625" bestFit="1" customWidth="1"/>
    <col min="4" max="4" width="15.42578125" customWidth="1"/>
  </cols>
  <sheetData>
    <row r="1" spans="2:4" ht="24" customHeight="1" x14ac:dyDescent="0.25">
      <c r="B1" s="30" t="s">
        <v>53</v>
      </c>
      <c r="C1" s="30"/>
      <c r="D1" s="30"/>
    </row>
    <row r="2" spans="2:4" ht="24" customHeight="1" x14ac:dyDescent="0.25"/>
    <row r="3" spans="2:4" ht="24" customHeight="1" x14ac:dyDescent="0.25">
      <c r="B3" s="1" t="s">
        <v>0</v>
      </c>
      <c r="C3" s="1" t="s">
        <v>1</v>
      </c>
      <c r="D3" s="1" t="s">
        <v>67</v>
      </c>
    </row>
    <row r="4" spans="2:4" ht="24" customHeight="1" x14ac:dyDescent="0.25">
      <c r="B4" s="3">
        <v>1</v>
      </c>
      <c r="C4" s="4" t="s">
        <v>2</v>
      </c>
      <c r="D4" s="4">
        <v>7779</v>
      </c>
    </row>
    <row r="5" spans="2:4" ht="24" customHeight="1" x14ac:dyDescent="0.25">
      <c r="B5" s="3">
        <v>2</v>
      </c>
      <c r="C5" s="4" t="s">
        <v>38</v>
      </c>
      <c r="D5" s="4">
        <v>4007</v>
      </c>
    </row>
    <row r="6" spans="2:4" ht="24" customHeight="1" x14ac:dyDescent="0.25">
      <c r="B6" s="3">
        <v>3</v>
      </c>
      <c r="C6" s="4" t="s">
        <v>24</v>
      </c>
      <c r="D6" s="4">
        <v>2737</v>
      </c>
    </row>
    <row r="7" spans="2:4" ht="24" customHeight="1" x14ac:dyDescent="0.25">
      <c r="B7" s="3">
        <v>4</v>
      </c>
      <c r="C7" s="4" t="s">
        <v>25</v>
      </c>
      <c r="D7" s="4">
        <v>1368</v>
      </c>
    </row>
    <row r="8" spans="2:4" ht="24" customHeight="1" x14ac:dyDescent="0.25">
      <c r="B8" s="3">
        <v>5</v>
      </c>
      <c r="C8" s="4" t="s">
        <v>26</v>
      </c>
      <c r="D8" s="4">
        <v>1368</v>
      </c>
    </row>
    <row r="9" spans="2:4" ht="24" customHeight="1" x14ac:dyDescent="0.25">
      <c r="B9" s="3">
        <v>6</v>
      </c>
      <c r="C9" s="4" t="s">
        <v>27</v>
      </c>
      <c r="D9" s="4">
        <v>42.53</v>
      </c>
    </row>
    <row r="10" spans="2:4" ht="24" customHeight="1" x14ac:dyDescent="0.25">
      <c r="B10" s="3">
        <v>7</v>
      </c>
      <c r="C10" s="4" t="s">
        <v>28</v>
      </c>
      <c r="D10" s="4">
        <v>120.32</v>
      </c>
    </row>
    <row r="11" spans="2:4" ht="24" customHeight="1" x14ac:dyDescent="0.25">
      <c r="B11" s="3">
        <v>8</v>
      </c>
      <c r="C11" s="4" t="s">
        <v>29</v>
      </c>
      <c r="D11" s="4">
        <v>191.75</v>
      </c>
    </row>
    <row r="12" spans="2:4" ht="24" customHeight="1" x14ac:dyDescent="0.25">
      <c r="B12" s="3">
        <v>9</v>
      </c>
      <c r="C12" s="4" t="s">
        <v>29</v>
      </c>
      <c r="D12" s="4">
        <v>21</v>
      </c>
    </row>
    <row r="13" spans="2:4" ht="24" customHeight="1" x14ac:dyDescent="0.25">
      <c r="B13" s="3">
        <v>10</v>
      </c>
      <c r="C13" s="4" t="s">
        <v>30</v>
      </c>
      <c r="D13" s="4">
        <v>213</v>
      </c>
    </row>
    <row r="14" spans="2:4" ht="24" customHeight="1" x14ac:dyDescent="0.25">
      <c r="B14" s="3">
        <v>11</v>
      </c>
      <c r="C14" s="4" t="s">
        <v>31</v>
      </c>
      <c r="D14" s="4">
        <v>213</v>
      </c>
    </row>
    <row r="15" spans="2:4" ht="24" customHeight="1" x14ac:dyDescent="0.25">
      <c r="B15" s="3">
        <v>12</v>
      </c>
      <c r="C15" s="4" t="s">
        <v>39</v>
      </c>
      <c r="D15" s="4">
        <v>210</v>
      </c>
    </row>
    <row r="16" spans="2:4" ht="24" customHeight="1" x14ac:dyDescent="0.25">
      <c r="B16" s="3">
        <v>13</v>
      </c>
      <c r="C16" s="4" t="s">
        <v>40</v>
      </c>
      <c r="D16" s="4">
        <v>210</v>
      </c>
    </row>
    <row r="17" spans="2:4" ht="24" customHeight="1" x14ac:dyDescent="0.25">
      <c r="B17" s="3">
        <v>14</v>
      </c>
      <c r="C17" s="4" t="s">
        <v>41</v>
      </c>
      <c r="D17" s="4">
        <v>236</v>
      </c>
    </row>
    <row r="18" spans="2:4" ht="24" customHeight="1" x14ac:dyDescent="0.25">
      <c r="B18" s="3">
        <v>15</v>
      </c>
      <c r="C18" s="4" t="s">
        <v>42</v>
      </c>
      <c r="D18" s="4">
        <v>236</v>
      </c>
    </row>
    <row r="19" spans="2:4" ht="24" customHeight="1" x14ac:dyDescent="0.25">
      <c r="B19" s="3">
        <v>16</v>
      </c>
      <c r="C19" s="4" t="s">
        <v>32</v>
      </c>
      <c r="D19" s="4">
        <v>343</v>
      </c>
    </row>
    <row r="20" spans="2:4" ht="24" customHeight="1" x14ac:dyDescent="0.25">
      <c r="B20" s="3">
        <v>17</v>
      </c>
      <c r="C20" s="4" t="s">
        <v>33</v>
      </c>
      <c r="D20" s="4">
        <v>343</v>
      </c>
    </row>
    <row r="21" spans="2:4" ht="24" customHeight="1" x14ac:dyDescent="0.25">
      <c r="B21" s="3">
        <v>18</v>
      </c>
      <c r="C21" s="4" t="s">
        <v>34</v>
      </c>
      <c r="D21" s="4">
        <v>30</v>
      </c>
    </row>
    <row r="22" spans="2:4" ht="24" customHeight="1" x14ac:dyDescent="0.25">
      <c r="B22" s="3">
        <v>19</v>
      </c>
      <c r="C22" s="4" t="s">
        <v>35</v>
      </c>
      <c r="D22" s="4">
        <v>10.89</v>
      </c>
    </row>
    <row r="23" spans="2:4" ht="24" customHeight="1" x14ac:dyDescent="0.25">
      <c r="B23" s="3">
        <v>20</v>
      </c>
      <c r="C23" s="4" t="s">
        <v>36</v>
      </c>
      <c r="D23" s="4">
        <v>180</v>
      </c>
    </row>
    <row r="24" spans="2:4" ht="24" customHeight="1" x14ac:dyDescent="0.25">
      <c r="B24" s="3">
        <v>21</v>
      </c>
      <c r="C24" s="4" t="s">
        <v>37</v>
      </c>
      <c r="D24" s="4">
        <v>89</v>
      </c>
    </row>
    <row r="25" spans="2:4" ht="24" customHeight="1" x14ac:dyDescent="0.25">
      <c r="B25" s="3">
        <v>22</v>
      </c>
      <c r="C25" s="4" t="s">
        <v>61</v>
      </c>
      <c r="D25" s="4">
        <f>50*75</f>
        <v>3750</v>
      </c>
    </row>
    <row r="26" spans="2:4" ht="24" customHeight="1" x14ac:dyDescent="0.25">
      <c r="B26" s="3">
        <v>23</v>
      </c>
      <c r="C26" s="4" t="s">
        <v>68</v>
      </c>
      <c r="D26" s="4">
        <f>9.6*88</f>
        <v>844.8</v>
      </c>
    </row>
    <row r="27" spans="2:4" ht="24" customHeight="1" x14ac:dyDescent="0.25">
      <c r="B27" s="21" t="s">
        <v>22</v>
      </c>
      <c r="C27" s="22"/>
      <c r="D27" s="12">
        <f>SUM(D4:D26)</f>
        <v>24543.289999999997</v>
      </c>
    </row>
    <row r="30" spans="2:4" x14ac:dyDescent="0.25">
      <c r="C30" s="18" t="s">
        <v>62</v>
      </c>
      <c r="D30" s="18">
        <v>22286</v>
      </c>
    </row>
    <row r="31" spans="2:4" x14ac:dyDescent="0.25">
      <c r="C31" s="18" t="s">
        <v>63</v>
      </c>
      <c r="D31" s="18">
        <v>6014</v>
      </c>
    </row>
    <row r="32" spans="2:4" x14ac:dyDescent="0.25">
      <c r="C32" s="18" t="s">
        <v>64</v>
      </c>
      <c r="D32" s="18">
        <v>16100</v>
      </c>
    </row>
    <row r="33" spans="2:5" x14ac:dyDescent="0.25">
      <c r="C33" s="18" t="s">
        <v>65</v>
      </c>
      <c r="D33" s="18">
        <v>44400</v>
      </c>
      <c r="E33" t="s">
        <v>66</v>
      </c>
    </row>
    <row r="37" spans="2:5" ht="26.25" x14ac:dyDescent="0.4">
      <c r="B37" s="23" t="s">
        <v>44</v>
      </c>
      <c r="C37" s="23"/>
      <c r="D37" s="23"/>
    </row>
    <row r="39" spans="2:5" ht="24" customHeight="1" x14ac:dyDescent="0.25">
      <c r="B39" s="1" t="s">
        <v>0</v>
      </c>
      <c r="C39" s="1" t="s">
        <v>1</v>
      </c>
      <c r="D39" s="1" t="s">
        <v>43</v>
      </c>
    </row>
    <row r="40" spans="2:5" ht="24" customHeight="1" x14ac:dyDescent="0.25">
      <c r="B40" s="3">
        <v>1</v>
      </c>
      <c r="C40" s="4" t="s">
        <v>45</v>
      </c>
      <c r="D40" s="4">
        <v>903.35</v>
      </c>
    </row>
    <row r="41" spans="2:5" ht="24" customHeight="1" x14ac:dyDescent="0.25">
      <c r="B41" s="3">
        <v>2</v>
      </c>
      <c r="C41" s="4" t="s">
        <v>47</v>
      </c>
      <c r="D41" s="4">
        <v>432</v>
      </c>
    </row>
    <row r="42" spans="2:5" ht="24" customHeight="1" x14ac:dyDescent="0.25">
      <c r="B42" s="3">
        <v>3</v>
      </c>
      <c r="C42" s="4" t="s">
        <v>46</v>
      </c>
      <c r="D42" s="4">
        <v>175</v>
      </c>
    </row>
    <row r="43" spans="2:5" ht="24" customHeight="1" x14ac:dyDescent="0.25">
      <c r="B43" s="3">
        <v>4</v>
      </c>
      <c r="C43" s="4" t="s">
        <v>48</v>
      </c>
      <c r="D43" s="4">
        <v>27</v>
      </c>
    </row>
    <row r="44" spans="2:5" ht="24" customHeight="1" x14ac:dyDescent="0.25">
      <c r="B44" s="3">
        <v>5</v>
      </c>
      <c r="C44" s="4" t="s">
        <v>49</v>
      </c>
      <c r="D44" s="4">
        <v>43</v>
      </c>
    </row>
    <row r="45" spans="2:5" ht="24" customHeight="1" x14ac:dyDescent="0.25">
      <c r="B45" s="3">
        <v>6</v>
      </c>
      <c r="C45" s="4" t="s">
        <v>50</v>
      </c>
      <c r="D45" s="4">
        <v>192</v>
      </c>
    </row>
    <row r="46" spans="2:5" ht="24" customHeight="1" x14ac:dyDescent="0.25">
      <c r="B46" s="3">
        <v>7</v>
      </c>
      <c r="C46" s="4" t="s">
        <v>51</v>
      </c>
      <c r="D46" s="4">
        <v>114</v>
      </c>
    </row>
    <row r="47" spans="2:5" ht="24" customHeight="1" x14ac:dyDescent="0.25">
      <c r="B47" s="3">
        <v>8</v>
      </c>
      <c r="C47" s="4" t="s">
        <v>52</v>
      </c>
      <c r="D47" s="4">
        <v>42</v>
      </c>
    </row>
    <row r="48" spans="2:5" ht="24" customHeight="1" x14ac:dyDescent="0.25">
      <c r="B48" s="3">
        <v>9</v>
      </c>
      <c r="C48" s="4" t="s">
        <v>4</v>
      </c>
      <c r="D48" s="4">
        <v>140.25</v>
      </c>
    </row>
    <row r="49" spans="2:10" ht="24" customHeight="1" x14ac:dyDescent="0.25">
      <c r="B49" s="3">
        <v>10</v>
      </c>
      <c r="C49" s="4" t="s">
        <v>54</v>
      </c>
      <c r="D49" s="4">
        <v>25.5</v>
      </c>
      <c r="G49" t="s">
        <v>69</v>
      </c>
      <c r="H49">
        <v>51</v>
      </c>
      <c r="I49">
        <v>53</v>
      </c>
      <c r="J49">
        <f>H49*I49</f>
        <v>2703</v>
      </c>
    </row>
    <row r="50" spans="2:10" ht="24" customHeight="1" x14ac:dyDescent="0.25">
      <c r="B50" s="3"/>
      <c r="C50" s="4"/>
      <c r="D50" s="4"/>
      <c r="G50" t="s">
        <v>70</v>
      </c>
      <c r="H50">
        <v>40</v>
      </c>
      <c r="I50">
        <v>28</v>
      </c>
      <c r="J50">
        <f>H50*I50</f>
        <v>1120</v>
      </c>
    </row>
    <row r="51" spans="2:10" ht="24" customHeight="1" x14ac:dyDescent="0.25">
      <c r="B51" s="3"/>
      <c r="C51" s="4"/>
      <c r="D51" s="4"/>
    </row>
    <row r="52" spans="2:10" ht="24" customHeight="1" x14ac:dyDescent="0.25">
      <c r="B52" s="24" t="s">
        <v>22</v>
      </c>
      <c r="C52" s="25"/>
      <c r="D52" s="13">
        <f>SUM(D40:D51)</f>
        <v>2094.1</v>
      </c>
    </row>
  </sheetData>
  <mergeCells count="4">
    <mergeCell ref="B27:C27"/>
    <mergeCell ref="B1:D1"/>
    <mergeCell ref="B52:C52"/>
    <mergeCell ref="B37:D3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2D883-FFFB-4FC6-B896-F8EE57EE8C10}">
  <sheetPr codeName="Sheet3"/>
  <dimension ref="B1:D38"/>
  <sheetViews>
    <sheetView topLeftCell="A37" workbookViewId="0">
      <selection activeCell="H18" sqref="H18"/>
    </sheetView>
  </sheetViews>
  <sheetFormatPr defaultRowHeight="15" x14ac:dyDescent="0.25"/>
  <cols>
    <col min="1" max="1" width="2.5703125" customWidth="1"/>
    <col min="2" max="2" width="4.28515625" bestFit="1" customWidth="1"/>
    <col min="3" max="3" width="40.7109375" customWidth="1"/>
    <col min="4" max="4" width="20.7109375" customWidth="1"/>
  </cols>
  <sheetData>
    <row r="1" spans="2:4" ht="24" customHeight="1" x14ac:dyDescent="0.45">
      <c r="B1" s="31" t="s">
        <v>53</v>
      </c>
      <c r="C1" s="31"/>
      <c r="D1" s="31"/>
    </row>
    <row r="2" spans="2:4" ht="6.75" customHeight="1" x14ac:dyDescent="0.25"/>
    <row r="3" spans="2:4" ht="24" customHeight="1" x14ac:dyDescent="0.25">
      <c r="B3" s="14" t="s">
        <v>0</v>
      </c>
      <c r="C3" s="14" t="s">
        <v>1</v>
      </c>
      <c r="D3" s="14" t="s">
        <v>56</v>
      </c>
    </row>
    <row r="4" spans="2:4" ht="24" customHeight="1" x14ac:dyDescent="0.25">
      <c r="B4" s="15">
        <v>1</v>
      </c>
      <c r="C4" s="16" t="s">
        <v>2</v>
      </c>
      <c r="D4" s="16">
        <v>7779</v>
      </c>
    </row>
    <row r="5" spans="2:4" ht="24" customHeight="1" x14ac:dyDescent="0.25">
      <c r="B5" s="15">
        <v>2</v>
      </c>
      <c r="C5" s="16" t="s">
        <v>38</v>
      </c>
      <c r="D5" s="16">
        <v>4007</v>
      </c>
    </row>
    <row r="6" spans="2:4" ht="24" customHeight="1" x14ac:dyDescent="0.25">
      <c r="B6" s="15">
        <v>3</v>
      </c>
      <c r="C6" s="16" t="s">
        <v>58</v>
      </c>
      <c r="D6" s="16">
        <v>2737</v>
      </c>
    </row>
    <row r="7" spans="2:4" ht="24" customHeight="1" x14ac:dyDescent="0.25">
      <c r="B7" s="15">
        <v>4</v>
      </c>
      <c r="C7" s="16" t="s">
        <v>27</v>
      </c>
      <c r="D7" s="16">
        <v>42.53</v>
      </c>
    </row>
    <row r="8" spans="2:4" ht="24" customHeight="1" x14ac:dyDescent="0.25">
      <c r="B8" s="15">
        <v>5</v>
      </c>
      <c r="C8" s="16" t="s">
        <v>55</v>
      </c>
      <c r="D8" s="16">
        <f>120.32/2</f>
        <v>60.16</v>
      </c>
    </row>
    <row r="9" spans="2:4" ht="24" customHeight="1" x14ac:dyDescent="0.25">
      <c r="B9" s="15">
        <v>6</v>
      </c>
      <c r="C9" s="16" t="s">
        <v>29</v>
      </c>
      <c r="D9" s="16">
        <v>191.75</v>
      </c>
    </row>
    <row r="10" spans="2:4" ht="24" customHeight="1" x14ac:dyDescent="0.25">
      <c r="B10" s="15">
        <v>7</v>
      </c>
      <c r="C10" s="16" t="s">
        <v>29</v>
      </c>
      <c r="D10" s="16">
        <v>21</v>
      </c>
    </row>
    <row r="11" spans="2:4" ht="24" customHeight="1" x14ac:dyDescent="0.25">
      <c r="B11" s="15">
        <v>8</v>
      </c>
      <c r="C11" s="16" t="s">
        <v>30</v>
      </c>
      <c r="D11" s="16">
        <v>213</v>
      </c>
    </row>
    <row r="12" spans="2:4" ht="24" customHeight="1" x14ac:dyDescent="0.25">
      <c r="B12" s="15">
        <v>9</v>
      </c>
      <c r="C12" s="16" t="s">
        <v>31</v>
      </c>
      <c r="D12" s="16">
        <v>213</v>
      </c>
    </row>
    <row r="13" spans="2:4" ht="24" customHeight="1" x14ac:dyDescent="0.25">
      <c r="B13" s="15">
        <v>10</v>
      </c>
      <c r="C13" s="16" t="s">
        <v>59</v>
      </c>
      <c r="D13" s="16">
        <v>210</v>
      </c>
    </row>
    <row r="14" spans="2:4" ht="24" customHeight="1" x14ac:dyDescent="0.25">
      <c r="B14" s="15">
        <v>11</v>
      </c>
      <c r="C14" s="16" t="s">
        <v>60</v>
      </c>
      <c r="D14" s="16">
        <v>236</v>
      </c>
    </row>
    <row r="15" spans="2:4" ht="24" customHeight="1" x14ac:dyDescent="0.25">
      <c r="B15" s="15">
        <v>12</v>
      </c>
      <c r="C15" s="16" t="s">
        <v>32</v>
      </c>
      <c r="D15" s="16">
        <v>343</v>
      </c>
    </row>
    <row r="16" spans="2:4" ht="24" customHeight="1" x14ac:dyDescent="0.25">
      <c r="B16" s="15">
        <v>13</v>
      </c>
      <c r="C16" s="16" t="s">
        <v>34</v>
      </c>
      <c r="D16" s="16">
        <v>30</v>
      </c>
    </row>
    <row r="17" spans="2:4" ht="24" customHeight="1" x14ac:dyDescent="0.25">
      <c r="B17" s="15">
        <v>14</v>
      </c>
      <c r="C17" s="16" t="s">
        <v>35</v>
      </c>
      <c r="D17" s="16">
        <v>10.89</v>
      </c>
    </row>
    <row r="18" spans="2:4" ht="24" customHeight="1" x14ac:dyDescent="0.25">
      <c r="B18" s="15">
        <v>15</v>
      </c>
      <c r="C18" s="16" t="s">
        <v>36</v>
      </c>
      <c r="D18" s="16">
        <v>180</v>
      </c>
    </row>
    <row r="19" spans="2:4" ht="24" customHeight="1" x14ac:dyDescent="0.25">
      <c r="B19" s="15">
        <v>16</v>
      </c>
      <c r="C19" s="16" t="s">
        <v>37</v>
      </c>
      <c r="D19" s="16">
        <v>89</v>
      </c>
    </row>
    <row r="20" spans="2:4" ht="6.75" customHeight="1" x14ac:dyDescent="0.25">
      <c r="B20" s="15"/>
      <c r="C20" s="16"/>
      <c r="D20" s="16"/>
    </row>
    <row r="21" spans="2:4" ht="24" customHeight="1" x14ac:dyDescent="0.25">
      <c r="B21" s="26" t="s">
        <v>57</v>
      </c>
      <c r="C21" s="28"/>
      <c r="D21" s="17">
        <f>SUM(D4:D20)</f>
        <v>16363.33</v>
      </c>
    </row>
    <row r="24" spans="2:4" ht="26.25" x14ac:dyDescent="0.4">
      <c r="B24" s="23" t="s">
        <v>44</v>
      </c>
      <c r="C24" s="23"/>
      <c r="D24" s="23"/>
    </row>
    <row r="25" spans="2:4" ht="5.25" customHeight="1" x14ac:dyDescent="0.25"/>
    <row r="26" spans="2:4" ht="21.95" customHeight="1" x14ac:dyDescent="0.25">
      <c r="B26" s="1" t="s">
        <v>0</v>
      </c>
      <c r="C26" s="1" t="s">
        <v>1</v>
      </c>
      <c r="D26" s="1" t="s">
        <v>43</v>
      </c>
    </row>
    <row r="27" spans="2:4" ht="21.95" customHeight="1" x14ac:dyDescent="0.25">
      <c r="B27" s="3">
        <v>1</v>
      </c>
      <c r="C27" s="4" t="s">
        <v>45</v>
      </c>
      <c r="D27" s="4">
        <v>903.35</v>
      </c>
    </row>
    <row r="28" spans="2:4" ht="21.95" customHeight="1" x14ac:dyDescent="0.25">
      <c r="B28" s="3">
        <v>2</v>
      </c>
      <c r="C28" s="4" t="s">
        <v>47</v>
      </c>
      <c r="D28" s="4">
        <v>432</v>
      </c>
    </row>
    <row r="29" spans="2:4" ht="21.95" customHeight="1" x14ac:dyDescent="0.25">
      <c r="B29" s="3">
        <v>3</v>
      </c>
      <c r="C29" s="4" t="s">
        <v>46</v>
      </c>
      <c r="D29" s="4">
        <v>175</v>
      </c>
    </row>
    <row r="30" spans="2:4" ht="21.95" customHeight="1" x14ac:dyDescent="0.25">
      <c r="B30" s="3">
        <v>4</v>
      </c>
      <c r="C30" s="4" t="s">
        <v>48</v>
      </c>
      <c r="D30" s="4">
        <v>27</v>
      </c>
    </row>
    <row r="31" spans="2:4" ht="21.95" customHeight="1" x14ac:dyDescent="0.25">
      <c r="B31" s="3">
        <v>5</v>
      </c>
      <c r="C31" s="4" t="s">
        <v>49</v>
      </c>
      <c r="D31" s="4">
        <v>43</v>
      </c>
    </row>
    <row r="32" spans="2:4" ht="21.95" customHeight="1" x14ac:dyDescent="0.25">
      <c r="B32" s="3">
        <v>6</v>
      </c>
      <c r="C32" s="4" t="s">
        <v>50</v>
      </c>
      <c r="D32" s="4">
        <v>192</v>
      </c>
    </row>
    <row r="33" spans="2:4" ht="21.95" customHeight="1" x14ac:dyDescent="0.25">
      <c r="B33" s="3">
        <v>7</v>
      </c>
      <c r="C33" s="4" t="s">
        <v>51</v>
      </c>
      <c r="D33" s="4">
        <v>114</v>
      </c>
    </row>
    <row r="34" spans="2:4" ht="21.95" customHeight="1" x14ac:dyDescent="0.25">
      <c r="B34" s="3">
        <v>8</v>
      </c>
      <c r="C34" s="4" t="s">
        <v>52</v>
      </c>
      <c r="D34" s="4">
        <v>42</v>
      </c>
    </row>
    <row r="35" spans="2:4" ht="21.95" customHeight="1" x14ac:dyDescent="0.25">
      <c r="B35" s="3">
        <v>9</v>
      </c>
      <c r="C35" s="4" t="s">
        <v>4</v>
      </c>
      <c r="D35" s="4">
        <v>140.25</v>
      </c>
    </row>
    <row r="36" spans="2:4" ht="21.95" customHeight="1" x14ac:dyDescent="0.25">
      <c r="B36" s="3">
        <v>10</v>
      </c>
      <c r="C36" s="4" t="s">
        <v>54</v>
      </c>
      <c r="D36" s="4">
        <v>25.5</v>
      </c>
    </row>
    <row r="37" spans="2:4" ht="21.95" customHeight="1" x14ac:dyDescent="0.25">
      <c r="B37" s="3"/>
      <c r="C37" s="4"/>
      <c r="D37" s="4"/>
    </row>
    <row r="38" spans="2:4" ht="21.95" customHeight="1" x14ac:dyDescent="0.25">
      <c r="B38" s="24" t="s">
        <v>22</v>
      </c>
      <c r="C38" s="25"/>
      <c r="D38" s="13">
        <f>SUM(D27:D37)</f>
        <v>2094.1</v>
      </c>
    </row>
  </sheetData>
  <mergeCells count="4">
    <mergeCell ref="B1:D1"/>
    <mergeCell ref="B21:C21"/>
    <mergeCell ref="B24:D24"/>
    <mergeCell ref="B38:C38"/>
  </mergeCells>
  <pageMargins left="1.24" right="0.7" top="0.27" bottom="0.22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175EC-57B0-4EF8-BC0F-4D36D21BA78A}">
  <sheetPr codeName="Sheet4"/>
  <dimension ref="B2:D13"/>
  <sheetViews>
    <sheetView workbookViewId="0">
      <selection activeCell="D10" sqref="D10"/>
    </sheetView>
  </sheetViews>
  <sheetFormatPr defaultRowHeight="15" x14ac:dyDescent="0.25"/>
  <cols>
    <col min="1" max="1" width="2.5703125" customWidth="1"/>
    <col min="2" max="2" width="4.28515625" bestFit="1" customWidth="1"/>
    <col min="3" max="3" width="40.7109375" customWidth="1"/>
    <col min="4" max="4" width="20.7109375" customWidth="1"/>
  </cols>
  <sheetData>
    <row r="2" spans="2:4" ht="26.25" x14ac:dyDescent="0.4">
      <c r="B2" s="23" t="s">
        <v>44</v>
      </c>
      <c r="C2" s="23"/>
      <c r="D2" s="23"/>
    </row>
    <row r="3" spans="2:4" ht="5.25" customHeight="1" x14ac:dyDescent="0.25"/>
    <row r="4" spans="2:4" ht="21.95" customHeight="1" x14ac:dyDescent="0.25">
      <c r="B4" s="1" t="s">
        <v>0</v>
      </c>
      <c r="C4" s="1" t="s">
        <v>1</v>
      </c>
      <c r="D4" s="1" t="s">
        <v>43</v>
      </c>
    </row>
    <row r="5" spans="2:4" ht="21.95" customHeight="1" x14ac:dyDescent="0.25">
      <c r="B5" s="3">
        <v>1</v>
      </c>
      <c r="C5" s="4" t="s">
        <v>45</v>
      </c>
      <c r="D5" s="4">
        <v>903.35</v>
      </c>
    </row>
    <row r="6" spans="2:4" ht="21.95" customHeight="1" x14ac:dyDescent="0.25">
      <c r="B6" s="3">
        <v>2</v>
      </c>
      <c r="C6" s="4" t="s">
        <v>47</v>
      </c>
      <c r="D6" s="4">
        <v>432</v>
      </c>
    </row>
    <row r="7" spans="2:4" ht="21.95" customHeight="1" x14ac:dyDescent="0.25">
      <c r="B7" s="3">
        <v>3</v>
      </c>
      <c r="C7" s="4" t="s">
        <v>48</v>
      </c>
      <c r="D7" s="4">
        <v>27</v>
      </c>
    </row>
    <row r="8" spans="2:4" ht="21.95" customHeight="1" x14ac:dyDescent="0.25">
      <c r="B8" s="3">
        <v>4</v>
      </c>
      <c r="C8" s="4" t="s">
        <v>51</v>
      </c>
      <c r="D8" s="4">
        <v>114</v>
      </c>
    </row>
    <row r="9" spans="2:4" ht="21.95" customHeight="1" x14ac:dyDescent="0.25">
      <c r="B9" s="3">
        <v>5</v>
      </c>
      <c r="C9" s="4" t="s">
        <v>52</v>
      </c>
      <c r="D9" s="4">
        <v>42</v>
      </c>
    </row>
    <row r="10" spans="2:4" ht="21.95" customHeight="1" x14ac:dyDescent="0.25">
      <c r="B10" s="3">
        <v>6</v>
      </c>
      <c r="C10" s="4" t="s">
        <v>4</v>
      </c>
      <c r="D10" s="4">
        <v>140.25</v>
      </c>
    </row>
    <row r="11" spans="2:4" ht="21.95" customHeight="1" x14ac:dyDescent="0.25">
      <c r="B11" s="3">
        <v>7</v>
      </c>
      <c r="C11" s="4" t="s">
        <v>54</v>
      </c>
      <c r="D11" s="4">
        <v>25.5</v>
      </c>
    </row>
    <row r="12" spans="2:4" ht="21.95" customHeight="1" x14ac:dyDescent="0.25">
      <c r="B12" s="3"/>
      <c r="C12" s="4"/>
      <c r="D12" s="4"/>
    </row>
    <row r="13" spans="2:4" ht="21.95" customHeight="1" x14ac:dyDescent="0.25">
      <c r="B13" s="24" t="s">
        <v>22</v>
      </c>
      <c r="C13" s="25"/>
      <c r="D13" s="13">
        <f>SUM(D5:D12)</f>
        <v>1684.1</v>
      </c>
    </row>
  </sheetData>
  <mergeCells count="2">
    <mergeCell ref="B2:D2"/>
    <mergeCell ref="B13:C13"/>
  </mergeCells>
  <pageMargins left="1.24" right="0.7" top="1.29" bottom="0.22" header="0.89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Steel</vt:lpstr>
      <vt:lpstr>New</vt:lpstr>
      <vt:lpstr>Sheet1</vt:lpstr>
      <vt:lpstr>Sheet2</vt:lpstr>
      <vt:lpstr>Sheet2 (2)</vt:lpstr>
      <vt:lpstr>Sheet2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Avinash S. Vairat</dc:creator>
  <cp:lastModifiedBy>Avinash S. Vairat</cp:lastModifiedBy>
  <cp:lastPrinted>2023-11-29T13:34:25Z</cp:lastPrinted>
  <dcterms:created xsi:type="dcterms:W3CDTF">2020-01-16T11:18:29Z</dcterms:created>
  <dcterms:modified xsi:type="dcterms:W3CDTF">2023-12-04T09:09:07Z</dcterms:modified>
</cp:coreProperties>
</file>