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7" i="1" l="1"/>
  <c r="G17" i="1"/>
  <c r="C29" i="1"/>
  <c r="C28" i="1"/>
  <c r="F18" i="1"/>
  <c r="F15" i="1"/>
  <c r="F17" i="1" s="1"/>
  <c r="D11" i="1" l="1"/>
</calcChain>
</file>

<file path=xl/sharedStrings.xml><?xml version="1.0" encoding="utf-8"?>
<sst xmlns="http://schemas.openxmlformats.org/spreadsheetml/2006/main" count="18" uniqueCount="17">
  <si>
    <t>Ashoka Education &amp; Welfare Society</t>
  </si>
  <si>
    <t>Rs./kWh</t>
  </si>
  <si>
    <t>Hansraj College, University of Delhi &amp; Sunprime Energy Solutions Pvt. Ltd.</t>
  </si>
  <si>
    <t>Hindu College, University of Delhi &amp; Sunprime Energy Solutions Pvt. Ltd.</t>
  </si>
  <si>
    <t>IUA Trust (Regd.)</t>
  </si>
  <si>
    <t>Miranda House, University of Delhi &amp; Sunprime Energy Solutions Pvt. Ltd.</t>
  </si>
  <si>
    <t>Sri Guru Govind Singh College of Commerce, University of Delhi &amp; Sunprime Energy Solutions Pvt. Ltd.</t>
  </si>
  <si>
    <t>DC</t>
  </si>
  <si>
    <t>AC</t>
  </si>
  <si>
    <t>Layout</t>
  </si>
  <si>
    <t>kWp</t>
  </si>
  <si>
    <t>kWac</t>
  </si>
  <si>
    <t>PVSyst</t>
  </si>
  <si>
    <t>Technical</t>
  </si>
  <si>
    <t>Specifications</t>
  </si>
  <si>
    <t>MWp</t>
  </si>
  <si>
    <t>MWac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</si>
</sst>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5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9"/>
  <sheetViews>
    <sheetView tabSelected="1" workbookViewId="0">
      <selection activeCell="C27" sqref="C27"/>
    </sheetView>
  </sheetViews>
  <sheetFormatPr defaultRowHeight="15" x14ac:dyDescent="0.25"/>
  <cols>
    <col min="2" max="2" width="10.140625" bestFit="1" customWidth="1"/>
    <col min="3" max="3" width="93.28515625" bestFit="1" customWidth="1"/>
    <col min="4" max="4" width="9.140625" style="3"/>
    <col min="8" max="8" width="10" bestFit="1" customWidth="1"/>
  </cols>
  <sheetData>
    <row r="5" spans="2:6" x14ac:dyDescent="0.25">
      <c r="B5" s="1">
        <v>45142</v>
      </c>
      <c r="C5" t="s">
        <v>0</v>
      </c>
      <c r="D5" s="3">
        <v>350</v>
      </c>
      <c r="E5">
        <v>7.75</v>
      </c>
      <c r="F5" t="s">
        <v>1</v>
      </c>
    </row>
    <row r="6" spans="2:6" x14ac:dyDescent="0.25">
      <c r="B6" s="1">
        <v>44742</v>
      </c>
      <c r="C6" t="s">
        <v>2</v>
      </c>
      <c r="D6" s="3">
        <v>1000</v>
      </c>
    </row>
    <row r="7" spans="2:6" x14ac:dyDescent="0.25">
      <c r="B7" s="1">
        <v>44701</v>
      </c>
      <c r="C7" t="s">
        <v>3</v>
      </c>
      <c r="D7" s="3">
        <v>800</v>
      </c>
    </row>
    <row r="8" spans="2:6" x14ac:dyDescent="0.25">
      <c r="B8" s="1">
        <v>45114</v>
      </c>
      <c r="C8" t="s">
        <v>4</v>
      </c>
      <c r="D8" s="3">
        <v>250</v>
      </c>
      <c r="E8">
        <v>7.75</v>
      </c>
      <c r="F8" t="s">
        <v>1</v>
      </c>
    </row>
    <row r="9" spans="2:6" x14ac:dyDescent="0.25">
      <c r="B9" s="1">
        <v>44698</v>
      </c>
      <c r="C9" t="s">
        <v>5</v>
      </c>
      <c r="D9" s="3">
        <v>1000</v>
      </c>
    </row>
    <row r="10" spans="2:6" x14ac:dyDescent="0.25">
      <c r="B10" s="1">
        <v>44887</v>
      </c>
      <c r="C10" t="s">
        <v>6</v>
      </c>
      <c r="D10" s="3">
        <v>700</v>
      </c>
    </row>
    <row r="11" spans="2:6" x14ac:dyDescent="0.25">
      <c r="D11" s="3">
        <f>SUM(D5:D10)</f>
        <v>4100</v>
      </c>
    </row>
    <row r="15" spans="2:6" x14ac:dyDescent="0.25">
      <c r="C15" s="2">
        <v>3.9089999999999998</v>
      </c>
      <c r="D15" s="3" t="s">
        <v>7</v>
      </c>
      <c r="E15" s="4" t="s">
        <v>9</v>
      </c>
      <c r="F15">
        <f>3909*1000</f>
        <v>3909000</v>
      </c>
    </row>
    <row r="16" spans="2:6" x14ac:dyDescent="0.25">
      <c r="C16">
        <v>2.64</v>
      </c>
      <c r="D16" s="3" t="s">
        <v>8</v>
      </c>
      <c r="E16" s="4"/>
      <c r="F16">
        <v>50.11</v>
      </c>
    </row>
    <row r="17" spans="3:8" x14ac:dyDescent="0.25">
      <c r="F17">
        <f>F16*F15</f>
        <v>195879990</v>
      </c>
      <c r="G17">
        <f>F17/F15</f>
        <v>50.11</v>
      </c>
      <c r="H17" s="3">
        <f>G17*1000</f>
        <v>50110</v>
      </c>
    </row>
    <row r="18" spans="3:8" x14ac:dyDescent="0.25">
      <c r="F18" s="2">
        <f>F17/10^7</f>
        <v>19.587999</v>
      </c>
    </row>
    <row r="19" spans="3:8" x14ac:dyDescent="0.25">
      <c r="C19">
        <v>3998</v>
      </c>
      <c r="D19" s="3" t="s">
        <v>10</v>
      </c>
      <c r="E19" s="4" t="s">
        <v>12</v>
      </c>
    </row>
    <row r="20" spans="3:8" x14ac:dyDescent="0.25">
      <c r="C20">
        <v>2640</v>
      </c>
      <c r="D20" s="3" t="s">
        <v>11</v>
      </c>
      <c r="E20" s="4"/>
    </row>
    <row r="22" spans="3:8" x14ac:dyDescent="0.25">
      <c r="C22">
        <v>3.9</v>
      </c>
      <c r="D22" s="3" t="s">
        <v>15</v>
      </c>
      <c r="E22" t="s">
        <v>13</v>
      </c>
    </row>
    <row r="23" spans="3:8" x14ac:dyDescent="0.25">
      <c r="C23">
        <v>2.64</v>
      </c>
      <c r="D23" s="3" t="s">
        <v>16</v>
      </c>
      <c r="E23" t="s">
        <v>14</v>
      </c>
    </row>
    <row r="26" spans="3:8" x14ac:dyDescent="0.25">
      <c r="C26">
        <v>35886</v>
      </c>
    </row>
    <row r="27" spans="3:8" x14ac:dyDescent="0.25">
      <c r="C27">
        <v>3909</v>
      </c>
    </row>
    <row r="28" spans="3:8" x14ac:dyDescent="0.25">
      <c r="C28" s="3">
        <f>C27*C26</f>
        <v>140278374</v>
      </c>
    </row>
    <row r="29" spans="3:8" x14ac:dyDescent="0.25">
      <c r="C29" s="5">
        <f>C28*1.14</f>
        <v>159917346.35999998</v>
      </c>
    </row>
  </sheetData>
  <mergeCells count="2">
    <mergeCell ref="E15:E16"/>
    <mergeCell ref="E19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2023-09-26T08:00:31Z</dcterms:modified>
</cp:coreProperties>
</file>