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G Drive (SR)\Important Personal Documents\SR\Village Land\"/>
    </mc:Choice>
  </mc:AlternateContent>
  <xr:revisionPtr revIDLastSave="0" documentId="13_ncr:1_{576B6916-2282-4C2E-B6F4-81E68D13A269}" xr6:coauthVersionLast="47" xr6:coauthVersionMax="47" xr10:uidLastSave="{00000000-0000-0000-0000-000000000000}"/>
  <bookViews>
    <workbookView xWindow="-90" yWindow="-90" windowWidth="19380" windowHeight="11460" activeTab="1" xr2:uid="{00000000-000D-0000-FFFF-FFFF00000000}"/>
  </bookViews>
  <sheets>
    <sheet name="Agricultural Land" sheetId="1" r:id="rId1"/>
    <sheet name="Lal Dora Land" sheetId="2" r:id="rId2"/>
  </sheets>
  <definedNames>
    <definedName name="_xlnm.Print_Area" localSheetId="0">'Agricultural Land'!$A$1:$J$28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H4" i="2" s="1"/>
  <c r="I4" i="2" s="1"/>
  <c r="E8" i="2"/>
  <c r="D8" i="2"/>
  <c r="F7" i="2"/>
  <c r="H7" i="2" s="1"/>
  <c r="I7" i="2" s="1"/>
  <c r="F5" i="2"/>
  <c r="F6" i="2"/>
  <c r="H5" i="2" l="1"/>
  <c r="I5" i="2" s="1"/>
  <c r="H6" i="2"/>
  <c r="I6" i="2" s="1"/>
  <c r="F8" i="2"/>
  <c r="H8" i="2" s="1"/>
  <c r="I8" i="2" s="1"/>
  <c r="G18" i="1" l="1"/>
  <c r="F18" i="1"/>
  <c r="E18" i="1"/>
  <c r="H17" i="1"/>
  <c r="H16" i="1"/>
  <c r="H15" i="1"/>
  <c r="H14" i="1"/>
  <c r="H13" i="1"/>
  <c r="H12" i="1"/>
  <c r="I18" i="1"/>
  <c r="H18" i="1"/>
</calcChain>
</file>

<file path=xl/sharedStrings.xml><?xml version="1.0" encoding="utf-8"?>
<sst xmlns="http://schemas.openxmlformats.org/spreadsheetml/2006/main" count="43" uniqueCount="39">
  <si>
    <t>Rectangle No.</t>
  </si>
  <si>
    <t>Conversion factors</t>
  </si>
  <si>
    <t>Acre</t>
  </si>
  <si>
    <t>Kanal</t>
  </si>
  <si>
    <t>Marla</t>
  </si>
  <si>
    <t>Total</t>
  </si>
  <si>
    <t>=</t>
  </si>
  <si>
    <t>1 acre   = 8 kanal</t>
  </si>
  <si>
    <t>1 kanal  = 20 marla</t>
  </si>
  <si>
    <t>1 acre   = 160 marla</t>
  </si>
  <si>
    <t>1 acre   = 4,840 sq.yard</t>
  </si>
  <si>
    <t>1 acre   = 4,046.856 sq.m</t>
  </si>
  <si>
    <t>1 sq.yd. = 0.836127 sq.m</t>
  </si>
  <si>
    <t>Sq. Yard</t>
  </si>
  <si>
    <t>Sq. Metre</t>
  </si>
  <si>
    <t>16 / 3</t>
  </si>
  <si>
    <t>17 / 1 / 3</t>
  </si>
  <si>
    <t>25 / 4</t>
  </si>
  <si>
    <t>21 / 2</t>
  </si>
  <si>
    <t>1 / 1</t>
  </si>
  <si>
    <t>5 / 3</t>
  </si>
  <si>
    <t>Acre No.</t>
  </si>
  <si>
    <t xml:space="preserve">Area </t>
  </si>
  <si>
    <t>Note 1: The land is in R (residential) zone</t>
  </si>
  <si>
    <t>Note 2: The land is 5km from NH48 and 250m from NH11</t>
  </si>
  <si>
    <t xml:space="preserve">Location: Village Majra Gurdas, Sector 32, Rewari </t>
  </si>
  <si>
    <t>Area Statement of 2 Acre 10 Marla (10,674 sq.m) agricultural land owned by Saurabh Rao</t>
  </si>
  <si>
    <t>Documentation in place</t>
  </si>
  <si>
    <t>Documentation issues yet to be resolved</t>
  </si>
  <si>
    <t>19/26 (Kayami)</t>
  </si>
  <si>
    <t>Gatwad</t>
  </si>
  <si>
    <t>Khasra Number</t>
  </si>
  <si>
    <t xml:space="preserve">Kanal </t>
  </si>
  <si>
    <t>Acres</t>
  </si>
  <si>
    <t>Saurabh Rao's Share</t>
  </si>
  <si>
    <t>% Share</t>
  </si>
  <si>
    <t>Sq. m</t>
  </si>
  <si>
    <t>Total Area</t>
  </si>
  <si>
    <t>Land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</si>
</sst>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6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u/>
      <sz val="10"/>
      <name val="Trebuchet MS"/>
      <family val="2"/>
    </font>
    <font>
      <b/>
      <sz val="13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38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38" fontId="3" fillId="0" borderId="1" xfId="0" applyNumberFormat="1" applyFont="1" applyBorder="1" applyProtection="1">
      <protection locked="0"/>
    </xf>
    <xf numFmtId="4" fontId="3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7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7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49" fontId="2" fillId="0" borderId="0" xfId="0" quotePrefix="1" applyNumberFormat="1" applyFont="1" applyAlignment="1" applyProtection="1">
      <alignment horizontal="left"/>
      <protection locked="0"/>
    </xf>
    <xf numFmtId="0" fontId="2" fillId="0" borderId="3" xfId="0" quotePrefix="1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Protection="1">
      <protection locked="0"/>
    </xf>
    <xf numFmtId="3" fontId="2" fillId="0" borderId="1" xfId="0" quotePrefix="1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38" fontId="3" fillId="0" borderId="8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9" fontId="0" fillId="0" borderId="12" xfId="0" applyNumberFormat="1" applyBorder="1"/>
    <xf numFmtId="0" fontId="0" fillId="0" borderId="13" xfId="0" applyBorder="1"/>
    <xf numFmtId="0" fontId="0" fillId="0" borderId="12" xfId="0" applyBorder="1"/>
    <xf numFmtId="0" fontId="0" fillId="0" borderId="12" xfId="0" applyBorder="1" applyAlignment="1">
      <alignment horizontal="left" indent="2"/>
    </xf>
    <xf numFmtId="0" fontId="10" fillId="0" borderId="0" xfId="0" applyFont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/>
    <xf numFmtId="43" fontId="0" fillId="0" borderId="13" xfId="0" applyNumberFormat="1" applyBorder="1"/>
    <xf numFmtId="0" fontId="11" fillId="0" borderId="20" xfId="0" applyFont="1" applyBorder="1"/>
    <xf numFmtId="0" fontId="10" fillId="0" borderId="19" xfId="0" applyFont="1" applyBorder="1"/>
    <xf numFmtId="9" fontId="10" fillId="0" borderId="21" xfId="0" applyNumberFormat="1" applyFont="1" applyBorder="1"/>
    <xf numFmtId="0" fontId="10" fillId="0" borderId="20" xfId="0" applyFont="1" applyBorder="1"/>
    <xf numFmtId="43" fontId="10" fillId="0" borderId="19" xfId="0" applyNumberFormat="1" applyFont="1" applyBorder="1"/>
    <xf numFmtId="0" fontId="10" fillId="0" borderId="12" xfId="0" applyFont="1" applyBorder="1" applyAlignment="1">
      <alignment wrapText="1"/>
    </xf>
    <xf numFmtId="0" fontId="11" fillId="0" borderId="21" xfId="0" applyFont="1" applyBorder="1"/>
    <xf numFmtId="0" fontId="11" fillId="0" borderId="16" xfId="0" applyFont="1" applyBorder="1"/>
    <xf numFmtId="0" fontId="11" fillId="0" borderId="15" xfId="0" applyFont="1" applyBorder="1"/>
    <xf numFmtId="0" fontId="10" fillId="0" borderId="22" xfId="0" applyFont="1" applyBorder="1" applyAlignment="1">
      <alignment wrapText="1"/>
    </xf>
    <xf numFmtId="0" fontId="0" fillId="0" borderId="22" xfId="0" applyBorder="1"/>
    <xf numFmtId="0" fontId="11" fillId="0" borderId="23" xfId="0" applyFont="1" applyBorder="1"/>
    <xf numFmtId="0" fontId="1" fillId="0" borderId="12" xfId="0" applyFont="1" applyBorder="1" applyAlignment="1">
      <alignment horizontal="center"/>
    </xf>
    <xf numFmtId="0" fontId="9" fillId="0" borderId="2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3" xfId="0" applyFont="1" applyBorder="1" applyAlignment="1">
      <alignment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2" xfId="0" quotePrefix="1" applyFont="1" applyBorder="1" applyAlignment="1" applyProtection="1">
      <alignment horizontal="center" wrapText="1"/>
      <protection locked="0"/>
    </xf>
    <xf numFmtId="0" fontId="2" fillId="0" borderId="11" xfId="0" quotePrefix="1" applyFont="1" applyBorder="1" applyAlignment="1" applyProtection="1">
      <alignment horizontal="center" wrapText="1"/>
      <protection locked="0"/>
    </xf>
    <xf numFmtId="0" fontId="7" fillId="0" borderId="0" xfId="0" quotePrefix="1" applyFont="1" applyAlignment="1" applyProtection="1">
      <alignment horizontal="center" vertical="center" wrapText="1"/>
      <protection locked="0"/>
    </xf>
    <xf numFmtId="0" fontId="2" fillId="0" borderId="4" xfId="0" quotePrefix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" fontId="3" fillId="0" borderId="10" xfId="0" applyNumberFormat="1" applyFont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  <protection locked="0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166" fontId="0" fillId="0" borderId="0" xfId="1" applyNumberFormat="1" applyFont="1"/>
    <xf numFmtId="0" fontId="1" fillId="0" borderId="22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zoomScale="95" workbookViewId="0">
      <selection activeCell="I18" sqref="I18"/>
    </sheetView>
  </sheetViews>
  <sheetFormatPr defaultRowHeight="13" x14ac:dyDescent="0.6"/>
  <cols>
    <col min="1" max="1" width="2.6328125" style="1" customWidth="1"/>
    <col min="2" max="2" width="4.54296875" style="1" customWidth="1"/>
    <col min="3" max="3" width="9.6328125" style="1" customWidth="1"/>
    <col min="4" max="4" width="9.1796875" style="1" customWidth="1"/>
    <col min="5" max="7" width="5.6328125" style="1" customWidth="1"/>
    <col min="8" max="8" width="9.36328125" style="1" customWidth="1"/>
    <col min="9" max="9" width="10.1796875" style="1" customWidth="1"/>
    <col min="10" max="10" width="2.6328125" style="1" customWidth="1"/>
  </cols>
  <sheetData>
    <row r="2" spans="2:10" s="1" customFormat="1" ht="15.5" x14ac:dyDescent="0.7">
      <c r="C2" s="64" t="s">
        <v>26</v>
      </c>
      <c r="D2" s="64"/>
      <c r="E2" s="64"/>
      <c r="F2" s="64"/>
      <c r="G2" s="64"/>
      <c r="H2" s="64"/>
      <c r="I2" s="64"/>
      <c r="J2" s="11"/>
    </row>
    <row r="3" spans="2:10" s="1" customFormat="1" ht="39.5" customHeight="1" x14ac:dyDescent="0.7">
      <c r="C3" s="64"/>
      <c r="D3" s="64"/>
      <c r="E3" s="64"/>
      <c r="F3" s="64"/>
      <c r="G3" s="64"/>
      <c r="H3" s="64"/>
      <c r="I3" s="64"/>
      <c r="J3" s="11"/>
    </row>
    <row r="4" spans="2:10" s="1" customFormat="1" ht="15.5" x14ac:dyDescent="0.7">
      <c r="C4" s="29"/>
      <c r="D4" s="30"/>
      <c r="E4" s="30"/>
      <c r="F4" s="30"/>
      <c r="G4" s="30"/>
      <c r="H4" s="30"/>
      <c r="I4" s="30"/>
      <c r="J4" s="11"/>
    </row>
    <row r="5" spans="2:10" s="1" customFormat="1" ht="25" customHeight="1" x14ac:dyDescent="0.7">
      <c r="B5" s="29" t="s">
        <v>25</v>
      </c>
      <c r="C5" s="29"/>
      <c r="D5" s="31"/>
      <c r="E5" s="30"/>
      <c r="F5" s="30"/>
      <c r="G5" s="30"/>
      <c r="H5" s="30"/>
      <c r="I5" s="30"/>
      <c r="J5" s="11"/>
    </row>
    <row r="6" spans="2:10" s="1" customFormat="1" ht="14" customHeight="1" x14ac:dyDescent="0.7">
      <c r="B6" s="29"/>
      <c r="C6" s="29"/>
      <c r="D6" s="31"/>
      <c r="E6" s="30"/>
      <c r="F6" s="30"/>
      <c r="G6" s="30"/>
      <c r="H6" s="30"/>
      <c r="I6" s="30"/>
      <c r="J6" s="11"/>
    </row>
    <row r="7" spans="2:10" s="1" customFormat="1" ht="25" customHeight="1" x14ac:dyDescent="0.7">
      <c r="B7" s="29" t="s">
        <v>23</v>
      </c>
      <c r="C7" s="29"/>
      <c r="D7" s="31"/>
      <c r="E7" s="30"/>
      <c r="F7" s="30"/>
      <c r="G7" s="30"/>
      <c r="H7" s="30"/>
      <c r="I7" s="30"/>
      <c r="J7" s="11"/>
    </row>
    <row r="8" spans="2:10" s="1" customFormat="1" ht="25" customHeight="1" x14ac:dyDescent="0.7">
      <c r="B8" s="29" t="s">
        <v>24</v>
      </c>
      <c r="C8" s="29"/>
      <c r="D8" s="31"/>
      <c r="E8" s="30"/>
      <c r="F8" s="30"/>
      <c r="G8" s="30"/>
      <c r="H8" s="30"/>
      <c r="I8" s="30"/>
      <c r="J8" s="11"/>
    </row>
    <row r="9" spans="2:10" s="1" customFormat="1" ht="16.5" customHeight="1" x14ac:dyDescent="0.6">
      <c r="C9" s="12"/>
      <c r="D9" s="12"/>
      <c r="E9" s="13"/>
      <c r="F9" s="13"/>
      <c r="G9" s="13"/>
      <c r="H9" s="12"/>
      <c r="I9" s="12"/>
      <c r="J9" s="12"/>
    </row>
    <row r="10" spans="2:10" ht="20" customHeight="1" x14ac:dyDescent="0.65">
      <c r="B10" s="8"/>
      <c r="C10" s="57" t="s">
        <v>0</v>
      </c>
      <c r="D10" s="65" t="s">
        <v>21</v>
      </c>
      <c r="E10" s="59" t="s">
        <v>22</v>
      </c>
      <c r="F10" s="60"/>
      <c r="G10" s="61"/>
      <c r="H10" s="62" t="s">
        <v>22</v>
      </c>
      <c r="I10" s="63"/>
      <c r="J10" s="14"/>
    </row>
    <row r="11" spans="2:10" ht="20" customHeight="1" x14ac:dyDescent="0.65">
      <c r="B11" s="7"/>
      <c r="C11" s="58"/>
      <c r="D11" s="66"/>
      <c r="E11" s="19" t="s">
        <v>2</v>
      </c>
      <c r="F11" s="19" t="s">
        <v>3</v>
      </c>
      <c r="G11" s="19" t="s">
        <v>4</v>
      </c>
      <c r="H11" s="20" t="s">
        <v>13</v>
      </c>
      <c r="I11" s="22" t="s">
        <v>14</v>
      </c>
      <c r="J11" s="15"/>
    </row>
    <row r="12" spans="2:10" ht="20" customHeight="1" x14ac:dyDescent="0.65">
      <c r="B12" s="6">
        <v>1</v>
      </c>
      <c r="C12" s="6">
        <v>7</v>
      </c>
      <c r="D12" s="24" t="s">
        <v>15</v>
      </c>
      <c r="E12" s="2">
        <v>0</v>
      </c>
      <c r="F12" s="2">
        <v>1</v>
      </c>
      <c r="G12" s="2">
        <v>16</v>
      </c>
      <c r="H12" s="23">
        <f t="shared" ref="H12:H17" si="0">(G12+F12*20+E12*160)*30.25</f>
        <v>1089</v>
      </c>
      <c r="I12" s="3">
        <v>404.68564223999988</v>
      </c>
      <c r="J12" s="16"/>
    </row>
    <row r="13" spans="2:10" ht="20" customHeight="1" x14ac:dyDescent="0.65">
      <c r="B13" s="6">
        <v>2</v>
      </c>
      <c r="C13" s="6">
        <v>7</v>
      </c>
      <c r="D13" s="24" t="s">
        <v>16</v>
      </c>
      <c r="E13" s="2">
        <v>0</v>
      </c>
      <c r="F13" s="2">
        <v>0</v>
      </c>
      <c r="G13" s="2">
        <v>17</v>
      </c>
      <c r="H13" s="23">
        <f t="shared" si="0"/>
        <v>514.25</v>
      </c>
      <c r="I13" s="3">
        <v>278.22137903999993</v>
      </c>
      <c r="J13" s="16"/>
    </row>
    <row r="14" spans="2:10" ht="20" customHeight="1" x14ac:dyDescent="0.65">
      <c r="B14" s="6">
        <v>3</v>
      </c>
      <c r="C14" s="6">
        <v>7</v>
      </c>
      <c r="D14" s="24" t="s">
        <v>17</v>
      </c>
      <c r="E14" s="2">
        <v>0</v>
      </c>
      <c r="F14" s="2">
        <v>0</v>
      </c>
      <c r="G14" s="2">
        <v>17</v>
      </c>
      <c r="H14" s="23">
        <f t="shared" si="0"/>
        <v>514.25</v>
      </c>
      <c r="I14" s="3">
        <v>4046.8564223999988</v>
      </c>
      <c r="J14" s="16"/>
    </row>
    <row r="15" spans="2:10" ht="20" customHeight="1" x14ac:dyDescent="0.65">
      <c r="B15" s="6">
        <v>4</v>
      </c>
      <c r="C15" s="6">
        <v>8</v>
      </c>
      <c r="D15" s="24" t="s">
        <v>18</v>
      </c>
      <c r="E15" s="2">
        <v>0</v>
      </c>
      <c r="F15" s="2">
        <v>4</v>
      </c>
      <c r="G15" s="2">
        <v>2</v>
      </c>
      <c r="H15" s="23">
        <f t="shared" si="0"/>
        <v>2480.5</v>
      </c>
      <c r="I15" s="3">
        <v>556.44275807999986</v>
      </c>
      <c r="J15" s="16"/>
    </row>
    <row r="16" spans="2:10" ht="20" customHeight="1" x14ac:dyDescent="0.65">
      <c r="B16" s="6">
        <v>5</v>
      </c>
      <c r="C16" s="6">
        <v>11</v>
      </c>
      <c r="D16" s="24" t="s">
        <v>19</v>
      </c>
      <c r="E16" s="2">
        <v>0</v>
      </c>
      <c r="F16" s="2">
        <v>7</v>
      </c>
      <c r="G16" s="2">
        <v>9</v>
      </c>
      <c r="H16" s="23">
        <f t="shared" si="0"/>
        <v>4507.25</v>
      </c>
      <c r="I16" s="3">
        <v>1340.5211899199996</v>
      </c>
      <c r="J16" s="16"/>
    </row>
    <row r="17" spans="2:10" ht="20" customHeight="1" x14ac:dyDescent="0.65">
      <c r="B17" s="6">
        <v>6</v>
      </c>
      <c r="C17" s="6">
        <v>12</v>
      </c>
      <c r="D17" s="24" t="s">
        <v>20</v>
      </c>
      <c r="E17" s="2">
        <v>0</v>
      </c>
      <c r="F17" s="2">
        <v>1</v>
      </c>
      <c r="G17" s="2">
        <v>9</v>
      </c>
      <c r="H17" s="23">
        <f t="shared" si="0"/>
        <v>877.25</v>
      </c>
      <c r="I17" s="3">
        <v>4046.8564223999988</v>
      </c>
      <c r="J17" s="16"/>
    </row>
    <row r="18" spans="2:10" ht="20" customHeight="1" x14ac:dyDescent="0.65">
      <c r="B18" s="4"/>
      <c r="C18" s="67" t="s">
        <v>5</v>
      </c>
      <c r="D18" s="68"/>
      <c r="E18" s="9">
        <f>SUM(E12:E17)</f>
        <v>0</v>
      </c>
      <c r="F18" s="9">
        <f>SUM(F12:F17)</f>
        <v>13</v>
      </c>
      <c r="G18" s="9">
        <f>SUM(G12:G17)</f>
        <v>70</v>
      </c>
      <c r="H18" s="9">
        <f>SUM(H9:H17)</f>
        <v>9982.5</v>
      </c>
      <c r="I18" s="9">
        <f>SUM(I9:I17)</f>
        <v>10673.583814079997</v>
      </c>
      <c r="J18" s="18"/>
    </row>
    <row r="19" spans="2:10" ht="20" customHeight="1" x14ac:dyDescent="0.65">
      <c r="D19" s="10" t="s">
        <v>6</v>
      </c>
      <c r="E19" s="9">
        <v>2</v>
      </c>
      <c r="F19" s="5">
        <v>0</v>
      </c>
      <c r="G19" s="9">
        <v>10</v>
      </c>
      <c r="H19" s="27"/>
      <c r="I19" s="28"/>
      <c r="J19" s="17"/>
    </row>
    <row r="20" spans="2:10" x14ac:dyDescent="0.6">
      <c r="H20" s="26"/>
    </row>
    <row r="21" spans="2:10" ht="20" customHeight="1" x14ac:dyDescent="0.65">
      <c r="C21" s="25" t="s">
        <v>1</v>
      </c>
    </row>
    <row r="22" spans="2:10" ht="20" customHeight="1" x14ac:dyDescent="0.65">
      <c r="C22" s="21" t="s">
        <v>7</v>
      </c>
    </row>
    <row r="23" spans="2:10" ht="20" customHeight="1" x14ac:dyDescent="0.65">
      <c r="C23" s="21" t="s">
        <v>8</v>
      </c>
    </row>
    <row r="24" spans="2:10" ht="20" customHeight="1" x14ac:dyDescent="0.65">
      <c r="C24" s="21" t="s">
        <v>9</v>
      </c>
    </row>
    <row r="25" spans="2:10" ht="20" customHeight="1" x14ac:dyDescent="0.65">
      <c r="C25" s="21" t="s">
        <v>10</v>
      </c>
    </row>
    <row r="26" spans="2:10" ht="20" customHeight="1" x14ac:dyDescent="0.65">
      <c r="C26" s="21" t="s">
        <v>11</v>
      </c>
    </row>
    <row r="27" spans="2:10" ht="20" customHeight="1" x14ac:dyDescent="0.65">
      <c r="C27" s="21" t="s">
        <v>12</v>
      </c>
    </row>
  </sheetData>
  <mergeCells count="6">
    <mergeCell ref="C18:D18"/>
    <mergeCell ref="C10:C11"/>
    <mergeCell ref="E10:G10"/>
    <mergeCell ref="H10:I10"/>
    <mergeCell ref="C2:I3"/>
    <mergeCell ref="D10:D11"/>
  </mergeCells>
  <phoneticPr fontId="0" type="noConversion"/>
  <pageMargins left="1.25" right="0" top="1" bottom="0" header="0.39305555555555555" footer="0.39305555555555555"/>
  <pageSetup paperSize="9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6"/>
  <sheetViews>
    <sheetView tabSelected="1" workbookViewId="0">
      <selection activeCell="E16" sqref="E16"/>
    </sheetView>
  </sheetViews>
  <sheetFormatPr defaultRowHeight="13" x14ac:dyDescent="0.6"/>
  <cols>
    <col min="2" max="2" width="32.26953125" customWidth="1"/>
    <col min="3" max="3" width="17.81640625" customWidth="1"/>
    <col min="4" max="4" width="12.36328125" bestFit="1" customWidth="1"/>
    <col min="5" max="5" width="11.953125" customWidth="1"/>
    <col min="6" max="6" width="12.36328125" bestFit="1" customWidth="1"/>
    <col min="11" max="11" width="10.86328125" bestFit="1" customWidth="1"/>
  </cols>
  <sheetData>
    <row r="1" spans="2:11" ht="13.75" thickBot="1" x14ac:dyDescent="0.75"/>
    <row r="2" spans="2:11" x14ac:dyDescent="0.6">
      <c r="B2" s="47" t="s">
        <v>38</v>
      </c>
      <c r="C2" s="48" t="s">
        <v>31</v>
      </c>
      <c r="D2" s="69" t="s">
        <v>37</v>
      </c>
      <c r="E2" s="70"/>
      <c r="F2" s="71"/>
      <c r="G2" s="69" t="s">
        <v>34</v>
      </c>
      <c r="H2" s="70"/>
      <c r="I2" s="71"/>
    </row>
    <row r="3" spans="2:11" ht="14.75" customHeight="1" x14ac:dyDescent="0.75">
      <c r="B3" s="35"/>
      <c r="C3" s="49"/>
      <c r="D3" s="45" t="s">
        <v>32</v>
      </c>
      <c r="E3" s="36" t="s">
        <v>4</v>
      </c>
      <c r="F3" s="37" t="s">
        <v>33</v>
      </c>
      <c r="G3" s="45" t="s">
        <v>35</v>
      </c>
      <c r="H3" s="36" t="s">
        <v>33</v>
      </c>
      <c r="I3" s="37" t="s">
        <v>36</v>
      </c>
      <c r="J3" s="73"/>
    </row>
    <row r="4" spans="2:11" ht="14.75" customHeight="1" x14ac:dyDescent="0.75">
      <c r="B4" s="52" t="s">
        <v>27</v>
      </c>
      <c r="C4" s="53">
        <v>82</v>
      </c>
      <c r="D4" s="54">
        <v>2</v>
      </c>
      <c r="E4" s="55">
        <v>11</v>
      </c>
      <c r="F4" s="56">
        <f>D4*0.125+E4*0.00625</f>
        <v>0.31874999999999998</v>
      </c>
      <c r="G4" s="54">
        <v>0.2</v>
      </c>
      <c r="H4" s="55">
        <f>G4*F4</f>
        <v>6.3750000000000001E-2</v>
      </c>
      <c r="I4" s="56">
        <f t="shared" ref="I4" si="0">H4*4040</f>
        <v>257.55</v>
      </c>
    </row>
    <row r="5" spans="2:11" ht="13" customHeight="1" x14ac:dyDescent="0.6">
      <c r="B5" s="75"/>
      <c r="C5" s="50" t="s">
        <v>30</v>
      </c>
      <c r="D5" s="34"/>
      <c r="E5">
        <v>13</v>
      </c>
      <c r="F5" s="33">
        <f>D5*0.125+E5*0.00625</f>
        <v>8.1250000000000003E-2</v>
      </c>
      <c r="G5" s="32">
        <v>0.2</v>
      </c>
      <c r="H5">
        <f>G5*F5</f>
        <v>1.6250000000000001E-2</v>
      </c>
      <c r="I5" s="39">
        <f>H5*4040</f>
        <v>65.650000000000006</v>
      </c>
      <c r="K5" s="74"/>
    </row>
    <row r="6" spans="2:11" ht="26" customHeight="1" x14ac:dyDescent="0.6">
      <c r="B6" s="72" t="s">
        <v>28</v>
      </c>
      <c r="C6" s="50" t="s">
        <v>29</v>
      </c>
      <c r="D6" s="34"/>
      <c r="E6">
        <v>7</v>
      </c>
      <c r="F6" s="33">
        <f>D6*0.125+E6*0.00625</f>
        <v>4.3750000000000004E-2</v>
      </c>
      <c r="G6" s="32">
        <v>0.2</v>
      </c>
      <c r="H6">
        <f>G6*F6</f>
        <v>8.7500000000000008E-3</v>
      </c>
      <c r="I6" s="39">
        <f>H6*4040</f>
        <v>35.35</v>
      </c>
      <c r="K6" s="74"/>
    </row>
    <row r="7" spans="2:11" x14ac:dyDescent="0.6">
      <c r="B7" s="72"/>
      <c r="C7" s="50">
        <v>106</v>
      </c>
      <c r="D7" s="34"/>
      <c r="E7">
        <v>2</v>
      </c>
      <c r="F7" s="33">
        <f>D7*0.125+E7*0.00625</f>
        <v>1.2500000000000001E-2</v>
      </c>
      <c r="G7" s="32">
        <v>0.2</v>
      </c>
      <c r="H7">
        <f t="shared" ref="H5:H7" si="1">G7*F7</f>
        <v>2.5000000000000005E-3</v>
      </c>
      <c r="I7" s="39">
        <f t="shared" ref="I5:I8" si="2">H7*4040</f>
        <v>10.100000000000001</v>
      </c>
      <c r="K7" s="74"/>
    </row>
    <row r="8" spans="2:11" ht="15.5" thickBot="1" x14ac:dyDescent="0.9">
      <c r="B8" s="38"/>
      <c r="C8" s="51" t="s">
        <v>5</v>
      </c>
      <c r="D8" s="46">
        <f t="shared" ref="D8:E8" si="3">SUM(D3:D7)</f>
        <v>2</v>
      </c>
      <c r="E8" s="40">
        <f t="shared" si="3"/>
        <v>33</v>
      </c>
      <c r="F8" s="41">
        <f>SUM(F3:F7)</f>
        <v>0.45624999999999999</v>
      </c>
      <c r="G8" s="42">
        <v>0.2</v>
      </c>
      <c r="H8" s="43">
        <f>G8*F8</f>
        <v>9.1249999999999998E-2</v>
      </c>
      <c r="I8" s="44">
        <f t="shared" si="2"/>
        <v>368.65</v>
      </c>
    </row>
    <row r="26" spans="5:6" x14ac:dyDescent="0.6">
      <c r="E26" s="74"/>
      <c r="F26" s="74"/>
    </row>
  </sheetData>
  <mergeCells count="3">
    <mergeCell ref="D2:F2"/>
    <mergeCell ref="G2:I2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Agricultural Land</vt:lpstr>
      <vt:lpstr>Lal Dora Land</vt:lpstr>
      <vt:lpstr>'Agricultural Land'!Print_Area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Rao</dc:creator>
  <cp:lastModifiedBy>Saurabh Rao</cp:lastModifiedBy>
  <cp:lastPrinted>2023-09-25T07:14:02Z</cp:lastPrinted>
  <dcterms:created xsi:type="dcterms:W3CDTF">2008-09-18T04:16:01Z</dcterms:created>
  <dcterms:modified xsi:type="dcterms:W3CDTF">2023-09-27T13:25:52Z</dcterms:modified>
</cp:coreProperties>
</file>