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456-373-585\"/>
    </mc:Choice>
  </mc:AlternateContent>
  <xr:revisionPtr revIDLastSave="0" documentId="13_ncr:1_{3E4689E4-CA33-40E9-A9EC-BD76141F7E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Q21" i="1"/>
  <c r="Q1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9" i="1"/>
  <c r="J30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9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3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9" i="1"/>
  <c r="I30" i="1" l="1"/>
  <c r="L30" i="1"/>
</calcChain>
</file>

<file path=xl/sharedStrings.xml><?xml version="1.0" encoding="utf-8"?>
<sst xmlns="http://schemas.openxmlformats.org/spreadsheetml/2006/main" count="27" uniqueCount="27">
  <si>
    <t>1 to 28</t>
  </si>
  <si>
    <t>30 to 36</t>
  </si>
  <si>
    <t>38 to 45</t>
  </si>
  <si>
    <t>48 to 55</t>
  </si>
  <si>
    <t>57 to 65</t>
  </si>
  <si>
    <t>68 to 77</t>
  </si>
  <si>
    <t>80 to 84</t>
  </si>
  <si>
    <t>86 to 90</t>
  </si>
  <si>
    <t>91 to 95</t>
  </si>
  <si>
    <t>96 to 100</t>
  </si>
  <si>
    <t>101 to 108</t>
  </si>
  <si>
    <t>Plot no.</t>
  </si>
  <si>
    <t>Area of each plot (In sq.mtr)</t>
  </si>
  <si>
    <t>Total Number of plots</t>
  </si>
  <si>
    <t>Total Area (In sq.mtr.)</t>
  </si>
  <si>
    <t>Area of each plot (In sq.yds)</t>
  </si>
  <si>
    <t>Fair Market Value</t>
  </si>
  <si>
    <t>TOTAL</t>
  </si>
  <si>
    <t>Rates (INR per sq.yds.)</t>
  </si>
  <si>
    <t>S.no.</t>
  </si>
  <si>
    <t>Karni Greens, Sector-4A, Bahadurgarh, Haryana</t>
  </si>
  <si>
    <t>Total Area (In sq.yds.)</t>
  </si>
  <si>
    <t>land</t>
  </si>
  <si>
    <t>circle value</t>
  </si>
  <si>
    <t>FMV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</si>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</sst>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0" formatCode="_ * #,##0.000_ ;_ * \-#,##0.000_ ;_ * &quot;-&quot;??_ ;_ @_ "/>
    <numFmt numFmtId="173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0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0" fontId="5" fillId="0" borderId="1" xfId="0" applyNumberFormat="1" applyFont="1" applyBorder="1" applyAlignment="1">
      <alignment vertical="center"/>
    </xf>
    <xf numFmtId="173" fontId="5" fillId="0" borderId="1" xfId="0" applyNumberFormat="1" applyFont="1" applyBorder="1" applyAlignment="1">
      <alignment vertical="center"/>
    </xf>
    <xf numFmtId="173" fontId="5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 wrapText="1"/>
    </xf>
    <xf numFmtId="173" fontId="0" fillId="0" borderId="1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/>
    <xf numFmtId="173" fontId="0" fillId="0" borderId="0" xfId="0" applyNumberFormat="1"/>
    <xf numFmtId="17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Q30"/>
  <sheetViews>
    <sheetView tabSelected="1" topLeftCell="A4" zoomScale="85" zoomScaleNormal="85" workbookViewId="0">
      <selection activeCell="Q21" sqref="Q21"/>
    </sheetView>
  </sheetViews>
  <sheetFormatPr defaultRowHeight="15" x14ac:dyDescent="0.25"/>
  <cols>
    <col min="5" max="5" width="18" customWidth="1"/>
    <col min="6" max="6" width="15.28515625" customWidth="1"/>
    <col min="7" max="7" width="17.42578125" customWidth="1"/>
    <col min="8" max="8" width="16" customWidth="1"/>
    <col min="9" max="10" width="15.5703125" customWidth="1"/>
    <col min="11" max="11" width="14.5703125" customWidth="1"/>
    <col min="12" max="12" width="19.5703125" customWidth="1"/>
    <col min="16" max="16" width="13.85546875" customWidth="1"/>
    <col min="17" max="17" width="15.42578125" bestFit="1" customWidth="1"/>
  </cols>
  <sheetData>
    <row r="7" spans="4:16" ht="33" customHeight="1" x14ac:dyDescent="0.25">
      <c r="D7" s="9" t="s">
        <v>20</v>
      </c>
      <c r="E7" s="10"/>
      <c r="F7" s="10"/>
      <c r="G7" s="10"/>
      <c r="H7" s="10"/>
      <c r="I7" s="10"/>
      <c r="J7" s="10"/>
      <c r="K7" s="10"/>
      <c r="L7" s="11"/>
    </row>
    <row r="8" spans="4:16" ht="45" x14ac:dyDescent="0.25">
      <c r="D8" s="1" t="s">
        <v>19</v>
      </c>
      <c r="E8" s="1" t="s">
        <v>11</v>
      </c>
      <c r="F8" s="1" t="s">
        <v>12</v>
      </c>
      <c r="G8" s="1" t="s">
        <v>15</v>
      </c>
      <c r="H8" s="1" t="s">
        <v>13</v>
      </c>
      <c r="I8" s="1" t="s">
        <v>14</v>
      </c>
      <c r="J8" s="1" t="s">
        <v>21</v>
      </c>
      <c r="K8" s="1" t="s">
        <v>18</v>
      </c>
      <c r="L8" s="1" t="s">
        <v>16</v>
      </c>
    </row>
    <row r="9" spans="4:16" ht="18.75" customHeight="1" x14ac:dyDescent="0.25">
      <c r="D9" s="5">
        <v>1</v>
      </c>
      <c r="E9" s="2" t="s">
        <v>0</v>
      </c>
      <c r="F9" s="12">
        <v>149.97499999999999</v>
      </c>
      <c r="G9" s="12">
        <f>F9*1.196</f>
        <v>179.37009999999998</v>
      </c>
      <c r="H9" s="2">
        <v>28</v>
      </c>
      <c r="I9" s="12">
        <f>F9*H9</f>
        <v>4199.3</v>
      </c>
      <c r="J9" s="12">
        <f>1.196*I9</f>
        <v>5022.3627999999999</v>
      </c>
      <c r="K9" s="13">
        <v>55000</v>
      </c>
      <c r="L9" s="13">
        <f>K9*J9</f>
        <v>276229954</v>
      </c>
    </row>
    <row r="10" spans="4:16" x14ac:dyDescent="0.25">
      <c r="D10" s="5">
        <v>2</v>
      </c>
      <c r="E10" s="2">
        <v>29</v>
      </c>
      <c r="F10" s="3">
        <v>140.81</v>
      </c>
      <c r="G10" s="12">
        <f t="shared" ref="G10:G29" si="0">F10*1.196</f>
        <v>168.40876</v>
      </c>
      <c r="H10" s="2">
        <v>1</v>
      </c>
      <c r="I10" s="12">
        <f t="shared" ref="I10:I29" si="1">F10*H10</f>
        <v>140.81</v>
      </c>
      <c r="J10" s="12">
        <f t="shared" ref="J10:J29" si="2">1.196*I10</f>
        <v>168.40876</v>
      </c>
      <c r="K10" s="13">
        <v>55000</v>
      </c>
      <c r="L10" s="13">
        <f t="shared" ref="L10:L29" si="3">K10*J10</f>
        <v>9262481.8000000007</v>
      </c>
    </row>
    <row r="11" spans="4:16" x14ac:dyDescent="0.25">
      <c r="D11" s="5">
        <v>3</v>
      </c>
      <c r="E11" s="2" t="s">
        <v>1</v>
      </c>
      <c r="F11" s="3">
        <v>149.97499999999999</v>
      </c>
      <c r="G11" s="12">
        <f t="shared" si="0"/>
        <v>179.37009999999998</v>
      </c>
      <c r="H11" s="2">
        <v>7</v>
      </c>
      <c r="I11" s="12">
        <f t="shared" si="1"/>
        <v>1049.825</v>
      </c>
      <c r="J11" s="12">
        <f t="shared" si="2"/>
        <v>1255.5907</v>
      </c>
      <c r="K11" s="13">
        <v>55000</v>
      </c>
      <c r="L11" s="13">
        <f t="shared" si="3"/>
        <v>69057488.5</v>
      </c>
    </row>
    <row r="12" spans="4:16" x14ac:dyDescent="0.25">
      <c r="D12" s="5">
        <v>4</v>
      </c>
      <c r="E12" s="2">
        <v>37</v>
      </c>
      <c r="F12" s="3">
        <v>119.98</v>
      </c>
      <c r="G12" s="12">
        <f t="shared" si="0"/>
        <v>143.49608000000001</v>
      </c>
      <c r="H12" s="2">
        <v>1</v>
      </c>
      <c r="I12" s="12">
        <f t="shared" si="1"/>
        <v>119.98</v>
      </c>
      <c r="J12" s="12">
        <f t="shared" si="2"/>
        <v>143.49608000000001</v>
      </c>
      <c r="K12" s="13">
        <v>55000</v>
      </c>
      <c r="L12" s="13">
        <f t="shared" si="3"/>
        <v>7892284.4000000004</v>
      </c>
    </row>
    <row r="13" spans="4:16" x14ac:dyDescent="0.25">
      <c r="D13" s="5">
        <v>5</v>
      </c>
      <c r="E13" s="2" t="s">
        <v>2</v>
      </c>
      <c r="F13" s="3">
        <v>123.408</v>
      </c>
      <c r="G13" s="12">
        <f t="shared" si="0"/>
        <v>147.595968</v>
      </c>
      <c r="H13" s="2">
        <v>8</v>
      </c>
      <c r="I13" s="12">
        <f t="shared" si="1"/>
        <v>987.26400000000001</v>
      </c>
      <c r="J13" s="12">
        <f t="shared" si="2"/>
        <v>1180.767744</v>
      </c>
      <c r="K13" s="13">
        <v>55000</v>
      </c>
      <c r="L13" s="13">
        <f t="shared" si="3"/>
        <v>64942225.920000002</v>
      </c>
    </row>
    <row r="14" spans="4:16" x14ac:dyDescent="0.25">
      <c r="D14" s="5">
        <v>6</v>
      </c>
      <c r="E14" s="2">
        <v>46</v>
      </c>
      <c r="F14" s="3">
        <v>148.19999999999999</v>
      </c>
      <c r="G14" s="12">
        <f t="shared" si="0"/>
        <v>177.24719999999999</v>
      </c>
      <c r="H14" s="2">
        <v>1</v>
      </c>
      <c r="I14" s="12">
        <f t="shared" si="1"/>
        <v>148.19999999999999</v>
      </c>
      <c r="J14" s="12">
        <f t="shared" si="2"/>
        <v>177.24719999999999</v>
      </c>
      <c r="K14" s="13">
        <v>55000</v>
      </c>
      <c r="L14" s="13">
        <f t="shared" si="3"/>
        <v>9748596</v>
      </c>
    </row>
    <row r="15" spans="4:16" x14ac:dyDescent="0.25">
      <c r="D15" s="5">
        <v>7</v>
      </c>
      <c r="E15" s="2">
        <v>47</v>
      </c>
      <c r="F15" s="3">
        <v>133.96</v>
      </c>
      <c r="G15" s="12">
        <f t="shared" si="0"/>
        <v>160.21616</v>
      </c>
      <c r="H15" s="2">
        <v>1</v>
      </c>
      <c r="I15" s="12">
        <f t="shared" si="1"/>
        <v>133.96</v>
      </c>
      <c r="J15" s="12">
        <f t="shared" si="2"/>
        <v>160.21616</v>
      </c>
      <c r="K15" s="13">
        <v>55000</v>
      </c>
      <c r="L15" s="13">
        <f t="shared" si="3"/>
        <v>8811888.8000000007</v>
      </c>
    </row>
    <row r="16" spans="4:16" x14ac:dyDescent="0.25">
      <c r="D16" s="5">
        <v>8</v>
      </c>
      <c r="E16" s="2" t="s">
        <v>3</v>
      </c>
      <c r="F16" s="3">
        <v>123.408</v>
      </c>
      <c r="G16" s="12">
        <f t="shared" si="0"/>
        <v>147.595968</v>
      </c>
      <c r="H16" s="2">
        <v>8</v>
      </c>
      <c r="I16" s="12">
        <f t="shared" si="1"/>
        <v>987.26400000000001</v>
      </c>
      <c r="J16" s="12">
        <f t="shared" si="2"/>
        <v>1180.767744</v>
      </c>
      <c r="K16" s="13">
        <v>55000</v>
      </c>
      <c r="L16" s="13">
        <f t="shared" si="3"/>
        <v>64942225.920000002</v>
      </c>
      <c r="P16" s="17" t="s">
        <v>23</v>
      </c>
    </row>
    <row r="17" spans="4:17" x14ac:dyDescent="0.25">
      <c r="D17" s="5">
        <v>9</v>
      </c>
      <c r="E17" s="2">
        <v>56</v>
      </c>
      <c r="F17" s="3">
        <v>119.98</v>
      </c>
      <c r="G17" s="12">
        <f t="shared" si="0"/>
        <v>143.49608000000001</v>
      </c>
      <c r="H17" s="2">
        <v>1</v>
      </c>
      <c r="I17" s="12">
        <f t="shared" si="1"/>
        <v>119.98</v>
      </c>
      <c r="J17" s="12">
        <f t="shared" si="2"/>
        <v>143.49608000000001</v>
      </c>
      <c r="K17" s="13">
        <v>55000</v>
      </c>
      <c r="L17" s="13">
        <f t="shared" si="3"/>
        <v>7892284.4000000004</v>
      </c>
      <c r="P17" t="s">
        <v>22</v>
      </c>
      <c r="Q17" s="18">
        <f>J30*15500</f>
        <v>277270381.90799999</v>
      </c>
    </row>
    <row r="18" spans="4:17" x14ac:dyDescent="0.25">
      <c r="D18" s="5">
        <v>10</v>
      </c>
      <c r="E18" s="2" t="s">
        <v>4</v>
      </c>
      <c r="F18" s="3">
        <v>143.976</v>
      </c>
      <c r="G18" s="12">
        <f t="shared" si="0"/>
        <v>172.19529599999998</v>
      </c>
      <c r="H18" s="2">
        <v>9</v>
      </c>
      <c r="I18" s="12">
        <f t="shared" si="1"/>
        <v>1295.7840000000001</v>
      </c>
      <c r="J18" s="12">
        <f t="shared" si="2"/>
        <v>1549.757664</v>
      </c>
      <c r="K18" s="13">
        <v>55000</v>
      </c>
      <c r="L18" s="13">
        <f t="shared" si="3"/>
        <v>85236671.519999996</v>
      </c>
    </row>
    <row r="19" spans="4:17" x14ac:dyDescent="0.25">
      <c r="D19" s="5">
        <v>11</v>
      </c>
      <c r="E19" s="2">
        <v>66</v>
      </c>
      <c r="F19" s="3">
        <v>150</v>
      </c>
      <c r="G19" s="12">
        <f t="shared" si="0"/>
        <v>179.4</v>
      </c>
      <c r="H19" s="2">
        <v>1</v>
      </c>
      <c r="I19" s="12">
        <f t="shared" si="1"/>
        <v>150</v>
      </c>
      <c r="J19" s="12">
        <f t="shared" si="2"/>
        <v>179.4</v>
      </c>
      <c r="K19" s="13">
        <v>55000</v>
      </c>
      <c r="L19" s="13">
        <f t="shared" si="3"/>
        <v>9867000</v>
      </c>
    </row>
    <row r="20" spans="4:17" x14ac:dyDescent="0.25">
      <c r="D20" s="5">
        <v>12</v>
      </c>
      <c r="E20" s="2">
        <v>67</v>
      </c>
      <c r="F20" s="3">
        <v>137.38999999999999</v>
      </c>
      <c r="G20" s="12">
        <f t="shared" si="0"/>
        <v>164.31843999999998</v>
      </c>
      <c r="H20" s="2">
        <v>1</v>
      </c>
      <c r="I20" s="12">
        <f t="shared" si="1"/>
        <v>137.38999999999999</v>
      </c>
      <c r="J20" s="12">
        <f t="shared" si="2"/>
        <v>164.31843999999998</v>
      </c>
      <c r="K20" s="13">
        <v>55000</v>
      </c>
      <c r="L20" s="13">
        <f t="shared" si="3"/>
        <v>9037514.1999999993</v>
      </c>
      <c r="P20" t="s">
        <v>24</v>
      </c>
      <c r="Q20" s="19">
        <v>985000000</v>
      </c>
    </row>
    <row r="21" spans="4:17" x14ac:dyDescent="0.25">
      <c r="D21" s="5">
        <v>13</v>
      </c>
      <c r="E21" s="2" t="s">
        <v>5</v>
      </c>
      <c r="F21" s="3">
        <v>143.976</v>
      </c>
      <c r="G21" s="12">
        <f t="shared" si="0"/>
        <v>172.19529599999998</v>
      </c>
      <c r="H21" s="2">
        <v>10</v>
      </c>
      <c r="I21" s="12">
        <f t="shared" si="1"/>
        <v>1439.76</v>
      </c>
      <c r="J21" s="12">
        <f t="shared" si="2"/>
        <v>1721.9529599999998</v>
      </c>
      <c r="K21" s="13">
        <v>55000</v>
      </c>
      <c r="L21" s="13">
        <f t="shared" si="3"/>
        <v>94707412.799999997</v>
      </c>
      <c r="P21" t="s">
        <v>25</v>
      </c>
      <c r="Q21" s="19">
        <f>Q20*0.85</f>
        <v>837250000</v>
      </c>
    </row>
    <row r="22" spans="4:17" x14ac:dyDescent="0.25">
      <c r="D22" s="5">
        <v>14</v>
      </c>
      <c r="E22" s="2">
        <v>78</v>
      </c>
      <c r="F22" s="3">
        <v>150</v>
      </c>
      <c r="G22" s="12">
        <f t="shared" si="0"/>
        <v>179.4</v>
      </c>
      <c r="H22" s="2">
        <v>1</v>
      </c>
      <c r="I22" s="12">
        <f t="shared" si="1"/>
        <v>150</v>
      </c>
      <c r="J22" s="12">
        <f t="shared" si="2"/>
        <v>179.4</v>
      </c>
      <c r="K22" s="13">
        <v>55000</v>
      </c>
      <c r="L22" s="13">
        <f t="shared" si="3"/>
        <v>9867000</v>
      </c>
      <c r="P22" t="s">
        <v>26</v>
      </c>
      <c r="Q22" s="19">
        <f>Q20*0.75</f>
        <v>738750000</v>
      </c>
    </row>
    <row r="23" spans="4:17" x14ac:dyDescent="0.25">
      <c r="D23" s="5">
        <v>15</v>
      </c>
      <c r="E23" s="2">
        <v>79</v>
      </c>
      <c r="F23" s="3">
        <v>130.21</v>
      </c>
      <c r="G23" s="12">
        <f t="shared" si="0"/>
        <v>155.73116000000002</v>
      </c>
      <c r="H23" s="2">
        <v>1</v>
      </c>
      <c r="I23" s="12">
        <f t="shared" si="1"/>
        <v>130.21</v>
      </c>
      <c r="J23" s="12">
        <f t="shared" si="2"/>
        <v>155.73116000000002</v>
      </c>
      <c r="K23" s="13">
        <v>55000</v>
      </c>
      <c r="L23" s="13">
        <f t="shared" si="3"/>
        <v>8565213.8000000007</v>
      </c>
    </row>
    <row r="24" spans="4:17" x14ac:dyDescent="0.25">
      <c r="D24" s="5">
        <v>16</v>
      </c>
      <c r="E24" s="2" t="s">
        <v>6</v>
      </c>
      <c r="F24" s="3">
        <v>149.97499999999999</v>
      </c>
      <c r="G24" s="12">
        <f t="shared" si="0"/>
        <v>179.37009999999998</v>
      </c>
      <c r="H24" s="2">
        <v>5</v>
      </c>
      <c r="I24" s="12">
        <f t="shared" si="1"/>
        <v>749.875</v>
      </c>
      <c r="J24" s="12">
        <f t="shared" si="2"/>
        <v>896.85050000000001</v>
      </c>
      <c r="K24" s="13">
        <v>55000</v>
      </c>
      <c r="L24" s="13">
        <f t="shared" si="3"/>
        <v>49326777.5</v>
      </c>
    </row>
    <row r="25" spans="4:17" x14ac:dyDescent="0.25">
      <c r="D25" s="5">
        <v>17</v>
      </c>
      <c r="E25" s="2">
        <v>85</v>
      </c>
      <c r="F25" s="3">
        <v>143.77000000000001</v>
      </c>
      <c r="G25" s="12">
        <f t="shared" si="0"/>
        <v>171.94892000000002</v>
      </c>
      <c r="H25" s="2">
        <v>1</v>
      </c>
      <c r="I25" s="12">
        <f t="shared" si="1"/>
        <v>143.77000000000001</v>
      </c>
      <c r="J25" s="12">
        <f t="shared" si="2"/>
        <v>171.94892000000002</v>
      </c>
      <c r="K25" s="13">
        <v>55000</v>
      </c>
      <c r="L25" s="13">
        <f t="shared" si="3"/>
        <v>9457190.6000000015</v>
      </c>
    </row>
    <row r="26" spans="4:17" x14ac:dyDescent="0.25">
      <c r="D26" s="5">
        <v>18</v>
      </c>
      <c r="E26" s="2" t="s">
        <v>7</v>
      </c>
      <c r="F26" s="3">
        <v>138.816</v>
      </c>
      <c r="G26" s="12">
        <f t="shared" si="0"/>
        <v>166.02393599999999</v>
      </c>
      <c r="H26" s="2">
        <v>5</v>
      </c>
      <c r="I26" s="12">
        <f t="shared" si="1"/>
        <v>694.08</v>
      </c>
      <c r="J26" s="12">
        <f t="shared" si="2"/>
        <v>830.11968000000002</v>
      </c>
      <c r="K26" s="13">
        <v>55000</v>
      </c>
      <c r="L26" s="13">
        <f t="shared" si="3"/>
        <v>45656582.399999999</v>
      </c>
    </row>
    <row r="27" spans="4:17" x14ac:dyDescent="0.25">
      <c r="D27" s="5">
        <v>19</v>
      </c>
      <c r="E27" s="2" t="s">
        <v>8</v>
      </c>
      <c r="F27" s="3">
        <v>98.91</v>
      </c>
      <c r="G27" s="12">
        <f t="shared" si="0"/>
        <v>118.29635999999999</v>
      </c>
      <c r="H27" s="2">
        <v>5</v>
      </c>
      <c r="I27" s="12">
        <f t="shared" si="1"/>
        <v>494.54999999999995</v>
      </c>
      <c r="J27" s="12">
        <f t="shared" si="2"/>
        <v>591.48179999999991</v>
      </c>
      <c r="K27" s="13">
        <v>55000</v>
      </c>
      <c r="L27" s="13">
        <f t="shared" si="3"/>
        <v>32531498.999999996</v>
      </c>
    </row>
    <row r="28" spans="4:17" x14ac:dyDescent="0.25">
      <c r="D28" s="5">
        <v>20</v>
      </c>
      <c r="E28" s="2" t="s">
        <v>9</v>
      </c>
      <c r="F28" s="3">
        <v>133.05600000000001</v>
      </c>
      <c r="G28" s="12">
        <f t="shared" si="0"/>
        <v>159.13497599999999</v>
      </c>
      <c r="H28" s="2">
        <v>5</v>
      </c>
      <c r="I28" s="12">
        <f t="shared" si="1"/>
        <v>665.28000000000009</v>
      </c>
      <c r="J28" s="12">
        <f t="shared" si="2"/>
        <v>795.67488000000003</v>
      </c>
      <c r="K28" s="13">
        <v>55000</v>
      </c>
      <c r="L28" s="13">
        <f t="shared" si="3"/>
        <v>43762118.399999999</v>
      </c>
    </row>
    <row r="29" spans="4:17" x14ac:dyDescent="0.25">
      <c r="D29" s="5">
        <v>21</v>
      </c>
      <c r="E29" s="2" t="s">
        <v>10</v>
      </c>
      <c r="F29" s="3">
        <v>127.44799999999999</v>
      </c>
      <c r="G29" s="12">
        <f t="shared" si="0"/>
        <v>152.427808</v>
      </c>
      <c r="H29" s="2">
        <v>8</v>
      </c>
      <c r="I29" s="12">
        <f t="shared" si="1"/>
        <v>1019.5839999999999</v>
      </c>
      <c r="J29" s="12">
        <f t="shared" si="2"/>
        <v>1219.422464</v>
      </c>
      <c r="K29" s="13">
        <v>55000</v>
      </c>
      <c r="L29" s="13">
        <f t="shared" si="3"/>
        <v>67068235.519999996</v>
      </c>
    </row>
    <row r="30" spans="4:17" x14ac:dyDescent="0.25">
      <c r="D30" s="14" t="s">
        <v>17</v>
      </c>
      <c r="E30" s="15"/>
      <c r="F30" s="15"/>
      <c r="G30" s="16"/>
      <c r="H30" s="8">
        <f>SUM(H9:H29)</f>
        <v>108</v>
      </c>
      <c r="I30" s="6">
        <f>SUM(I9:I29)</f>
        <v>14956.866</v>
      </c>
      <c r="J30" s="6">
        <f>SUM(J9:J29)</f>
        <v>17888.411735999998</v>
      </c>
      <c r="K30" s="4"/>
      <c r="L30" s="7">
        <f>SUM(L9:L29)</f>
        <v>983862645.4799999</v>
      </c>
    </row>
  </sheetData>
  <mergeCells count="2">
    <mergeCell ref="D7:L7"/>
    <mergeCell ref="D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Joshi</dc:creator>
  <cp:lastModifiedBy>Mahesh Joshi</cp:lastModifiedBy>
  <dcterms:created xsi:type="dcterms:W3CDTF">2015-06-05T18:17:20Z</dcterms:created>
  <dcterms:modified xsi:type="dcterms:W3CDTF">2023-11-17T13:28:50Z</dcterms:modified>
</cp:coreProperties>
</file>