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 firstSheet="1" activeTab="1"/>
  </bookViews>
  <sheets>
    <sheet name="11KV SF6" sheetId="8" state="hidden" r:id="rId1"/>
    <sheet name="SA-04F" sheetId="11" r:id="rId2"/>
    <sheet name="SA-03F" sheetId="10" r:id="rId3"/>
    <sheet name="SA-02F" sheetId="9" r:id="rId4"/>
    <sheet name="SA-01F" sheetId="7" r:id="rId5"/>
    <sheet name="Led" sheetId="4" state="hidden" r:id="rId6"/>
    <sheet name="RA02_70%" sheetId="5" state="hidden" r:id="rId7"/>
    <sheet name="RA01_F" sheetId="2" state="hidden" r:id="rId8"/>
    <sheet name="Sheet1" sheetId="6" state="hidden" r:id="rId9"/>
  </sheets>
  <definedNames>
    <definedName name="_xlnm.Print_Area" localSheetId="0">'11KV SF6'!$A$1:$G$67</definedName>
    <definedName name="_xlnm.Print_Area" localSheetId="5">Led!$A$1:$G$67</definedName>
    <definedName name="_xlnm.Print_Area" localSheetId="7">RA01_F!$A$1:$G$64</definedName>
    <definedName name="_xlnm.Print_Area" localSheetId="6">'RA02_70%'!$A$1:$G$67</definedName>
    <definedName name="_xlnm.Print_Area" localSheetId="4">'SA-01F'!$A$1:$G$67</definedName>
    <definedName name="_xlnm.Print_Area" localSheetId="3">'SA-02F'!$A$1:$G$67</definedName>
    <definedName name="_xlnm.Print_Area" localSheetId="2">'SA-03F'!$A$1:$G$67</definedName>
    <definedName name="_xlnm.Print_Area" localSheetId="1">'SA-04F'!$A$1:$G$67</definedName>
  </definedNames>
  <calcPr calcId="144525"/>
</workbook>
</file>

<file path=xl/calcChain.xml><?xml version="1.0" encoding="utf-8"?>
<calcChain xmlns="http://schemas.openxmlformats.org/spreadsheetml/2006/main">
  <c r="F53" i="11" l="1"/>
  <c r="G46" i="11"/>
  <c r="F46" i="11"/>
  <c r="F40" i="11"/>
  <c r="F39" i="11"/>
  <c r="I37" i="11"/>
  <c r="F34" i="11"/>
  <c r="F33" i="11"/>
  <c r="G30" i="11"/>
  <c r="G36" i="11" s="1"/>
  <c r="G47" i="11" s="1"/>
  <c r="F26" i="11"/>
  <c r="F30" i="11" s="1"/>
  <c r="F53" i="10"/>
  <c r="G46" i="10"/>
  <c r="F46" i="10"/>
  <c r="F40" i="10"/>
  <c r="F39" i="10"/>
  <c r="I37" i="10"/>
  <c r="F34" i="10"/>
  <c r="F33" i="10"/>
  <c r="G30" i="10"/>
  <c r="G36" i="10" s="1"/>
  <c r="G47" i="10" s="1"/>
  <c r="F26" i="10"/>
  <c r="F30" i="10" s="1"/>
  <c r="F26" i="9"/>
  <c r="F30" i="9" s="1"/>
  <c r="F53" i="9"/>
  <c r="G46" i="9"/>
  <c r="F46" i="9"/>
  <c r="F40" i="9"/>
  <c r="F39" i="9"/>
  <c r="I37" i="9"/>
  <c r="F34" i="9"/>
  <c r="F33" i="9"/>
  <c r="G30" i="9"/>
  <c r="G36" i="9" s="1"/>
  <c r="G47" i="9" s="1"/>
  <c r="G47" i="7"/>
  <c r="F36" i="11" l="1"/>
  <c r="F47" i="11" s="1"/>
  <c r="D19" i="11" s="1"/>
  <c r="F36" i="10"/>
  <c r="F47" i="10" s="1"/>
  <c r="D19" i="10" s="1"/>
  <c r="F36" i="9"/>
  <c r="F47" i="9" s="1"/>
  <c r="D19" i="9" s="1"/>
  <c r="F53" i="8"/>
  <c r="G46" i="8"/>
  <c r="F46" i="8"/>
  <c r="F40" i="8"/>
  <c r="F39" i="8"/>
  <c r="I37" i="8"/>
  <c r="F34" i="8"/>
  <c r="F33" i="8"/>
  <c r="G30" i="8"/>
  <c r="F30" i="8"/>
  <c r="F36" i="8" s="1"/>
  <c r="F47" i="8" s="1"/>
  <c r="D19" i="8" s="1"/>
  <c r="G32" i="8" l="1"/>
  <c r="G36" i="8" s="1"/>
  <c r="F53" i="7"/>
  <c r="G46" i="7"/>
  <c r="F46" i="7"/>
  <c r="F40" i="7"/>
  <c r="F39" i="7"/>
  <c r="I37" i="7"/>
  <c r="F34" i="7"/>
  <c r="F33" i="7"/>
  <c r="G30" i="7"/>
  <c r="F30" i="7"/>
  <c r="F36" i="7" l="1"/>
  <c r="F47" i="7" s="1"/>
  <c r="D19" i="7" s="1"/>
  <c r="G36" i="7"/>
  <c r="G53" i="5"/>
  <c r="F50" i="5"/>
  <c r="F49" i="5"/>
  <c r="F48" i="5"/>
  <c r="F47" i="5"/>
  <c r="F52" i="5" s="1"/>
  <c r="F40" i="5"/>
  <c r="F43" i="5" s="1"/>
  <c r="F35" i="5"/>
  <c r="G31" i="5"/>
  <c r="F28" i="5"/>
  <c r="F31" i="5" s="1"/>
  <c r="F37" i="5" s="1"/>
  <c r="F27" i="5"/>
  <c r="F44" i="5" l="1"/>
  <c r="F45" i="5" s="1"/>
  <c r="F53" i="5" s="1"/>
  <c r="D20" i="5" s="1"/>
  <c r="F53" i="4" l="1"/>
  <c r="F40" i="4"/>
  <c r="F39" i="4"/>
  <c r="I37" i="4"/>
  <c r="F34" i="4"/>
  <c r="F33" i="4"/>
  <c r="G30" i="4"/>
  <c r="G32" i="4" l="1"/>
  <c r="F30" i="4"/>
  <c r="F36" i="4" s="1"/>
  <c r="F47" i="4" s="1"/>
  <c r="G36" i="4" l="1"/>
  <c r="F46" i="4" l="1"/>
  <c r="G46" i="4"/>
  <c r="D19" i="4" l="1"/>
  <c r="G39" i="2" l="1"/>
  <c r="G49" i="2"/>
  <c r="G47" i="2"/>
  <c r="F41" i="2" l="1"/>
  <c r="F39" i="2"/>
  <c r="F35" i="2"/>
  <c r="F29" i="2"/>
  <c r="F28" i="2"/>
  <c r="E31" i="2"/>
  <c r="G31" i="2"/>
  <c r="G43" i="2"/>
  <c r="F40" i="2"/>
  <c r="E43" i="2"/>
  <c r="F27" i="2"/>
  <c r="F34" i="2"/>
  <c r="F47" i="2"/>
  <c r="E51" i="2"/>
  <c r="E37" i="2"/>
  <c r="E44" i="2" l="1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<sst xmlns="http://schemas.openxmlformats.org/spreadsheetml/2006/main" count="787" uniqueCount="181">
  <si>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</si>
  <si>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</si>
  <si>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</si>
  <si>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</si>
  <si>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</si>
  <si>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</si>
  <si>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</si>
  <si>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</si>
  <si>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</si>
  <si>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</si>
  <si>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</si>
  <si>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</si>
  <si>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</si>
  <si>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</si>
  <si>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</si>
  <si>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</si>
  <si>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</si>
  <si>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</si>
  <si>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</si>
  <si>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</si>
  <si>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</si>
  <si>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</si>
  <si>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</si>
  <si>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</si>
  <si>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</si>
  <si>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</si>
  <si>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</si>
  <si>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</si>
  <si>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</si>
  <si>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</si>
  <si>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</si>
  <si>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</si>
  <si>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</si>
  <si>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</si>
  <si>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</si>
  <si>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</si>
  <si>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</si>
  <si>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</si>
  <si>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</si>
  <si>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</si>
  <si>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</si>
  <si>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</si>
  <si>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</si>
  <si>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</si>
  <si>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</si>
  <si>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</si>
  <si>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</si>
  <si>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</si>
  <si>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</si>
  <si>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</si>
  <si>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</si>
  <si>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</si>
  <si>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</si>
  <si>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</si>
  <si>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</si>
  <si>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</si>
  <si>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</si>
  <si>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</si>
  <si>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</si>
  <si>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</si>
  <si>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</si>
  <si>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</si>
  <si>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</si>
  <si>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</si>
  <si>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</si>
  <si>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</si>
  <si>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</si>
  <si>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</si>
  <si>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</si>
  <si>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</si>
  <si>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</si>
  <si>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</si>
  <si>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</si>
  <si>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</si>
  <si>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</si>
  <si>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</si>
  <si>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</si>
  <si>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</si>
  <si>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</si>
  <si>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</si>
  <si>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</si>
  <si>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</si>
  <si>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</si>
  <si>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</si>
  <si>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</si>
  <si>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</si>
  <si>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</si>
  <si>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</si>
  <si>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</si>
  <si>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</si>
  <si>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</si>
  <si>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</si>
  <si>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</si>
  <si>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</si>
  <si>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</si>
  <si>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</si>
  <si>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</si>
  <si>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</si>
  <si>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</si>
  <si>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</si>
  <si>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</si>
  <si>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</si>
  <si>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</si>
  <si>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</si>
  <si>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</si>
  <si>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</si>
  <si>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</si>
  <si>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</si>
  <si>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</si>
  <si>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</si>
  <si>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</si>
  <si>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</si>
  <si>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</si>
  <si>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</si>
  <si>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</si>
  <si>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</si>
  <si>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</si>
  <si>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</si>
  <si>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</si>
  <si>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</si>
  <si>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</si>
  <si>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</si>
  <si>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</si>
  <si>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</si>
  <si>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</si>
  <si>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</si>
  <si>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</si>
  <si>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</si>
  <si>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</si>
  <si>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</si>
  <si>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</si>
  <si>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</si>
  <si>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</si>
  <si>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</si>
  <si>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</si>
  <si>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</si>
  <si>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</si>
  <si>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</si>
  <si>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</si>
  <si>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</si>
  <si>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</si>
  <si>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</si>
  <si>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</si>
  <si>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</si>
  <si>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</si>
  <si>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</si>
  <si>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</si>
  <si>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</si>
  <si>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 xml:space="preserve">Mobilisation Advance Payable 20% of Rs. 15000000
</t>
  </si>
  <si>
    <t>Supply-01</t>
  </si>
  <si>
    <t>CERTIFICATE OF PAYMENT No. 01</t>
  </si>
  <si>
    <t>M/S Salig Ram Jiwan Lal &amp; Co. Patiala</t>
  </si>
  <si>
    <t xml:space="preserve"> SUPPLY Wall Mounted Led 1000 Watt</t>
  </si>
  <si>
    <t>Date of Agreement : TU/CS/PSJ/16-17/15048</t>
  </si>
  <si>
    <t xml:space="preserve">  INVOICE NO. 79324</t>
  </si>
  <si>
    <t>INVOICE No:-</t>
  </si>
  <si>
    <t>AAACC3840KST009</t>
  </si>
  <si>
    <t>AAP-01</t>
  </si>
  <si>
    <t>CERTIFICATE OF PAYMENT No. 01 (Advance Against P.O.)</t>
  </si>
  <si>
    <t>M/S Crompton Greaves Limited</t>
  </si>
  <si>
    <t xml:space="preserve"> Advance Against P.O.</t>
  </si>
  <si>
    <t>Date of Agreement : TU/CS/PSJ/16-17/150052</t>
  </si>
  <si>
    <t xml:space="preserve">  INVOICE NO. TG-MG/0213</t>
  </si>
  <si>
    <t>CERTIFICATE OF PAYMENT No. 01 (Supply Of Material)</t>
  </si>
  <si>
    <t>M/S KAMAL FURNITURE HOUSE</t>
  </si>
  <si>
    <t xml:space="preserve"> SUPPLY OF MATERIAL</t>
  </si>
  <si>
    <t>Date of Agreement : TU/CS/PSJ/16-17/150060</t>
  </si>
  <si>
    <t xml:space="preserve">  INVOICE NO. 6067</t>
  </si>
  <si>
    <t xml:space="preserve">INVOICE No:- </t>
  </si>
  <si>
    <t>CERTIFICATE OF PAYMENT No. 02   (Supply Of Material)</t>
  </si>
  <si>
    <t>Bill No.2</t>
  </si>
  <si>
    <t>Supply-02</t>
  </si>
  <si>
    <t xml:space="preserve">  INVOICE NO. 6070</t>
  </si>
  <si>
    <t>CERTIFICATE OF PAYMENT No. 03   (Supply Of Material)</t>
  </si>
  <si>
    <t>Bill No.3</t>
  </si>
  <si>
    <t>Supply-03</t>
  </si>
  <si>
    <t xml:space="preserve">  INVOICE NO. 6072</t>
  </si>
  <si>
    <t xml:space="preserve">  INVOICE NO. 6073</t>
  </si>
  <si>
    <t>CERTIFICATE OF PAYMENT No. 04   (Supply Of Material)</t>
  </si>
  <si>
    <t>Bill No.4</t>
  </si>
  <si>
    <t>Supply-04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</si>
</sst>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80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69" fontId="19" fillId="0" borderId="43" xfId="645" applyNumberFormat="1" applyFont="1" applyFill="1" applyBorder="1" applyAlignment="1">
      <alignment wrapText="1"/>
    </xf>
    <xf numFmtId="169" fontId="21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43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43" xfId="1331" applyFont="1" applyBorder="1" applyAlignment="1">
      <alignment horizontal="left" vertical="top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41" xfId="1331" applyFont="1" applyFill="1" applyBorder="1" applyAlignment="1">
      <alignment horizontal="left" vertical="top" wrapText="1"/>
    </xf>
    <xf numFmtId="0" fontId="19" fillId="0" borderId="63" xfId="1331" applyFont="1" applyFill="1" applyBorder="1" applyAlignment="1">
      <alignment vertical="top"/>
    </xf>
    <xf numFmtId="0" fontId="19" fillId="0" borderId="64" xfId="1331" applyFont="1" applyFill="1" applyBorder="1" applyAlignment="1">
      <alignment vertical="top"/>
    </xf>
    <xf numFmtId="0" fontId="19" fillId="0" borderId="65" xfId="1331" applyFont="1" applyFill="1" applyBorder="1" applyAlignment="1">
      <alignment vertical="top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63" xfId="1331" applyFont="1" applyFill="1" applyBorder="1" applyAlignment="1">
      <alignment horizontal="center" vertical="top"/>
    </xf>
    <xf numFmtId="0" fontId="19" fillId="0" borderId="64" xfId="1331" applyFont="1" applyFill="1" applyBorder="1" applyAlignment="1">
      <alignment horizontal="center" vertical="top"/>
    </xf>
    <xf numFmtId="0" fontId="19" fillId="0" borderId="65" xfId="1331" applyFont="1" applyFill="1" applyBorder="1" applyAlignment="1">
      <alignment horizontal="center" vertical="top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3" fillId="0" borderId="1" xfId="1331" applyFont="1" applyBorder="1" applyAlignment="1">
      <alignment horizontal="center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horizontal="left"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8" fillId="0" borderId="1" xfId="1331" applyFont="1" applyFill="1" applyBorder="1" applyAlignment="1">
      <alignment horizontal="center" vertical="center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6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/>
    <xf numFmtId="0" fontId="20" fillId="0" borderId="41" xfId="907" applyFont="1" applyFill="1" applyBorder="1" applyAlignment="1">
      <alignment horizontal="left" vertical="top" wrapText="1"/>
    </xf>
    <xf numFmtId="0" fontId="22" fillId="0" borderId="43" xfId="907" applyFont="1" applyFill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D17" sqref="D17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158</v>
      </c>
      <c r="C2" s="172"/>
      <c r="D2" s="172"/>
      <c r="E2" s="173"/>
      <c r="F2" s="174" t="s">
        <v>146</v>
      </c>
      <c r="G2" s="175" t="s">
        <v>157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42557</v>
      </c>
    </row>
    <row r="5" spans="1:7" s="183" customFormat="1" ht="15.75">
      <c r="A5" s="177" t="s">
        <v>57</v>
      </c>
      <c r="B5" s="178" t="s">
        <v>159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161</v>
      </c>
      <c r="B12" s="213"/>
      <c r="C12" s="215"/>
      <c r="D12" s="190">
        <v>42507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42556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45000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45000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>
        <v>23335302871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4" t="s">
        <v>25</v>
      </c>
      <c r="C24" s="464"/>
      <c r="D24" s="464"/>
      <c r="E24" s="461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5" t="s">
        <v>30</v>
      </c>
      <c r="C25" s="465"/>
      <c r="D25" s="465"/>
      <c r="E25" s="270"/>
      <c r="F25" s="271"/>
      <c r="G25" s="272"/>
    </row>
    <row r="26" spans="1:7" s="281" customFormat="1" ht="21" customHeight="1">
      <c r="A26" s="274" t="s">
        <v>74</v>
      </c>
      <c r="B26" s="466" t="s">
        <v>162</v>
      </c>
      <c r="C26" s="467"/>
      <c r="D26" s="468"/>
      <c r="E26" s="278"/>
      <c r="F26" s="279">
        <v>45000</v>
      </c>
      <c r="G26" s="280"/>
    </row>
    <row r="27" spans="1:7" s="281" customFormat="1" ht="21" customHeight="1">
      <c r="A27" s="274" t="s">
        <v>75</v>
      </c>
      <c r="B27" s="469" t="s">
        <v>155</v>
      </c>
      <c r="C27" s="470"/>
      <c r="D27" s="471"/>
      <c r="E27" s="278"/>
      <c r="F27" s="279"/>
      <c r="G27" s="280"/>
    </row>
    <row r="28" spans="1:7" s="281" customFormat="1" ht="21" customHeight="1">
      <c r="A28" s="274"/>
      <c r="B28" s="472"/>
      <c r="C28" s="473"/>
      <c r="D28" s="474"/>
      <c r="E28" s="278"/>
      <c r="F28" s="279"/>
      <c r="G28" s="280"/>
    </row>
    <row r="29" spans="1:7" s="281" customFormat="1" ht="0.75" customHeight="1">
      <c r="A29" s="282"/>
      <c r="B29" s="463"/>
      <c r="C29" s="463"/>
      <c r="D29" s="463"/>
      <c r="E29" s="283"/>
      <c r="F29" s="284"/>
      <c r="G29" s="285"/>
    </row>
    <row r="30" spans="1:7" s="263" customFormat="1" ht="21" customHeight="1">
      <c r="A30" s="286"/>
      <c r="B30" s="478" t="s">
        <v>31</v>
      </c>
      <c r="C30" s="479"/>
      <c r="D30" s="479"/>
      <c r="E30" s="287"/>
      <c r="F30" s="287">
        <f>SUM(F25:F29)</f>
        <v>45000</v>
      </c>
      <c r="G30" s="288">
        <f>SUM(G25:G29)</f>
        <v>0</v>
      </c>
    </row>
    <row r="31" spans="1:7" s="273" customFormat="1" ht="15">
      <c r="A31" s="269" t="s">
        <v>32</v>
      </c>
      <c r="B31" s="465" t="s">
        <v>33</v>
      </c>
      <c r="C31" s="465"/>
      <c r="D31" s="465"/>
      <c r="E31" s="289"/>
      <c r="F31" s="290"/>
      <c r="G31" s="291"/>
    </row>
    <row r="32" spans="1:7" s="281" customFormat="1" ht="14.25">
      <c r="A32" s="292" t="s">
        <v>77</v>
      </c>
      <c r="B32" s="480" t="s">
        <v>141</v>
      </c>
      <c r="C32" s="480"/>
      <c r="D32" s="480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63" t="s">
        <v>103</v>
      </c>
      <c r="C33" s="463"/>
      <c r="D33" s="463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3" t="s">
        <v>139</v>
      </c>
      <c r="C34" s="463"/>
      <c r="D34" s="463"/>
      <c r="E34" s="278"/>
      <c r="F34" s="296">
        <f>G34-E34</f>
        <v>0</v>
      </c>
      <c r="G34" s="293"/>
    </row>
    <row r="35" spans="1:9" s="295" customFormat="1" ht="0.75" customHeight="1">
      <c r="A35" s="297"/>
      <c r="B35" s="463"/>
      <c r="C35" s="463"/>
      <c r="D35" s="463"/>
      <c r="E35" s="298"/>
      <c r="F35" s="299"/>
      <c r="G35" s="300"/>
    </row>
    <row r="36" spans="1:9" s="263" customFormat="1" ht="21" customHeight="1">
      <c r="A36" s="286"/>
      <c r="B36" s="478" t="s">
        <v>35</v>
      </c>
      <c r="C36" s="478"/>
      <c r="D36" s="478"/>
      <c r="E36" s="287"/>
      <c r="F36" s="288">
        <f>SUM(F30:F34)</f>
        <v>45000</v>
      </c>
      <c r="G36" s="288">
        <f>SUM(G30:G34)</f>
        <v>0</v>
      </c>
    </row>
    <row r="37" spans="1:9" s="273" customFormat="1" ht="15">
      <c r="A37" s="269" t="s">
        <v>36</v>
      </c>
      <c r="B37" s="465" t="s">
        <v>37</v>
      </c>
      <c r="C37" s="465"/>
      <c r="D37" s="465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1" t="s">
        <v>148</v>
      </c>
      <c r="C38" s="482"/>
      <c r="D38" s="483"/>
      <c r="E38" s="278"/>
      <c r="F38" s="278"/>
      <c r="G38" s="293"/>
      <c r="I38" s="302"/>
    </row>
    <row r="39" spans="1:9" ht="21" customHeight="1">
      <c r="A39" s="301" t="s">
        <v>72</v>
      </c>
      <c r="B39" s="481" t="s">
        <v>104</v>
      </c>
      <c r="C39" s="482"/>
      <c r="D39" s="483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5" t="s">
        <v>105</v>
      </c>
      <c r="C40" s="476"/>
      <c r="D40" s="477"/>
      <c r="E40" s="278"/>
      <c r="F40" s="278">
        <f>G40-E40</f>
        <v>0</v>
      </c>
      <c r="G40" s="293"/>
    </row>
    <row r="41" spans="1:9" ht="0.75" customHeight="1">
      <c r="A41" s="301"/>
      <c r="B41" s="475"/>
      <c r="C41" s="476"/>
      <c r="D41" s="477"/>
      <c r="E41" s="278"/>
      <c r="F41" s="278"/>
      <c r="G41" s="293"/>
    </row>
    <row r="42" spans="1:9" s="263" customFormat="1" ht="21" customHeight="1">
      <c r="A42" s="303"/>
      <c r="B42" s="478" t="s">
        <v>39</v>
      </c>
      <c r="C42" s="478"/>
      <c r="D42" s="478"/>
      <c r="E42" s="287"/>
      <c r="F42" s="287"/>
      <c r="G42" s="288"/>
    </row>
    <row r="43" spans="1:9" s="273" customFormat="1" ht="15">
      <c r="A43" s="269" t="s">
        <v>41</v>
      </c>
      <c r="B43" s="465" t="s">
        <v>106</v>
      </c>
      <c r="C43" s="465"/>
      <c r="D43" s="465"/>
      <c r="E43" s="289"/>
      <c r="F43" s="290"/>
      <c r="G43" s="291"/>
    </row>
    <row r="44" spans="1:9" s="295" customFormat="1" ht="21" customHeight="1">
      <c r="A44" s="274" t="s">
        <v>43</v>
      </c>
      <c r="B44" s="481" t="s">
        <v>140</v>
      </c>
      <c r="C44" s="482"/>
      <c r="D44" s="483"/>
      <c r="E44" s="457"/>
      <c r="F44" s="457"/>
      <c r="G44" s="458"/>
    </row>
    <row r="45" spans="1:9" ht="0.75" customHeight="1">
      <c r="A45" s="301"/>
      <c r="B45" s="475"/>
      <c r="C45" s="476"/>
      <c r="D45" s="477"/>
      <c r="E45" s="278"/>
      <c r="F45" s="278"/>
      <c r="G45" s="293"/>
    </row>
    <row r="46" spans="1:9" s="263" customFormat="1" ht="21" customHeight="1">
      <c r="A46" s="303"/>
      <c r="B46" s="478" t="s">
        <v>107</v>
      </c>
      <c r="C46" s="478"/>
      <c r="D46" s="478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8" t="s">
        <v>108</v>
      </c>
      <c r="C47" s="478"/>
      <c r="D47" s="478"/>
      <c r="E47" s="287"/>
      <c r="F47" s="287">
        <f>F36</f>
        <v>45000</v>
      </c>
      <c r="G47" s="288"/>
    </row>
    <row r="48" spans="1:9" s="273" customFormat="1" ht="15">
      <c r="A48" s="269" t="s">
        <v>109</v>
      </c>
      <c r="B48" s="465" t="s">
        <v>110</v>
      </c>
      <c r="C48" s="465"/>
      <c r="D48" s="465"/>
      <c r="E48" s="289"/>
      <c r="F48" s="290"/>
      <c r="G48" s="291"/>
    </row>
    <row r="49" spans="1:7" s="295" customFormat="1" ht="21" customHeight="1">
      <c r="A49" s="274" t="s">
        <v>111</v>
      </c>
      <c r="B49" s="463" t="s">
        <v>112</v>
      </c>
      <c r="C49" s="484"/>
      <c r="D49" s="484"/>
      <c r="E49" s="278"/>
      <c r="F49" s="278"/>
      <c r="G49" s="304"/>
    </row>
    <row r="50" spans="1:7" s="295" customFormat="1" ht="21" customHeight="1">
      <c r="A50" s="274" t="s">
        <v>113</v>
      </c>
      <c r="B50" s="463" t="s">
        <v>114</v>
      </c>
      <c r="C50" s="484"/>
      <c r="D50" s="484"/>
      <c r="E50" s="278"/>
      <c r="F50" s="278"/>
      <c r="G50" s="304"/>
    </row>
    <row r="51" spans="1:7" s="295" customFormat="1" ht="21" customHeight="1">
      <c r="A51" s="305" t="s">
        <v>115</v>
      </c>
      <c r="B51" s="463" t="s">
        <v>116</v>
      </c>
      <c r="C51" s="463"/>
      <c r="D51" s="463"/>
      <c r="E51" s="278"/>
      <c r="F51" s="278"/>
      <c r="G51" s="304"/>
    </row>
    <row r="52" spans="1:7" s="295" customFormat="1" ht="0.75" customHeight="1">
      <c r="A52" s="282"/>
      <c r="B52" s="485"/>
      <c r="C52" s="486"/>
      <c r="D52" s="486"/>
      <c r="E52" s="306"/>
      <c r="F52" s="283"/>
      <c r="G52" s="307"/>
    </row>
    <row r="53" spans="1:7" s="263" customFormat="1" ht="21" customHeight="1">
      <c r="A53" s="286"/>
      <c r="B53" s="478" t="s">
        <v>117</v>
      </c>
      <c r="C53" s="478"/>
      <c r="D53" s="47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2" t="s">
        <v>118</v>
      </c>
      <c r="C54" s="493"/>
      <c r="D54" s="493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4" t="s">
        <v>49</v>
      </c>
      <c r="B58" s="495"/>
      <c r="C58" s="496"/>
      <c r="D58" s="496"/>
      <c r="E58" s="496"/>
      <c r="F58" s="496"/>
      <c r="G58" s="497"/>
    </row>
    <row r="59" spans="1:7" ht="15.75" customHeight="1">
      <c r="A59" s="498" t="s">
        <v>50</v>
      </c>
      <c r="B59" s="499"/>
      <c r="C59" s="499"/>
      <c r="D59" s="499"/>
      <c r="E59" s="500"/>
      <c r="F59" s="498" t="s">
        <v>122</v>
      </c>
      <c r="G59" s="500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1"/>
      <c r="E61" s="502"/>
      <c r="F61" s="501" t="s">
        <v>123</v>
      </c>
      <c r="G61" s="502"/>
    </row>
    <row r="62" spans="1:7" ht="15.75" customHeight="1">
      <c r="A62" s="494" t="s">
        <v>52</v>
      </c>
      <c r="B62" s="495"/>
      <c r="C62" s="496"/>
      <c r="D62" s="496"/>
      <c r="E62" s="496"/>
      <c r="F62" s="496"/>
      <c r="G62" s="497"/>
    </row>
    <row r="63" spans="1:7" ht="15.75" customHeight="1">
      <c r="A63" s="498" t="s">
        <v>82</v>
      </c>
      <c r="B63" s="499"/>
      <c r="C63" s="503"/>
      <c r="D63" s="503"/>
      <c r="E63" s="503"/>
      <c r="F63" s="503"/>
      <c r="G63" s="50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5" t="s">
        <v>126</v>
      </c>
      <c r="E65" s="506"/>
      <c r="F65" s="505"/>
      <c r="G65" s="506"/>
    </row>
    <row r="66" spans="1:7" ht="4.5" hidden="1" customHeight="1">
      <c r="A66" s="507"/>
      <c r="B66" s="508"/>
      <c r="C66" s="508"/>
      <c r="D66" s="508"/>
      <c r="E66" s="508"/>
      <c r="F66" s="508"/>
      <c r="G66" s="509"/>
    </row>
    <row r="67" spans="1:7" ht="20.100000000000001" customHeight="1" thickBot="1">
      <c r="A67" s="487" t="s">
        <v>127</v>
      </c>
      <c r="B67" s="488"/>
      <c r="C67" s="489"/>
      <c r="D67" s="490"/>
      <c r="E67" s="490"/>
      <c r="F67" s="490"/>
      <c r="G67" s="491"/>
    </row>
  </sheetData>
  <mergeCells count="42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zoomScaleNormal="100" zoomScaleSheetLayoutView="100" zoomScalePageLayoutView="33" workbookViewId="0">
      <selection activeCell="I1" sqref="I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178</v>
      </c>
      <c r="C2" s="172"/>
      <c r="D2" s="172"/>
      <c r="E2" s="173"/>
      <c r="F2" s="174" t="s">
        <v>179</v>
      </c>
      <c r="G2" s="175" t="s">
        <v>180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42576</v>
      </c>
    </row>
    <row r="5" spans="1:7" s="183" customFormat="1" ht="15.75">
      <c r="A5" s="177" t="s">
        <v>57</v>
      </c>
      <c r="B5" s="178" t="s">
        <v>164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165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42576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166</v>
      </c>
      <c r="B12" s="213"/>
      <c r="C12" s="215"/>
      <c r="D12" s="190">
        <v>42563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1890000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42563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365400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365400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4" t="s">
        <v>25</v>
      </c>
      <c r="C24" s="464"/>
      <c r="D24" s="464"/>
      <c r="E24" s="462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5" t="s">
        <v>30</v>
      </c>
      <c r="C25" s="465"/>
      <c r="D25" s="465"/>
      <c r="E25" s="270"/>
      <c r="F25" s="271"/>
      <c r="G25" s="272"/>
    </row>
    <row r="26" spans="1:7" s="281" customFormat="1" ht="21" customHeight="1">
      <c r="A26" s="274" t="s">
        <v>74</v>
      </c>
      <c r="B26" s="466" t="s">
        <v>177</v>
      </c>
      <c r="C26" s="467"/>
      <c r="D26" s="468"/>
      <c r="E26" s="278">
        <v>1524600</v>
      </c>
      <c r="F26" s="279">
        <f>G26-E26</f>
        <v>365400</v>
      </c>
      <c r="G26" s="280">
        <v>1890000</v>
      </c>
    </row>
    <row r="27" spans="1:7" s="281" customFormat="1" ht="21" customHeight="1">
      <c r="A27" s="274" t="s">
        <v>75</v>
      </c>
      <c r="B27" s="469" t="s">
        <v>168</v>
      </c>
      <c r="C27" s="470"/>
      <c r="D27" s="471"/>
      <c r="E27" s="278"/>
      <c r="F27" s="279"/>
      <c r="G27" s="280"/>
    </row>
    <row r="28" spans="1:7" s="281" customFormat="1" ht="21" customHeight="1">
      <c r="A28" s="274"/>
      <c r="B28" s="472"/>
      <c r="C28" s="473"/>
      <c r="D28" s="474"/>
      <c r="E28" s="278"/>
      <c r="F28" s="279"/>
      <c r="G28" s="280"/>
    </row>
    <row r="29" spans="1:7" s="281" customFormat="1" ht="0.75" customHeight="1">
      <c r="A29" s="282"/>
      <c r="B29" s="463"/>
      <c r="C29" s="463"/>
      <c r="D29" s="463"/>
      <c r="E29" s="283"/>
      <c r="F29" s="284"/>
      <c r="G29" s="285"/>
    </row>
    <row r="30" spans="1:7" s="263" customFormat="1" ht="21" customHeight="1">
      <c r="A30" s="286"/>
      <c r="B30" s="478" t="s">
        <v>31</v>
      </c>
      <c r="C30" s="479"/>
      <c r="D30" s="479"/>
      <c r="E30" s="287">
        <v>1524600</v>
      </c>
      <c r="F30" s="287">
        <f>SUM(F25:F29)</f>
        <v>365400</v>
      </c>
      <c r="G30" s="288">
        <f>SUM(G25:G29)</f>
        <v>1890000</v>
      </c>
    </row>
    <row r="31" spans="1:7" s="273" customFormat="1" ht="15">
      <c r="A31" s="269" t="s">
        <v>32</v>
      </c>
      <c r="B31" s="465" t="s">
        <v>33</v>
      </c>
      <c r="C31" s="465"/>
      <c r="D31" s="465"/>
      <c r="E31" s="289"/>
      <c r="F31" s="290"/>
      <c r="G31" s="291"/>
    </row>
    <row r="32" spans="1:7" s="281" customFormat="1" ht="14.25">
      <c r="A32" s="292" t="s">
        <v>77</v>
      </c>
      <c r="B32" s="480" t="s">
        <v>141</v>
      </c>
      <c r="C32" s="480"/>
      <c r="D32" s="480"/>
      <c r="E32" s="278"/>
      <c r="F32" s="293"/>
      <c r="G32" s="293"/>
    </row>
    <row r="33" spans="1:9" s="295" customFormat="1" ht="14.25">
      <c r="A33" s="274" t="s">
        <v>78</v>
      </c>
      <c r="B33" s="463" t="s">
        <v>103</v>
      </c>
      <c r="C33" s="463"/>
      <c r="D33" s="463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3" t="s">
        <v>139</v>
      </c>
      <c r="C34" s="463"/>
      <c r="D34" s="463"/>
      <c r="E34" s="278"/>
      <c r="F34" s="296">
        <f>G34-E34</f>
        <v>0</v>
      </c>
      <c r="G34" s="293"/>
    </row>
    <row r="35" spans="1:9" s="295" customFormat="1" ht="0.75" customHeight="1">
      <c r="A35" s="297"/>
      <c r="B35" s="463"/>
      <c r="C35" s="463"/>
      <c r="D35" s="463"/>
      <c r="E35" s="298"/>
      <c r="F35" s="299"/>
      <c r="G35" s="300"/>
    </row>
    <row r="36" spans="1:9" s="263" customFormat="1" ht="21" customHeight="1">
      <c r="A36" s="286"/>
      <c r="B36" s="478" t="s">
        <v>35</v>
      </c>
      <c r="C36" s="478"/>
      <c r="D36" s="478"/>
      <c r="E36" s="287">
        <v>1524600</v>
      </c>
      <c r="F36" s="288">
        <f>SUM(F30:F34)</f>
        <v>365400</v>
      </c>
      <c r="G36" s="288">
        <f>SUM(G30:G34)</f>
        <v>1890000</v>
      </c>
    </row>
    <row r="37" spans="1:9" s="273" customFormat="1" ht="15">
      <c r="A37" s="269" t="s">
        <v>36</v>
      </c>
      <c r="B37" s="465" t="s">
        <v>37</v>
      </c>
      <c r="C37" s="465"/>
      <c r="D37" s="465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1" t="s">
        <v>148</v>
      </c>
      <c r="C38" s="482"/>
      <c r="D38" s="483"/>
      <c r="E38" s="278"/>
      <c r="F38" s="278"/>
      <c r="G38" s="293"/>
      <c r="I38" s="302"/>
    </row>
    <row r="39" spans="1:9" ht="21" customHeight="1">
      <c r="A39" s="301" t="s">
        <v>72</v>
      </c>
      <c r="B39" s="481" t="s">
        <v>104</v>
      </c>
      <c r="C39" s="482"/>
      <c r="D39" s="483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5" t="s">
        <v>105</v>
      </c>
      <c r="C40" s="476"/>
      <c r="D40" s="477"/>
      <c r="E40" s="278"/>
      <c r="F40" s="278">
        <f>G40-E40</f>
        <v>0</v>
      </c>
      <c r="G40" s="293"/>
    </row>
    <row r="41" spans="1:9" ht="0.75" customHeight="1">
      <c r="A41" s="301"/>
      <c r="B41" s="475"/>
      <c r="C41" s="476"/>
      <c r="D41" s="477"/>
      <c r="E41" s="278"/>
      <c r="F41" s="278"/>
      <c r="G41" s="293"/>
    </row>
    <row r="42" spans="1:9" s="263" customFormat="1" ht="21" customHeight="1">
      <c r="A42" s="303"/>
      <c r="B42" s="478" t="s">
        <v>39</v>
      </c>
      <c r="C42" s="478"/>
      <c r="D42" s="478"/>
      <c r="E42" s="287"/>
      <c r="F42" s="287"/>
      <c r="G42" s="288"/>
    </row>
    <row r="43" spans="1:9" s="273" customFormat="1" ht="15">
      <c r="A43" s="269" t="s">
        <v>41</v>
      </c>
      <c r="B43" s="465" t="s">
        <v>106</v>
      </c>
      <c r="C43" s="465"/>
      <c r="D43" s="465"/>
      <c r="E43" s="289"/>
      <c r="F43" s="290"/>
      <c r="G43" s="291"/>
    </row>
    <row r="44" spans="1:9" s="295" customFormat="1" ht="21" customHeight="1">
      <c r="A44" s="274" t="s">
        <v>43</v>
      </c>
      <c r="B44" s="481" t="s">
        <v>140</v>
      </c>
      <c r="C44" s="482"/>
      <c r="D44" s="483"/>
      <c r="E44" s="457"/>
      <c r="F44" s="457"/>
      <c r="G44" s="458"/>
    </row>
    <row r="45" spans="1:9" ht="0.75" customHeight="1">
      <c r="A45" s="301"/>
      <c r="B45" s="475"/>
      <c r="C45" s="476"/>
      <c r="D45" s="477"/>
      <c r="E45" s="278"/>
      <c r="F45" s="278"/>
      <c r="G45" s="293"/>
    </row>
    <row r="46" spans="1:9" s="263" customFormat="1" ht="21" customHeight="1">
      <c r="A46" s="303"/>
      <c r="B46" s="478" t="s">
        <v>107</v>
      </c>
      <c r="C46" s="478"/>
      <c r="D46" s="478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8" t="s">
        <v>108</v>
      </c>
      <c r="C47" s="478"/>
      <c r="D47" s="478"/>
      <c r="E47" s="287">
        <v>1524600</v>
      </c>
      <c r="F47" s="287">
        <f>F36</f>
        <v>365400</v>
      </c>
      <c r="G47" s="287">
        <f>G36</f>
        <v>1890000</v>
      </c>
    </row>
    <row r="48" spans="1:9" s="273" customFormat="1" ht="15">
      <c r="A48" s="269" t="s">
        <v>109</v>
      </c>
      <c r="B48" s="465" t="s">
        <v>110</v>
      </c>
      <c r="C48" s="465"/>
      <c r="D48" s="465"/>
      <c r="E48" s="289"/>
      <c r="F48" s="290"/>
      <c r="G48" s="291"/>
    </row>
    <row r="49" spans="1:7" s="295" customFormat="1" ht="21" customHeight="1">
      <c r="A49" s="274" t="s">
        <v>111</v>
      </c>
      <c r="B49" s="463" t="s">
        <v>112</v>
      </c>
      <c r="C49" s="484"/>
      <c r="D49" s="484"/>
      <c r="E49" s="278"/>
      <c r="F49" s="278"/>
      <c r="G49" s="304"/>
    </row>
    <row r="50" spans="1:7" s="295" customFormat="1" ht="21" customHeight="1">
      <c r="A50" s="274" t="s">
        <v>113</v>
      </c>
      <c r="B50" s="463" t="s">
        <v>114</v>
      </c>
      <c r="C50" s="484"/>
      <c r="D50" s="484"/>
      <c r="E50" s="278"/>
      <c r="F50" s="278"/>
      <c r="G50" s="304"/>
    </row>
    <row r="51" spans="1:7" s="295" customFormat="1" ht="21" customHeight="1">
      <c r="A51" s="305" t="s">
        <v>115</v>
      </c>
      <c r="B51" s="463" t="s">
        <v>116</v>
      </c>
      <c r="C51" s="463"/>
      <c r="D51" s="463"/>
      <c r="E51" s="278"/>
      <c r="F51" s="278"/>
      <c r="G51" s="304"/>
    </row>
    <row r="52" spans="1:7" s="295" customFormat="1" ht="0.75" customHeight="1">
      <c r="A52" s="282"/>
      <c r="B52" s="485"/>
      <c r="C52" s="486"/>
      <c r="D52" s="486"/>
      <c r="E52" s="306"/>
      <c r="F52" s="283"/>
      <c r="G52" s="307"/>
    </row>
    <row r="53" spans="1:7" s="263" customFormat="1" ht="21" customHeight="1">
      <c r="A53" s="286"/>
      <c r="B53" s="478" t="s">
        <v>117</v>
      </c>
      <c r="C53" s="478"/>
      <c r="D53" s="47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2" t="s">
        <v>118</v>
      </c>
      <c r="C54" s="493"/>
      <c r="D54" s="493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4" t="s">
        <v>49</v>
      </c>
      <c r="B58" s="495"/>
      <c r="C58" s="496"/>
      <c r="D58" s="496"/>
      <c r="E58" s="496"/>
      <c r="F58" s="496"/>
      <c r="G58" s="497"/>
    </row>
    <row r="59" spans="1:7" ht="15.75" customHeight="1">
      <c r="A59" s="498" t="s">
        <v>50</v>
      </c>
      <c r="B59" s="499"/>
      <c r="C59" s="499"/>
      <c r="D59" s="499"/>
      <c r="E59" s="500"/>
      <c r="F59" s="498" t="s">
        <v>122</v>
      </c>
      <c r="G59" s="500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1"/>
      <c r="E61" s="502"/>
      <c r="F61" s="501" t="s">
        <v>123</v>
      </c>
      <c r="G61" s="502"/>
    </row>
    <row r="62" spans="1:7" ht="15.75" customHeight="1">
      <c r="A62" s="494" t="s">
        <v>52</v>
      </c>
      <c r="B62" s="495"/>
      <c r="C62" s="496"/>
      <c r="D62" s="496"/>
      <c r="E62" s="496"/>
      <c r="F62" s="496"/>
      <c r="G62" s="497"/>
    </row>
    <row r="63" spans="1:7" ht="15.75" customHeight="1">
      <c r="A63" s="498" t="s">
        <v>82</v>
      </c>
      <c r="B63" s="499"/>
      <c r="C63" s="503"/>
      <c r="D63" s="503"/>
      <c r="E63" s="503"/>
      <c r="F63" s="503"/>
      <c r="G63" s="50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5" t="s">
        <v>126</v>
      </c>
      <c r="E65" s="506"/>
      <c r="F65" s="505"/>
      <c r="G65" s="506"/>
    </row>
    <row r="66" spans="1:7" ht="4.5" hidden="1" customHeight="1">
      <c r="A66" s="507"/>
      <c r="B66" s="508"/>
      <c r="C66" s="508"/>
      <c r="D66" s="508"/>
      <c r="E66" s="508"/>
      <c r="F66" s="508"/>
      <c r="G66" s="509"/>
    </row>
    <row r="67" spans="1:7" ht="20.100000000000001" customHeight="1" thickBot="1">
      <c r="A67" s="487" t="s">
        <v>127</v>
      </c>
      <c r="B67" s="488"/>
      <c r="C67" s="489"/>
      <c r="D67" s="490"/>
      <c r="E67" s="490"/>
      <c r="F67" s="490"/>
      <c r="G67" s="491"/>
    </row>
  </sheetData>
  <mergeCells count="42">
    <mergeCell ref="A62:G62"/>
    <mergeCell ref="A63:G63"/>
    <mergeCell ref="D65:E65"/>
    <mergeCell ref="F65:G65"/>
    <mergeCell ref="A66:G66"/>
    <mergeCell ref="A67:G67"/>
    <mergeCell ref="B54:D54"/>
    <mergeCell ref="A58:G58"/>
    <mergeCell ref="A59:E59"/>
    <mergeCell ref="F59:G59"/>
    <mergeCell ref="D61:E61"/>
    <mergeCell ref="F61:G61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G1" sqref="G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173</v>
      </c>
      <c r="C2" s="172"/>
      <c r="D2" s="172"/>
      <c r="E2" s="173"/>
      <c r="F2" s="174" t="s">
        <v>174</v>
      </c>
      <c r="G2" s="175" t="s">
        <v>175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42576</v>
      </c>
    </row>
    <row r="5" spans="1:7" s="183" customFormat="1" ht="15.75">
      <c r="A5" s="177" t="s">
        <v>57</v>
      </c>
      <c r="B5" s="178" t="s">
        <v>164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165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42576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166</v>
      </c>
      <c r="B12" s="213"/>
      <c r="C12" s="215"/>
      <c r="D12" s="190">
        <v>42563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1890000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42563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466200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466200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4" t="s">
        <v>25</v>
      </c>
      <c r="C24" s="464"/>
      <c r="D24" s="464"/>
      <c r="E24" s="462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5" t="s">
        <v>30</v>
      </c>
      <c r="C25" s="465"/>
      <c r="D25" s="465"/>
      <c r="E25" s="270"/>
      <c r="F25" s="271"/>
      <c r="G25" s="272"/>
    </row>
    <row r="26" spans="1:7" s="281" customFormat="1" ht="21" customHeight="1">
      <c r="A26" s="274" t="s">
        <v>74</v>
      </c>
      <c r="B26" s="466" t="s">
        <v>176</v>
      </c>
      <c r="C26" s="467"/>
      <c r="D26" s="468"/>
      <c r="E26" s="278">
        <v>1058400</v>
      </c>
      <c r="F26" s="279">
        <f>G26-E26</f>
        <v>466200</v>
      </c>
      <c r="G26" s="280">
        <v>1524600</v>
      </c>
    </row>
    <row r="27" spans="1:7" s="281" customFormat="1" ht="21" customHeight="1">
      <c r="A27" s="274" t="s">
        <v>75</v>
      </c>
      <c r="B27" s="469" t="s">
        <v>168</v>
      </c>
      <c r="C27" s="470"/>
      <c r="D27" s="471"/>
      <c r="E27" s="278"/>
      <c r="F27" s="279"/>
      <c r="G27" s="280"/>
    </row>
    <row r="28" spans="1:7" s="281" customFormat="1" ht="21" customHeight="1">
      <c r="A28" s="274"/>
      <c r="B28" s="472"/>
      <c r="C28" s="473"/>
      <c r="D28" s="474"/>
      <c r="E28" s="278"/>
      <c r="F28" s="279"/>
      <c r="G28" s="280"/>
    </row>
    <row r="29" spans="1:7" s="281" customFormat="1" ht="0.75" customHeight="1">
      <c r="A29" s="282"/>
      <c r="B29" s="463"/>
      <c r="C29" s="463"/>
      <c r="D29" s="463"/>
      <c r="E29" s="283"/>
      <c r="F29" s="284"/>
      <c r="G29" s="285"/>
    </row>
    <row r="30" spans="1:7" s="263" customFormat="1" ht="21" customHeight="1">
      <c r="A30" s="286"/>
      <c r="B30" s="478" t="s">
        <v>31</v>
      </c>
      <c r="C30" s="479"/>
      <c r="D30" s="479"/>
      <c r="E30" s="287">
        <v>1058400</v>
      </c>
      <c r="F30" s="287">
        <f>SUM(F25:F29)</f>
        <v>466200</v>
      </c>
      <c r="G30" s="288">
        <f>SUM(G25:G29)</f>
        <v>1524600</v>
      </c>
    </row>
    <row r="31" spans="1:7" s="273" customFormat="1" ht="15">
      <c r="A31" s="269" t="s">
        <v>32</v>
      </c>
      <c r="B31" s="465" t="s">
        <v>33</v>
      </c>
      <c r="C31" s="465"/>
      <c r="D31" s="465"/>
      <c r="E31" s="289"/>
      <c r="F31" s="290"/>
      <c r="G31" s="291"/>
    </row>
    <row r="32" spans="1:7" s="281" customFormat="1" ht="14.25">
      <c r="A32" s="292" t="s">
        <v>77</v>
      </c>
      <c r="B32" s="480" t="s">
        <v>141</v>
      </c>
      <c r="C32" s="480"/>
      <c r="D32" s="480"/>
      <c r="E32" s="278"/>
      <c r="F32" s="293"/>
      <c r="G32" s="293"/>
    </row>
    <row r="33" spans="1:9" s="295" customFormat="1" ht="14.25">
      <c r="A33" s="274" t="s">
        <v>78</v>
      </c>
      <c r="B33" s="463" t="s">
        <v>103</v>
      </c>
      <c r="C33" s="463"/>
      <c r="D33" s="463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3" t="s">
        <v>139</v>
      </c>
      <c r="C34" s="463"/>
      <c r="D34" s="463"/>
      <c r="E34" s="278"/>
      <c r="F34" s="296">
        <f>G34-E34</f>
        <v>0</v>
      </c>
      <c r="G34" s="293"/>
    </row>
    <row r="35" spans="1:9" s="295" customFormat="1" ht="0.75" customHeight="1">
      <c r="A35" s="297"/>
      <c r="B35" s="463"/>
      <c r="C35" s="463"/>
      <c r="D35" s="463"/>
      <c r="E35" s="298"/>
      <c r="F35" s="299"/>
      <c r="G35" s="300"/>
    </row>
    <row r="36" spans="1:9" s="263" customFormat="1" ht="21" customHeight="1">
      <c r="A36" s="286"/>
      <c r="B36" s="478" t="s">
        <v>35</v>
      </c>
      <c r="C36" s="478"/>
      <c r="D36" s="478"/>
      <c r="E36" s="287">
        <v>1058400</v>
      </c>
      <c r="F36" s="288">
        <f>SUM(F30:F34)</f>
        <v>466200</v>
      </c>
      <c r="G36" s="288">
        <f>SUM(G30:G34)</f>
        <v>1524600</v>
      </c>
    </row>
    <row r="37" spans="1:9" s="273" customFormat="1" ht="15">
      <c r="A37" s="269" t="s">
        <v>36</v>
      </c>
      <c r="B37" s="465" t="s">
        <v>37</v>
      </c>
      <c r="C37" s="465"/>
      <c r="D37" s="465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1" t="s">
        <v>148</v>
      </c>
      <c r="C38" s="482"/>
      <c r="D38" s="483"/>
      <c r="E38" s="278"/>
      <c r="F38" s="278"/>
      <c r="G38" s="293"/>
      <c r="I38" s="302"/>
    </row>
    <row r="39" spans="1:9" ht="21" customHeight="1">
      <c r="A39" s="301" t="s">
        <v>72</v>
      </c>
      <c r="B39" s="481" t="s">
        <v>104</v>
      </c>
      <c r="C39" s="482"/>
      <c r="D39" s="483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5" t="s">
        <v>105</v>
      </c>
      <c r="C40" s="476"/>
      <c r="D40" s="477"/>
      <c r="E40" s="278"/>
      <c r="F40" s="278">
        <f>G40-E40</f>
        <v>0</v>
      </c>
      <c r="G40" s="293"/>
    </row>
    <row r="41" spans="1:9" ht="0.75" customHeight="1">
      <c r="A41" s="301"/>
      <c r="B41" s="475"/>
      <c r="C41" s="476"/>
      <c r="D41" s="477"/>
      <c r="E41" s="278"/>
      <c r="F41" s="278"/>
      <c r="G41" s="293"/>
    </row>
    <row r="42" spans="1:9" s="263" customFormat="1" ht="21" customHeight="1">
      <c r="A42" s="303"/>
      <c r="B42" s="478" t="s">
        <v>39</v>
      </c>
      <c r="C42" s="478"/>
      <c r="D42" s="478"/>
      <c r="E42" s="287"/>
      <c r="F42" s="287"/>
      <c r="G42" s="288"/>
    </row>
    <row r="43" spans="1:9" s="273" customFormat="1" ht="15">
      <c r="A43" s="269" t="s">
        <v>41</v>
      </c>
      <c r="B43" s="465" t="s">
        <v>106</v>
      </c>
      <c r="C43" s="465"/>
      <c r="D43" s="465"/>
      <c r="E43" s="289"/>
      <c r="F43" s="290"/>
      <c r="G43" s="291"/>
    </row>
    <row r="44" spans="1:9" s="295" customFormat="1" ht="21" customHeight="1">
      <c r="A44" s="274" t="s">
        <v>43</v>
      </c>
      <c r="B44" s="481" t="s">
        <v>140</v>
      </c>
      <c r="C44" s="482"/>
      <c r="D44" s="483"/>
      <c r="E44" s="457"/>
      <c r="F44" s="457"/>
      <c r="G44" s="458"/>
    </row>
    <row r="45" spans="1:9" ht="0.75" customHeight="1">
      <c r="A45" s="301"/>
      <c r="B45" s="475"/>
      <c r="C45" s="476"/>
      <c r="D45" s="477"/>
      <c r="E45" s="278"/>
      <c r="F45" s="278"/>
      <c r="G45" s="293"/>
    </row>
    <row r="46" spans="1:9" s="263" customFormat="1" ht="21" customHeight="1">
      <c r="A46" s="303"/>
      <c r="B46" s="478" t="s">
        <v>107</v>
      </c>
      <c r="C46" s="478"/>
      <c r="D46" s="478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8" t="s">
        <v>108</v>
      </c>
      <c r="C47" s="478"/>
      <c r="D47" s="478"/>
      <c r="E47" s="287">
        <v>1058400</v>
      </c>
      <c r="F47" s="287">
        <f>F36</f>
        <v>466200</v>
      </c>
      <c r="G47" s="287">
        <f>G36</f>
        <v>1524600</v>
      </c>
    </row>
    <row r="48" spans="1:9" s="273" customFormat="1" ht="15">
      <c r="A48" s="269" t="s">
        <v>109</v>
      </c>
      <c r="B48" s="465" t="s">
        <v>110</v>
      </c>
      <c r="C48" s="465"/>
      <c r="D48" s="465"/>
      <c r="E48" s="289"/>
      <c r="F48" s="290"/>
      <c r="G48" s="291"/>
    </row>
    <row r="49" spans="1:7" s="295" customFormat="1" ht="21" customHeight="1">
      <c r="A49" s="274" t="s">
        <v>111</v>
      </c>
      <c r="B49" s="463" t="s">
        <v>112</v>
      </c>
      <c r="C49" s="484"/>
      <c r="D49" s="484"/>
      <c r="E49" s="278"/>
      <c r="F49" s="278"/>
      <c r="G49" s="304"/>
    </row>
    <row r="50" spans="1:7" s="295" customFormat="1" ht="21" customHeight="1">
      <c r="A50" s="274" t="s">
        <v>113</v>
      </c>
      <c r="B50" s="463" t="s">
        <v>114</v>
      </c>
      <c r="C50" s="484"/>
      <c r="D50" s="484"/>
      <c r="E50" s="278"/>
      <c r="F50" s="278"/>
      <c r="G50" s="304"/>
    </row>
    <row r="51" spans="1:7" s="295" customFormat="1" ht="21" customHeight="1">
      <c r="A51" s="305" t="s">
        <v>115</v>
      </c>
      <c r="B51" s="463" t="s">
        <v>116</v>
      </c>
      <c r="C51" s="463"/>
      <c r="D51" s="463"/>
      <c r="E51" s="278"/>
      <c r="F51" s="278"/>
      <c r="G51" s="304"/>
    </row>
    <row r="52" spans="1:7" s="295" customFormat="1" ht="0.75" customHeight="1">
      <c r="A52" s="282"/>
      <c r="B52" s="485"/>
      <c r="C52" s="486"/>
      <c r="D52" s="486"/>
      <c r="E52" s="306"/>
      <c r="F52" s="283"/>
      <c r="G52" s="307"/>
    </row>
    <row r="53" spans="1:7" s="263" customFormat="1" ht="21" customHeight="1">
      <c r="A53" s="286"/>
      <c r="B53" s="478" t="s">
        <v>117</v>
      </c>
      <c r="C53" s="478"/>
      <c r="D53" s="47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2" t="s">
        <v>118</v>
      </c>
      <c r="C54" s="493"/>
      <c r="D54" s="493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4" t="s">
        <v>49</v>
      </c>
      <c r="B58" s="495"/>
      <c r="C58" s="496"/>
      <c r="D58" s="496"/>
      <c r="E58" s="496"/>
      <c r="F58" s="496"/>
      <c r="G58" s="497"/>
    </row>
    <row r="59" spans="1:7" ht="15.75" customHeight="1">
      <c r="A59" s="498" t="s">
        <v>50</v>
      </c>
      <c r="B59" s="499"/>
      <c r="C59" s="499"/>
      <c r="D59" s="499"/>
      <c r="E59" s="500"/>
      <c r="F59" s="498" t="s">
        <v>122</v>
      </c>
      <c r="G59" s="500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1"/>
      <c r="E61" s="502"/>
      <c r="F61" s="501" t="s">
        <v>123</v>
      </c>
      <c r="G61" s="502"/>
    </row>
    <row r="62" spans="1:7" ht="15.75" customHeight="1">
      <c r="A62" s="494" t="s">
        <v>52</v>
      </c>
      <c r="B62" s="495"/>
      <c r="C62" s="496"/>
      <c r="D62" s="496"/>
      <c r="E62" s="496"/>
      <c r="F62" s="496"/>
      <c r="G62" s="497"/>
    </row>
    <row r="63" spans="1:7" ht="15.75" customHeight="1">
      <c r="A63" s="498" t="s">
        <v>82</v>
      </c>
      <c r="B63" s="499"/>
      <c r="C63" s="503"/>
      <c r="D63" s="503"/>
      <c r="E63" s="503"/>
      <c r="F63" s="503"/>
      <c r="G63" s="50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5" t="s">
        <v>126</v>
      </c>
      <c r="E65" s="506"/>
      <c r="F65" s="505"/>
      <c r="G65" s="506"/>
    </row>
    <row r="66" spans="1:7" ht="4.5" hidden="1" customHeight="1">
      <c r="A66" s="507"/>
      <c r="B66" s="508"/>
      <c r="C66" s="508"/>
      <c r="D66" s="508"/>
      <c r="E66" s="508"/>
      <c r="F66" s="508"/>
      <c r="G66" s="509"/>
    </row>
    <row r="67" spans="1:7" ht="20.100000000000001" customHeight="1" thickBot="1">
      <c r="A67" s="487" t="s">
        <v>127</v>
      </c>
      <c r="B67" s="488"/>
      <c r="C67" s="489"/>
      <c r="D67" s="490"/>
      <c r="E67" s="490"/>
      <c r="F67" s="490"/>
      <c r="G67" s="491"/>
    </row>
  </sheetData>
  <mergeCells count="42">
    <mergeCell ref="A62:G62"/>
    <mergeCell ref="A63:G63"/>
    <mergeCell ref="D65:E65"/>
    <mergeCell ref="F65:G65"/>
    <mergeCell ref="A66:G66"/>
    <mergeCell ref="A67:G67"/>
    <mergeCell ref="B54:D54"/>
    <mergeCell ref="A58:G58"/>
    <mergeCell ref="A59:E59"/>
    <mergeCell ref="F59:G59"/>
    <mergeCell ref="D61:E61"/>
    <mergeCell ref="F61:G61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F1" sqref="F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169</v>
      </c>
      <c r="C2" s="172"/>
      <c r="D2" s="172"/>
      <c r="E2" s="173"/>
      <c r="F2" s="174" t="s">
        <v>170</v>
      </c>
      <c r="G2" s="175" t="s">
        <v>171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42576</v>
      </c>
    </row>
    <row r="5" spans="1:7" s="183" customFormat="1" ht="15.75">
      <c r="A5" s="177" t="s">
        <v>57</v>
      </c>
      <c r="B5" s="178" t="s">
        <v>164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165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42576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166</v>
      </c>
      <c r="B12" s="213"/>
      <c r="C12" s="215"/>
      <c r="D12" s="190">
        <v>42563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1890000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42560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793800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793800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4" t="s">
        <v>25</v>
      </c>
      <c r="C24" s="464"/>
      <c r="D24" s="464"/>
      <c r="E24" s="462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5" t="s">
        <v>30</v>
      </c>
      <c r="C25" s="465"/>
      <c r="D25" s="465"/>
      <c r="E25" s="270"/>
      <c r="F25" s="271"/>
      <c r="G25" s="272"/>
    </row>
    <row r="26" spans="1:7" s="281" customFormat="1" ht="21" customHeight="1">
      <c r="A26" s="274" t="s">
        <v>74</v>
      </c>
      <c r="B26" s="466" t="s">
        <v>172</v>
      </c>
      <c r="C26" s="467"/>
      <c r="D26" s="468"/>
      <c r="E26" s="278">
        <v>264600</v>
      </c>
      <c r="F26" s="279">
        <f>G26-E26</f>
        <v>793800</v>
      </c>
      <c r="G26" s="280">
        <v>1058400</v>
      </c>
    </row>
    <row r="27" spans="1:7" s="281" customFormat="1" ht="21" customHeight="1">
      <c r="A27" s="274" t="s">
        <v>75</v>
      </c>
      <c r="B27" s="469" t="s">
        <v>168</v>
      </c>
      <c r="C27" s="470"/>
      <c r="D27" s="471"/>
      <c r="E27" s="278"/>
      <c r="F27" s="279"/>
      <c r="G27" s="280"/>
    </row>
    <row r="28" spans="1:7" s="281" customFormat="1" ht="21" customHeight="1">
      <c r="A28" s="274"/>
      <c r="B28" s="472"/>
      <c r="C28" s="473"/>
      <c r="D28" s="474"/>
      <c r="E28" s="278"/>
      <c r="F28" s="279"/>
      <c r="G28" s="280"/>
    </row>
    <row r="29" spans="1:7" s="281" customFormat="1" ht="0.75" customHeight="1">
      <c r="A29" s="282"/>
      <c r="B29" s="463"/>
      <c r="C29" s="463"/>
      <c r="D29" s="463"/>
      <c r="E29" s="283"/>
      <c r="F29" s="284"/>
      <c r="G29" s="285"/>
    </row>
    <row r="30" spans="1:7" s="263" customFormat="1" ht="21" customHeight="1">
      <c r="A30" s="286"/>
      <c r="B30" s="478" t="s">
        <v>31</v>
      </c>
      <c r="C30" s="479"/>
      <c r="D30" s="479"/>
      <c r="E30" s="287">
        <v>264600</v>
      </c>
      <c r="F30" s="287">
        <f>SUM(F25:F29)</f>
        <v>793800</v>
      </c>
      <c r="G30" s="288">
        <f>SUM(G25:G29)</f>
        <v>1058400</v>
      </c>
    </row>
    <row r="31" spans="1:7" s="273" customFormat="1" ht="15">
      <c r="A31" s="269" t="s">
        <v>32</v>
      </c>
      <c r="B31" s="465" t="s">
        <v>33</v>
      </c>
      <c r="C31" s="465"/>
      <c r="D31" s="465"/>
      <c r="E31" s="289"/>
      <c r="F31" s="290"/>
      <c r="G31" s="291"/>
    </row>
    <row r="32" spans="1:7" s="281" customFormat="1" ht="14.25">
      <c r="A32" s="292" t="s">
        <v>77</v>
      </c>
      <c r="B32" s="480" t="s">
        <v>141</v>
      </c>
      <c r="C32" s="480"/>
      <c r="D32" s="480"/>
      <c r="E32" s="278"/>
      <c r="F32" s="293"/>
      <c r="G32" s="293"/>
    </row>
    <row r="33" spans="1:9" s="295" customFormat="1" ht="14.25">
      <c r="A33" s="274" t="s">
        <v>78</v>
      </c>
      <c r="B33" s="463" t="s">
        <v>103</v>
      </c>
      <c r="C33" s="463"/>
      <c r="D33" s="463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3" t="s">
        <v>139</v>
      </c>
      <c r="C34" s="463"/>
      <c r="D34" s="463"/>
      <c r="E34" s="278"/>
      <c r="F34" s="296">
        <f>G34-E34</f>
        <v>0</v>
      </c>
      <c r="G34" s="293"/>
    </row>
    <row r="35" spans="1:9" s="295" customFormat="1" ht="0.75" customHeight="1">
      <c r="A35" s="297"/>
      <c r="B35" s="463"/>
      <c r="C35" s="463"/>
      <c r="D35" s="463"/>
      <c r="E35" s="298"/>
      <c r="F35" s="299"/>
      <c r="G35" s="300"/>
    </row>
    <row r="36" spans="1:9" s="263" customFormat="1" ht="21" customHeight="1">
      <c r="A36" s="286"/>
      <c r="B36" s="478" t="s">
        <v>35</v>
      </c>
      <c r="C36" s="478"/>
      <c r="D36" s="478"/>
      <c r="E36" s="287">
        <v>264600</v>
      </c>
      <c r="F36" s="288">
        <f>SUM(F30:F34)</f>
        <v>793800</v>
      </c>
      <c r="G36" s="288">
        <f>SUM(G30:G34)</f>
        <v>1058400</v>
      </c>
    </row>
    <row r="37" spans="1:9" s="273" customFormat="1" ht="15">
      <c r="A37" s="269" t="s">
        <v>36</v>
      </c>
      <c r="B37" s="465" t="s">
        <v>37</v>
      </c>
      <c r="C37" s="465"/>
      <c r="D37" s="465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1" t="s">
        <v>148</v>
      </c>
      <c r="C38" s="482"/>
      <c r="D38" s="483"/>
      <c r="E38" s="278"/>
      <c r="F38" s="278"/>
      <c r="G38" s="293"/>
      <c r="I38" s="302"/>
    </row>
    <row r="39" spans="1:9" ht="21" customHeight="1">
      <c r="A39" s="301" t="s">
        <v>72</v>
      </c>
      <c r="B39" s="481" t="s">
        <v>104</v>
      </c>
      <c r="C39" s="482"/>
      <c r="D39" s="483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5" t="s">
        <v>105</v>
      </c>
      <c r="C40" s="476"/>
      <c r="D40" s="477"/>
      <c r="E40" s="278"/>
      <c r="F40" s="278">
        <f>G40-E40</f>
        <v>0</v>
      </c>
      <c r="G40" s="293"/>
    </row>
    <row r="41" spans="1:9" ht="0.75" customHeight="1">
      <c r="A41" s="301"/>
      <c r="B41" s="475"/>
      <c r="C41" s="476"/>
      <c r="D41" s="477"/>
      <c r="E41" s="278"/>
      <c r="F41" s="278"/>
      <c r="G41" s="293"/>
    </row>
    <row r="42" spans="1:9" s="263" customFormat="1" ht="21" customHeight="1">
      <c r="A42" s="303"/>
      <c r="B42" s="478" t="s">
        <v>39</v>
      </c>
      <c r="C42" s="478"/>
      <c r="D42" s="478"/>
      <c r="E42" s="287"/>
      <c r="F42" s="287"/>
      <c r="G42" s="288"/>
    </row>
    <row r="43" spans="1:9" s="273" customFormat="1" ht="15">
      <c r="A43" s="269" t="s">
        <v>41</v>
      </c>
      <c r="B43" s="465" t="s">
        <v>106</v>
      </c>
      <c r="C43" s="465"/>
      <c r="D43" s="465"/>
      <c r="E43" s="289"/>
      <c r="F43" s="290"/>
      <c r="G43" s="291"/>
    </row>
    <row r="44" spans="1:9" s="295" customFormat="1" ht="21" customHeight="1">
      <c r="A44" s="274" t="s">
        <v>43</v>
      </c>
      <c r="B44" s="481" t="s">
        <v>140</v>
      </c>
      <c r="C44" s="482"/>
      <c r="D44" s="483"/>
      <c r="E44" s="457"/>
      <c r="F44" s="457"/>
      <c r="G44" s="458"/>
    </row>
    <row r="45" spans="1:9" ht="0.75" customHeight="1">
      <c r="A45" s="301"/>
      <c r="B45" s="475"/>
      <c r="C45" s="476"/>
      <c r="D45" s="477"/>
      <c r="E45" s="278"/>
      <c r="F45" s="278"/>
      <c r="G45" s="293"/>
    </row>
    <row r="46" spans="1:9" s="263" customFormat="1" ht="21" customHeight="1">
      <c r="A46" s="303"/>
      <c r="B46" s="478" t="s">
        <v>107</v>
      </c>
      <c r="C46" s="478"/>
      <c r="D46" s="478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8" t="s">
        <v>108</v>
      </c>
      <c r="C47" s="478"/>
      <c r="D47" s="478"/>
      <c r="E47" s="287">
        <v>264600</v>
      </c>
      <c r="F47" s="287">
        <f>F36</f>
        <v>793800</v>
      </c>
      <c r="G47" s="287">
        <f>G36</f>
        <v>1058400</v>
      </c>
    </row>
    <row r="48" spans="1:9" s="273" customFormat="1" ht="15">
      <c r="A48" s="269" t="s">
        <v>109</v>
      </c>
      <c r="B48" s="465" t="s">
        <v>110</v>
      </c>
      <c r="C48" s="465"/>
      <c r="D48" s="465"/>
      <c r="E48" s="289"/>
      <c r="F48" s="290"/>
      <c r="G48" s="291"/>
    </row>
    <row r="49" spans="1:7" s="295" customFormat="1" ht="21" customHeight="1">
      <c r="A49" s="274" t="s">
        <v>111</v>
      </c>
      <c r="B49" s="463" t="s">
        <v>112</v>
      </c>
      <c r="C49" s="484"/>
      <c r="D49" s="484"/>
      <c r="E49" s="278"/>
      <c r="F49" s="278"/>
      <c r="G49" s="304"/>
    </row>
    <row r="50" spans="1:7" s="295" customFormat="1" ht="21" customHeight="1">
      <c r="A50" s="274" t="s">
        <v>113</v>
      </c>
      <c r="B50" s="463" t="s">
        <v>114</v>
      </c>
      <c r="C50" s="484"/>
      <c r="D50" s="484"/>
      <c r="E50" s="278"/>
      <c r="F50" s="278"/>
      <c r="G50" s="304"/>
    </row>
    <row r="51" spans="1:7" s="295" customFormat="1" ht="21" customHeight="1">
      <c r="A51" s="305" t="s">
        <v>115</v>
      </c>
      <c r="B51" s="463" t="s">
        <v>116</v>
      </c>
      <c r="C51" s="463"/>
      <c r="D51" s="463"/>
      <c r="E51" s="278"/>
      <c r="F51" s="278"/>
      <c r="G51" s="304"/>
    </row>
    <row r="52" spans="1:7" s="295" customFormat="1" ht="0.75" customHeight="1">
      <c r="A52" s="282"/>
      <c r="B52" s="485"/>
      <c r="C52" s="486"/>
      <c r="D52" s="486"/>
      <c r="E52" s="306"/>
      <c r="F52" s="283"/>
      <c r="G52" s="307"/>
    </row>
    <row r="53" spans="1:7" s="263" customFormat="1" ht="21" customHeight="1">
      <c r="A53" s="286"/>
      <c r="B53" s="478" t="s">
        <v>117</v>
      </c>
      <c r="C53" s="478"/>
      <c r="D53" s="47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2" t="s">
        <v>118</v>
      </c>
      <c r="C54" s="493"/>
      <c r="D54" s="493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4" t="s">
        <v>49</v>
      </c>
      <c r="B58" s="495"/>
      <c r="C58" s="496"/>
      <c r="D58" s="496"/>
      <c r="E58" s="496"/>
      <c r="F58" s="496"/>
      <c r="G58" s="497"/>
    </row>
    <row r="59" spans="1:7" ht="15.75" customHeight="1">
      <c r="A59" s="498" t="s">
        <v>50</v>
      </c>
      <c r="B59" s="499"/>
      <c r="C59" s="499"/>
      <c r="D59" s="499"/>
      <c r="E59" s="500"/>
      <c r="F59" s="498" t="s">
        <v>122</v>
      </c>
      <c r="G59" s="500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1"/>
      <c r="E61" s="502"/>
      <c r="F61" s="501" t="s">
        <v>123</v>
      </c>
      <c r="G61" s="502"/>
    </row>
    <row r="62" spans="1:7" ht="15.75" customHeight="1">
      <c r="A62" s="494" t="s">
        <v>52</v>
      </c>
      <c r="B62" s="495"/>
      <c r="C62" s="496"/>
      <c r="D62" s="496"/>
      <c r="E62" s="496"/>
      <c r="F62" s="496"/>
      <c r="G62" s="497"/>
    </row>
    <row r="63" spans="1:7" ht="15.75" customHeight="1">
      <c r="A63" s="498" t="s">
        <v>82</v>
      </c>
      <c r="B63" s="499"/>
      <c r="C63" s="503"/>
      <c r="D63" s="503"/>
      <c r="E63" s="503"/>
      <c r="F63" s="503"/>
      <c r="G63" s="50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5" t="s">
        <v>126</v>
      </c>
      <c r="E65" s="506"/>
      <c r="F65" s="505"/>
      <c r="G65" s="506"/>
    </row>
    <row r="66" spans="1:7" ht="4.5" hidden="1" customHeight="1">
      <c r="A66" s="507"/>
      <c r="B66" s="508"/>
      <c r="C66" s="508"/>
      <c r="D66" s="508"/>
      <c r="E66" s="508"/>
      <c r="F66" s="508"/>
      <c r="G66" s="509"/>
    </row>
    <row r="67" spans="1:7" ht="20.100000000000001" customHeight="1" thickBot="1">
      <c r="A67" s="487" t="s">
        <v>127</v>
      </c>
      <c r="B67" s="488"/>
      <c r="C67" s="489"/>
      <c r="D67" s="490"/>
      <c r="E67" s="490"/>
      <c r="F67" s="490"/>
      <c r="G67" s="491"/>
    </row>
  </sheetData>
  <mergeCells count="42">
    <mergeCell ref="A62:G62"/>
    <mergeCell ref="A63:G63"/>
    <mergeCell ref="D65:E65"/>
    <mergeCell ref="F65:G65"/>
    <mergeCell ref="A66:G66"/>
    <mergeCell ref="A67:G67"/>
    <mergeCell ref="B54:D54"/>
    <mergeCell ref="A58:G58"/>
    <mergeCell ref="A59:E59"/>
    <mergeCell ref="F59:G59"/>
    <mergeCell ref="D61:E61"/>
    <mergeCell ref="F61:G61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4" zoomScaleNormal="100" zoomScaleSheetLayoutView="100" zoomScalePageLayoutView="33" workbookViewId="0">
      <selection activeCell="F36" sqref="F36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163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42576</v>
      </c>
    </row>
    <row r="5" spans="1:7" s="183" customFormat="1" ht="15.75">
      <c r="A5" s="177" t="s">
        <v>57</v>
      </c>
      <c r="B5" s="178" t="s">
        <v>164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165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42576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166</v>
      </c>
      <c r="B12" s="213"/>
      <c r="C12" s="215"/>
      <c r="D12" s="190">
        <v>42563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1890000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42560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264600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264600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4" t="s">
        <v>25</v>
      </c>
      <c r="C24" s="464"/>
      <c r="D24" s="464"/>
      <c r="E24" s="460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5" t="s">
        <v>30</v>
      </c>
      <c r="C25" s="465"/>
      <c r="D25" s="465"/>
      <c r="E25" s="270"/>
      <c r="F25" s="271"/>
      <c r="G25" s="272"/>
    </row>
    <row r="26" spans="1:7" s="281" customFormat="1" ht="21" customHeight="1">
      <c r="A26" s="274" t="s">
        <v>74</v>
      </c>
      <c r="B26" s="466" t="s">
        <v>167</v>
      </c>
      <c r="C26" s="467"/>
      <c r="D26" s="468"/>
      <c r="E26" s="278"/>
      <c r="F26" s="279">
        <v>264600</v>
      </c>
      <c r="G26" s="280">
        <v>264600</v>
      </c>
    </row>
    <row r="27" spans="1:7" s="281" customFormat="1" ht="21" customHeight="1">
      <c r="A27" s="274" t="s">
        <v>75</v>
      </c>
      <c r="B27" s="469" t="s">
        <v>168</v>
      </c>
      <c r="C27" s="470"/>
      <c r="D27" s="471"/>
      <c r="E27" s="278"/>
      <c r="F27" s="279"/>
      <c r="G27" s="280"/>
    </row>
    <row r="28" spans="1:7" s="281" customFormat="1" ht="21" customHeight="1">
      <c r="A28" s="274"/>
      <c r="B28" s="472"/>
      <c r="C28" s="473"/>
      <c r="D28" s="474"/>
      <c r="E28" s="278"/>
      <c r="F28" s="279"/>
      <c r="G28" s="280"/>
    </row>
    <row r="29" spans="1:7" s="281" customFormat="1" ht="0.75" customHeight="1">
      <c r="A29" s="282"/>
      <c r="B29" s="463"/>
      <c r="C29" s="463"/>
      <c r="D29" s="463"/>
      <c r="E29" s="283"/>
      <c r="F29" s="284"/>
      <c r="G29" s="285"/>
    </row>
    <row r="30" spans="1:7" s="263" customFormat="1" ht="21" customHeight="1">
      <c r="A30" s="286"/>
      <c r="B30" s="478" t="s">
        <v>31</v>
      </c>
      <c r="C30" s="479"/>
      <c r="D30" s="479"/>
      <c r="E30" s="287"/>
      <c r="F30" s="287">
        <f>SUM(F25:F29)</f>
        <v>264600</v>
      </c>
      <c r="G30" s="288">
        <f>SUM(G25:G29)</f>
        <v>264600</v>
      </c>
    </row>
    <row r="31" spans="1:7" s="273" customFormat="1" ht="15">
      <c r="A31" s="269" t="s">
        <v>32</v>
      </c>
      <c r="B31" s="465" t="s">
        <v>33</v>
      </c>
      <c r="C31" s="465"/>
      <c r="D31" s="465"/>
      <c r="E31" s="289"/>
      <c r="F31" s="290"/>
      <c r="G31" s="291"/>
    </row>
    <row r="32" spans="1:7" s="281" customFormat="1" ht="14.25">
      <c r="A32" s="292" t="s">
        <v>77</v>
      </c>
      <c r="B32" s="480" t="s">
        <v>141</v>
      </c>
      <c r="C32" s="480"/>
      <c r="D32" s="480"/>
      <c r="E32" s="278"/>
      <c r="F32" s="293"/>
      <c r="G32" s="293"/>
    </row>
    <row r="33" spans="1:9" s="295" customFormat="1" ht="14.25">
      <c r="A33" s="274" t="s">
        <v>78</v>
      </c>
      <c r="B33" s="463" t="s">
        <v>103</v>
      </c>
      <c r="C33" s="463"/>
      <c r="D33" s="463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3" t="s">
        <v>139</v>
      </c>
      <c r="C34" s="463"/>
      <c r="D34" s="463"/>
      <c r="E34" s="278"/>
      <c r="F34" s="296">
        <f>G34-E34</f>
        <v>0</v>
      </c>
      <c r="G34" s="293"/>
    </row>
    <row r="35" spans="1:9" s="295" customFormat="1" ht="0.75" customHeight="1">
      <c r="A35" s="297"/>
      <c r="B35" s="463"/>
      <c r="C35" s="463"/>
      <c r="D35" s="463"/>
      <c r="E35" s="298"/>
      <c r="F35" s="299"/>
      <c r="G35" s="300"/>
    </row>
    <row r="36" spans="1:9" s="263" customFormat="1" ht="21" customHeight="1">
      <c r="A36" s="286"/>
      <c r="B36" s="478" t="s">
        <v>35</v>
      </c>
      <c r="C36" s="478"/>
      <c r="D36" s="478"/>
      <c r="E36" s="287"/>
      <c r="F36" s="288">
        <f>SUM(F30:F34)</f>
        <v>264600</v>
      </c>
      <c r="G36" s="288">
        <f>SUM(G30:G34)</f>
        <v>264600</v>
      </c>
    </row>
    <row r="37" spans="1:9" s="273" customFormat="1" ht="15">
      <c r="A37" s="269" t="s">
        <v>36</v>
      </c>
      <c r="B37" s="465" t="s">
        <v>37</v>
      </c>
      <c r="C37" s="465"/>
      <c r="D37" s="465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1" t="s">
        <v>148</v>
      </c>
      <c r="C38" s="482"/>
      <c r="D38" s="483"/>
      <c r="E38" s="278"/>
      <c r="F38" s="278"/>
      <c r="G38" s="293"/>
      <c r="I38" s="302"/>
    </row>
    <row r="39" spans="1:9" ht="21" customHeight="1">
      <c r="A39" s="301" t="s">
        <v>72</v>
      </c>
      <c r="B39" s="481" t="s">
        <v>104</v>
      </c>
      <c r="C39" s="482"/>
      <c r="D39" s="483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5" t="s">
        <v>105</v>
      </c>
      <c r="C40" s="476"/>
      <c r="D40" s="477"/>
      <c r="E40" s="278"/>
      <c r="F40" s="278">
        <f>G40-E40</f>
        <v>0</v>
      </c>
      <c r="G40" s="293"/>
    </row>
    <row r="41" spans="1:9" ht="0.75" customHeight="1">
      <c r="A41" s="301"/>
      <c r="B41" s="475"/>
      <c r="C41" s="476"/>
      <c r="D41" s="477"/>
      <c r="E41" s="278"/>
      <c r="F41" s="278"/>
      <c r="G41" s="293"/>
    </row>
    <row r="42" spans="1:9" s="263" customFormat="1" ht="21" customHeight="1">
      <c r="A42" s="303"/>
      <c r="B42" s="478" t="s">
        <v>39</v>
      </c>
      <c r="C42" s="478"/>
      <c r="D42" s="478"/>
      <c r="E42" s="287"/>
      <c r="F42" s="287"/>
      <c r="G42" s="288"/>
    </row>
    <row r="43" spans="1:9" s="273" customFormat="1" ht="15">
      <c r="A43" s="269" t="s">
        <v>41</v>
      </c>
      <c r="B43" s="465" t="s">
        <v>106</v>
      </c>
      <c r="C43" s="465"/>
      <c r="D43" s="465"/>
      <c r="E43" s="289"/>
      <c r="F43" s="290"/>
      <c r="G43" s="291"/>
    </row>
    <row r="44" spans="1:9" s="295" customFormat="1" ht="21" customHeight="1">
      <c r="A44" s="274" t="s">
        <v>43</v>
      </c>
      <c r="B44" s="481" t="s">
        <v>140</v>
      </c>
      <c r="C44" s="482"/>
      <c r="D44" s="483"/>
      <c r="E44" s="457"/>
      <c r="F44" s="457"/>
      <c r="G44" s="458"/>
    </row>
    <row r="45" spans="1:9" ht="0.75" customHeight="1">
      <c r="A45" s="301"/>
      <c r="B45" s="475"/>
      <c r="C45" s="476"/>
      <c r="D45" s="477"/>
      <c r="E45" s="278"/>
      <c r="F45" s="278"/>
      <c r="G45" s="293"/>
    </row>
    <row r="46" spans="1:9" s="263" customFormat="1" ht="21" customHeight="1">
      <c r="A46" s="303"/>
      <c r="B46" s="478" t="s">
        <v>107</v>
      </c>
      <c r="C46" s="478"/>
      <c r="D46" s="478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8" t="s">
        <v>108</v>
      </c>
      <c r="C47" s="478"/>
      <c r="D47" s="478"/>
      <c r="E47" s="287"/>
      <c r="F47" s="287">
        <f>F36</f>
        <v>264600</v>
      </c>
      <c r="G47" s="287">
        <f>G36</f>
        <v>264600</v>
      </c>
    </row>
    <row r="48" spans="1:9" s="273" customFormat="1" ht="15">
      <c r="A48" s="269" t="s">
        <v>109</v>
      </c>
      <c r="B48" s="465" t="s">
        <v>110</v>
      </c>
      <c r="C48" s="465"/>
      <c r="D48" s="465"/>
      <c r="E48" s="289"/>
      <c r="F48" s="290"/>
      <c r="G48" s="291"/>
    </row>
    <row r="49" spans="1:7" s="295" customFormat="1" ht="21" customHeight="1">
      <c r="A49" s="274" t="s">
        <v>111</v>
      </c>
      <c r="B49" s="463" t="s">
        <v>112</v>
      </c>
      <c r="C49" s="484"/>
      <c r="D49" s="484"/>
      <c r="E49" s="278"/>
      <c r="F49" s="278"/>
      <c r="G49" s="304"/>
    </row>
    <row r="50" spans="1:7" s="295" customFormat="1" ht="21" customHeight="1">
      <c r="A50" s="274" t="s">
        <v>113</v>
      </c>
      <c r="B50" s="463" t="s">
        <v>114</v>
      </c>
      <c r="C50" s="484"/>
      <c r="D50" s="484"/>
      <c r="E50" s="278"/>
      <c r="F50" s="278"/>
      <c r="G50" s="304"/>
    </row>
    <row r="51" spans="1:7" s="295" customFormat="1" ht="21" customHeight="1">
      <c r="A51" s="305" t="s">
        <v>115</v>
      </c>
      <c r="B51" s="463" t="s">
        <v>116</v>
      </c>
      <c r="C51" s="463"/>
      <c r="D51" s="463"/>
      <c r="E51" s="278"/>
      <c r="F51" s="278"/>
      <c r="G51" s="304"/>
    </row>
    <row r="52" spans="1:7" s="295" customFormat="1" ht="0.75" customHeight="1">
      <c r="A52" s="282"/>
      <c r="B52" s="485"/>
      <c r="C52" s="486"/>
      <c r="D52" s="486"/>
      <c r="E52" s="306"/>
      <c r="F52" s="283"/>
      <c r="G52" s="307"/>
    </row>
    <row r="53" spans="1:7" s="263" customFormat="1" ht="21" customHeight="1">
      <c r="A53" s="286"/>
      <c r="B53" s="478" t="s">
        <v>117</v>
      </c>
      <c r="C53" s="478"/>
      <c r="D53" s="47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2" t="s">
        <v>118</v>
      </c>
      <c r="C54" s="493"/>
      <c r="D54" s="493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4" t="s">
        <v>49</v>
      </c>
      <c r="B58" s="495"/>
      <c r="C58" s="496"/>
      <c r="D58" s="496"/>
      <c r="E58" s="496"/>
      <c r="F58" s="496"/>
      <c r="G58" s="497"/>
    </row>
    <row r="59" spans="1:7" ht="15.75" customHeight="1">
      <c r="A59" s="498" t="s">
        <v>50</v>
      </c>
      <c r="B59" s="499"/>
      <c r="C59" s="499"/>
      <c r="D59" s="499"/>
      <c r="E59" s="500"/>
      <c r="F59" s="498" t="s">
        <v>122</v>
      </c>
      <c r="G59" s="500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1"/>
      <c r="E61" s="502"/>
      <c r="F61" s="501" t="s">
        <v>123</v>
      </c>
      <c r="G61" s="502"/>
    </row>
    <row r="62" spans="1:7" ht="15.75" customHeight="1">
      <c r="A62" s="494" t="s">
        <v>52</v>
      </c>
      <c r="B62" s="495"/>
      <c r="C62" s="496"/>
      <c r="D62" s="496"/>
      <c r="E62" s="496"/>
      <c r="F62" s="496"/>
      <c r="G62" s="497"/>
    </row>
    <row r="63" spans="1:7" ht="15.75" customHeight="1">
      <c r="A63" s="498" t="s">
        <v>82</v>
      </c>
      <c r="B63" s="499"/>
      <c r="C63" s="503"/>
      <c r="D63" s="503"/>
      <c r="E63" s="503"/>
      <c r="F63" s="503"/>
      <c r="G63" s="50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5" t="s">
        <v>126</v>
      </c>
      <c r="E65" s="506"/>
      <c r="F65" s="505"/>
      <c r="G65" s="506"/>
    </row>
    <row r="66" spans="1:7" ht="4.5" hidden="1" customHeight="1">
      <c r="A66" s="507"/>
      <c r="B66" s="508"/>
      <c r="C66" s="508"/>
      <c r="D66" s="508"/>
      <c r="E66" s="508"/>
      <c r="F66" s="508"/>
      <c r="G66" s="509"/>
    </row>
    <row r="67" spans="1:7" ht="20.100000000000001" customHeight="1" thickBot="1">
      <c r="A67" s="487" t="s">
        <v>127</v>
      </c>
      <c r="B67" s="488"/>
      <c r="C67" s="489"/>
      <c r="D67" s="490"/>
      <c r="E67" s="490"/>
      <c r="F67" s="490"/>
      <c r="G67" s="491"/>
    </row>
  </sheetData>
  <mergeCells count="42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A66:G66"/>
    <mergeCell ref="A67:G67"/>
    <mergeCell ref="B26:D26"/>
    <mergeCell ref="B27:D27"/>
    <mergeCell ref="B28:D28"/>
    <mergeCell ref="D61:E61"/>
    <mergeCell ref="F61:G61"/>
    <mergeCell ref="A62:G62"/>
    <mergeCell ref="A63:G63"/>
    <mergeCell ref="D65:E65"/>
    <mergeCell ref="F65:G65"/>
    <mergeCell ref="B51:D51"/>
    <mergeCell ref="B52:D52"/>
    <mergeCell ref="B53:D53"/>
    <mergeCell ref="B54:D54"/>
    <mergeCell ref="A58:G5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C22" sqref="C2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150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42551</v>
      </c>
    </row>
    <row r="5" spans="1:7" s="183" customFormat="1" ht="15.75">
      <c r="A5" s="177" t="s">
        <v>57</v>
      </c>
      <c r="B5" s="178" t="s">
        <v>151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152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42551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42529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42545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230658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230658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4" t="s">
        <v>25</v>
      </c>
      <c r="C24" s="464"/>
      <c r="D24" s="464"/>
      <c r="E24" s="2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5" t="s">
        <v>30</v>
      </c>
      <c r="C25" s="465"/>
      <c r="D25" s="465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154</v>
      </c>
      <c r="C26" s="276"/>
      <c r="D26" s="277"/>
      <c r="E26" s="278"/>
      <c r="F26" s="279">
        <v>230658</v>
      </c>
      <c r="G26" s="280"/>
    </row>
    <row r="27" spans="1:7" s="281" customFormat="1" ht="21" customHeight="1">
      <c r="A27" s="274" t="s">
        <v>75</v>
      </c>
      <c r="B27" s="275" t="s">
        <v>155</v>
      </c>
      <c r="C27" s="276"/>
      <c r="D27" s="277"/>
      <c r="E27" s="278"/>
      <c r="F27" s="279"/>
      <c r="G27" s="280"/>
    </row>
    <row r="28" spans="1:7" s="281" customFormat="1" ht="21" customHeight="1">
      <c r="A28" s="274"/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63"/>
      <c r="C29" s="463"/>
      <c r="D29" s="463"/>
      <c r="E29" s="283"/>
      <c r="F29" s="284"/>
      <c r="G29" s="285"/>
    </row>
    <row r="30" spans="1:7" s="263" customFormat="1" ht="21" customHeight="1">
      <c r="A30" s="286"/>
      <c r="B30" s="478" t="s">
        <v>31</v>
      </c>
      <c r="C30" s="479"/>
      <c r="D30" s="479"/>
      <c r="E30" s="287"/>
      <c r="F30" s="287">
        <f>SUM(F25:F29)</f>
        <v>230658</v>
      </c>
      <c r="G30" s="288">
        <f>SUM(G25:G29)</f>
        <v>0</v>
      </c>
    </row>
    <row r="31" spans="1:7" s="273" customFormat="1" ht="15">
      <c r="A31" s="269" t="s">
        <v>32</v>
      </c>
      <c r="B31" s="465" t="s">
        <v>33</v>
      </c>
      <c r="C31" s="465"/>
      <c r="D31" s="465"/>
      <c r="E31" s="289"/>
      <c r="F31" s="290"/>
      <c r="G31" s="291"/>
    </row>
    <row r="32" spans="1:7" s="281" customFormat="1" ht="14.25">
      <c r="A32" s="292" t="s">
        <v>77</v>
      </c>
      <c r="B32" s="480" t="s">
        <v>141</v>
      </c>
      <c r="C32" s="480"/>
      <c r="D32" s="480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63" t="s">
        <v>103</v>
      </c>
      <c r="C33" s="463"/>
      <c r="D33" s="463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3" t="s">
        <v>139</v>
      </c>
      <c r="C34" s="463"/>
      <c r="D34" s="463"/>
      <c r="E34" s="278"/>
      <c r="F34" s="296">
        <f>G34-E34</f>
        <v>0</v>
      </c>
      <c r="G34" s="293"/>
    </row>
    <row r="35" spans="1:9" s="295" customFormat="1" ht="0.75" customHeight="1">
      <c r="A35" s="297"/>
      <c r="B35" s="463"/>
      <c r="C35" s="463"/>
      <c r="D35" s="463"/>
      <c r="E35" s="298"/>
      <c r="F35" s="299"/>
      <c r="G35" s="300"/>
    </row>
    <row r="36" spans="1:9" s="263" customFormat="1" ht="21" customHeight="1">
      <c r="A36" s="286"/>
      <c r="B36" s="478" t="s">
        <v>35</v>
      </c>
      <c r="C36" s="478"/>
      <c r="D36" s="478"/>
      <c r="E36" s="287"/>
      <c r="F36" s="288">
        <f>SUM(F30:F34)</f>
        <v>230658</v>
      </c>
      <c r="G36" s="288">
        <f>SUM(G30:G34)</f>
        <v>0</v>
      </c>
    </row>
    <row r="37" spans="1:9" s="273" customFormat="1" ht="15">
      <c r="A37" s="269" t="s">
        <v>36</v>
      </c>
      <c r="B37" s="465" t="s">
        <v>37</v>
      </c>
      <c r="C37" s="465"/>
      <c r="D37" s="465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1" t="s">
        <v>148</v>
      </c>
      <c r="C38" s="482"/>
      <c r="D38" s="483"/>
      <c r="E38" s="278"/>
      <c r="F38" s="278"/>
      <c r="G38" s="293"/>
      <c r="I38" s="302"/>
    </row>
    <row r="39" spans="1:9" ht="21" customHeight="1">
      <c r="A39" s="301" t="s">
        <v>72</v>
      </c>
      <c r="B39" s="481" t="s">
        <v>104</v>
      </c>
      <c r="C39" s="482"/>
      <c r="D39" s="483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5" t="s">
        <v>105</v>
      </c>
      <c r="C40" s="476"/>
      <c r="D40" s="477"/>
      <c r="E40" s="278"/>
      <c r="F40" s="278">
        <f>G40-E40</f>
        <v>0</v>
      </c>
      <c r="G40" s="293"/>
    </row>
    <row r="41" spans="1:9" ht="0.75" customHeight="1">
      <c r="A41" s="301"/>
      <c r="B41" s="475"/>
      <c r="C41" s="476"/>
      <c r="D41" s="477"/>
      <c r="E41" s="278"/>
      <c r="F41" s="278"/>
      <c r="G41" s="293"/>
    </row>
    <row r="42" spans="1:9" s="263" customFormat="1" ht="21" customHeight="1">
      <c r="A42" s="303"/>
      <c r="B42" s="478" t="s">
        <v>39</v>
      </c>
      <c r="C42" s="478"/>
      <c r="D42" s="478"/>
      <c r="E42" s="287"/>
      <c r="F42" s="287"/>
      <c r="G42" s="288"/>
    </row>
    <row r="43" spans="1:9" s="273" customFormat="1" ht="15">
      <c r="A43" s="269" t="s">
        <v>41</v>
      </c>
      <c r="B43" s="465" t="s">
        <v>106</v>
      </c>
      <c r="C43" s="465"/>
      <c r="D43" s="465"/>
      <c r="E43" s="289"/>
      <c r="F43" s="290"/>
      <c r="G43" s="291"/>
    </row>
    <row r="44" spans="1:9" s="295" customFormat="1" ht="21" customHeight="1">
      <c r="A44" s="274" t="s">
        <v>43</v>
      </c>
      <c r="B44" s="481" t="s">
        <v>140</v>
      </c>
      <c r="C44" s="482"/>
      <c r="D44" s="483"/>
      <c r="E44" s="457"/>
      <c r="F44" s="457"/>
      <c r="G44" s="458"/>
    </row>
    <row r="45" spans="1:9" ht="0.75" customHeight="1">
      <c r="A45" s="301"/>
      <c r="B45" s="475"/>
      <c r="C45" s="476"/>
      <c r="D45" s="477"/>
      <c r="E45" s="278"/>
      <c r="F45" s="278"/>
      <c r="G45" s="293"/>
    </row>
    <row r="46" spans="1:9" s="263" customFormat="1" ht="21" customHeight="1">
      <c r="A46" s="303"/>
      <c r="B46" s="478" t="s">
        <v>107</v>
      </c>
      <c r="C46" s="478"/>
      <c r="D46" s="478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8" t="s">
        <v>108</v>
      </c>
      <c r="C47" s="478"/>
      <c r="D47" s="478"/>
      <c r="E47" s="287"/>
      <c r="F47" s="287">
        <f>F36</f>
        <v>230658</v>
      </c>
      <c r="G47" s="288"/>
    </row>
    <row r="48" spans="1:9" s="273" customFormat="1" ht="15">
      <c r="A48" s="269" t="s">
        <v>109</v>
      </c>
      <c r="B48" s="465" t="s">
        <v>110</v>
      </c>
      <c r="C48" s="465"/>
      <c r="D48" s="465"/>
      <c r="E48" s="289"/>
      <c r="F48" s="290"/>
      <c r="G48" s="291"/>
    </row>
    <row r="49" spans="1:7" s="295" customFormat="1" ht="21" customHeight="1">
      <c r="A49" s="274" t="s">
        <v>111</v>
      </c>
      <c r="B49" s="463" t="s">
        <v>112</v>
      </c>
      <c r="C49" s="484"/>
      <c r="D49" s="484"/>
      <c r="E49" s="278"/>
      <c r="F49" s="278"/>
      <c r="G49" s="304"/>
    </row>
    <row r="50" spans="1:7" s="295" customFormat="1" ht="21" customHeight="1">
      <c r="A50" s="274" t="s">
        <v>113</v>
      </c>
      <c r="B50" s="463" t="s">
        <v>114</v>
      </c>
      <c r="C50" s="484"/>
      <c r="D50" s="484"/>
      <c r="E50" s="278"/>
      <c r="F50" s="278"/>
      <c r="G50" s="304"/>
    </row>
    <row r="51" spans="1:7" s="295" customFormat="1" ht="21" customHeight="1">
      <c r="A51" s="305" t="s">
        <v>115</v>
      </c>
      <c r="B51" s="463" t="s">
        <v>116</v>
      </c>
      <c r="C51" s="463"/>
      <c r="D51" s="463"/>
      <c r="E51" s="278"/>
      <c r="F51" s="278"/>
      <c r="G51" s="304"/>
    </row>
    <row r="52" spans="1:7" s="295" customFormat="1" ht="0.75" customHeight="1">
      <c r="A52" s="282"/>
      <c r="B52" s="485"/>
      <c r="C52" s="486"/>
      <c r="D52" s="486"/>
      <c r="E52" s="306"/>
      <c r="F52" s="283"/>
      <c r="G52" s="307"/>
    </row>
    <row r="53" spans="1:7" s="263" customFormat="1" ht="21" customHeight="1">
      <c r="A53" s="286"/>
      <c r="B53" s="478" t="s">
        <v>117</v>
      </c>
      <c r="C53" s="478"/>
      <c r="D53" s="47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2" t="s">
        <v>118</v>
      </c>
      <c r="C54" s="493"/>
      <c r="D54" s="493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4" t="s">
        <v>49</v>
      </c>
      <c r="B58" s="495"/>
      <c r="C58" s="496"/>
      <c r="D58" s="496"/>
      <c r="E58" s="496"/>
      <c r="F58" s="496"/>
      <c r="G58" s="497"/>
    </row>
    <row r="59" spans="1:7" ht="15.75" customHeight="1">
      <c r="A59" s="498" t="s">
        <v>50</v>
      </c>
      <c r="B59" s="499"/>
      <c r="C59" s="499"/>
      <c r="D59" s="499"/>
      <c r="E59" s="500"/>
      <c r="F59" s="498" t="s">
        <v>122</v>
      </c>
      <c r="G59" s="500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1"/>
      <c r="E61" s="502"/>
      <c r="F61" s="501" t="s">
        <v>123</v>
      </c>
      <c r="G61" s="502"/>
    </row>
    <row r="62" spans="1:7" ht="15.75" customHeight="1">
      <c r="A62" s="494" t="s">
        <v>52</v>
      </c>
      <c r="B62" s="495"/>
      <c r="C62" s="496"/>
      <c r="D62" s="496"/>
      <c r="E62" s="496"/>
      <c r="F62" s="496"/>
      <c r="G62" s="497"/>
    </row>
    <row r="63" spans="1:7" ht="15.75" customHeight="1">
      <c r="A63" s="498" t="s">
        <v>82</v>
      </c>
      <c r="B63" s="499"/>
      <c r="C63" s="503"/>
      <c r="D63" s="503"/>
      <c r="E63" s="503"/>
      <c r="F63" s="503"/>
      <c r="G63" s="50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5" t="s">
        <v>126</v>
      </c>
      <c r="E65" s="506"/>
      <c r="F65" s="505"/>
      <c r="G65" s="506"/>
    </row>
    <row r="66" spans="1:7" ht="4.5" hidden="1" customHeight="1">
      <c r="A66" s="507"/>
      <c r="B66" s="508"/>
      <c r="C66" s="508"/>
      <c r="D66" s="508"/>
      <c r="E66" s="508"/>
      <c r="F66" s="508"/>
      <c r="G66" s="509"/>
    </row>
    <row r="67" spans="1:7" ht="20.100000000000001" customHeight="1" thickBot="1">
      <c r="A67" s="487" t="s">
        <v>127</v>
      </c>
      <c r="B67" s="488"/>
      <c r="C67" s="489"/>
      <c r="D67" s="490"/>
      <c r="E67" s="490"/>
      <c r="F67" s="490"/>
      <c r="G67" s="491"/>
    </row>
  </sheetData>
  <mergeCells count="39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6" customWidth="1"/>
    <col min="2" max="2" width="15.85546875" style="176" customWidth="1"/>
    <col min="3" max="3" width="28.5703125" style="176" customWidth="1"/>
    <col min="4" max="4" width="21.7109375" style="176" customWidth="1"/>
    <col min="5" max="7" width="19.28515625" style="176" customWidth="1"/>
    <col min="8" max="16384" width="20.710937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128</v>
      </c>
    </row>
    <row r="3" spans="1:7" s="183" customFormat="1" ht="15.75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75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75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75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5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2.75">
      <c r="A11" s="206" t="s">
        <v>8</v>
      </c>
      <c r="B11" s="207"/>
      <c r="C11" s="207"/>
      <c r="D11" s="207"/>
      <c r="E11" s="207"/>
      <c r="F11" s="207"/>
      <c r="G11" s="208"/>
    </row>
    <row r="12" spans="1:7" ht="15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5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5" thickBot="1">
      <c r="A14" s="352" t="s">
        <v>10</v>
      </c>
      <c r="B14" s="353"/>
      <c r="C14" s="357"/>
      <c r="D14" s="358" t="s">
        <v>129</v>
      </c>
      <c r="E14" s="352"/>
      <c r="F14" s="353"/>
      <c r="G14" s="356"/>
    </row>
    <row r="15" spans="1:7" ht="15.75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75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5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5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75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75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75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75">
      <c r="A25" s="403" t="s">
        <v>0</v>
      </c>
      <c r="B25" s="543" t="s">
        <v>25</v>
      </c>
      <c r="C25" s="543"/>
      <c r="D25" s="543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30" t="s">
        <v>30</v>
      </c>
      <c r="C26" s="530"/>
      <c r="D26" s="530"/>
      <c r="E26" s="408"/>
      <c r="F26" s="409"/>
      <c r="G26" s="410"/>
    </row>
    <row r="27" spans="1:8" s="281" customFormat="1" ht="12.75" customHeight="1">
      <c r="A27" s="411" t="s">
        <v>74</v>
      </c>
      <c r="B27" s="531" t="s">
        <v>64</v>
      </c>
      <c r="C27" s="531"/>
      <c r="D27" s="531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31" t="s">
        <v>65</v>
      </c>
      <c r="C28" s="531"/>
      <c r="D28" s="531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31" t="s">
        <v>66</v>
      </c>
      <c r="C29" s="531"/>
      <c r="D29" s="531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75">
      <c r="A31" s="420"/>
      <c r="B31" s="526" t="s">
        <v>31</v>
      </c>
      <c r="C31" s="537"/>
      <c r="D31" s="537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75">
      <c r="A32" s="407" t="s">
        <v>32</v>
      </c>
      <c r="B32" s="530" t="s">
        <v>33</v>
      </c>
      <c r="C32" s="530"/>
      <c r="D32" s="530"/>
      <c r="E32" s="424"/>
      <c r="F32" s="425"/>
      <c r="G32" s="426"/>
    </row>
    <row r="33" spans="1:7" s="281" customFormat="1" ht="12.75" customHeight="1">
      <c r="A33" s="427" t="s">
        <v>77</v>
      </c>
      <c r="B33" s="538" t="s">
        <v>83</v>
      </c>
      <c r="C33" s="538"/>
      <c r="D33" s="538"/>
      <c r="E33" s="428"/>
      <c r="F33" s="428"/>
      <c r="G33" s="429"/>
    </row>
    <row r="34" spans="1:7" s="295" customFormat="1" ht="12.75" customHeight="1">
      <c r="A34" s="411" t="s">
        <v>78</v>
      </c>
      <c r="B34" s="531" t="s">
        <v>130</v>
      </c>
      <c r="C34" s="531"/>
      <c r="D34" s="531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31" t="s">
        <v>69</v>
      </c>
      <c r="C35" s="531"/>
      <c r="D35" s="531"/>
      <c r="E35" s="428"/>
      <c r="F35" s="430">
        <f>G35-E35</f>
        <v>0</v>
      </c>
      <c r="G35" s="431"/>
    </row>
    <row r="36" spans="1:7" s="295" customFormat="1" ht="0.6" customHeight="1">
      <c r="A36" s="415"/>
      <c r="B36" s="533"/>
      <c r="C36" s="533"/>
      <c r="D36" s="533"/>
      <c r="E36" s="432"/>
      <c r="F36" s="432"/>
      <c r="G36" s="433"/>
    </row>
    <row r="37" spans="1:7" s="423" customFormat="1" ht="12.75" customHeight="1">
      <c r="A37" s="420"/>
      <c r="B37" s="526" t="s">
        <v>35</v>
      </c>
      <c r="C37" s="526"/>
      <c r="D37" s="526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30" t="s">
        <v>37</v>
      </c>
      <c r="C38" s="530"/>
      <c r="D38" s="530"/>
      <c r="E38" s="424"/>
      <c r="F38" s="425"/>
      <c r="G38" s="426"/>
    </row>
    <row r="39" spans="1:7" ht="15">
      <c r="A39" s="435" t="s">
        <v>38</v>
      </c>
      <c r="B39" s="539" t="s">
        <v>131</v>
      </c>
      <c r="C39" s="539"/>
      <c r="D39" s="539"/>
      <c r="E39" s="428"/>
      <c r="F39" s="428">
        <v>-347621.3</v>
      </c>
      <c r="G39" s="429"/>
    </row>
    <row r="40" spans="1:7" ht="15">
      <c r="A40" s="435" t="s">
        <v>72</v>
      </c>
      <c r="B40" s="539" t="s">
        <v>70</v>
      </c>
      <c r="C40" s="539"/>
      <c r="D40" s="539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40" t="s">
        <v>132</v>
      </c>
      <c r="C41" s="541"/>
      <c r="D41" s="542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75">
      <c r="A43" s="437"/>
      <c r="B43" s="526" t="s">
        <v>39</v>
      </c>
      <c r="C43" s="526"/>
      <c r="D43" s="526"/>
      <c r="E43" s="421"/>
      <c r="F43" s="421">
        <f>SUM(F38:F42)</f>
        <v>-1302479.3</v>
      </c>
      <c r="G43" s="434"/>
    </row>
    <row r="44" spans="1:7" s="423" customFormat="1" ht="15.75">
      <c r="A44" s="420"/>
      <c r="B44" s="526" t="s">
        <v>40</v>
      </c>
      <c r="C44" s="526"/>
      <c r="D44" s="526"/>
      <c r="E44" s="421"/>
      <c r="F44" s="421">
        <f>F37+F43</f>
        <v>2614512.83</v>
      </c>
      <c r="G44" s="434"/>
    </row>
    <row r="45" spans="1:7" s="423" customFormat="1" ht="15.75">
      <c r="A45" s="438"/>
      <c r="B45" s="527" t="s">
        <v>133</v>
      </c>
      <c r="C45" s="528"/>
      <c r="D45" s="529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30" t="s">
        <v>42</v>
      </c>
      <c r="C46" s="530"/>
      <c r="D46" s="530"/>
      <c r="E46" s="424"/>
      <c r="F46" s="425"/>
      <c r="G46" s="426"/>
    </row>
    <row r="47" spans="1:7" s="295" customFormat="1" ht="12.75" customHeight="1">
      <c r="A47" s="411" t="s">
        <v>43</v>
      </c>
      <c r="B47" s="531" t="s">
        <v>44</v>
      </c>
      <c r="C47" s="532"/>
      <c r="D47" s="532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31" t="s">
        <v>134</v>
      </c>
      <c r="C48" s="532"/>
      <c r="D48" s="532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31" t="s">
        <v>92</v>
      </c>
      <c r="C49" s="532"/>
      <c r="D49" s="532"/>
      <c r="E49" s="412"/>
      <c r="F49" s="441">
        <f>G49-E49</f>
        <v>0</v>
      </c>
      <c r="G49" s="442"/>
    </row>
    <row r="50" spans="1:7" s="295" customFormat="1" ht="13.15" customHeight="1">
      <c r="A50" s="443" t="s">
        <v>46</v>
      </c>
      <c r="B50" s="531" t="s">
        <v>67</v>
      </c>
      <c r="C50" s="531"/>
      <c r="D50" s="531"/>
      <c r="E50" s="412"/>
      <c r="F50" s="441">
        <f>G50-E50</f>
        <v>0</v>
      </c>
      <c r="G50" s="442"/>
    </row>
    <row r="51" spans="1:7" s="295" customFormat="1" ht="0.75" customHeight="1">
      <c r="A51" s="415"/>
      <c r="B51" s="533"/>
      <c r="C51" s="534"/>
      <c r="D51" s="534"/>
      <c r="E51" s="432"/>
      <c r="F51" s="444"/>
      <c r="G51" s="433"/>
    </row>
    <row r="52" spans="1:7" s="423" customFormat="1" ht="13.15" customHeight="1">
      <c r="A52" s="420"/>
      <c r="B52" s="526" t="s">
        <v>47</v>
      </c>
      <c r="C52" s="526"/>
      <c r="D52" s="526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35" t="s">
        <v>48</v>
      </c>
      <c r="C53" s="536"/>
      <c r="D53" s="536"/>
      <c r="E53" s="123"/>
      <c r="F53" s="446">
        <f>F45-F52</f>
        <v>1830159</v>
      </c>
      <c r="G53" s="125">
        <f>G44-G52</f>
        <v>0</v>
      </c>
    </row>
    <row r="54" spans="1:7" s="295" customFormat="1" ht="13.5" thickTop="1">
      <c r="A54" s="447"/>
      <c r="B54" s="448"/>
      <c r="C54" s="449"/>
      <c r="E54" s="448"/>
      <c r="F54" s="448"/>
      <c r="G54" s="450"/>
    </row>
    <row r="55" spans="1:7" s="183" customFormat="1" ht="16.5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15" t="s">
        <v>49</v>
      </c>
      <c r="B56" s="516"/>
      <c r="C56" s="517"/>
      <c r="D56" s="517"/>
      <c r="E56" s="517"/>
      <c r="F56" s="517"/>
      <c r="G56" s="518"/>
    </row>
    <row r="57" spans="1:7" ht="15.75" customHeight="1">
      <c r="A57" s="525" t="s">
        <v>50</v>
      </c>
      <c r="B57" s="525"/>
      <c r="C57" s="525"/>
      <c r="D57" s="525"/>
      <c r="E57" s="525"/>
      <c r="F57" s="498" t="s">
        <v>135</v>
      </c>
      <c r="G57" s="500"/>
    </row>
    <row r="58" spans="1:7" ht="35.450000000000003" customHeight="1">
      <c r="A58" s="322"/>
      <c r="B58" s="323"/>
      <c r="C58" s="324"/>
      <c r="D58" s="322"/>
      <c r="E58" s="323"/>
      <c r="F58" s="498"/>
      <c r="G58" s="500"/>
    </row>
    <row r="59" spans="1:7" ht="21" customHeight="1" thickBot="1">
      <c r="A59" s="523" t="s">
        <v>81</v>
      </c>
      <c r="B59" s="524"/>
      <c r="C59" s="330" t="s">
        <v>94</v>
      </c>
      <c r="D59" s="505"/>
      <c r="E59" s="506"/>
      <c r="F59" s="501" t="s">
        <v>123</v>
      </c>
      <c r="G59" s="502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23"/>
      <c r="B61" s="524"/>
      <c r="C61" s="330"/>
      <c r="D61" s="505"/>
      <c r="E61" s="506"/>
      <c r="F61" s="505"/>
      <c r="G61" s="506"/>
    </row>
    <row r="62" spans="1:7" ht="15.75" customHeight="1">
      <c r="A62" s="515" t="s">
        <v>52</v>
      </c>
      <c r="B62" s="516"/>
      <c r="C62" s="517"/>
      <c r="D62" s="517"/>
      <c r="E62" s="517"/>
      <c r="F62" s="517"/>
      <c r="G62" s="518"/>
    </row>
    <row r="63" spans="1:7" ht="15.75" customHeight="1">
      <c r="A63" s="519" t="s">
        <v>82</v>
      </c>
      <c r="B63" s="520"/>
      <c r="C63" s="521"/>
      <c r="D63" s="521"/>
      <c r="E63" s="521"/>
      <c r="F63" s="521"/>
      <c r="G63" s="522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23" t="s">
        <v>136</v>
      </c>
      <c r="B65" s="524"/>
      <c r="C65" s="330" t="s">
        <v>137</v>
      </c>
      <c r="D65" s="505" t="s">
        <v>138</v>
      </c>
      <c r="E65" s="506"/>
      <c r="F65" s="505"/>
      <c r="G65" s="506"/>
    </row>
    <row r="66" spans="1:7" ht="12.75">
      <c r="A66" s="507"/>
      <c r="B66" s="508"/>
      <c r="C66" s="508"/>
      <c r="D66" s="508"/>
      <c r="E66" s="508"/>
      <c r="F66" s="508"/>
      <c r="G66" s="509"/>
    </row>
    <row r="67" spans="1:7" ht="22.5" customHeight="1" thickBot="1">
      <c r="A67" s="510" t="s">
        <v>53</v>
      </c>
      <c r="B67" s="511"/>
      <c r="C67" s="512"/>
      <c r="D67" s="513"/>
      <c r="E67" s="513"/>
      <c r="F67" s="513"/>
      <c r="G67" s="514"/>
    </row>
    <row r="68" spans="1:7" ht="29.25" customHeight="1"/>
  </sheetData>
  <mergeCells count="44">
    <mergeCell ref="B25:D25"/>
    <mergeCell ref="B26:D26"/>
    <mergeCell ref="B27:D27"/>
    <mergeCell ref="B28:D28"/>
    <mergeCell ref="B29:D29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F58:G58"/>
    <mergeCell ref="A59:B59"/>
    <mergeCell ref="D59:E59"/>
    <mergeCell ref="F59:G59"/>
    <mergeCell ref="A61:B61"/>
    <mergeCell ref="D61:E61"/>
    <mergeCell ref="F61:G61"/>
    <mergeCell ref="A67:G67"/>
    <mergeCell ref="A62:G62"/>
    <mergeCell ref="A63:G63"/>
    <mergeCell ref="A65:B65"/>
    <mergeCell ref="D65:E65"/>
    <mergeCell ref="F65:G65"/>
    <mergeCell ref="A66:G66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Normal="100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76" t="s">
        <v>56</v>
      </c>
      <c r="C6" s="577"/>
      <c r="D6" s="578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79" t="s">
        <v>25</v>
      </c>
      <c r="C25" s="579"/>
      <c r="D25" s="579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73" t="s">
        <v>30</v>
      </c>
      <c r="C26" s="573"/>
      <c r="D26" s="573"/>
      <c r="E26" s="87"/>
      <c r="F26" s="88"/>
      <c r="G26" s="89"/>
    </row>
    <row r="27" spans="1:8" s="94" customFormat="1" ht="12.75" customHeight="1">
      <c r="A27" s="117" t="s">
        <v>74</v>
      </c>
      <c r="B27" s="570" t="s">
        <v>64</v>
      </c>
      <c r="C27" s="570"/>
      <c r="D27" s="570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70" t="s">
        <v>65</v>
      </c>
      <c r="C28" s="570"/>
      <c r="D28" s="570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70" t="s">
        <v>66</v>
      </c>
      <c r="C29" s="570"/>
      <c r="D29" s="570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69" t="s">
        <v>31</v>
      </c>
      <c r="C31" s="572"/>
      <c r="D31" s="572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73" t="s">
        <v>33</v>
      </c>
      <c r="C32" s="573"/>
      <c r="D32" s="573"/>
      <c r="E32" s="104"/>
      <c r="F32" s="105"/>
      <c r="G32" s="106"/>
    </row>
    <row r="33" spans="1:7" s="94" customFormat="1" ht="12.75" customHeight="1">
      <c r="A33" s="147" t="s">
        <v>77</v>
      </c>
      <c r="B33" s="575" t="s">
        <v>144</v>
      </c>
      <c r="C33" s="575"/>
      <c r="D33" s="575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70" t="s">
        <v>68</v>
      </c>
      <c r="C34" s="570"/>
      <c r="D34" s="570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70" t="s">
        <v>69</v>
      </c>
      <c r="C35" s="570"/>
      <c r="D35" s="570"/>
      <c r="E35" s="107"/>
      <c r="F35" s="109">
        <f>G35-E35</f>
        <v>0</v>
      </c>
      <c r="G35" s="110"/>
    </row>
    <row r="36" spans="1:7" s="111" customFormat="1" ht="0.6" customHeight="1">
      <c r="A36" s="95"/>
      <c r="B36" s="567"/>
      <c r="C36" s="567"/>
      <c r="D36" s="567"/>
      <c r="E36" s="112"/>
      <c r="F36" s="112"/>
      <c r="G36" s="113"/>
    </row>
    <row r="37" spans="1:7" s="103" customFormat="1" ht="12.75" customHeight="1">
      <c r="A37" s="114"/>
      <c r="B37" s="569" t="s">
        <v>35</v>
      </c>
      <c r="C37" s="569"/>
      <c r="D37" s="569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73" t="s">
        <v>37</v>
      </c>
      <c r="C38" s="573"/>
      <c r="D38" s="573"/>
      <c r="E38" s="104"/>
      <c r="F38" s="105"/>
      <c r="G38" s="106"/>
    </row>
    <row r="39" spans="1:7" ht="12.75">
      <c r="A39" s="116" t="s">
        <v>38</v>
      </c>
      <c r="B39" s="574" t="s">
        <v>91</v>
      </c>
      <c r="C39" s="574"/>
      <c r="D39" s="574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74" t="s">
        <v>70</v>
      </c>
      <c r="C40" s="574"/>
      <c r="D40" s="574"/>
      <c r="E40" s="107"/>
      <c r="F40" s="107">
        <f>G40-E40</f>
        <v>0</v>
      </c>
      <c r="G40" s="108"/>
    </row>
    <row r="41" spans="1:7" ht="12.75">
      <c r="A41" s="116" t="s">
        <v>73</v>
      </c>
      <c r="B41" s="554" t="s">
        <v>71</v>
      </c>
      <c r="C41" s="555"/>
      <c r="D41" s="556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69" t="s">
        <v>39</v>
      </c>
      <c r="C43" s="569"/>
      <c r="D43" s="569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69" t="s">
        <v>40</v>
      </c>
      <c r="C44" s="569"/>
      <c r="D44" s="569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73" t="s">
        <v>42</v>
      </c>
      <c r="C45" s="573"/>
      <c r="D45" s="573"/>
      <c r="E45" s="104"/>
      <c r="F45" s="105"/>
      <c r="G45" s="106"/>
    </row>
    <row r="46" spans="1:7" s="111" customFormat="1" ht="12.75" customHeight="1">
      <c r="A46" s="117" t="s">
        <v>43</v>
      </c>
      <c r="B46" s="570" t="s">
        <v>44</v>
      </c>
      <c r="C46" s="571"/>
      <c r="D46" s="571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70" t="s">
        <v>79</v>
      </c>
      <c r="C47" s="571"/>
      <c r="D47" s="571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70" t="s">
        <v>92</v>
      </c>
      <c r="C48" s="571"/>
      <c r="D48" s="571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70" t="s">
        <v>67</v>
      </c>
      <c r="C49" s="570"/>
      <c r="D49" s="570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67"/>
      <c r="C50" s="568"/>
      <c r="D50" s="568"/>
      <c r="E50" s="112"/>
      <c r="F50" s="121"/>
      <c r="G50" s="113"/>
    </row>
    <row r="51" spans="1:7" s="103" customFormat="1" ht="13.15" customHeight="1">
      <c r="A51" s="114"/>
      <c r="B51" s="569" t="s">
        <v>47</v>
      </c>
      <c r="C51" s="569"/>
      <c r="D51" s="569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65" t="s">
        <v>48</v>
      </c>
      <c r="C52" s="566"/>
      <c r="D52" s="566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57" t="s">
        <v>49</v>
      </c>
      <c r="B55" s="558"/>
      <c r="C55" s="559"/>
      <c r="D55" s="559"/>
      <c r="E55" s="559"/>
      <c r="F55" s="559"/>
      <c r="G55" s="560"/>
    </row>
    <row r="56" spans="1:7" ht="15.75" customHeight="1">
      <c r="A56" s="561" t="s">
        <v>50</v>
      </c>
      <c r="B56" s="562"/>
      <c r="C56" s="563"/>
      <c r="D56" s="563"/>
      <c r="E56" s="563"/>
      <c r="F56" s="563"/>
      <c r="G56" s="564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44" t="s">
        <v>51</v>
      </c>
      <c r="E58" s="545"/>
      <c r="F58" s="141"/>
      <c r="G58" s="142"/>
    </row>
    <row r="59" spans="1:7" ht="15.75" customHeight="1">
      <c r="A59" s="557" t="s">
        <v>52</v>
      </c>
      <c r="B59" s="558"/>
      <c r="C59" s="559"/>
      <c r="D59" s="559"/>
      <c r="E59" s="559"/>
      <c r="F59" s="559"/>
      <c r="G59" s="560"/>
    </row>
    <row r="60" spans="1:7" ht="15.75" customHeight="1">
      <c r="A60" s="561" t="s">
        <v>82</v>
      </c>
      <c r="B60" s="562"/>
      <c r="C60" s="563"/>
      <c r="D60" s="563"/>
      <c r="E60" s="563"/>
      <c r="F60" s="563"/>
      <c r="G60" s="564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44"/>
      <c r="E62" s="545"/>
      <c r="F62" s="544"/>
      <c r="G62" s="545"/>
    </row>
    <row r="63" spans="1:7" ht="12.75">
      <c r="A63" s="546"/>
      <c r="B63" s="547"/>
      <c r="C63" s="547"/>
      <c r="D63" s="547"/>
      <c r="E63" s="547"/>
      <c r="F63" s="547"/>
      <c r="G63" s="548"/>
    </row>
    <row r="64" spans="1:7" ht="13.5" customHeight="1" thickBot="1">
      <c r="A64" s="549" t="s">
        <v>53</v>
      </c>
      <c r="B64" s="550"/>
      <c r="C64" s="551"/>
      <c r="D64" s="552"/>
      <c r="E64" s="552"/>
      <c r="F64" s="552"/>
      <c r="G64" s="553"/>
    </row>
  </sheetData>
  <mergeCells count="36">
    <mergeCell ref="B27:D27"/>
    <mergeCell ref="B28:D28"/>
    <mergeCell ref="B29:D29"/>
    <mergeCell ref="B6:D6"/>
    <mergeCell ref="B25:D25"/>
    <mergeCell ref="B26:D2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11KV SF6</vt:lpstr>
      <vt:lpstr>SA-04F</vt:lpstr>
      <vt:lpstr>SA-03F</vt:lpstr>
      <vt:lpstr>SA-02F</vt:lpstr>
      <vt:lpstr>SA-01F</vt:lpstr>
      <vt:lpstr>Led</vt:lpstr>
      <vt:lpstr>RA02_70%</vt:lpstr>
      <vt:lpstr>RA01_F</vt:lpstr>
      <vt:lpstr>Sheet1</vt:lpstr>
      <vt:lpstr>'11KV SF6'!Print_Area</vt:lpstr>
      <vt:lpstr>Led!Print_Area</vt:lpstr>
      <vt:lpstr>RA01_F!Print_Area</vt:lpstr>
      <vt:lpstr>'RA02_70%'!Print_Area</vt:lpstr>
      <vt:lpstr>'SA-01F'!Print_Area</vt:lpstr>
      <vt:lpstr>'SA-02F'!Print_Area</vt:lpstr>
      <vt:lpstr>'SA-03F'!Print_Area</vt:lpstr>
      <vt:lpstr>'SA-04F'!Print_Area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2016-07-25T11:21:24Z</cp:lastPrinted>
  <dcterms:created xsi:type="dcterms:W3CDTF">2016-03-15T12:03:55Z</dcterms:created>
  <dcterms:modified xsi:type="dcterms:W3CDTF">2016-07-25T11:24:31Z</dcterms:modified>
</cp:coreProperties>
</file>