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 firstSheet="1" activeTab="1"/>
  </bookViews>
  <sheets>
    <sheet name="11KV SF6" sheetId="8" state="hidden" r:id="rId1"/>
    <sheet name="SA-03F" sheetId="10" r:id="rId2"/>
    <sheet name="SA-02F" sheetId="9" r:id="rId3"/>
    <sheet name="SA-01F" sheetId="7" r:id="rId4"/>
    <sheet name="Led" sheetId="4" state="hidden" r:id="rId5"/>
    <sheet name="RA02_70%" sheetId="5" state="hidden" r:id="rId6"/>
    <sheet name="RA01_F" sheetId="2" state="hidden" r:id="rId7"/>
    <sheet name="Sheet1" sheetId="6" state="hidden" r:id="rId8"/>
  </sheets>
  <definedNames>
    <definedName name="_xlnm.Print_Area" localSheetId="0">'11KV SF6'!$A$1:$G$67</definedName>
    <definedName name="_xlnm.Print_Area" localSheetId="4">Led!$A$1:$G$67</definedName>
    <definedName name="_xlnm.Print_Area" localSheetId="6">RA01_F!$A$1:$G$64</definedName>
    <definedName name="_xlnm.Print_Area" localSheetId="5">'RA02_70%'!$A$1:$G$67</definedName>
    <definedName name="_xlnm.Print_Area" localSheetId="3">'SA-01F'!$A$1:$G$67</definedName>
    <definedName name="_xlnm.Print_Area" localSheetId="2">'SA-02F'!$A$1:$G$67</definedName>
    <definedName name="_xlnm.Print_Area" localSheetId="1">'SA-03F'!$A$1:$G$67</definedName>
  </definedNames>
  <calcPr calcId="144525"/>
</workbook>
</file>

<file path=xl/calcChain.xml><?xml version="1.0" encoding="utf-8"?>
<calcChain xmlns="http://schemas.openxmlformats.org/spreadsheetml/2006/main">
  <c r="F53" i="10" l="1"/>
  <c r="G46" i="10"/>
  <c r="F46" i="10"/>
  <c r="F44" i="10"/>
  <c r="F40" i="10"/>
  <c r="F39" i="10"/>
  <c r="F38" i="10"/>
  <c r="I37" i="10"/>
  <c r="F34" i="10"/>
  <c r="F33" i="10"/>
  <c r="F32" i="10"/>
  <c r="G30" i="10"/>
  <c r="G36" i="10" s="1"/>
  <c r="G47" i="10" s="1"/>
  <c r="F28" i="10"/>
  <c r="F27" i="10"/>
  <c r="F26" i="10"/>
  <c r="F30" i="10" s="1"/>
  <c r="F36" i="10" s="1"/>
  <c r="F47" i="10" s="1"/>
  <c r="D19" i="10" s="1"/>
  <c r="F44" i="9" l="1"/>
  <c r="F46" i="9" s="1"/>
  <c r="F32" i="9"/>
  <c r="F28" i="9"/>
  <c r="F27" i="9"/>
  <c r="F26" i="9"/>
  <c r="F53" i="9"/>
  <c r="G46" i="9"/>
  <c r="F40" i="9"/>
  <c r="F39" i="9"/>
  <c r="I37" i="9"/>
  <c r="F34" i="9"/>
  <c r="F33" i="9"/>
  <c r="G30" i="9"/>
  <c r="F30" i="9" l="1"/>
  <c r="F36" i="9" s="1"/>
  <c r="F47" i="9" s="1"/>
  <c r="D19" i="9" s="1"/>
  <c r="G36" i="9"/>
  <c r="G47" i="9" s="1"/>
  <c r="F53" i="8"/>
  <c r="G46" i="8"/>
  <c r="F46" i="8"/>
  <c r="F40" i="8"/>
  <c r="F39" i="8"/>
  <c r="I37" i="8"/>
  <c r="F34" i="8"/>
  <c r="F33" i="8"/>
  <c r="G30" i="8"/>
  <c r="F30" i="8"/>
  <c r="F36" i="8" s="1"/>
  <c r="F47" i="8" s="1"/>
  <c r="D19" i="8" s="1"/>
  <c r="G32" i="8" l="1"/>
  <c r="G36" i="8" s="1"/>
  <c r="F53" i="7"/>
  <c r="G46" i="7"/>
  <c r="F46" i="7"/>
  <c r="F40" i="7"/>
  <c r="F39" i="7"/>
  <c r="I37" i="7"/>
  <c r="F34" i="7"/>
  <c r="F33" i="7"/>
  <c r="G30" i="7"/>
  <c r="F30" i="7"/>
  <c r="F36" i="7" l="1"/>
  <c r="F47" i="7" s="1"/>
  <c r="D19" i="7" s="1"/>
  <c r="G32" i="7"/>
  <c r="G36" i="7" s="1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  <c r="F38" i="9"/>
</calcChain>
</file>

<file path=xl/sharedStrings.xml><?xml version="1.0" encoding="utf-8"?>
<sst xmlns="http://schemas.openxmlformats.org/spreadsheetml/2006/main" count="692" uniqueCount="175">
  <si>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</si>
  <si>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</si>
  <si>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</si>
  <si>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</si>
  <si>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</si>
  <si>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</si>
  <si>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</si>
  <si>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</si>
  <si>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</si>
  <si>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</si>
  <si>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</si>
  <si>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</si>
  <si>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</si>
  <si>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</si>
  <si>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</si>
  <si>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</si>
  <si>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</si>
  <si>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</si>
  <si>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</si>
  <si>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</si>
  <si>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</si>
  <si>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</si>
  <si>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</si>
  <si>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</si>
  <si>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</si>
  <si>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</si>
  <si>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</si>
  <si>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</si>
  <si>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</si>
  <si>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</si>
  <si>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</si>
  <si>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</si>
  <si>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</si>
  <si>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</si>
  <si>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</si>
  <si>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</si>
  <si>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</si>
  <si>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</si>
  <si>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</si>
  <si>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</si>
  <si>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</si>
  <si>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</si>
  <si>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</si>
  <si>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</si>
  <si>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</si>
  <si>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</si>
  <si>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</si>
  <si>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</si>
  <si>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</si>
  <si>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</si>
  <si>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</si>
  <si>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</si>
  <si>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</si>
  <si>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</si>
  <si>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</si>
  <si>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</si>
  <si>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</si>
  <si>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</si>
  <si>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</si>
  <si>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</si>
  <si>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</si>
  <si>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</si>
  <si>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</si>
  <si>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</si>
  <si>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</si>
  <si>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</si>
  <si>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</si>
  <si>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</si>
  <si>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</si>
  <si>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</si>
  <si>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</si>
  <si>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</si>
  <si>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</si>
  <si>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</si>
  <si>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</si>
  <si>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</si>
  <si>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</si>
  <si>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</si>
  <si>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</si>
  <si>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</si>
  <si>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</si>
  <si>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</si>
  <si>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</si>
  <si>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</si>
  <si>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</si>
  <si>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</si>
  <si>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</si>
  <si>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</si>
  <si>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</si>
  <si>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</si>
  <si>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</si>
  <si>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</si>
  <si>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</si>
  <si>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</si>
  <si>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</si>
  <si>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</si>
  <si>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</si>
  <si>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</si>
  <si>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</si>
  <si>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</si>
  <si>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</si>
  <si>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</si>
  <si>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</si>
  <si>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</si>
  <si>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</si>
  <si>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</si>
  <si>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</si>
  <si>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</si>
  <si>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</si>
  <si>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</si>
  <si>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</si>
  <si>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</si>
  <si>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</si>
  <si>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</si>
  <si>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</si>
  <si>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</si>
  <si>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</si>
  <si>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</si>
  <si>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</si>
  <si>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</si>
  <si>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</si>
  <si>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</si>
  <si>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</si>
  <si>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</si>
  <si>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</si>
  <si>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</si>
  <si>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</si>
  <si>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</si>
  <si>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</si>
  <si>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</si>
  <si>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</si>
  <si>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</si>
  <si>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</si>
  <si>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</si>
  <si>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</si>
  <si>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</si>
  <si>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</si>
  <si>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</si>
  <si>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</si>
  <si>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</si>
  <si>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</si>
  <si>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</si>
  <si>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</si>
  <si>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</si>
  <si>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</si>
  <si>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</si>
  <si>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</si>
  <si>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</si>
  <si>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</si>
  <si>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</si>
  <si>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</si>
  <si>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</si>
  <si>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</si>
  <si>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</si>
  <si>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</si>
  <si>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</si>
  <si>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AAACC3840KST009</t>
  </si>
  <si>
    <t>AAP-01</t>
  </si>
  <si>
    <t>CERTIFICATE OF PAYMENT No. 01 (Advance Against P.O.)</t>
  </si>
  <si>
    <t>M/S Crompton Greaves Limited</t>
  </si>
  <si>
    <t xml:space="preserve"> Advance Against P.O.</t>
  </si>
  <si>
    <t>Date of Agreement : TU/CS/PSJ/16-17/150052</t>
  </si>
  <si>
    <t xml:space="preserve">  INVOICE NO. TG-MG/0213</t>
  </si>
  <si>
    <t>CERTIFICATE OF PAYMENT No. 01 (Supply of material)</t>
  </si>
  <si>
    <t>Date of Agreement : TU/CS/PSJ/16-17/150074</t>
  </si>
  <si>
    <t xml:space="preserve">  INVOICE NO. 11110</t>
  </si>
  <si>
    <t>03262009459</t>
  </si>
  <si>
    <t xml:space="preserve"> SUPPLY OF GEYSERS</t>
  </si>
  <si>
    <t>M/S GANPATI BATH GALLERY</t>
  </si>
  <si>
    <t>CERTIFICATE OF PAYMENT No. 02 (Supply of material)</t>
  </si>
  <si>
    <t>Supply-02</t>
  </si>
  <si>
    <t xml:space="preserve">  INVOICE NO. 11153</t>
  </si>
  <si>
    <t>CERTIFICATE OF PAYMENT No. 03 (Supply of material)</t>
  </si>
  <si>
    <t>Supply-03</t>
  </si>
  <si>
    <t xml:space="preserve">  INVOICE NO. 11191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</si>
</sst>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81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43" xfId="1331" applyFont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3" fillId="0" borderId="1" xfId="1331" applyFont="1" applyBorder="1" applyAlignment="1">
      <alignment horizontal="center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horizontal="left"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8" fillId="0" borderId="1" xfId="1331" applyFont="1" applyFill="1" applyBorder="1" applyAlignment="1">
      <alignment horizontal="center" vertical="center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6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/>
    <xf numFmtId="0" fontId="20" fillId="0" borderId="41" xfId="907" applyFont="1" applyFill="1" applyBorder="1" applyAlignment="1">
      <alignment horizontal="left" vertical="top" wrapText="1"/>
    </xf>
    <xf numFmtId="0" fontId="22" fillId="0" borderId="43" xfId="907" applyFont="1" applyFill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D17" sqref="D1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158</v>
      </c>
      <c r="C2" s="172"/>
      <c r="D2" s="172"/>
      <c r="E2" s="173"/>
      <c r="F2" s="174" t="s">
        <v>146</v>
      </c>
      <c r="G2" s="175" t="s">
        <v>157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.75">
      <c r="A5" s="177" t="s">
        <v>57</v>
      </c>
      <c r="B5" s="178" t="s">
        <v>159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161</v>
      </c>
      <c r="B12" s="213"/>
      <c r="C12" s="215"/>
      <c r="D12" s="190">
        <v>42507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42556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45000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45000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5" t="s">
        <v>25</v>
      </c>
      <c r="C24" s="465"/>
      <c r="D24" s="465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6" t="s">
        <v>30</v>
      </c>
      <c r="C25" s="466"/>
      <c r="D25" s="466"/>
      <c r="E25" s="270"/>
      <c r="F25" s="271"/>
      <c r="G25" s="272"/>
    </row>
    <row r="26" spans="1:7" s="281" customFormat="1" ht="21" customHeight="1">
      <c r="A26" s="274" t="s">
        <v>74</v>
      </c>
      <c r="B26" s="467" t="s">
        <v>162</v>
      </c>
      <c r="C26" s="468"/>
      <c r="D26" s="469"/>
      <c r="E26" s="278"/>
      <c r="F26" s="279">
        <v>45000</v>
      </c>
      <c r="G26" s="280"/>
    </row>
    <row r="27" spans="1:7" s="281" customFormat="1" ht="21" customHeight="1">
      <c r="A27" s="274" t="s">
        <v>75</v>
      </c>
      <c r="B27" s="470" t="s">
        <v>155</v>
      </c>
      <c r="C27" s="471"/>
      <c r="D27" s="472"/>
      <c r="E27" s="278"/>
      <c r="F27" s="279"/>
      <c r="G27" s="280"/>
    </row>
    <row r="28" spans="1:7" s="281" customFormat="1" ht="21" customHeight="1">
      <c r="A28" s="274"/>
      <c r="B28" s="473"/>
      <c r="C28" s="474"/>
      <c r="D28" s="475"/>
      <c r="E28" s="278"/>
      <c r="F28" s="279"/>
      <c r="G28" s="280"/>
    </row>
    <row r="29" spans="1:7" s="281" customFormat="1" ht="0.75" customHeight="1">
      <c r="A29" s="282"/>
      <c r="B29" s="464"/>
      <c r="C29" s="464"/>
      <c r="D29" s="464"/>
      <c r="E29" s="283"/>
      <c r="F29" s="284"/>
      <c r="G29" s="285"/>
    </row>
    <row r="30" spans="1:7" s="263" customFormat="1" ht="21" customHeight="1">
      <c r="A30" s="286"/>
      <c r="B30" s="479" t="s">
        <v>31</v>
      </c>
      <c r="C30" s="480"/>
      <c r="D30" s="480"/>
      <c r="E30" s="287"/>
      <c r="F30" s="287">
        <f>SUM(F25:F29)</f>
        <v>45000</v>
      </c>
      <c r="G30" s="288">
        <f>SUM(G25:G29)</f>
        <v>0</v>
      </c>
    </row>
    <row r="31" spans="1:7" s="273" customFormat="1" ht="15">
      <c r="A31" s="269" t="s">
        <v>32</v>
      </c>
      <c r="B31" s="466" t="s">
        <v>33</v>
      </c>
      <c r="C31" s="466"/>
      <c r="D31" s="466"/>
      <c r="E31" s="289"/>
      <c r="F31" s="290"/>
      <c r="G31" s="291"/>
    </row>
    <row r="32" spans="1:7" s="281" customFormat="1" ht="14.25">
      <c r="A32" s="292" t="s">
        <v>77</v>
      </c>
      <c r="B32" s="481" t="s">
        <v>141</v>
      </c>
      <c r="C32" s="481"/>
      <c r="D32" s="481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64" t="s">
        <v>103</v>
      </c>
      <c r="C33" s="464"/>
      <c r="D33" s="46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4" t="s">
        <v>139</v>
      </c>
      <c r="C34" s="464"/>
      <c r="D34" s="464"/>
      <c r="E34" s="278"/>
      <c r="F34" s="296">
        <f>G34-E34</f>
        <v>0</v>
      </c>
      <c r="G34" s="293"/>
    </row>
    <row r="35" spans="1:9" s="295" customFormat="1" ht="0.75" customHeight="1">
      <c r="A35" s="297"/>
      <c r="B35" s="464"/>
      <c r="C35" s="464"/>
      <c r="D35" s="464"/>
      <c r="E35" s="298"/>
      <c r="F35" s="299"/>
      <c r="G35" s="300"/>
    </row>
    <row r="36" spans="1:9" s="263" customFormat="1" ht="21" customHeight="1">
      <c r="A36" s="286"/>
      <c r="B36" s="479" t="s">
        <v>35</v>
      </c>
      <c r="C36" s="479"/>
      <c r="D36" s="479"/>
      <c r="E36" s="287"/>
      <c r="F36" s="288">
        <f>SUM(F30:F34)</f>
        <v>45000</v>
      </c>
      <c r="G36" s="288">
        <f>SUM(G30:G34)</f>
        <v>0</v>
      </c>
    </row>
    <row r="37" spans="1:9" s="273" customFormat="1" ht="15">
      <c r="A37" s="269" t="s">
        <v>36</v>
      </c>
      <c r="B37" s="466" t="s">
        <v>37</v>
      </c>
      <c r="C37" s="466"/>
      <c r="D37" s="46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2" t="s">
        <v>148</v>
      </c>
      <c r="C38" s="483"/>
      <c r="D38" s="484"/>
      <c r="E38" s="278"/>
      <c r="F38" s="278"/>
      <c r="G38" s="293"/>
      <c r="I38" s="302"/>
    </row>
    <row r="39" spans="1:9" ht="21" customHeight="1">
      <c r="A39" s="301" t="s">
        <v>72</v>
      </c>
      <c r="B39" s="482" t="s">
        <v>104</v>
      </c>
      <c r="C39" s="483"/>
      <c r="D39" s="484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6" t="s">
        <v>105</v>
      </c>
      <c r="C40" s="477"/>
      <c r="D40" s="478"/>
      <c r="E40" s="278"/>
      <c r="F40" s="278">
        <f>G40-E40</f>
        <v>0</v>
      </c>
      <c r="G40" s="293"/>
    </row>
    <row r="41" spans="1:9" ht="0.75" customHeight="1">
      <c r="A41" s="301"/>
      <c r="B41" s="476"/>
      <c r="C41" s="477"/>
      <c r="D41" s="478"/>
      <c r="E41" s="278"/>
      <c r="F41" s="278"/>
      <c r="G41" s="293"/>
    </row>
    <row r="42" spans="1:9" s="263" customFormat="1" ht="21" customHeight="1">
      <c r="A42" s="303"/>
      <c r="B42" s="479" t="s">
        <v>39</v>
      </c>
      <c r="C42" s="479"/>
      <c r="D42" s="479"/>
      <c r="E42" s="287"/>
      <c r="F42" s="287"/>
      <c r="G42" s="288"/>
    </row>
    <row r="43" spans="1:9" s="273" customFormat="1" ht="15">
      <c r="A43" s="269" t="s">
        <v>41</v>
      </c>
      <c r="B43" s="466" t="s">
        <v>106</v>
      </c>
      <c r="C43" s="466"/>
      <c r="D43" s="466"/>
      <c r="E43" s="289"/>
      <c r="F43" s="290"/>
      <c r="G43" s="291"/>
    </row>
    <row r="44" spans="1:9" s="295" customFormat="1" ht="21" customHeight="1">
      <c r="A44" s="274" t="s">
        <v>43</v>
      </c>
      <c r="B44" s="482" t="s">
        <v>140</v>
      </c>
      <c r="C44" s="483"/>
      <c r="D44" s="484"/>
      <c r="E44" s="457"/>
      <c r="F44" s="457"/>
      <c r="G44" s="458"/>
    </row>
    <row r="45" spans="1:9" ht="0.75" customHeight="1">
      <c r="A45" s="301"/>
      <c r="B45" s="476"/>
      <c r="C45" s="477"/>
      <c r="D45" s="478"/>
      <c r="E45" s="278"/>
      <c r="F45" s="278"/>
      <c r="G45" s="293"/>
    </row>
    <row r="46" spans="1:9" s="263" customFormat="1" ht="21" customHeight="1">
      <c r="A46" s="303"/>
      <c r="B46" s="479" t="s">
        <v>107</v>
      </c>
      <c r="C46" s="479"/>
      <c r="D46" s="479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9" t="s">
        <v>108</v>
      </c>
      <c r="C47" s="479"/>
      <c r="D47" s="479"/>
      <c r="E47" s="287"/>
      <c r="F47" s="287">
        <f>F36</f>
        <v>45000</v>
      </c>
      <c r="G47" s="288"/>
    </row>
    <row r="48" spans="1:9" s="273" customFormat="1" ht="15">
      <c r="A48" s="269" t="s">
        <v>109</v>
      </c>
      <c r="B48" s="466" t="s">
        <v>110</v>
      </c>
      <c r="C48" s="466"/>
      <c r="D48" s="466"/>
      <c r="E48" s="289"/>
      <c r="F48" s="290"/>
      <c r="G48" s="291"/>
    </row>
    <row r="49" spans="1:7" s="295" customFormat="1" ht="21" customHeight="1">
      <c r="A49" s="274" t="s">
        <v>111</v>
      </c>
      <c r="B49" s="464" t="s">
        <v>112</v>
      </c>
      <c r="C49" s="485"/>
      <c r="D49" s="485"/>
      <c r="E49" s="278"/>
      <c r="F49" s="278"/>
      <c r="G49" s="304"/>
    </row>
    <row r="50" spans="1:7" s="295" customFormat="1" ht="21" customHeight="1">
      <c r="A50" s="274" t="s">
        <v>113</v>
      </c>
      <c r="B50" s="464" t="s">
        <v>114</v>
      </c>
      <c r="C50" s="485"/>
      <c r="D50" s="485"/>
      <c r="E50" s="278"/>
      <c r="F50" s="278"/>
      <c r="G50" s="304"/>
    </row>
    <row r="51" spans="1:7" s="295" customFormat="1" ht="21" customHeight="1">
      <c r="A51" s="305" t="s">
        <v>115</v>
      </c>
      <c r="B51" s="464" t="s">
        <v>116</v>
      </c>
      <c r="C51" s="464"/>
      <c r="D51" s="464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79" t="s">
        <v>117</v>
      </c>
      <c r="C53" s="479"/>
      <c r="D53" s="479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3" t="s">
        <v>118</v>
      </c>
      <c r="C54" s="494"/>
      <c r="D54" s="494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5" t="s">
        <v>49</v>
      </c>
      <c r="B58" s="496"/>
      <c r="C58" s="497"/>
      <c r="D58" s="497"/>
      <c r="E58" s="497"/>
      <c r="F58" s="497"/>
      <c r="G58" s="498"/>
    </row>
    <row r="59" spans="1:7" ht="15.75" customHeight="1">
      <c r="A59" s="499" t="s">
        <v>50</v>
      </c>
      <c r="B59" s="500"/>
      <c r="C59" s="500"/>
      <c r="D59" s="500"/>
      <c r="E59" s="501"/>
      <c r="F59" s="499" t="s">
        <v>122</v>
      </c>
      <c r="G59" s="50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2"/>
      <c r="E61" s="503"/>
      <c r="F61" s="502" t="s">
        <v>123</v>
      </c>
      <c r="G61" s="503"/>
    </row>
    <row r="62" spans="1:7" ht="15.75" customHeight="1">
      <c r="A62" s="495" t="s">
        <v>52</v>
      </c>
      <c r="B62" s="496"/>
      <c r="C62" s="497"/>
      <c r="D62" s="497"/>
      <c r="E62" s="497"/>
      <c r="F62" s="497"/>
      <c r="G62" s="498"/>
    </row>
    <row r="63" spans="1:7" ht="15.75" customHeight="1">
      <c r="A63" s="499" t="s">
        <v>82</v>
      </c>
      <c r="B63" s="500"/>
      <c r="C63" s="504"/>
      <c r="D63" s="504"/>
      <c r="E63" s="504"/>
      <c r="F63" s="504"/>
      <c r="G63" s="505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6" t="s">
        <v>126</v>
      </c>
      <c r="E65" s="507"/>
      <c r="F65" s="506"/>
      <c r="G65" s="507"/>
    </row>
    <row r="66" spans="1:7" ht="4.5" hidden="1" customHeight="1">
      <c r="A66" s="508"/>
      <c r="B66" s="509"/>
      <c r="C66" s="509"/>
      <c r="D66" s="509"/>
      <c r="E66" s="509"/>
      <c r="F66" s="509"/>
      <c r="G66" s="510"/>
    </row>
    <row r="67" spans="1:7" ht="20.100000000000001" customHeight="1" thickBot="1">
      <c r="A67" s="488" t="s">
        <v>127</v>
      </c>
      <c r="B67" s="489"/>
      <c r="C67" s="490"/>
      <c r="D67" s="491"/>
      <c r="E67" s="491"/>
      <c r="F67" s="491"/>
      <c r="G67" s="492"/>
    </row>
  </sheetData>
  <mergeCells count="42"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9:D29"/>
    <mergeCell ref="B24:D24"/>
    <mergeCell ref="B25:D25"/>
    <mergeCell ref="B26:D26"/>
    <mergeCell ref="B27:D27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zoomScaleNormal="100" zoomScaleSheetLayoutView="100" zoomScalePageLayoutView="33" workbookViewId="0">
      <selection activeCell="B1" sqref="B1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172</v>
      </c>
      <c r="C2" s="172"/>
      <c r="D2" s="172"/>
      <c r="E2" s="173"/>
      <c r="F2" s="174" t="s">
        <v>54</v>
      </c>
      <c r="G2" s="175" t="s">
        <v>173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42593</v>
      </c>
    </row>
    <row r="5" spans="1:7" s="183" customFormat="1" ht="15.75">
      <c r="A5" s="177" t="s">
        <v>57</v>
      </c>
      <c r="B5" s="178" t="s">
        <v>168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167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42592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164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1664532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42590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220955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220955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166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5" t="s">
        <v>25</v>
      </c>
      <c r="C24" s="465"/>
      <c r="D24" s="465"/>
      <c r="E24" s="463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6" t="s">
        <v>30</v>
      </c>
      <c r="C25" s="466"/>
      <c r="D25" s="466"/>
      <c r="E25" s="270"/>
      <c r="F25" s="271"/>
      <c r="G25" s="272"/>
    </row>
    <row r="26" spans="1:7" s="281" customFormat="1" ht="21" customHeight="1">
      <c r="A26" s="274" t="s">
        <v>74</v>
      </c>
      <c r="B26" s="467" t="s">
        <v>174</v>
      </c>
      <c r="C26" s="468"/>
      <c r="D26" s="469"/>
      <c r="E26" s="278">
        <v>1443577</v>
      </c>
      <c r="F26" s="278">
        <f>G26-E26</f>
        <v>220955</v>
      </c>
      <c r="G26" s="280">
        <v>1664532</v>
      </c>
    </row>
    <row r="27" spans="1:7" s="281" customFormat="1" ht="21" customHeight="1">
      <c r="A27" s="274" t="s">
        <v>75</v>
      </c>
      <c r="B27" s="470" t="s">
        <v>155</v>
      </c>
      <c r="C27" s="471"/>
      <c r="D27" s="472"/>
      <c r="E27" s="278"/>
      <c r="F27" s="278">
        <f>G27-E27</f>
        <v>0</v>
      </c>
      <c r="G27" s="280"/>
    </row>
    <row r="28" spans="1:7" s="281" customFormat="1" ht="21" customHeight="1">
      <c r="A28" s="274"/>
      <c r="B28" s="473"/>
      <c r="C28" s="474"/>
      <c r="D28" s="475"/>
      <c r="E28" s="278"/>
      <c r="F28" s="278">
        <f>G28-E28</f>
        <v>0</v>
      </c>
      <c r="G28" s="280"/>
    </row>
    <row r="29" spans="1:7" s="281" customFormat="1" ht="0.75" customHeight="1">
      <c r="A29" s="282"/>
      <c r="B29" s="464"/>
      <c r="C29" s="464"/>
      <c r="D29" s="464"/>
      <c r="E29" s="283"/>
      <c r="F29" s="284"/>
      <c r="G29" s="285"/>
    </row>
    <row r="30" spans="1:7" s="263" customFormat="1" ht="21" customHeight="1">
      <c r="A30" s="286"/>
      <c r="B30" s="479" t="s">
        <v>31</v>
      </c>
      <c r="C30" s="480"/>
      <c r="D30" s="480"/>
      <c r="E30" s="287">
        <v>1443577</v>
      </c>
      <c r="F30" s="287">
        <f>SUM(F25:F29)</f>
        <v>220955</v>
      </c>
      <c r="G30" s="288">
        <f>SUM(G25:G29)</f>
        <v>1664532</v>
      </c>
    </row>
    <row r="31" spans="1:7" s="273" customFormat="1" ht="15">
      <c r="A31" s="269" t="s">
        <v>32</v>
      </c>
      <c r="B31" s="466" t="s">
        <v>33</v>
      </c>
      <c r="C31" s="466"/>
      <c r="D31" s="466"/>
      <c r="E31" s="289"/>
      <c r="F31" s="290"/>
      <c r="G31" s="291"/>
    </row>
    <row r="32" spans="1:7" s="281" customFormat="1" ht="14.25">
      <c r="A32" s="292" t="s">
        <v>77</v>
      </c>
      <c r="B32" s="481" t="s">
        <v>141</v>
      </c>
      <c r="C32" s="481"/>
      <c r="D32" s="481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64" t="s">
        <v>103</v>
      </c>
      <c r="C33" s="464"/>
      <c r="D33" s="46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4" t="s">
        <v>139</v>
      </c>
      <c r="C34" s="464"/>
      <c r="D34" s="464"/>
      <c r="E34" s="278"/>
      <c r="F34" s="296">
        <f>G34-E34</f>
        <v>0</v>
      </c>
      <c r="G34" s="293"/>
    </row>
    <row r="35" spans="1:9" s="295" customFormat="1" ht="0.75" customHeight="1">
      <c r="A35" s="297"/>
      <c r="B35" s="464"/>
      <c r="C35" s="464"/>
      <c r="D35" s="464"/>
      <c r="E35" s="298"/>
      <c r="F35" s="299"/>
      <c r="G35" s="300"/>
    </row>
    <row r="36" spans="1:9" s="263" customFormat="1" ht="21" customHeight="1">
      <c r="A36" s="286"/>
      <c r="B36" s="479" t="s">
        <v>35</v>
      </c>
      <c r="C36" s="479"/>
      <c r="D36" s="479"/>
      <c r="E36" s="287">
        <v>1443577</v>
      </c>
      <c r="F36" s="288">
        <f>SUM(F30:F34)</f>
        <v>220955</v>
      </c>
      <c r="G36" s="288">
        <f>SUM(G30:G34)</f>
        <v>1664532</v>
      </c>
    </row>
    <row r="37" spans="1:9" s="273" customFormat="1" ht="15">
      <c r="A37" s="269" t="s">
        <v>36</v>
      </c>
      <c r="B37" s="466" t="s">
        <v>37</v>
      </c>
      <c r="C37" s="466"/>
      <c r="D37" s="46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2" t="s">
        <v>148</v>
      </c>
      <c r="C38" s="483"/>
      <c r="D38" s="484"/>
      <c r="E38" s="278"/>
      <c r="F38" s="278">
        <f>G38-E38</f>
        <v>0</v>
      </c>
      <c r="G38" s="278"/>
      <c r="I38" s="302"/>
    </row>
    <row r="39" spans="1:9" ht="21" customHeight="1">
      <c r="A39" s="301" t="s">
        <v>72</v>
      </c>
      <c r="B39" s="482" t="s">
        <v>104</v>
      </c>
      <c r="C39" s="483"/>
      <c r="D39" s="484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6" t="s">
        <v>105</v>
      </c>
      <c r="C40" s="477"/>
      <c r="D40" s="478"/>
      <c r="E40" s="278"/>
      <c r="F40" s="278">
        <f>G40-E40</f>
        <v>0</v>
      </c>
      <c r="G40" s="293"/>
    </row>
    <row r="41" spans="1:9" ht="0.75" customHeight="1">
      <c r="A41" s="301"/>
      <c r="B41" s="476"/>
      <c r="C41" s="477"/>
      <c r="D41" s="478"/>
      <c r="E41" s="278"/>
      <c r="F41" s="278"/>
      <c r="G41" s="293"/>
    </row>
    <row r="42" spans="1:9" s="263" customFormat="1" ht="21" customHeight="1">
      <c r="A42" s="303"/>
      <c r="B42" s="479" t="s">
        <v>39</v>
      </c>
      <c r="C42" s="479"/>
      <c r="D42" s="479"/>
      <c r="E42" s="287"/>
      <c r="F42" s="287"/>
      <c r="G42" s="288"/>
    </row>
    <row r="43" spans="1:9" s="273" customFormat="1" ht="15">
      <c r="A43" s="269" t="s">
        <v>41</v>
      </c>
      <c r="B43" s="466" t="s">
        <v>106</v>
      </c>
      <c r="C43" s="466"/>
      <c r="D43" s="466"/>
      <c r="E43" s="289"/>
      <c r="F43" s="290"/>
      <c r="G43" s="291"/>
    </row>
    <row r="44" spans="1:9" s="295" customFormat="1" ht="21" customHeight="1">
      <c r="A44" s="274" t="s">
        <v>43</v>
      </c>
      <c r="B44" s="482" t="s">
        <v>140</v>
      </c>
      <c r="C44" s="483"/>
      <c r="D44" s="484"/>
      <c r="E44" s="457"/>
      <c r="F44" s="278">
        <f>G44-E44</f>
        <v>0</v>
      </c>
      <c r="G44" s="458"/>
    </row>
    <row r="45" spans="1:9" ht="0.75" customHeight="1">
      <c r="A45" s="301"/>
      <c r="B45" s="476"/>
      <c r="C45" s="477"/>
      <c r="D45" s="478"/>
      <c r="E45" s="278"/>
      <c r="F45" s="278"/>
      <c r="G45" s="293"/>
    </row>
    <row r="46" spans="1:9" s="263" customFormat="1" ht="21" customHeight="1">
      <c r="A46" s="303"/>
      <c r="B46" s="479" t="s">
        <v>107</v>
      </c>
      <c r="C46" s="479"/>
      <c r="D46" s="479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9" t="s">
        <v>108</v>
      </c>
      <c r="C47" s="479"/>
      <c r="D47" s="479"/>
      <c r="E47" s="287">
        <v>1443577</v>
      </c>
      <c r="F47" s="287">
        <f>F36</f>
        <v>220955</v>
      </c>
      <c r="G47" s="287">
        <f>G36</f>
        <v>1664532</v>
      </c>
    </row>
    <row r="48" spans="1:9" s="273" customFormat="1" ht="15">
      <c r="A48" s="269" t="s">
        <v>109</v>
      </c>
      <c r="B48" s="466" t="s">
        <v>110</v>
      </c>
      <c r="C48" s="466"/>
      <c r="D48" s="466"/>
      <c r="E48" s="289"/>
      <c r="F48" s="290"/>
      <c r="G48" s="291"/>
    </row>
    <row r="49" spans="1:7" s="295" customFormat="1" ht="21" customHeight="1">
      <c r="A49" s="274" t="s">
        <v>111</v>
      </c>
      <c r="B49" s="464" t="s">
        <v>112</v>
      </c>
      <c r="C49" s="485"/>
      <c r="D49" s="485"/>
      <c r="E49" s="278"/>
      <c r="F49" s="278"/>
      <c r="G49" s="304"/>
    </row>
    <row r="50" spans="1:7" s="295" customFormat="1" ht="21" customHeight="1">
      <c r="A50" s="274" t="s">
        <v>113</v>
      </c>
      <c r="B50" s="464" t="s">
        <v>114</v>
      </c>
      <c r="C50" s="485"/>
      <c r="D50" s="485"/>
      <c r="E50" s="278"/>
      <c r="F50" s="278"/>
      <c r="G50" s="304"/>
    </row>
    <row r="51" spans="1:7" s="295" customFormat="1" ht="21" customHeight="1">
      <c r="A51" s="305" t="s">
        <v>115</v>
      </c>
      <c r="B51" s="464" t="s">
        <v>116</v>
      </c>
      <c r="C51" s="464"/>
      <c r="D51" s="464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79" t="s">
        <v>117</v>
      </c>
      <c r="C53" s="479"/>
      <c r="D53" s="479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3" t="s">
        <v>118</v>
      </c>
      <c r="C54" s="494"/>
      <c r="D54" s="494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5" t="s">
        <v>49</v>
      </c>
      <c r="B58" s="496"/>
      <c r="C58" s="497"/>
      <c r="D58" s="497"/>
      <c r="E58" s="497"/>
      <c r="F58" s="497"/>
      <c r="G58" s="498"/>
    </row>
    <row r="59" spans="1:7" ht="15.75" customHeight="1">
      <c r="A59" s="499" t="s">
        <v>50</v>
      </c>
      <c r="B59" s="500"/>
      <c r="C59" s="500"/>
      <c r="D59" s="500"/>
      <c r="E59" s="501"/>
      <c r="F59" s="499" t="s">
        <v>122</v>
      </c>
      <c r="G59" s="50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2"/>
      <c r="E61" s="503"/>
      <c r="F61" s="502" t="s">
        <v>123</v>
      </c>
      <c r="G61" s="503"/>
    </row>
    <row r="62" spans="1:7" ht="15.75" customHeight="1">
      <c r="A62" s="495" t="s">
        <v>52</v>
      </c>
      <c r="B62" s="496"/>
      <c r="C62" s="497"/>
      <c r="D62" s="497"/>
      <c r="E62" s="497"/>
      <c r="F62" s="497"/>
      <c r="G62" s="498"/>
    </row>
    <row r="63" spans="1:7" ht="15.75" customHeight="1">
      <c r="A63" s="499" t="s">
        <v>82</v>
      </c>
      <c r="B63" s="500"/>
      <c r="C63" s="504"/>
      <c r="D63" s="504"/>
      <c r="E63" s="504"/>
      <c r="F63" s="504"/>
      <c r="G63" s="505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6" t="s">
        <v>126</v>
      </c>
      <c r="E65" s="507"/>
      <c r="F65" s="506"/>
      <c r="G65" s="507"/>
    </row>
    <row r="66" spans="1:7" ht="4.5" hidden="1" customHeight="1">
      <c r="A66" s="508"/>
      <c r="B66" s="509"/>
      <c r="C66" s="509"/>
      <c r="D66" s="509"/>
      <c r="E66" s="509"/>
      <c r="F66" s="509"/>
      <c r="G66" s="510"/>
    </row>
    <row r="67" spans="1:7" ht="20.100000000000001" customHeight="1" thickBot="1">
      <c r="A67" s="488" t="s">
        <v>127</v>
      </c>
      <c r="B67" s="489"/>
      <c r="C67" s="490"/>
      <c r="D67" s="491"/>
      <c r="E67" s="491"/>
      <c r="F67" s="491"/>
      <c r="G67" s="492"/>
    </row>
  </sheetData>
  <mergeCells count="42"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" sqref="C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169</v>
      </c>
      <c r="C2" s="172"/>
      <c r="D2" s="172"/>
      <c r="E2" s="173"/>
      <c r="F2" s="174" t="s">
        <v>54</v>
      </c>
      <c r="G2" s="175" t="s">
        <v>170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42587</v>
      </c>
    </row>
    <row r="5" spans="1:7" s="183" customFormat="1" ht="15.75">
      <c r="A5" s="177" t="s">
        <v>57</v>
      </c>
      <c r="B5" s="178" t="s">
        <v>168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167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42586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164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1664532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42580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1283659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1283659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166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5" t="s">
        <v>25</v>
      </c>
      <c r="C24" s="465"/>
      <c r="D24" s="465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6" t="s">
        <v>30</v>
      </c>
      <c r="C25" s="466"/>
      <c r="D25" s="466"/>
      <c r="E25" s="270"/>
      <c r="F25" s="271"/>
      <c r="G25" s="272"/>
    </row>
    <row r="26" spans="1:7" s="281" customFormat="1" ht="21" customHeight="1">
      <c r="A26" s="274" t="s">
        <v>74</v>
      </c>
      <c r="B26" s="467" t="s">
        <v>171</v>
      </c>
      <c r="C26" s="468"/>
      <c r="D26" s="469"/>
      <c r="E26" s="278">
        <v>159918</v>
      </c>
      <c r="F26" s="278">
        <f>G26-E26</f>
        <v>1283659</v>
      </c>
      <c r="G26" s="280">
        <v>1443577</v>
      </c>
    </row>
    <row r="27" spans="1:7" s="281" customFormat="1" ht="21" customHeight="1">
      <c r="A27" s="274" t="s">
        <v>75</v>
      </c>
      <c r="B27" s="470" t="s">
        <v>155</v>
      </c>
      <c r="C27" s="471"/>
      <c r="D27" s="472"/>
      <c r="E27" s="278"/>
      <c r="F27" s="278">
        <f>G27-E27</f>
        <v>0</v>
      </c>
      <c r="G27" s="280"/>
    </row>
    <row r="28" spans="1:7" s="281" customFormat="1" ht="21" customHeight="1">
      <c r="A28" s="274"/>
      <c r="B28" s="473"/>
      <c r="C28" s="474"/>
      <c r="D28" s="475"/>
      <c r="E28" s="278"/>
      <c r="F28" s="278">
        <f>G28-E28</f>
        <v>0</v>
      </c>
      <c r="G28" s="280"/>
    </row>
    <row r="29" spans="1:7" s="281" customFormat="1" ht="0.75" customHeight="1">
      <c r="A29" s="282"/>
      <c r="B29" s="464"/>
      <c r="C29" s="464"/>
      <c r="D29" s="464"/>
      <c r="E29" s="283"/>
      <c r="F29" s="284"/>
      <c r="G29" s="285"/>
    </row>
    <row r="30" spans="1:7" s="263" customFormat="1" ht="21" customHeight="1">
      <c r="A30" s="286"/>
      <c r="B30" s="479" t="s">
        <v>31</v>
      </c>
      <c r="C30" s="480"/>
      <c r="D30" s="480"/>
      <c r="E30" s="287">
        <v>159918</v>
      </c>
      <c r="F30" s="287">
        <f>SUM(F25:F29)</f>
        <v>1283659</v>
      </c>
      <c r="G30" s="288">
        <f>SUM(G25:G29)</f>
        <v>1443577</v>
      </c>
    </row>
    <row r="31" spans="1:7" s="273" customFormat="1" ht="15">
      <c r="A31" s="269" t="s">
        <v>32</v>
      </c>
      <c r="B31" s="466" t="s">
        <v>33</v>
      </c>
      <c r="C31" s="466"/>
      <c r="D31" s="466"/>
      <c r="E31" s="289"/>
      <c r="F31" s="290"/>
      <c r="G31" s="291"/>
    </row>
    <row r="32" spans="1:7" s="281" customFormat="1" ht="14.25">
      <c r="A32" s="292" t="s">
        <v>77</v>
      </c>
      <c r="B32" s="481" t="s">
        <v>141</v>
      </c>
      <c r="C32" s="481"/>
      <c r="D32" s="481"/>
      <c r="E32" s="278"/>
      <c r="F32" s="278">
        <f>G32-E32</f>
        <v>0</v>
      </c>
      <c r="G32" s="293"/>
    </row>
    <row r="33" spans="1:9" s="295" customFormat="1" ht="14.25">
      <c r="A33" s="274" t="s">
        <v>78</v>
      </c>
      <c r="B33" s="464" t="s">
        <v>103</v>
      </c>
      <c r="C33" s="464"/>
      <c r="D33" s="46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4" t="s">
        <v>139</v>
      </c>
      <c r="C34" s="464"/>
      <c r="D34" s="464"/>
      <c r="E34" s="278"/>
      <c r="F34" s="296">
        <f>G34-E34</f>
        <v>0</v>
      </c>
      <c r="G34" s="293"/>
    </row>
    <row r="35" spans="1:9" s="295" customFormat="1" ht="0.75" customHeight="1">
      <c r="A35" s="297"/>
      <c r="B35" s="464"/>
      <c r="C35" s="464"/>
      <c r="D35" s="464"/>
      <c r="E35" s="298"/>
      <c r="F35" s="299"/>
      <c r="G35" s="300"/>
    </row>
    <row r="36" spans="1:9" s="263" customFormat="1" ht="21" customHeight="1">
      <c r="A36" s="286"/>
      <c r="B36" s="479" t="s">
        <v>35</v>
      </c>
      <c r="C36" s="479"/>
      <c r="D36" s="479"/>
      <c r="E36" s="287">
        <v>159918</v>
      </c>
      <c r="F36" s="288">
        <f>SUM(F30:F34)</f>
        <v>1283659</v>
      </c>
      <c r="G36" s="288">
        <f>SUM(G30:G34)</f>
        <v>1443577</v>
      </c>
    </row>
    <row r="37" spans="1:9" s="273" customFormat="1" ht="15">
      <c r="A37" s="269" t="s">
        <v>36</v>
      </c>
      <c r="B37" s="466" t="s">
        <v>37</v>
      </c>
      <c r="C37" s="466"/>
      <c r="D37" s="46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2" t="s">
        <v>148</v>
      </c>
      <c r="C38" s="483"/>
      <c r="D38" s="484"/>
      <c r="E38" s="278"/>
      <c r="F38" s="278">
        <f>G38-E38</f>
        <v>0</v>
      </c>
      <c r="G38" s="278"/>
      <c r="I38" s="302"/>
    </row>
    <row r="39" spans="1:9" ht="21" customHeight="1">
      <c r="A39" s="301" t="s">
        <v>72</v>
      </c>
      <c r="B39" s="482" t="s">
        <v>104</v>
      </c>
      <c r="C39" s="483"/>
      <c r="D39" s="484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6" t="s">
        <v>105</v>
      </c>
      <c r="C40" s="477"/>
      <c r="D40" s="478"/>
      <c r="E40" s="278"/>
      <c r="F40" s="278">
        <f>G40-E40</f>
        <v>0</v>
      </c>
      <c r="G40" s="293"/>
    </row>
    <row r="41" spans="1:9" ht="0.75" customHeight="1">
      <c r="A41" s="301"/>
      <c r="B41" s="476"/>
      <c r="C41" s="477"/>
      <c r="D41" s="478"/>
      <c r="E41" s="278"/>
      <c r="F41" s="278"/>
      <c r="G41" s="293"/>
    </row>
    <row r="42" spans="1:9" s="263" customFormat="1" ht="21" customHeight="1">
      <c r="A42" s="303"/>
      <c r="B42" s="479" t="s">
        <v>39</v>
      </c>
      <c r="C42" s="479"/>
      <c r="D42" s="479"/>
      <c r="E42" s="287"/>
      <c r="F42" s="287"/>
      <c r="G42" s="288"/>
    </row>
    <row r="43" spans="1:9" s="273" customFormat="1" ht="15">
      <c r="A43" s="269" t="s">
        <v>41</v>
      </c>
      <c r="B43" s="466" t="s">
        <v>106</v>
      </c>
      <c r="C43" s="466"/>
      <c r="D43" s="466"/>
      <c r="E43" s="289"/>
      <c r="F43" s="290"/>
      <c r="G43" s="291"/>
    </row>
    <row r="44" spans="1:9" s="295" customFormat="1" ht="21" customHeight="1">
      <c r="A44" s="274" t="s">
        <v>43</v>
      </c>
      <c r="B44" s="482" t="s">
        <v>140</v>
      </c>
      <c r="C44" s="483"/>
      <c r="D44" s="484"/>
      <c r="E44" s="457"/>
      <c r="F44" s="278">
        <f>G44-E44</f>
        <v>0</v>
      </c>
      <c r="G44" s="458"/>
    </row>
    <row r="45" spans="1:9" ht="0.75" customHeight="1">
      <c r="A45" s="301"/>
      <c r="B45" s="476"/>
      <c r="C45" s="477"/>
      <c r="D45" s="478"/>
      <c r="E45" s="278"/>
      <c r="F45" s="278"/>
      <c r="G45" s="293"/>
    </row>
    <row r="46" spans="1:9" s="263" customFormat="1" ht="21" customHeight="1">
      <c r="A46" s="303"/>
      <c r="B46" s="479" t="s">
        <v>107</v>
      </c>
      <c r="C46" s="479"/>
      <c r="D46" s="479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9" t="s">
        <v>108</v>
      </c>
      <c r="C47" s="479"/>
      <c r="D47" s="479"/>
      <c r="E47" s="287">
        <v>159918</v>
      </c>
      <c r="F47" s="287">
        <f>F36</f>
        <v>1283659</v>
      </c>
      <c r="G47" s="287">
        <f>G36</f>
        <v>1443577</v>
      </c>
    </row>
    <row r="48" spans="1:9" s="273" customFormat="1" ht="15">
      <c r="A48" s="269" t="s">
        <v>109</v>
      </c>
      <c r="B48" s="466" t="s">
        <v>110</v>
      </c>
      <c r="C48" s="466"/>
      <c r="D48" s="466"/>
      <c r="E48" s="289"/>
      <c r="F48" s="290"/>
      <c r="G48" s="291"/>
    </row>
    <row r="49" spans="1:7" s="295" customFormat="1" ht="21" customHeight="1">
      <c r="A49" s="274" t="s">
        <v>111</v>
      </c>
      <c r="B49" s="464" t="s">
        <v>112</v>
      </c>
      <c r="C49" s="485"/>
      <c r="D49" s="485"/>
      <c r="E49" s="278"/>
      <c r="F49" s="278"/>
      <c r="G49" s="304"/>
    </row>
    <row r="50" spans="1:7" s="295" customFormat="1" ht="21" customHeight="1">
      <c r="A50" s="274" t="s">
        <v>113</v>
      </c>
      <c r="B50" s="464" t="s">
        <v>114</v>
      </c>
      <c r="C50" s="485"/>
      <c r="D50" s="485"/>
      <c r="E50" s="278"/>
      <c r="F50" s="278"/>
      <c r="G50" s="304"/>
    </row>
    <row r="51" spans="1:7" s="295" customFormat="1" ht="21" customHeight="1">
      <c r="A51" s="305" t="s">
        <v>115</v>
      </c>
      <c r="B51" s="464" t="s">
        <v>116</v>
      </c>
      <c r="C51" s="464"/>
      <c r="D51" s="464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79" t="s">
        <v>117</v>
      </c>
      <c r="C53" s="479"/>
      <c r="D53" s="479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3" t="s">
        <v>118</v>
      </c>
      <c r="C54" s="494"/>
      <c r="D54" s="494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5" t="s">
        <v>49</v>
      </c>
      <c r="B58" s="496"/>
      <c r="C58" s="497"/>
      <c r="D58" s="497"/>
      <c r="E58" s="497"/>
      <c r="F58" s="497"/>
      <c r="G58" s="498"/>
    </row>
    <row r="59" spans="1:7" ht="15.75" customHeight="1">
      <c r="A59" s="499" t="s">
        <v>50</v>
      </c>
      <c r="B59" s="500"/>
      <c r="C59" s="500"/>
      <c r="D59" s="500"/>
      <c r="E59" s="501"/>
      <c r="F59" s="499" t="s">
        <v>122</v>
      </c>
      <c r="G59" s="50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2"/>
      <c r="E61" s="503"/>
      <c r="F61" s="502" t="s">
        <v>123</v>
      </c>
      <c r="G61" s="503"/>
    </row>
    <row r="62" spans="1:7" ht="15.75" customHeight="1">
      <c r="A62" s="495" t="s">
        <v>52</v>
      </c>
      <c r="B62" s="496"/>
      <c r="C62" s="497"/>
      <c r="D62" s="497"/>
      <c r="E62" s="497"/>
      <c r="F62" s="497"/>
      <c r="G62" s="498"/>
    </row>
    <row r="63" spans="1:7" ht="15.75" customHeight="1">
      <c r="A63" s="499" t="s">
        <v>82</v>
      </c>
      <c r="B63" s="500"/>
      <c r="C63" s="504"/>
      <c r="D63" s="504"/>
      <c r="E63" s="504"/>
      <c r="F63" s="504"/>
      <c r="G63" s="505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6" t="s">
        <v>126</v>
      </c>
      <c r="E65" s="507"/>
      <c r="F65" s="506"/>
      <c r="G65" s="507"/>
    </row>
    <row r="66" spans="1:7" ht="4.5" hidden="1" customHeight="1">
      <c r="A66" s="508"/>
      <c r="B66" s="509"/>
      <c r="C66" s="509"/>
      <c r="D66" s="509"/>
      <c r="E66" s="509"/>
      <c r="F66" s="509"/>
      <c r="G66" s="510"/>
    </row>
    <row r="67" spans="1:7" ht="20.100000000000001" customHeight="1" thickBot="1">
      <c r="A67" s="488" t="s">
        <v>127</v>
      </c>
      <c r="B67" s="489"/>
      <c r="C67" s="490"/>
      <c r="D67" s="491"/>
      <c r="E67" s="491"/>
      <c r="F67" s="491"/>
      <c r="G67" s="492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ignoredErrors>
    <ignoredError sqref="D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8" zoomScaleNormal="100" zoomScaleSheetLayoutView="100" zoomScalePageLayoutView="33" workbookViewId="0">
      <selection activeCell="B39" sqref="B39:D39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163</v>
      </c>
      <c r="C2" s="172"/>
      <c r="D2" s="172"/>
      <c r="E2" s="173"/>
      <c r="F2" s="174" t="s">
        <v>54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42574</v>
      </c>
    </row>
    <row r="5" spans="1:7" s="183" customFormat="1" ht="15.75">
      <c r="A5" s="177" t="s">
        <v>57</v>
      </c>
      <c r="B5" s="178" t="s">
        <v>168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167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42543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164</v>
      </c>
      <c r="B12" s="213"/>
      <c r="C12" s="215"/>
      <c r="D12" s="190">
        <v>42570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1664532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159918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159918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166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5" t="s">
        <v>25</v>
      </c>
      <c r="C24" s="465"/>
      <c r="D24" s="465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6" t="s">
        <v>30</v>
      </c>
      <c r="C25" s="466"/>
      <c r="D25" s="466"/>
      <c r="E25" s="270"/>
      <c r="F25" s="271"/>
      <c r="G25" s="272"/>
    </row>
    <row r="26" spans="1:7" s="281" customFormat="1" ht="21" customHeight="1">
      <c r="A26" s="274" t="s">
        <v>74</v>
      </c>
      <c r="B26" s="467" t="s">
        <v>165</v>
      </c>
      <c r="C26" s="468"/>
      <c r="D26" s="469"/>
      <c r="E26" s="278"/>
      <c r="F26" s="279">
        <v>159918</v>
      </c>
      <c r="G26" s="280"/>
    </row>
    <row r="27" spans="1:7" s="281" customFormat="1" ht="21" customHeight="1">
      <c r="A27" s="274" t="s">
        <v>75</v>
      </c>
      <c r="B27" s="470" t="s">
        <v>155</v>
      </c>
      <c r="C27" s="471"/>
      <c r="D27" s="472"/>
      <c r="E27" s="278"/>
      <c r="F27" s="279"/>
      <c r="G27" s="280"/>
    </row>
    <row r="28" spans="1:7" s="281" customFormat="1" ht="21" customHeight="1">
      <c r="A28" s="274"/>
      <c r="B28" s="473"/>
      <c r="C28" s="474"/>
      <c r="D28" s="475"/>
      <c r="E28" s="278"/>
      <c r="F28" s="279"/>
      <c r="G28" s="280"/>
    </row>
    <row r="29" spans="1:7" s="281" customFormat="1" ht="0.75" customHeight="1">
      <c r="A29" s="282"/>
      <c r="B29" s="464"/>
      <c r="C29" s="464"/>
      <c r="D29" s="464"/>
      <c r="E29" s="283"/>
      <c r="F29" s="284"/>
      <c r="G29" s="285"/>
    </row>
    <row r="30" spans="1:7" s="263" customFormat="1" ht="21" customHeight="1">
      <c r="A30" s="286"/>
      <c r="B30" s="479" t="s">
        <v>31</v>
      </c>
      <c r="C30" s="480"/>
      <c r="D30" s="480"/>
      <c r="E30" s="287"/>
      <c r="F30" s="287">
        <f>SUM(F25:F29)</f>
        <v>159918</v>
      </c>
      <c r="G30" s="288">
        <f>SUM(G25:G29)</f>
        <v>0</v>
      </c>
    </row>
    <row r="31" spans="1:7" s="273" customFormat="1" ht="15">
      <c r="A31" s="269" t="s">
        <v>32</v>
      </c>
      <c r="B31" s="466" t="s">
        <v>33</v>
      </c>
      <c r="C31" s="466"/>
      <c r="D31" s="466"/>
      <c r="E31" s="289"/>
      <c r="F31" s="290"/>
      <c r="G31" s="291"/>
    </row>
    <row r="32" spans="1:7" s="281" customFormat="1" ht="14.25">
      <c r="A32" s="292" t="s">
        <v>77</v>
      </c>
      <c r="B32" s="481" t="s">
        <v>141</v>
      </c>
      <c r="C32" s="481"/>
      <c r="D32" s="481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64" t="s">
        <v>103</v>
      </c>
      <c r="C33" s="464"/>
      <c r="D33" s="46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4" t="s">
        <v>139</v>
      </c>
      <c r="C34" s="464"/>
      <c r="D34" s="464"/>
      <c r="E34" s="278"/>
      <c r="F34" s="296">
        <f>G34-E34</f>
        <v>0</v>
      </c>
      <c r="G34" s="293"/>
    </row>
    <row r="35" spans="1:9" s="295" customFormat="1" ht="0.75" customHeight="1">
      <c r="A35" s="297"/>
      <c r="B35" s="464"/>
      <c r="C35" s="464"/>
      <c r="D35" s="464"/>
      <c r="E35" s="298"/>
      <c r="F35" s="299"/>
      <c r="G35" s="300"/>
    </row>
    <row r="36" spans="1:9" s="263" customFormat="1" ht="21" customHeight="1">
      <c r="A36" s="286"/>
      <c r="B36" s="479" t="s">
        <v>35</v>
      </c>
      <c r="C36" s="479"/>
      <c r="D36" s="479"/>
      <c r="E36" s="287"/>
      <c r="F36" s="288">
        <f>SUM(F30:F34)</f>
        <v>159918</v>
      </c>
      <c r="G36" s="288">
        <f>SUM(G30:G34)</f>
        <v>0</v>
      </c>
    </row>
    <row r="37" spans="1:9" s="273" customFormat="1" ht="15">
      <c r="A37" s="269" t="s">
        <v>36</v>
      </c>
      <c r="B37" s="466" t="s">
        <v>37</v>
      </c>
      <c r="C37" s="466"/>
      <c r="D37" s="46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2" t="s">
        <v>148</v>
      </c>
      <c r="C38" s="483"/>
      <c r="D38" s="484"/>
      <c r="E38" s="278"/>
      <c r="F38" s="278"/>
      <c r="G38" s="293"/>
      <c r="I38" s="302"/>
    </row>
    <row r="39" spans="1:9" ht="21" customHeight="1">
      <c r="A39" s="301" t="s">
        <v>72</v>
      </c>
      <c r="B39" s="482" t="s">
        <v>104</v>
      </c>
      <c r="C39" s="483"/>
      <c r="D39" s="484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6" t="s">
        <v>105</v>
      </c>
      <c r="C40" s="477"/>
      <c r="D40" s="478"/>
      <c r="E40" s="278"/>
      <c r="F40" s="278">
        <f>G40-E40</f>
        <v>0</v>
      </c>
      <c r="G40" s="293"/>
    </row>
    <row r="41" spans="1:9" ht="0.75" customHeight="1">
      <c r="A41" s="301"/>
      <c r="B41" s="476"/>
      <c r="C41" s="477"/>
      <c r="D41" s="478"/>
      <c r="E41" s="278"/>
      <c r="F41" s="278"/>
      <c r="G41" s="293"/>
    </row>
    <row r="42" spans="1:9" s="263" customFormat="1" ht="21" customHeight="1">
      <c r="A42" s="303"/>
      <c r="B42" s="479" t="s">
        <v>39</v>
      </c>
      <c r="C42" s="479"/>
      <c r="D42" s="479"/>
      <c r="E42" s="287"/>
      <c r="F42" s="287"/>
      <c r="G42" s="288"/>
    </row>
    <row r="43" spans="1:9" s="273" customFormat="1" ht="15">
      <c r="A43" s="269" t="s">
        <v>41</v>
      </c>
      <c r="B43" s="466" t="s">
        <v>106</v>
      </c>
      <c r="C43" s="466"/>
      <c r="D43" s="466"/>
      <c r="E43" s="289"/>
      <c r="F43" s="290"/>
      <c r="G43" s="291"/>
    </row>
    <row r="44" spans="1:9" s="295" customFormat="1" ht="21" customHeight="1">
      <c r="A44" s="274" t="s">
        <v>43</v>
      </c>
      <c r="B44" s="482" t="s">
        <v>140</v>
      </c>
      <c r="C44" s="483"/>
      <c r="D44" s="484"/>
      <c r="E44" s="457"/>
      <c r="F44" s="457"/>
      <c r="G44" s="458"/>
    </row>
    <row r="45" spans="1:9" ht="0.75" customHeight="1">
      <c r="A45" s="301"/>
      <c r="B45" s="476"/>
      <c r="C45" s="477"/>
      <c r="D45" s="478"/>
      <c r="E45" s="278"/>
      <c r="F45" s="278"/>
      <c r="G45" s="293"/>
    </row>
    <row r="46" spans="1:9" s="263" customFormat="1" ht="21" customHeight="1">
      <c r="A46" s="303"/>
      <c r="B46" s="479" t="s">
        <v>107</v>
      </c>
      <c r="C46" s="479"/>
      <c r="D46" s="479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9" t="s">
        <v>108</v>
      </c>
      <c r="C47" s="479"/>
      <c r="D47" s="479"/>
      <c r="E47" s="287"/>
      <c r="F47" s="287">
        <f>F36</f>
        <v>159918</v>
      </c>
      <c r="G47" s="288"/>
    </row>
    <row r="48" spans="1:9" s="273" customFormat="1" ht="15">
      <c r="A48" s="269" t="s">
        <v>109</v>
      </c>
      <c r="B48" s="466" t="s">
        <v>110</v>
      </c>
      <c r="C48" s="466"/>
      <c r="D48" s="466"/>
      <c r="E48" s="289"/>
      <c r="F48" s="290"/>
      <c r="G48" s="291"/>
    </row>
    <row r="49" spans="1:7" s="295" customFormat="1" ht="21" customHeight="1">
      <c r="A49" s="274" t="s">
        <v>111</v>
      </c>
      <c r="B49" s="464" t="s">
        <v>112</v>
      </c>
      <c r="C49" s="485"/>
      <c r="D49" s="485"/>
      <c r="E49" s="278"/>
      <c r="F49" s="278"/>
      <c r="G49" s="304"/>
    </row>
    <row r="50" spans="1:7" s="295" customFormat="1" ht="21" customHeight="1">
      <c r="A50" s="274" t="s">
        <v>113</v>
      </c>
      <c r="B50" s="464" t="s">
        <v>114</v>
      </c>
      <c r="C50" s="485"/>
      <c r="D50" s="485"/>
      <c r="E50" s="278"/>
      <c r="F50" s="278"/>
      <c r="G50" s="304"/>
    </row>
    <row r="51" spans="1:7" s="295" customFormat="1" ht="21" customHeight="1">
      <c r="A51" s="305" t="s">
        <v>115</v>
      </c>
      <c r="B51" s="464" t="s">
        <v>116</v>
      </c>
      <c r="C51" s="464"/>
      <c r="D51" s="464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79" t="s">
        <v>117</v>
      </c>
      <c r="C53" s="479"/>
      <c r="D53" s="479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3" t="s">
        <v>118</v>
      </c>
      <c r="C54" s="494"/>
      <c r="D54" s="494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5" t="s">
        <v>49</v>
      </c>
      <c r="B58" s="496"/>
      <c r="C58" s="497"/>
      <c r="D58" s="497"/>
      <c r="E58" s="497"/>
      <c r="F58" s="497"/>
      <c r="G58" s="498"/>
    </row>
    <row r="59" spans="1:7" ht="15.75" customHeight="1">
      <c r="A59" s="499" t="s">
        <v>50</v>
      </c>
      <c r="B59" s="500"/>
      <c r="C59" s="500"/>
      <c r="D59" s="500"/>
      <c r="E59" s="501"/>
      <c r="F59" s="499" t="s">
        <v>122</v>
      </c>
      <c r="G59" s="50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2"/>
      <c r="E61" s="503"/>
      <c r="F61" s="502" t="s">
        <v>123</v>
      </c>
      <c r="G61" s="503"/>
    </row>
    <row r="62" spans="1:7" ht="15.75" customHeight="1">
      <c r="A62" s="495" t="s">
        <v>52</v>
      </c>
      <c r="B62" s="496"/>
      <c r="C62" s="497"/>
      <c r="D62" s="497"/>
      <c r="E62" s="497"/>
      <c r="F62" s="497"/>
      <c r="G62" s="498"/>
    </row>
    <row r="63" spans="1:7" ht="15.75" customHeight="1">
      <c r="A63" s="499" t="s">
        <v>82</v>
      </c>
      <c r="B63" s="500"/>
      <c r="C63" s="504"/>
      <c r="D63" s="504"/>
      <c r="E63" s="504"/>
      <c r="F63" s="504"/>
      <c r="G63" s="505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6" t="s">
        <v>126</v>
      </c>
      <c r="E65" s="507"/>
      <c r="F65" s="506"/>
      <c r="G65" s="507"/>
    </row>
    <row r="66" spans="1:7" ht="4.5" hidden="1" customHeight="1">
      <c r="A66" s="508"/>
      <c r="B66" s="509"/>
      <c r="C66" s="509"/>
      <c r="D66" s="509"/>
      <c r="E66" s="509"/>
      <c r="F66" s="509"/>
      <c r="G66" s="510"/>
    </row>
    <row r="67" spans="1:7" ht="20.100000000000001" customHeight="1" thickBot="1">
      <c r="A67" s="488" t="s">
        <v>127</v>
      </c>
      <c r="B67" s="489"/>
      <c r="C67" s="490"/>
      <c r="D67" s="491"/>
      <c r="E67" s="491"/>
      <c r="F67" s="491"/>
      <c r="G67" s="492"/>
    </row>
  </sheetData>
  <mergeCells count="42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65" t="s">
        <v>25</v>
      </c>
      <c r="C24" s="465"/>
      <c r="D24" s="465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66" t="s">
        <v>30</v>
      </c>
      <c r="C25" s="466"/>
      <c r="D25" s="466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64"/>
      <c r="C29" s="464"/>
      <c r="D29" s="464"/>
      <c r="E29" s="283"/>
      <c r="F29" s="284"/>
      <c r="G29" s="285"/>
    </row>
    <row r="30" spans="1:7" s="263" customFormat="1" ht="21" customHeight="1">
      <c r="A30" s="286"/>
      <c r="B30" s="479" t="s">
        <v>31</v>
      </c>
      <c r="C30" s="480"/>
      <c r="D30" s="480"/>
      <c r="E30" s="287"/>
      <c r="F30" s="287">
        <f>SUM(F25:F29)</f>
        <v>230658</v>
      </c>
      <c r="G30" s="288">
        <f>SUM(G25:G29)</f>
        <v>0</v>
      </c>
    </row>
    <row r="31" spans="1:7" s="273" customFormat="1" ht="15">
      <c r="A31" s="269" t="s">
        <v>32</v>
      </c>
      <c r="B31" s="466" t="s">
        <v>33</v>
      </c>
      <c r="C31" s="466"/>
      <c r="D31" s="466"/>
      <c r="E31" s="289"/>
      <c r="F31" s="290"/>
      <c r="G31" s="291"/>
    </row>
    <row r="32" spans="1:7" s="281" customFormat="1" ht="14.25">
      <c r="A32" s="292" t="s">
        <v>77</v>
      </c>
      <c r="B32" s="481" t="s">
        <v>141</v>
      </c>
      <c r="C32" s="481"/>
      <c r="D32" s="481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64" t="s">
        <v>103</v>
      </c>
      <c r="C33" s="464"/>
      <c r="D33" s="46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64" t="s">
        <v>139</v>
      </c>
      <c r="C34" s="464"/>
      <c r="D34" s="464"/>
      <c r="E34" s="278"/>
      <c r="F34" s="296">
        <f>G34-E34</f>
        <v>0</v>
      </c>
      <c r="G34" s="293"/>
    </row>
    <row r="35" spans="1:9" s="295" customFormat="1" ht="0.75" customHeight="1">
      <c r="A35" s="297"/>
      <c r="B35" s="464"/>
      <c r="C35" s="464"/>
      <c r="D35" s="464"/>
      <c r="E35" s="298"/>
      <c r="F35" s="299"/>
      <c r="G35" s="300"/>
    </row>
    <row r="36" spans="1:9" s="263" customFormat="1" ht="21" customHeight="1">
      <c r="A36" s="286"/>
      <c r="B36" s="479" t="s">
        <v>35</v>
      </c>
      <c r="C36" s="479"/>
      <c r="D36" s="479"/>
      <c r="E36" s="287"/>
      <c r="F36" s="288">
        <f>SUM(F30:F34)</f>
        <v>230658</v>
      </c>
      <c r="G36" s="288">
        <f>SUM(G30:G34)</f>
        <v>0</v>
      </c>
    </row>
    <row r="37" spans="1:9" s="273" customFormat="1" ht="15">
      <c r="A37" s="269" t="s">
        <v>36</v>
      </c>
      <c r="B37" s="466" t="s">
        <v>37</v>
      </c>
      <c r="C37" s="466"/>
      <c r="D37" s="46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2" t="s">
        <v>148</v>
      </c>
      <c r="C38" s="483"/>
      <c r="D38" s="484"/>
      <c r="E38" s="278"/>
      <c r="F38" s="278"/>
      <c r="G38" s="293"/>
      <c r="I38" s="302"/>
    </row>
    <row r="39" spans="1:9" ht="21" customHeight="1">
      <c r="A39" s="301" t="s">
        <v>72</v>
      </c>
      <c r="B39" s="482" t="s">
        <v>104</v>
      </c>
      <c r="C39" s="483"/>
      <c r="D39" s="484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76" t="s">
        <v>105</v>
      </c>
      <c r="C40" s="477"/>
      <c r="D40" s="478"/>
      <c r="E40" s="278"/>
      <c r="F40" s="278">
        <f>G40-E40</f>
        <v>0</v>
      </c>
      <c r="G40" s="293"/>
    </row>
    <row r="41" spans="1:9" ht="0.75" customHeight="1">
      <c r="A41" s="301"/>
      <c r="B41" s="476"/>
      <c r="C41" s="477"/>
      <c r="D41" s="478"/>
      <c r="E41" s="278"/>
      <c r="F41" s="278"/>
      <c r="G41" s="293"/>
    </row>
    <row r="42" spans="1:9" s="263" customFormat="1" ht="21" customHeight="1">
      <c r="A42" s="303"/>
      <c r="B42" s="479" t="s">
        <v>39</v>
      </c>
      <c r="C42" s="479"/>
      <c r="D42" s="479"/>
      <c r="E42" s="287"/>
      <c r="F42" s="287"/>
      <c r="G42" s="288"/>
    </row>
    <row r="43" spans="1:9" s="273" customFormat="1" ht="15">
      <c r="A43" s="269" t="s">
        <v>41</v>
      </c>
      <c r="B43" s="466" t="s">
        <v>106</v>
      </c>
      <c r="C43" s="466"/>
      <c r="D43" s="466"/>
      <c r="E43" s="289"/>
      <c r="F43" s="290"/>
      <c r="G43" s="291"/>
    </row>
    <row r="44" spans="1:9" s="295" customFormat="1" ht="21" customHeight="1">
      <c r="A44" s="274" t="s">
        <v>43</v>
      </c>
      <c r="B44" s="482" t="s">
        <v>140</v>
      </c>
      <c r="C44" s="483"/>
      <c r="D44" s="484"/>
      <c r="E44" s="457"/>
      <c r="F44" s="457"/>
      <c r="G44" s="458"/>
    </row>
    <row r="45" spans="1:9" ht="0.75" customHeight="1">
      <c r="A45" s="301"/>
      <c r="B45" s="476"/>
      <c r="C45" s="477"/>
      <c r="D45" s="478"/>
      <c r="E45" s="278"/>
      <c r="F45" s="278"/>
      <c r="G45" s="293"/>
    </row>
    <row r="46" spans="1:9" s="263" customFormat="1" ht="21" customHeight="1">
      <c r="A46" s="303"/>
      <c r="B46" s="479" t="s">
        <v>107</v>
      </c>
      <c r="C46" s="479"/>
      <c r="D46" s="479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79" t="s">
        <v>108</v>
      </c>
      <c r="C47" s="479"/>
      <c r="D47" s="479"/>
      <c r="E47" s="287"/>
      <c r="F47" s="287">
        <f>F36</f>
        <v>230658</v>
      </c>
      <c r="G47" s="288"/>
    </row>
    <row r="48" spans="1:9" s="273" customFormat="1" ht="15">
      <c r="A48" s="269" t="s">
        <v>109</v>
      </c>
      <c r="B48" s="466" t="s">
        <v>110</v>
      </c>
      <c r="C48" s="466"/>
      <c r="D48" s="466"/>
      <c r="E48" s="289"/>
      <c r="F48" s="290"/>
      <c r="G48" s="291"/>
    </row>
    <row r="49" spans="1:7" s="295" customFormat="1" ht="21" customHeight="1">
      <c r="A49" s="274" t="s">
        <v>111</v>
      </c>
      <c r="B49" s="464" t="s">
        <v>112</v>
      </c>
      <c r="C49" s="485"/>
      <c r="D49" s="485"/>
      <c r="E49" s="278"/>
      <c r="F49" s="278"/>
      <c r="G49" s="304"/>
    </row>
    <row r="50" spans="1:7" s="295" customFormat="1" ht="21" customHeight="1">
      <c r="A50" s="274" t="s">
        <v>113</v>
      </c>
      <c r="B50" s="464" t="s">
        <v>114</v>
      </c>
      <c r="C50" s="485"/>
      <c r="D50" s="485"/>
      <c r="E50" s="278"/>
      <c r="F50" s="278"/>
      <c r="G50" s="304"/>
    </row>
    <row r="51" spans="1:7" s="295" customFormat="1" ht="21" customHeight="1">
      <c r="A51" s="305" t="s">
        <v>115</v>
      </c>
      <c r="B51" s="464" t="s">
        <v>116</v>
      </c>
      <c r="C51" s="464"/>
      <c r="D51" s="464"/>
      <c r="E51" s="278"/>
      <c r="F51" s="278"/>
      <c r="G51" s="304"/>
    </row>
    <row r="52" spans="1:7" s="295" customFormat="1" ht="0.75" customHeight="1">
      <c r="A52" s="282"/>
      <c r="B52" s="486"/>
      <c r="C52" s="487"/>
      <c r="D52" s="487"/>
      <c r="E52" s="306"/>
      <c r="F52" s="283"/>
      <c r="G52" s="307"/>
    </row>
    <row r="53" spans="1:7" s="263" customFormat="1" ht="21" customHeight="1">
      <c r="A53" s="286"/>
      <c r="B53" s="479" t="s">
        <v>117</v>
      </c>
      <c r="C53" s="479"/>
      <c r="D53" s="479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3" t="s">
        <v>118</v>
      </c>
      <c r="C54" s="494"/>
      <c r="D54" s="494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95" t="s">
        <v>49</v>
      </c>
      <c r="B58" s="496"/>
      <c r="C58" s="497"/>
      <c r="D58" s="497"/>
      <c r="E58" s="497"/>
      <c r="F58" s="497"/>
      <c r="G58" s="498"/>
    </row>
    <row r="59" spans="1:7" ht="15.75" customHeight="1">
      <c r="A59" s="499" t="s">
        <v>50</v>
      </c>
      <c r="B59" s="500"/>
      <c r="C59" s="500"/>
      <c r="D59" s="500"/>
      <c r="E59" s="501"/>
      <c r="F59" s="499" t="s">
        <v>122</v>
      </c>
      <c r="G59" s="501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502"/>
      <c r="E61" s="503"/>
      <c r="F61" s="502" t="s">
        <v>123</v>
      </c>
      <c r="G61" s="503"/>
    </row>
    <row r="62" spans="1:7" ht="15.75" customHeight="1">
      <c r="A62" s="495" t="s">
        <v>52</v>
      </c>
      <c r="B62" s="496"/>
      <c r="C62" s="497"/>
      <c r="D62" s="497"/>
      <c r="E62" s="497"/>
      <c r="F62" s="497"/>
      <c r="G62" s="498"/>
    </row>
    <row r="63" spans="1:7" ht="15.75" customHeight="1">
      <c r="A63" s="499" t="s">
        <v>82</v>
      </c>
      <c r="B63" s="500"/>
      <c r="C63" s="504"/>
      <c r="D63" s="504"/>
      <c r="E63" s="504"/>
      <c r="F63" s="504"/>
      <c r="G63" s="505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506" t="s">
        <v>126</v>
      </c>
      <c r="E65" s="507"/>
      <c r="F65" s="506"/>
      <c r="G65" s="507"/>
    </row>
    <row r="66" spans="1:7" ht="4.5" hidden="1" customHeight="1">
      <c r="A66" s="508"/>
      <c r="B66" s="509"/>
      <c r="C66" s="509"/>
      <c r="D66" s="509"/>
      <c r="E66" s="509"/>
      <c r="F66" s="509"/>
      <c r="G66" s="510"/>
    </row>
    <row r="67" spans="1:7" ht="20.100000000000001" customHeight="1" thickBot="1">
      <c r="A67" s="488" t="s">
        <v>127</v>
      </c>
      <c r="B67" s="489"/>
      <c r="C67" s="490"/>
      <c r="D67" s="491"/>
      <c r="E67" s="491"/>
      <c r="F67" s="491"/>
      <c r="G67" s="492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44" t="s">
        <v>25</v>
      </c>
      <c r="C25" s="544"/>
      <c r="D25" s="544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31" t="s">
        <v>30</v>
      </c>
      <c r="C26" s="531"/>
      <c r="D26" s="531"/>
      <c r="E26" s="408"/>
      <c r="F26" s="409"/>
      <c r="G26" s="410"/>
    </row>
    <row r="27" spans="1:8" s="281" customFormat="1" ht="12.75" customHeight="1">
      <c r="A27" s="411" t="s">
        <v>74</v>
      </c>
      <c r="B27" s="532" t="s">
        <v>64</v>
      </c>
      <c r="C27" s="532"/>
      <c r="D27" s="532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32" t="s">
        <v>65</v>
      </c>
      <c r="C28" s="532"/>
      <c r="D28" s="532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32" t="s">
        <v>66</v>
      </c>
      <c r="C29" s="532"/>
      <c r="D29" s="532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27" t="s">
        <v>31</v>
      </c>
      <c r="C31" s="538"/>
      <c r="D31" s="538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31" t="s">
        <v>33</v>
      </c>
      <c r="C32" s="531"/>
      <c r="D32" s="531"/>
      <c r="E32" s="424"/>
      <c r="F32" s="425"/>
      <c r="G32" s="426"/>
    </row>
    <row r="33" spans="1:7" s="281" customFormat="1" ht="12.75" customHeight="1">
      <c r="A33" s="427" t="s">
        <v>77</v>
      </c>
      <c r="B33" s="539" t="s">
        <v>83</v>
      </c>
      <c r="C33" s="539"/>
      <c r="D33" s="539"/>
      <c r="E33" s="428"/>
      <c r="F33" s="428"/>
      <c r="G33" s="429"/>
    </row>
    <row r="34" spans="1:7" s="295" customFormat="1" ht="12.75" customHeight="1">
      <c r="A34" s="411" t="s">
        <v>78</v>
      </c>
      <c r="B34" s="532" t="s">
        <v>130</v>
      </c>
      <c r="C34" s="532"/>
      <c r="D34" s="532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32" t="s">
        <v>69</v>
      </c>
      <c r="C35" s="532"/>
      <c r="D35" s="532"/>
      <c r="E35" s="428"/>
      <c r="F35" s="430">
        <f>G35-E35</f>
        <v>0</v>
      </c>
      <c r="G35" s="431"/>
    </row>
    <row r="36" spans="1:7" s="295" customFormat="1" ht="0.6" customHeight="1">
      <c r="A36" s="415"/>
      <c r="B36" s="534"/>
      <c r="C36" s="534"/>
      <c r="D36" s="534"/>
      <c r="E36" s="432"/>
      <c r="F36" s="432"/>
      <c r="G36" s="433"/>
    </row>
    <row r="37" spans="1:7" s="423" customFormat="1" ht="12.75" customHeight="1">
      <c r="A37" s="420"/>
      <c r="B37" s="527" t="s">
        <v>35</v>
      </c>
      <c r="C37" s="527"/>
      <c r="D37" s="527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31" t="s">
        <v>37</v>
      </c>
      <c r="C38" s="531"/>
      <c r="D38" s="531"/>
      <c r="E38" s="424"/>
      <c r="F38" s="425"/>
      <c r="G38" s="426"/>
    </row>
    <row r="39" spans="1:7" ht="15">
      <c r="A39" s="435" t="s">
        <v>38</v>
      </c>
      <c r="B39" s="540" t="s">
        <v>131</v>
      </c>
      <c r="C39" s="540"/>
      <c r="D39" s="540"/>
      <c r="E39" s="428"/>
      <c r="F39" s="428">
        <v>-347621.3</v>
      </c>
      <c r="G39" s="429"/>
    </row>
    <row r="40" spans="1:7" ht="15">
      <c r="A40" s="435" t="s">
        <v>72</v>
      </c>
      <c r="B40" s="540" t="s">
        <v>70</v>
      </c>
      <c r="C40" s="540"/>
      <c r="D40" s="540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41" t="s">
        <v>132</v>
      </c>
      <c r="C41" s="542"/>
      <c r="D41" s="543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27" t="s">
        <v>39</v>
      </c>
      <c r="C43" s="527"/>
      <c r="D43" s="527"/>
      <c r="E43" s="421"/>
      <c r="F43" s="421">
        <f>SUM(F38:F42)</f>
        <v>-1302479.3</v>
      </c>
      <c r="G43" s="434"/>
    </row>
    <row r="44" spans="1:7" s="423" customFormat="1" ht="15.75">
      <c r="A44" s="420"/>
      <c r="B44" s="527" t="s">
        <v>40</v>
      </c>
      <c r="C44" s="527"/>
      <c r="D44" s="527"/>
      <c r="E44" s="421"/>
      <c r="F44" s="421">
        <f>F37+F43</f>
        <v>2614512.83</v>
      </c>
      <c r="G44" s="434"/>
    </row>
    <row r="45" spans="1:7" s="423" customFormat="1" ht="15.75">
      <c r="A45" s="438"/>
      <c r="B45" s="528" t="s">
        <v>133</v>
      </c>
      <c r="C45" s="529"/>
      <c r="D45" s="530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31" t="s">
        <v>42</v>
      </c>
      <c r="C46" s="531"/>
      <c r="D46" s="531"/>
      <c r="E46" s="424"/>
      <c r="F46" s="425"/>
      <c r="G46" s="426"/>
    </row>
    <row r="47" spans="1:7" s="295" customFormat="1" ht="12.75" customHeight="1">
      <c r="A47" s="411" t="s">
        <v>43</v>
      </c>
      <c r="B47" s="532" t="s">
        <v>44</v>
      </c>
      <c r="C47" s="533"/>
      <c r="D47" s="533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32" t="s">
        <v>134</v>
      </c>
      <c r="C48" s="533"/>
      <c r="D48" s="533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32" t="s">
        <v>92</v>
      </c>
      <c r="C49" s="533"/>
      <c r="D49" s="533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32" t="s">
        <v>67</v>
      </c>
      <c r="C50" s="532"/>
      <c r="D50" s="532"/>
      <c r="E50" s="412"/>
      <c r="F50" s="441">
        <f>G50-E50</f>
        <v>0</v>
      </c>
      <c r="G50" s="442"/>
    </row>
    <row r="51" spans="1:7" s="295" customFormat="1" ht="0.75" customHeight="1">
      <c r="A51" s="415"/>
      <c r="B51" s="534"/>
      <c r="C51" s="535"/>
      <c r="D51" s="535"/>
      <c r="E51" s="432"/>
      <c r="F51" s="444"/>
      <c r="G51" s="433"/>
    </row>
    <row r="52" spans="1:7" s="423" customFormat="1" ht="13.15" customHeight="1">
      <c r="A52" s="420"/>
      <c r="B52" s="527" t="s">
        <v>47</v>
      </c>
      <c r="C52" s="527"/>
      <c r="D52" s="527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36" t="s">
        <v>48</v>
      </c>
      <c r="C53" s="537"/>
      <c r="D53" s="537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16" t="s">
        <v>49</v>
      </c>
      <c r="B56" s="517"/>
      <c r="C56" s="518"/>
      <c r="D56" s="518"/>
      <c r="E56" s="518"/>
      <c r="F56" s="518"/>
      <c r="G56" s="519"/>
    </row>
    <row r="57" spans="1:7" ht="15.75" customHeight="1">
      <c r="A57" s="526" t="s">
        <v>50</v>
      </c>
      <c r="B57" s="526"/>
      <c r="C57" s="526"/>
      <c r="D57" s="526"/>
      <c r="E57" s="526"/>
      <c r="F57" s="499" t="s">
        <v>135</v>
      </c>
      <c r="G57" s="501"/>
    </row>
    <row r="58" spans="1:7" ht="35.450000000000003" customHeight="1">
      <c r="A58" s="322"/>
      <c r="B58" s="323"/>
      <c r="C58" s="324"/>
      <c r="D58" s="322"/>
      <c r="E58" s="323"/>
      <c r="F58" s="499"/>
      <c r="G58" s="501"/>
    </row>
    <row r="59" spans="1:7" ht="21" customHeight="1" thickBot="1">
      <c r="A59" s="524" t="s">
        <v>81</v>
      </c>
      <c r="B59" s="525"/>
      <c r="C59" s="330" t="s">
        <v>94</v>
      </c>
      <c r="D59" s="506"/>
      <c r="E59" s="507"/>
      <c r="F59" s="502" t="s">
        <v>123</v>
      </c>
      <c r="G59" s="503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24"/>
      <c r="B61" s="525"/>
      <c r="C61" s="330"/>
      <c r="D61" s="506"/>
      <c r="E61" s="507"/>
      <c r="F61" s="506"/>
      <c r="G61" s="507"/>
    </row>
    <row r="62" spans="1:7" ht="15.75" customHeight="1">
      <c r="A62" s="516" t="s">
        <v>52</v>
      </c>
      <c r="B62" s="517"/>
      <c r="C62" s="518"/>
      <c r="D62" s="518"/>
      <c r="E62" s="518"/>
      <c r="F62" s="518"/>
      <c r="G62" s="519"/>
    </row>
    <row r="63" spans="1:7" ht="15.75" customHeight="1">
      <c r="A63" s="520" t="s">
        <v>82</v>
      </c>
      <c r="B63" s="521"/>
      <c r="C63" s="522"/>
      <c r="D63" s="522"/>
      <c r="E63" s="522"/>
      <c r="F63" s="522"/>
      <c r="G63" s="523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24" t="s">
        <v>136</v>
      </c>
      <c r="B65" s="525"/>
      <c r="C65" s="330" t="s">
        <v>137</v>
      </c>
      <c r="D65" s="506" t="s">
        <v>138</v>
      </c>
      <c r="E65" s="507"/>
      <c r="F65" s="506"/>
      <c r="G65" s="507"/>
    </row>
    <row r="66" spans="1:7" ht="12.75">
      <c r="A66" s="508"/>
      <c r="B66" s="509"/>
      <c r="C66" s="509"/>
      <c r="D66" s="509"/>
      <c r="E66" s="509"/>
      <c r="F66" s="509"/>
      <c r="G66" s="510"/>
    </row>
    <row r="67" spans="1:7" ht="22.5" customHeight="1" thickBot="1">
      <c r="A67" s="511" t="s">
        <v>53</v>
      </c>
      <c r="B67" s="512"/>
      <c r="C67" s="513"/>
      <c r="D67" s="514"/>
      <c r="E67" s="514"/>
      <c r="F67" s="514"/>
      <c r="G67" s="515"/>
    </row>
    <row r="68" spans="1:7" ht="29.25" customHeight="1"/>
  </sheetData>
  <mergeCells count="44">
    <mergeCell ref="B25:D25"/>
    <mergeCell ref="B26:D26"/>
    <mergeCell ref="B27:D27"/>
    <mergeCell ref="B28:D28"/>
    <mergeCell ref="B29:D29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F58:G58"/>
    <mergeCell ref="A59:B59"/>
    <mergeCell ref="D59:E59"/>
    <mergeCell ref="F59:G59"/>
    <mergeCell ref="A61:B61"/>
    <mergeCell ref="D61:E61"/>
    <mergeCell ref="F61:G61"/>
    <mergeCell ref="A67:G67"/>
    <mergeCell ref="A62:G62"/>
    <mergeCell ref="A63:G63"/>
    <mergeCell ref="A65:B65"/>
    <mergeCell ref="D65:E65"/>
    <mergeCell ref="F65:G65"/>
    <mergeCell ref="A66:G66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77" t="s">
        <v>56</v>
      </c>
      <c r="C6" s="578"/>
      <c r="D6" s="579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80" t="s">
        <v>25</v>
      </c>
      <c r="C25" s="580"/>
      <c r="D25" s="580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74" t="s">
        <v>30</v>
      </c>
      <c r="C26" s="574"/>
      <c r="D26" s="574"/>
      <c r="E26" s="87"/>
      <c r="F26" s="88"/>
      <c r="G26" s="89"/>
    </row>
    <row r="27" spans="1:8" s="94" customFormat="1" ht="12.75" customHeight="1">
      <c r="A27" s="117" t="s">
        <v>74</v>
      </c>
      <c r="B27" s="571" t="s">
        <v>64</v>
      </c>
      <c r="C27" s="571"/>
      <c r="D27" s="571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71" t="s">
        <v>65</v>
      </c>
      <c r="C28" s="571"/>
      <c r="D28" s="571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71" t="s">
        <v>66</v>
      </c>
      <c r="C29" s="571"/>
      <c r="D29" s="571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70" t="s">
        <v>31</v>
      </c>
      <c r="C31" s="573"/>
      <c r="D31" s="573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74" t="s">
        <v>33</v>
      </c>
      <c r="C32" s="574"/>
      <c r="D32" s="574"/>
      <c r="E32" s="104"/>
      <c r="F32" s="105"/>
      <c r="G32" s="106"/>
    </row>
    <row r="33" spans="1:7" s="94" customFormat="1" ht="12.75" customHeight="1">
      <c r="A33" s="147" t="s">
        <v>77</v>
      </c>
      <c r="B33" s="576" t="s">
        <v>144</v>
      </c>
      <c r="C33" s="576"/>
      <c r="D33" s="576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71" t="s">
        <v>68</v>
      </c>
      <c r="C34" s="571"/>
      <c r="D34" s="571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71" t="s">
        <v>69</v>
      </c>
      <c r="C35" s="571"/>
      <c r="D35" s="571"/>
      <c r="E35" s="107"/>
      <c r="F35" s="109">
        <f>G35-E35</f>
        <v>0</v>
      </c>
      <c r="G35" s="110"/>
    </row>
    <row r="36" spans="1:7" s="111" customFormat="1" ht="0.6" customHeight="1">
      <c r="A36" s="95"/>
      <c r="B36" s="568"/>
      <c r="C36" s="568"/>
      <c r="D36" s="568"/>
      <c r="E36" s="112"/>
      <c r="F36" s="112"/>
      <c r="G36" s="113"/>
    </row>
    <row r="37" spans="1:7" s="103" customFormat="1" ht="12.75" customHeight="1">
      <c r="A37" s="114"/>
      <c r="B37" s="570" t="s">
        <v>35</v>
      </c>
      <c r="C37" s="570"/>
      <c r="D37" s="570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74" t="s">
        <v>37</v>
      </c>
      <c r="C38" s="574"/>
      <c r="D38" s="574"/>
      <c r="E38" s="104"/>
      <c r="F38" s="105"/>
      <c r="G38" s="106"/>
    </row>
    <row r="39" spans="1:7" ht="12.75">
      <c r="A39" s="116" t="s">
        <v>38</v>
      </c>
      <c r="B39" s="575" t="s">
        <v>91</v>
      </c>
      <c r="C39" s="575"/>
      <c r="D39" s="575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75" t="s">
        <v>70</v>
      </c>
      <c r="C40" s="575"/>
      <c r="D40" s="575"/>
      <c r="E40" s="107"/>
      <c r="F40" s="107">
        <f>G40-E40</f>
        <v>0</v>
      </c>
      <c r="G40" s="108"/>
    </row>
    <row r="41" spans="1:7" ht="12.75">
      <c r="A41" s="116" t="s">
        <v>73</v>
      </c>
      <c r="B41" s="555" t="s">
        <v>71</v>
      </c>
      <c r="C41" s="556"/>
      <c r="D41" s="557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70" t="s">
        <v>39</v>
      </c>
      <c r="C43" s="570"/>
      <c r="D43" s="570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70" t="s">
        <v>40</v>
      </c>
      <c r="C44" s="570"/>
      <c r="D44" s="570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74" t="s">
        <v>42</v>
      </c>
      <c r="C45" s="574"/>
      <c r="D45" s="574"/>
      <c r="E45" s="104"/>
      <c r="F45" s="105"/>
      <c r="G45" s="106"/>
    </row>
    <row r="46" spans="1:7" s="111" customFormat="1" ht="12.75" customHeight="1">
      <c r="A46" s="117" t="s">
        <v>43</v>
      </c>
      <c r="B46" s="571" t="s">
        <v>44</v>
      </c>
      <c r="C46" s="572"/>
      <c r="D46" s="572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71" t="s">
        <v>79</v>
      </c>
      <c r="C47" s="572"/>
      <c r="D47" s="572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71" t="s">
        <v>92</v>
      </c>
      <c r="C48" s="572"/>
      <c r="D48" s="572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71" t="s">
        <v>67</v>
      </c>
      <c r="C49" s="571"/>
      <c r="D49" s="571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68"/>
      <c r="C50" s="569"/>
      <c r="D50" s="569"/>
      <c r="E50" s="112"/>
      <c r="F50" s="121"/>
      <c r="G50" s="113"/>
    </row>
    <row r="51" spans="1:7" s="103" customFormat="1" ht="13.15" customHeight="1">
      <c r="A51" s="114"/>
      <c r="B51" s="570" t="s">
        <v>47</v>
      </c>
      <c r="C51" s="570"/>
      <c r="D51" s="570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66" t="s">
        <v>48</v>
      </c>
      <c r="C52" s="567"/>
      <c r="D52" s="567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58" t="s">
        <v>49</v>
      </c>
      <c r="B55" s="559"/>
      <c r="C55" s="560"/>
      <c r="D55" s="560"/>
      <c r="E55" s="560"/>
      <c r="F55" s="560"/>
      <c r="G55" s="561"/>
    </row>
    <row r="56" spans="1:7" ht="15.75" customHeight="1">
      <c r="A56" s="562" t="s">
        <v>50</v>
      </c>
      <c r="B56" s="563"/>
      <c r="C56" s="564"/>
      <c r="D56" s="564"/>
      <c r="E56" s="564"/>
      <c r="F56" s="564"/>
      <c r="G56" s="565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45" t="s">
        <v>51</v>
      </c>
      <c r="E58" s="546"/>
      <c r="F58" s="141"/>
      <c r="G58" s="142"/>
    </row>
    <row r="59" spans="1:7" ht="15.75" customHeight="1">
      <c r="A59" s="558" t="s">
        <v>52</v>
      </c>
      <c r="B59" s="559"/>
      <c r="C59" s="560"/>
      <c r="D59" s="560"/>
      <c r="E59" s="560"/>
      <c r="F59" s="560"/>
      <c r="G59" s="561"/>
    </row>
    <row r="60" spans="1:7" ht="15.75" customHeight="1">
      <c r="A60" s="562" t="s">
        <v>82</v>
      </c>
      <c r="B60" s="563"/>
      <c r="C60" s="564"/>
      <c r="D60" s="564"/>
      <c r="E60" s="564"/>
      <c r="F60" s="564"/>
      <c r="G60" s="565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45"/>
      <c r="E62" s="546"/>
      <c r="F62" s="545"/>
      <c r="G62" s="546"/>
    </row>
    <row r="63" spans="1:7" ht="12.75">
      <c r="A63" s="547"/>
      <c r="B63" s="548"/>
      <c r="C63" s="548"/>
      <c r="D63" s="548"/>
      <c r="E63" s="548"/>
      <c r="F63" s="548"/>
      <c r="G63" s="549"/>
    </row>
    <row r="64" spans="1:7" ht="13.5" customHeight="1" thickBot="1">
      <c r="A64" s="550" t="s">
        <v>53</v>
      </c>
      <c r="B64" s="551"/>
      <c r="C64" s="552"/>
      <c r="D64" s="553"/>
      <c r="E64" s="553"/>
      <c r="F64" s="553"/>
      <c r="G64" s="554"/>
    </row>
  </sheetData>
  <mergeCells count="36">
    <mergeCell ref="B27:D27"/>
    <mergeCell ref="B28:D28"/>
    <mergeCell ref="B29:D29"/>
    <mergeCell ref="B6:D6"/>
    <mergeCell ref="B25:D25"/>
    <mergeCell ref="B26:D2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11KV SF6</vt:lpstr>
      <vt:lpstr>SA-03F</vt:lpstr>
      <vt:lpstr>SA-02F</vt:lpstr>
      <vt:lpstr>SA-01F</vt:lpstr>
      <vt:lpstr>Led</vt:lpstr>
      <vt:lpstr>RA02_70%</vt:lpstr>
      <vt:lpstr>RA01_F</vt:lpstr>
      <vt:lpstr>Sheet1</vt:lpstr>
      <vt:lpstr>'11KV SF6'!Print_Area</vt:lpstr>
      <vt:lpstr>Led!Print_Area</vt:lpstr>
      <vt:lpstr>RA01_F!Print_Area</vt:lpstr>
      <vt:lpstr>'RA02_70%'!Print_Area</vt:lpstr>
      <vt:lpstr>'SA-01F'!Print_Area</vt:lpstr>
      <vt:lpstr>'SA-02F'!Print_Area</vt:lpstr>
      <vt:lpstr>'SA-03F'!Print_Area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2016-08-11T13:47:25Z</cp:lastPrinted>
  <dcterms:created xsi:type="dcterms:W3CDTF">2016-03-15T12:03:55Z</dcterms:created>
  <dcterms:modified xsi:type="dcterms:W3CDTF">2016-08-11T13:48:50Z</dcterms:modified>
</cp:coreProperties>
</file>