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m Since 01-12-2021\_by Name\JGN Sugar\First Report - Nov.23 - Jan.24\Documents\Invoices\"/>
    </mc:Choice>
  </mc:AlternateContent>
  <xr:revisionPtr revIDLastSave="0" documentId="13_ncr:1_{38E2EEA5-A63A-4006-9C59-B6F1F73F328C}" xr6:coauthVersionLast="47" xr6:coauthVersionMax="47" xr10:uidLastSave="{00000000-0000-0000-0000-000000000000}"/>
  <bookViews>
    <workbookView xWindow="-120" yWindow="-120" windowWidth="21840" windowHeight="13140" activeTab="1" xr2:uid="{075652A4-9C0F-4110-8AFC-D1768C6E1569}"/>
  </bookViews>
  <sheets>
    <sheet name="Sheet1" sheetId="1" r:id="rId1"/>
    <sheet name="Sheet3" sheetId="4" r:id="rId2"/>
    <sheet name="Sheet5" sheetId="6" r:id="rId3"/>
    <sheet name="Sheet2" sheetId="3" r:id="rId4"/>
    <sheet name="Sheet4" sheetId="5" r:id="rId5"/>
  </sheets>
  <definedNames>
    <definedName name="_xlnm._FilterDatabase" localSheetId="0" hidden="1">Sheet1!$A$4:$G$233</definedName>
    <definedName name="_xlnm._FilterDatabase" localSheetId="3" hidden="1">Sheet2!$A$2:$F$56</definedName>
    <definedName name="_xlnm._FilterDatabase" localSheetId="1" hidden="1">Sheet3!$B$3:$F$232</definedName>
    <definedName name="_xlnm._FilterDatabase" localSheetId="2" hidden="1">Sheet5!$A$42:$C$42</definedName>
    <definedName name="_xlnm.Print_Titles" localSheetId="3">Sheet2!$2:$2</definedName>
  </definedNames>
  <calcPr calcId="181029"/>
  <pivotCaches>
    <pivotCache cacheId="6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6" l="1"/>
  <c r="D13" i="5"/>
  <c r="H8" i="5"/>
  <c r="F235" i="4"/>
  <c r="D53" i="3"/>
  <c r="F233" i="1"/>
  <c r="E233" i="1"/>
  <c r="D49" i="3"/>
  <c r="D50" i="3"/>
  <c r="D51" i="3"/>
  <c r="D52" i="3"/>
  <c r="D45" i="3" l="1"/>
  <c r="D46" i="3"/>
  <c r="D47" i="3"/>
  <c r="D48" i="3"/>
  <c r="D7" i="3"/>
  <c r="D9" i="3"/>
  <c r="D15" i="3"/>
  <c r="D24" i="3"/>
  <c r="D32" i="3"/>
  <c r="D40" i="3"/>
  <c r="D14" i="3"/>
  <c r="D10" i="3"/>
  <c r="D18" i="3"/>
  <c r="D25" i="3"/>
  <c r="D33" i="3"/>
  <c r="D41" i="3"/>
  <c r="D38" i="3"/>
  <c r="D11" i="3"/>
  <c r="D19" i="3"/>
  <c r="D26" i="3"/>
  <c r="D34" i="3"/>
  <c r="D42" i="3"/>
  <c r="D28" i="3"/>
  <c r="D17" i="3"/>
  <c r="D23" i="3"/>
  <c r="D12" i="3"/>
  <c r="D20" i="3"/>
  <c r="D27" i="3"/>
  <c r="D35" i="3"/>
  <c r="D43" i="3"/>
  <c r="D8" i="3"/>
  <c r="D13" i="3"/>
  <c r="D21" i="3"/>
  <c r="D36" i="3"/>
  <c r="D44" i="3"/>
  <c r="D39" i="3"/>
  <c r="D16" i="3"/>
  <c r="D22" i="3"/>
  <c r="D29" i="3"/>
  <c r="D37" i="3"/>
  <c r="D5" i="3"/>
  <c r="D6" i="3"/>
  <c r="D31" i="3"/>
  <c r="D30" i="3"/>
  <c r="D59" i="3" l="1"/>
</calcChain>
</file>

<file path=xl/sharedStrings.xml><?xml version="1.0" encoding="utf-8"?>
<sst xmlns="http://schemas.openxmlformats.org/spreadsheetml/2006/main" count="1350" uniqueCount="521">
  <si>
    <t>JGN Sugar and Biofuels Pvt.Ltd.</t>
  </si>
  <si>
    <t>Pilibhit Road, Vill. Sarkara, P.O. Nakatpura,</t>
  </si>
  <si>
    <t>Date</t>
  </si>
  <si>
    <t>Particulars</t>
  </si>
  <si>
    <t>Voucher Ref. No.</t>
  </si>
  <si>
    <t>Narration</t>
  </si>
  <si>
    <t>Galwalia Ispat Udyog Pvt Ltd, Kashipur</t>
  </si>
  <si>
    <t>SA23Y-04978</t>
  </si>
  <si>
    <t>Being purchase of TMT BAR 12mm Qty-12.030,MT, TMT BAR 20mm, Qty-32.960 MT,Against PO no-JGN/KSP/2023-24/392, Dated-02-11-2023, Bill No-SA23Y-04978, Dated-31-10-2023</t>
  </si>
  <si>
    <t>SA23Y-04976</t>
  </si>
  <si>
    <t>Being Purchase of TMT BAR 8mm Qty-2.050,Mt,  TMT BAR 20mm  Qty-28.760,Mt, TMT BAR 10mm Qty-14.140 Mt, Against PO no-JGN/KSP/2023-24/392, Dated-02-11-2023, Bill No-SA23Y-04976, Dated-31-10-2023</t>
  </si>
  <si>
    <t>SA23Y-04974</t>
  </si>
  <si>
    <t>Being Purchase of TMT BAR 16mm Qty-14.930 Mt. TMT BAR 25mm Qty-20.060 Mt Against PO no-JGN/KSP/2023-24/392 Dated-02-11-2023, Bill no-SA23Y-04974, Dated-31-10-2023</t>
  </si>
  <si>
    <t>Nuvoco Vistas Corporation Ltd. Rudrapur</t>
  </si>
  <si>
    <t>Being purchase of M25 Instante BB MO D20 M00, Qty-6.500 M3/M25, Against Po no-389,Dated-01-11-2023, Bill no-233510002892, Dated-02-11-2023</t>
  </si>
  <si>
    <t>Being Purchase of M25 Instante BB MO D20 M00, Qty-6.500 M3/M25 Against Po no-389, Dated-01-11-2023, Bill no-233510002893, Dated-02-11-2023</t>
  </si>
  <si>
    <t>Being Purchase of M25 instante BB MO D20 M00, Qty-6.500 M3/M25 Against Po no-389,Dated-01-11-2023, Bill no-233510002894, Dated-02-11-2023</t>
  </si>
  <si>
    <t>Being purchase of M25 Instante BB MO D20 M00, Qty-6.500 M3/M25 Against PO no-389,Dated-01-11-2023, Bill no-233510002895, dated-02-11-2023</t>
  </si>
  <si>
    <t>Steel Con, Delhi</t>
  </si>
  <si>
    <t>SC/2023-24/482</t>
  </si>
  <si>
    <t>Being Purchase of M.S Wire  (20G 188 Bundle 25kg Fixed Maheshwari) Qty-4700 Mt, Nails 2" Qty-0.100 Mt (2 Bag) , Nails 3" Qty-0.100 Mt, (2 Bag), Nails 4" Qty-0.100 Mt (2 Bag) PO-381 date-01.11.23 Bill-SC/2023-24/482 Date-02.11.23</t>
  </si>
  <si>
    <t>Being purchase of M25 Instante BB MO D20 M00, Qty-6. M3/M25 Against PO no-389,Dated-01-11-2023, Bill no-233510002901 Dated-04-11-2023</t>
  </si>
  <si>
    <t>Raza Earth Movers, Kashipur</t>
  </si>
  <si>
    <t>Being Bill of Rent JCB work in JGN Sugar mill-Sitarganj, working  (Date-17.09.23 To 20.09.23 Days-4)  &amp; ( 01.10.23 To 31.10.23 Days-25) Rate-1,00,000/- Per Month ob Anand ji Bill-76 date-01.11.23</t>
  </si>
  <si>
    <t>Pushkars Building Systems Pvt. Ltd, Delhi</t>
  </si>
  <si>
    <t>G-46</t>
  </si>
  <si>
    <t>Being Purchase of Timber (Sawn) 3"x2"x8" (202.00) 3.5x2.5x8" (295.00) Cbm PO-396 Date-02.11.23 Bill-G-46 Date-02.11.23</t>
  </si>
  <si>
    <t>G-47</t>
  </si>
  <si>
    <t>Being Purchase of Plyboard (2440x1220x12) Qty-265 PO-396 Date-02.11.23 Bill-G-47 Date-03.11.23</t>
  </si>
  <si>
    <t>Being purchase of M25 Instante BB MO D20 M00, Qty-6. M3/M25 Against PO no-389,Dated-01-11-2023, Bill no-233510002902 Dated-04-11-2023</t>
  </si>
  <si>
    <t>Being purchase of M25 Instante BB MO D20 M00, Qty-8. M3/M25 Against PO no-404,Dated-01-11-2023, Bill no-233510002925 Date-06-11-2023</t>
  </si>
  <si>
    <t>Being purchase of M25 Instante BB MO D20 M00, Qty-8. M3/M25 Against PO no-404,Dated-01-11-2023, Bill no-233510002923 Date-06-11-2023</t>
  </si>
  <si>
    <t>Being purchase of M25 Instante BB MO D20 M00, Qty-8. M3/M25 Against PO no-389,Dated-01-11-2023, Bill no-233510002922 Date-06-11-2023</t>
  </si>
  <si>
    <t>Being purchase of M25 Instante BB MO D20 M00, Qty-8. M3/M25 Against PO no-389,Dated-01-11-2023, Bill no-233510002928 Date-06-11-2023</t>
  </si>
  <si>
    <t>Being purchase of M25 Instante BB MO D20 M00, Qty-8. M3/M25 Against PO no-389,Dated-01-11-2023, Bill no-233510002929 Date-06-11-2023</t>
  </si>
  <si>
    <t>Being purchase of M25 Instante BB MO D20 M00, Qty-8. M3/M25 Against PO no-389,Dated-01-11-2023, Bill no-233510002927 Date-06-11-2023</t>
  </si>
  <si>
    <t>Masakur Khan, JCB Contractor</t>
  </si>
  <si>
    <t>Being Bill of RCC &amp; B/W Dismantling work in JGN Sugar Mill-Sitarganj, Qty-39.78m3  Rate-1800/- ob Laj Ram ji (Civil Engineers) Bill-46 Date-08.11.23</t>
  </si>
  <si>
    <t>Gopal Bhagwan and Company, Jaipur</t>
  </si>
  <si>
    <t>Being purchase of concrete Cover block 25mm (EH) E252, Qty-10 bag/4000 Pcs,Concrete Cover Block L-40mm E-401, Qty-40 bag/8000Pcs, Concrete Cover Block 50mm (heavy)E503, Qty-60 Bag/600 Pcs,Concrete cover Block 75mm E751, Qty-14 bag/1050 Pcs, Against Po no-439, Dated-10-11-2023, Bill no-6380, Dated-08-11-2023</t>
  </si>
  <si>
    <t>Being Purchase of M25 Instante BB MO D20 M00, Qty-6.00 M3/M25, Against Po no-404, Dated-01-11-2023, Bill no-233510002948, Dated-08-11-2023</t>
  </si>
  <si>
    <t>Being Purchase of M25 Instante BB MO D20 M00, Qty-7.00 M3/M25, Against Po no-404, Dated-01-11-2023, Bill no-233510002944, Dated-08-11-2023</t>
  </si>
  <si>
    <t>Being purchase of M25 Instante BB MO D20 M00, Qty-7.00 M3/M25, Against Po no-404, Dated-01-11-2023, Bill no-233510002943, Dated-08-11-2023</t>
  </si>
  <si>
    <t>Being Purchase of M25 Instante BB MO D20 M00, Qty-7.00 M3/M25 Against  Po no-404,Dated-01-11-2023, Bill no-233510002942, Dated-08-11-2023</t>
  </si>
  <si>
    <t>Axis International Delhi</t>
  </si>
  <si>
    <t>Being Purchase of MS Shikanja , Qty-680 Kgs, Against PO no-433,Dated-09-11-2023, Bill no-304, Dated-07-11-2023</t>
  </si>
  <si>
    <t>Being Purchase of M25 Instante BB MO D20 M00, Qty-7.00 M3/M25, Against PO no-404, Dated-01-11-2023, Bill no-233510002969, Dated-10-11-2023</t>
  </si>
  <si>
    <t>Being Purchase of M25 Instante BB MO D20 M00, Qty-7.00 M3/M25, Against PO no-404,Dated-01-11-2023, Bill no-233510002970, Dated-10-11-2023</t>
  </si>
  <si>
    <t>Being Purchase of M25 Instante BB MO D20 M00, Qty-7.00 M3/M25, Against Po no-404, Dated-01-11-2023 Bill no-233510002968, Dated-10-11-2023</t>
  </si>
  <si>
    <t>Being Purchase of M25 Instante BB MO D20 M00, Qty-4.00 M3/M25, Against PO no-404,Dated-01-11-2023, Bill no-233510002986, Dated-11-11-2023</t>
  </si>
  <si>
    <t>Being Purchase of M25 Instante BB MO D20 M00, Qty-4.00 M3/M25, Against PO no-404, Dated-01-11-2023, Bill no-233510002985, Dated-11-11-2023</t>
  </si>
  <si>
    <t>Being Purchase of M25 Instante BB MO D20 M00, Qty-8.000 M3/M25, Against PO no-404, Dated-01-11-2023, Bill no-233510002984, Dated-11-11-2023</t>
  </si>
  <si>
    <t>Being Purchase of M25 Instante BB MO D20 M00, Qty-7.00 M3/M25 Against PO no-404,Dated-01-11-2023, Bill no-233510003001</t>
  </si>
  <si>
    <t>Being Purchase of M25 Instante BB MO D20 M00, Qty-7.00 M3/M25 Against PO no-404, Dated-01-11-2023,Bill no-233510003002, Dated-15-11-2023</t>
  </si>
  <si>
    <t>Being Purchase of M25 Instante BB MO D20 M00, Qty-7.00 M3/M25 Against PO no-404, Dated-01-11-2023, Bill no-233510003003, Dated-15-11-2023</t>
  </si>
  <si>
    <t>Being purchase of M25 Instante BB MO D20 M00, Qty-6.00 M3/M25, Against PO no-404, Dated-01-11-2023, Bill No-233510003059, Dated-19.11.23</t>
  </si>
  <si>
    <t>Being purchase of M25 Instante BB MO D20 M00, Qty-7.00 M3/M25, Against PO no-404, Dated-01-11-2023, Bill No-233510003058, Dated-19.11.23</t>
  </si>
  <si>
    <t>Being purchase of M25 Instante BB MO D20 M00, Qty-6.00 M3/M25, Against PO no-404, Dated-01-11-2023, Bill No-233510003041, Dated-18.11.23</t>
  </si>
  <si>
    <t>Being Purchase of M25 Instante BB MO D20 M00, Qty-7.00 M3/M25, Against PO no-404, Dated-01-11-2023, Bill no-233510003086, Dated-21-11-23</t>
  </si>
  <si>
    <t>Being Purchase of M25 Instante BB MO D20 M00, Qty-8.00 M3/M25, Against PO no-404, Dated-01-11-2023, Bill no-233510003084,Dated-21-11-23</t>
  </si>
  <si>
    <t>Being Purchase of M25 Instante BB MO D20 M00, Qty-8.00 M3/M25, Against PO no-404, Dated-01-11-2023, Bill no-233510003082, Dated-21-11-23</t>
  </si>
  <si>
    <t>Being Purchase of M25 Instante BB MO D20 M00, Qty-8.00 M3/M25, Against PO no-404, Dated-01-11-2023, Bill no-233510003080, Date-21-11-23</t>
  </si>
  <si>
    <t>Being Purchase of M25 Instante BB MO D20 M00, Qty-7.00 M3/M25, Against PO no-404, Dated-01-11-2023, Bill no-233510003120 Date-23-11-23</t>
  </si>
  <si>
    <t>Being Purchase of M25 Instante BB MO D20 M00, Qty-8.00 M3/M25, Against PO no-471, Dated-22-11-2023, Bill no-233510003114 Date-23-11-23</t>
  </si>
  <si>
    <t>Being Purchase of M05 NVP BE MI D20M Qty-8.000 M3 M5 Bill no-233510003126 Date-24-11-23</t>
  </si>
  <si>
    <t>Being Purchase of M05 NVP BE MI D20M Qty-8.000 M3 M5 Bill no-233510003138 Date-25-11-23</t>
  </si>
  <si>
    <t>Being Purchase of M25 Instante BB MO D20 M00 Qty-7.000 M3 M25 Bill no-233510003132 Date-24-11-23</t>
  </si>
  <si>
    <t>Maa Vaishno Stone Crusher, Bazpur</t>
  </si>
  <si>
    <t>Being Purchase of Grit (GSB) Qty-700 Qtls Bill-2479 Date-24.11.23</t>
  </si>
  <si>
    <t>Being Purchase of Grit Qty-675 Qtls Bill-2485 Date-24.11.23</t>
  </si>
  <si>
    <t>Being Purchase of Grit Qty-699 Qtls Bill-2491 Date-25.11.23</t>
  </si>
  <si>
    <t>Being Purchase of Grit Qty-679 Qtls Bill-2494 Date-25.11.23</t>
  </si>
  <si>
    <t>Being Purchase of M25 Instante BB MO D20 M00 Qty-1.000 M3 M25 Bill no-233510003161 Date-26-11-23</t>
  </si>
  <si>
    <t>Being Purchase of M25 Instante BB MO D20 M00 Qty-6.000 M3 M25 Bill no-233510003145 Date-25-11-23</t>
  </si>
  <si>
    <t>Being Purchase of M25 Instante BB MO D20 M00 Qty-7.000 M3 M25 Bill no-233510003162 Date-26-11-23</t>
  </si>
  <si>
    <t>Being purchase of Sand Qty-655 Qtls@35/- Bill-2542 Date-28.11.23</t>
  </si>
  <si>
    <t>Being Purchase of M25 Instante BB MO D20 M00 Qty-8.000 M3 M25 Bill no-233510003193 Date-28-11-23</t>
  </si>
  <si>
    <t>Being Purchase of M25 Instante BB MO D20 M00 Qty-8.000 M3 M25 Bill no-233510003192 Date-28-11-23</t>
  </si>
  <si>
    <t>Being Purchase of M25 Instante BB MO D20 M00 Qty-7.000 M3 M25 Bill no-233510003182 Date-27-11-23</t>
  </si>
  <si>
    <t>Being purchase of Sand Qty-699 Qtls@35/- Bill-2553 Date-29.11.23</t>
  </si>
  <si>
    <t>Being purchase of Grit Qty-666 Qtls@40/- Bill-2555 Date-29.11.23</t>
  </si>
  <si>
    <t>Being purchase of Grit Qty-631 Qtls@40/- Bill-2554 Date-29.11.23</t>
  </si>
  <si>
    <t>R.P.Sons, Sitarganj</t>
  </si>
  <si>
    <t>Being Purchase of Cement Qty-30 Bag Bill-724 Date-29.11.23</t>
  </si>
  <si>
    <t>Trimurti Cement Article, Saharanpur</t>
  </si>
  <si>
    <t>Being Purchase of RCC Folding Wall (i) Perial &amp; Column Qty-86 Mtr Bill-60 Date-26.11.23</t>
  </si>
  <si>
    <t>Being Purchase of M25 Instante BB MO D20 M00 Qty-8.000 M3 M25 Bill no-233510003203 Date-28-11-23</t>
  </si>
  <si>
    <t>Being Purchase of M25 Instante BB MO D20 M00 Qty-8.000 M3 M25 Bill no-233510003212 Date-29-11-23</t>
  </si>
  <si>
    <t>Being Purchase of M25 Instante BB MO D20 M00 Qty-8.000 M3 M25 Bill no-233510003213 Date-29-11-23</t>
  </si>
  <si>
    <t>Being Purchase of M25 Instante BB MO D20 M00 Qty-8.000 M3 M25 Bill no-233510003218 Date-29-11-23</t>
  </si>
  <si>
    <t>Being Purchase of M25 Instante BB MO D20 M00 Qty-7.000 M3 M25 Bill no-233510003221 Date-29-11-23</t>
  </si>
  <si>
    <t>Being Purchase of M25 Instante BB MO D20 M00 Qty-7.000 M3 M25 Bill no-233510003231 Date-30-11-23</t>
  </si>
  <si>
    <t>Being Purchase of M25 Instante BB MO D20 M00 Qty-7.000 M3 M25 Bill no-233510003232 Date-30-11-23</t>
  </si>
  <si>
    <t>Being Purchase of M25 Instante BB MO D20 M00 Qty-7.000 M3 M25 Bill no-233510003228 Date-30-11-23</t>
  </si>
  <si>
    <t>Being Purchase of M25 Instante BB MO D20 M00 Qty-7.000 M3 M25 Bill no-233510003227 Date-30-11-23</t>
  </si>
  <si>
    <t>Ultra Tech cement limited, Ghaziabad</t>
  </si>
  <si>
    <t>Being Purchase of PPC 800 Bag HDPE/ PP Pack Per Package-50Kg Qty-40 Bill-8916386498 Date-29.11.23</t>
  </si>
  <si>
    <t>J K Cement Works, Aligarh</t>
  </si>
  <si>
    <t>Being Purchase of JK Cement 800 Bags, Qty-40.000 Mt Bill-3387201325 Date-28.11.23 PO-482 date-27.11.23</t>
  </si>
  <si>
    <t>SA23Y-05649</t>
  </si>
  <si>
    <t>Being Purchase of TMT Bar 25mm (Sariya) Qty-30.050 Mt Bill-SA23Y-05649 Date-29.11.23 PO-504 date-01.12.23</t>
  </si>
  <si>
    <t>SA23Y-05650</t>
  </si>
  <si>
    <t>Being Purchase of TMT Bar 10mm (Sariya) Qty-10.090 Mt, 16mm Qty-10.200 Mt, 20mm Qty-9660 Mt etc Bill-SA23Y-05650 Date-29.11.23 Po-504 date-01.12..23</t>
  </si>
  <si>
    <t>J K Cement Ltd, Rajasthan</t>
  </si>
  <si>
    <t>Being Purchase of JK Cement 840 Bags, Qty-42.000 Mt Bill-7810041000052645 Date-28.11.23 PO-482 Date-27.11.23</t>
  </si>
  <si>
    <t>Being Bill of JCB Rent Month of November 2023 From Date-01.11.2023 To 30.11.2023 ob Anand ji Bill-79 Date-02.12.23</t>
  </si>
  <si>
    <t>Being Purchase of Sand Qty-700 Qtls@35/- Bill-2583 Date-01.12.23 PO-512 Date-02.12.23</t>
  </si>
  <si>
    <t>Being Purchase of Sand Qty-700 Qtls@35/- Bill-2584 Date-01.12.23 PO-512 Date-02.12.23</t>
  </si>
  <si>
    <t>Being Purchase of M25 Instante BB MO D20 M00 Qty-5.000 M3 M25 Bill no-233510003235 Date-30-11-23 Po-471 date-22.11.23</t>
  </si>
  <si>
    <t>Being Purchase of M25 Instante BB MO D20 M00 Qty-7.000 M3 M25 Bill-233510003240 date-01.12.23 PO-471 Date-22.11.23</t>
  </si>
  <si>
    <t>Being Purchase of M25 Instante BB MO D20 M00 Qty-7.000 M3 M25 Bill-233510003241 date-01.12.23 PO-471 Date-22.11.23</t>
  </si>
  <si>
    <t>Being Purchase of M25 Instante BB MO D20 M00 Qty-8.000 M3 M25 Bill-233510003270 date-02.12.23 PO-471 Date-22.11.23</t>
  </si>
  <si>
    <t>Being Purchase of M25 Instante BB MO D20 M00 Qty-8.000 M3 M25 Bill-233510003291 date-03.12.23 PO-471 Date-22.11.23</t>
  </si>
  <si>
    <t>Being Purchase of M25 Instante BB MO D20 M00 Qty-8.000 M3 M25 Bill-233510003292 Date-03.12.23 PO-471 Date-22.11.23</t>
  </si>
  <si>
    <t>Being Purchase of M25 Instante BB MO D20 M00 Qty-7.000 M3 M25 Bill-233510003257 Date-02.12.23 PO-471 Date-22.11.23</t>
  </si>
  <si>
    <t>Being Purchase of M25 Instante BB MO D20 M00 Qty-7.000 M3 M25 Bill-233510003258 Date-02.12.23 PO-471 Date-22.11.23</t>
  </si>
  <si>
    <t>Waheguru Crane Service, Sitarganj</t>
  </si>
  <si>
    <t>Being Bill of Hydra Charges Work in JGN Mill-Sitarganj, Tank Unloading &amp; Kanta Material Loading Time In-09:25 Am To Out Time-12:25 PM (Three Hours) Veh-UP26T-6088 ob by Anand ji Bill-22 Date-02.12.23</t>
  </si>
  <si>
    <t>Being Bill of Hydra Charges work in JGN Mill-Sitarganj, Cement Godawn shad Time In-3:10 To 4:50  Veh-UP26T-6088 ob by Anand ji Bill-23 Date-04.12.23</t>
  </si>
  <si>
    <t>Being Bill of Hydra Charges work in JGN Mill-Sitarganj, Unloading Cable, MS Pipe by Tempo Time In-9:00 To out Time-11:10  Veh-UK06CB-4735  ob by Anand ji Bill-24 Date-05.12.23</t>
  </si>
  <si>
    <t>M.K Crain Services, Sitarganj</t>
  </si>
  <si>
    <t>Being Bill of Hydra Rent charges Hydra-1442 Qty-1, Date-21.11.23 Time 05:00pm To 06:00pm (1 Hours), Date-22.11.23 Time-09:00am To 05:00pm (8 Hours), Date-23.11.23 Time-08:00am To 05:00pm (8 Hrs), Date-24.11.23 Time-09:00am To 06:00pm (8 Hrs), Date-25.11.23 Time-09:00 To 12:00pm &amp; 02:00pm To 04:00pm (5 Hrs) etc. Bill-633 Date-01.12.23</t>
  </si>
  <si>
    <t>Dharmendra Pal Singh, Kashipur</t>
  </si>
  <si>
    <t>Being Bill of JCB Rent Month of October 2023 Working Day Qty-(21.5) Dys  ob Anand ji Bill-01 Date-09.12.23 WO no-29 Date-09.12.23</t>
  </si>
  <si>
    <t>Being Bill of Hydra Charges work in JGN Mill-Sitarganj, For Motor Repairing  Time In-14:00 To 03:10 ob Anand ji Bill-25 Date-09.12.2023</t>
  </si>
  <si>
    <t>Being Debit Note No 68 IssuedAg Invoice No 633dt03.12.2023for rate diffrence  taxable value Rs200GST36RS</t>
  </si>
  <si>
    <t>Being Purchase of Grit Qty-632 Qtls Bill-2696 Date-12.12.2023 PO-570 Date-13.12.2023</t>
  </si>
  <si>
    <t>Being Purchase of Sand Qty-625 Qtls Bill-2698 Date-12.12.2023 PO-512 Date-02.12.2023</t>
  </si>
  <si>
    <t>Being Bill of JCB Rent Month of November 2023 Working Date-01.11.2023 To 30.11.2023, Qty-29 Dys  ob Anand ji Bill-02 Date-13.12.2023</t>
  </si>
  <si>
    <t>Being Purchase of Sand Qty-644 Qtls Bill-2710 Date-13.12.2023 PO-570 Date-13.12.2023</t>
  </si>
  <si>
    <t>Being Purchase of Sand Qty-640 Qtls Bill-2709 Date-13.12.2023 PO-570 Date-13.12.2023</t>
  </si>
  <si>
    <t>Nand Kishor</t>
  </si>
  <si>
    <t>Being Bill of Civil Work Labour Charges Month of November 2023, Nand Kishor-Helper, Days-27@350/- &amp; OT-3 Hr Rs.131/- Rs.9581/- etc. ob Anand ji Date-15.12.2023</t>
  </si>
  <si>
    <t>BeingDebitNoteIssuedto 90KgshortAgInvoicen05649&amp;140kgShortAgInvoiceNo 05650</t>
  </si>
  <si>
    <t>Being Purchase of JK Cement (Grade-OPC) Qty-42.500 MT, Qty-850 Bags Rate-380/- Per Bag, Bill-7810041000056798 Date-15.12.2023, PO-568 Date-13.12.2023</t>
  </si>
  <si>
    <t>Being Purchase of Sand Qty-681 Qtls Bill-2764 Date-18.12.2023 PO-570 Date-13.12.2023</t>
  </si>
  <si>
    <t>Shiv Shakti Enterprises, Rudrapur</t>
  </si>
  <si>
    <t>S085</t>
  </si>
  <si>
    <t>Being Purchase of Grit Qty-652 Qtls Bill-S085 Date-18.12.2023, PO-582 Date-19.12.2023</t>
  </si>
  <si>
    <t>S086</t>
  </si>
  <si>
    <t>Being Purchase of Grit Qty-668 Qtls Bill-S086 Date-18.12.2023, PO-582 Date-19.12.2023</t>
  </si>
  <si>
    <t>S087</t>
  </si>
  <si>
    <t>Being Purchase of Grit Qty-698 Qtls Bill-S087 Date-19.12.2023, PO-582 Date-19.12.2023</t>
  </si>
  <si>
    <t>S088</t>
  </si>
  <si>
    <t>Being Purchase of Grit Qty-658 Qtls Bill-S088 Date-19.12.2023, PO-582 Date-19.12.2023</t>
  </si>
  <si>
    <t>Being Purchase of Sand Qty-700 Qtls Bill-2780 Date-19.12.2023 PO-570 Date-13.12.2023</t>
  </si>
  <si>
    <t>Kadri Contractor, Bareilly</t>
  </si>
  <si>
    <t>Being Bill Month of November 2023 Man Power Supply-From Date-( 01.11.2023 To 30.11.2023) Steel Bending &amp; Building cane carrier &amp; Mill House Qty-43255 Kg@4.7/-, Shuttering cane carrier &amp; Mill House Qty-77883 m2@140/- etc) Bill-13 Date-19.12.2023, WO-24 Date-07.11.2023</t>
  </si>
  <si>
    <t>Being Purchase of Sand Qty-700 Qtls Bill-2800 Date-20.12.2023 PO-570 Date-13.12.2023</t>
  </si>
  <si>
    <t>S091</t>
  </si>
  <si>
    <t>Being Purchase of Grit Qty-680 Qtls Bill-S091 Date-20.12.2023, PO-582 Date-19.12.2023</t>
  </si>
  <si>
    <t>S090</t>
  </si>
  <si>
    <t>Being Purchase of Grit Qty-695 Qtls Bill-S090 Date-20.12.2023, PO-582 Date-19.12.2023</t>
  </si>
  <si>
    <t>SA23Y-06299</t>
  </si>
  <si>
    <t>Being Purchase of TMT Bar 16mm Qty-5.100 MT, 20mm Qty-15.450 MT, 25mm Qty-9.110 MT Bill-SA23Y-06299 Date-21.12.2023</t>
  </si>
  <si>
    <t>SA23Y-06291</t>
  </si>
  <si>
    <t>Being Purchase of TMT Bar 8mm Qty-2.030 MT, 12mm Qty-10.050 MT, 10mm Qty-8.240 MT, 16mm Qty-10.010 MT Bill-SA23Y-06291 Date-21.12.2023</t>
  </si>
  <si>
    <t>SA23Y-06294</t>
  </si>
  <si>
    <t>Being Purchase of TMT Bar16mm Qty-30.040 MT Bill-SA23Y-06294 Date-21.12.2023</t>
  </si>
  <si>
    <t>Being Purchase of Sand Qty-700 Qtls Bill-2838 Date-22.12.2023 PO-512 Date-02.12.2023</t>
  </si>
  <si>
    <t>S094</t>
  </si>
  <si>
    <t>Being Purchase of Grit Qty-668 Qtls Bill-S094 Date-22.12.2023, PO-582 Date-19.12.2023</t>
  </si>
  <si>
    <t>Dhanesh Manjhi, Bihar</t>
  </si>
  <si>
    <t>Civil Labour</t>
  </si>
  <si>
    <t>Being Bill Month of November 2023,Labour Supply Civil Work at JGN Mill-Sitarganj, Dhanesh-Mason Day-20@550/- OT- Rs.1375+Rs11000 =Rs.12375/-, Sarla-Labour Day-25@350/- Rs.8750/-, Sunita-Day-19@350/- Rs.6650/-, Taarak Day-4@350/- Rs.1400/- etc.ob Anand ji Date-25.12.2023</t>
  </si>
  <si>
    <t>G-61</t>
  </si>
  <si>
    <t>Being Purchase of Plyboard 2440x1220x6mm (No.of Pkgs-40) Qty-40 Nos Bill-G-61 Date-23.12.2023</t>
  </si>
  <si>
    <t>Being Purchase of Grit Qty-646 Qtls Bill-2866 Date-23.12.2023 PO-570 Date-13.12.2023</t>
  </si>
  <si>
    <t>Being Purchase of Grit Qty-681 Qtls Bill-2867 Date-23.12.2023 PO-570 Date-13.12.2023</t>
  </si>
  <si>
    <t>Being Purchase of Sand Qty-700 Qtls Bill-2868 Date-23.12.2023 PO-570 Date-13.12.2023</t>
  </si>
  <si>
    <t>S098</t>
  </si>
  <si>
    <t>Being Purchase of Sand Qty-699 Qtls Bill-S098 Date-24.12.2023</t>
  </si>
  <si>
    <t>Ultra Tech cement limited Dehradun</t>
  </si>
  <si>
    <t>Being Purchase of OPC 43 No.of Packages-700 Bags HDPE/PP Pack 50 Kg (Cement) Qty-35 MT Bill-8530088980 Date-25.12.2023, PO-579 Date-18.12.2023</t>
  </si>
  <si>
    <t>Govind Road Roller &amp; Supplier, Sitarganj</t>
  </si>
  <si>
    <t>Being Bill Month of November 2023 Road Roller Work for New Project-II, From Date-(15.11.2023 To 30.11.2023 Days-15) ob Anand ji Bill-40 Date-26.12.2023</t>
  </si>
  <si>
    <t>Being Debit Note One Day Road Roller Work From Date-(15.11.2023 To 30.11.2023 Days-15) ob Anand ji Bill-40 Date-26.12.2023</t>
  </si>
  <si>
    <t>Being Purchase of Grit Qty-649 Qtls Bill-2942 Date-27.12.2023</t>
  </si>
  <si>
    <t>S104</t>
  </si>
  <si>
    <t>Being Purchase of Sand Qty-700 Qtls Bill-S104 Date-29.12.2023, PO-617 Date-30.12.2023</t>
  </si>
  <si>
    <t>Being Purchase of Grit Qty-612 Qtls Bill-2958 Date-28.12.2023, PO-570 Date-13.12.2023</t>
  </si>
  <si>
    <t>Being Purchase of Grit Qty-617 Qtls Bill-2969 Date-29.12.2023, PO-570 Date-13.12.2023</t>
  </si>
  <si>
    <t>Gurunanak Glass Store, Sitarganj</t>
  </si>
  <si>
    <t>Being Purchase of Plywood 6mm 8x4 Qty-12p Bill-01541 Date-30.12.2023, PO-621 Date-30.12.2023</t>
  </si>
  <si>
    <t>S106</t>
  </si>
  <si>
    <t>Being Purchase of Sand Qty-656 Qtls Bill-S106 Date-30.12.2023, PO-617 30.12.2023</t>
  </si>
  <si>
    <t>Being Purchase of Grit Qty-674 Qtls Bill-2984 Date-30.12.2023</t>
  </si>
  <si>
    <t>Singh Crane Service, Sitarganj</t>
  </si>
  <si>
    <t>Being Bill of Hydra charges work in JGN Mill-Sitarganj Date-27.12.2023 Time-8:40am To 5:40pm Qty-1 Day, Date-28.12.2023 Time 9:00am To 5:00pm Qty-1 Day, Date-23.12.2023 Time-9:00am To 6:00pm Qty-1 Day, One-Hours ob Anand ji vide Bill-439 Date-02.1.2024</t>
  </si>
  <si>
    <t>Being Bill Month of December 2023 Road Roller Work for New Project-II, From Date-(01.12.2023 To 31.12.2023 Days-31@1200/-) ob Anand ji Bill-43 Date-01.01.2024</t>
  </si>
  <si>
    <t>Being Bill of Debit Note Road Roller Work for New Project-II, Days-6@1200/-) ob Anand ji Bill-43 Date-01.01.2024</t>
  </si>
  <si>
    <t>Guru Ramdas Contractor, Kashipur</t>
  </si>
  <si>
    <t>Being Bill Rent of Two Month Poclain Machine From Date-(01. Nov.2023 To 30.Nov.2023 Qty-14 Days, &amp; 01.Dec.2023 To 31.Dec.2023 Qty-24 Days, OT- Date-08.12.2023, 2-Hrs, Date-29.12.2023, 3-Hrs, Date-28.12.2023, 5-Hrs etc Qty-10 Hrs ob Anand ji Bill-66 Date-02.01.2024, WO-35 Date-03.01.2024</t>
  </si>
  <si>
    <t>Standard Sales Agencies, Delhi</t>
  </si>
  <si>
    <t>Being Purchase of Swastik make 6RM Vibrator shaft with 50mm needle (Vardhman) Qty-3 nos, oil seal-40, Ball Bearing-20 50mm Qty-20 set, Ferrule Assy. Qty-20 nos, Shaft with Thread Qty-20 nos, Keyway Nipple Qty-40 nos, Thread Nipple 50mm Qty-20 nos, Joint Nipple Qty-20 nos, Oil seal-40 &amp; Ball Bearing-20 40mm Qty-20 set, Thread Nipple-40mm Qty-20 nos, Pipe wrench 18" Qty-1 no., L-Key 12mm Qty-1, L-Key set Qty-1 set, Rubber joint for pipe Qty-40 nos etc. for Civil material Bill-1148 Date-29.12.2023</t>
  </si>
  <si>
    <t>Being Purchase of RCC Foilding Wall Qty-150 Sqft vide Bill-65 Date-04.01.2024</t>
  </si>
  <si>
    <t>Being Purchase of Grit Qty-605 Qtls Bill-3029 Date-03.01.2024</t>
  </si>
  <si>
    <t>Being Purchase of Grit Qty-606 Qtls Bill-3025 Date-03.01.2024</t>
  </si>
  <si>
    <t>Being Purchase of Grit Qty-643 Qtls Bill-3049 Date-04.01.2024</t>
  </si>
  <si>
    <t>Being Purchase of Sand Qty-666 Qtls Bill-3050 Date-04.01.2024</t>
  </si>
  <si>
    <t>G-63</t>
  </si>
  <si>
    <t>Being Purchase of Timber (sawn) 2.875x1.875x8" 187.00 each Qty-11.9060 cbm vide Bill-G-63 Date-03.01.2024, PO-631 PO-08.01.2024</t>
  </si>
  <si>
    <t>Bharat Rubber Co, Delhi</t>
  </si>
  <si>
    <t>BRC/23-24/9267</t>
  </si>
  <si>
    <t>Being Purchase of Nylon sheet (60mmx300mmx300mm 2-Sheet) Qty-13.74 Kgs, Derlin Rod (50mmx1000mm 2- Rod Qty-5.860 Kg etc vide Bill-BRC/23-24/9267 Date-02.01.2024</t>
  </si>
  <si>
    <t>SC/2023-24/562</t>
  </si>
  <si>
    <t>Being Purchase of Nails 2" 25-Kg Bag Qty-0.150 Mt (6 Bag), Nails 4" Qty-0.250 MT (5 Bag), Nails 3" 25-Kg Bag Qty-0.250 MT (10 Bag) etc vide Bill-SC/2023-24/562 Date-02.01.2024, PO-622 Date-01.01.2024</t>
  </si>
  <si>
    <t>S109</t>
  </si>
  <si>
    <t>Being Purchase of Sand Qty-654 Qtls Bill-S109 Date-04.01.2024</t>
  </si>
  <si>
    <t>S110</t>
  </si>
  <si>
    <t>Being Purchase of Sand Qty-686 Qtls Bill-S110 Date-04.01.2024</t>
  </si>
  <si>
    <t>S113</t>
  </si>
  <si>
    <t>Being Purchase of Sand Qty-675 Qtls Bill-S113 Date-07.01.2024</t>
  </si>
  <si>
    <t>S114</t>
  </si>
  <si>
    <t>Being Purchase of Sand Qty-646 Qtls Bill-S114 Date-07.01.2024</t>
  </si>
  <si>
    <t>S115</t>
  </si>
  <si>
    <t>Being Purchase of Sand Qty-678 Qtls Bill-S115 Date-07.01.2024</t>
  </si>
  <si>
    <t>SA23Y-06760</t>
  </si>
  <si>
    <t>Being Purchase of TMT Bar 20mm Qty-19.860 MT, 12mm Qty-10.070 MT vide Bill-SA23Y-06760 Date-06.01.2024</t>
  </si>
  <si>
    <t>Vijay Steels &amp; Sons, Delhi</t>
  </si>
  <si>
    <t>VSS/318</t>
  </si>
  <si>
    <t>Being Purchase of TMT 08mm (Sariya) Qty-2.150 Tonne, TMT 10mm Qty-29.870 Tonne, TMT 12mm Qty-8.000 Tonne etc.vide Bill-VSS/318 Date-07.01.2024</t>
  </si>
  <si>
    <t>S118</t>
  </si>
  <si>
    <t>Being Purchase of Sand Qty-699 Qtls Bill-S118 Date-08.01.2024, PO-617 Date-30.12.2023</t>
  </si>
  <si>
    <t>S119</t>
  </si>
  <si>
    <t>Being Purchase of Sand Qty-699 Qtls Bill-S119 Date-08.01.2024, PO-617 Date-30.12.2023</t>
  </si>
  <si>
    <t>S120</t>
  </si>
  <si>
    <t>Being Purchase of Sand Qty-699 Qtls Bill-S120 Date-08.01.2024, PO-617 Date-30.12.2023</t>
  </si>
  <si>
    <t>S121</t>
  </si>
  <si>
    <t>Being Purchase of Grit Qty-635 Qtls Bill-S121 Date-09.01.2024</t>
  </si>
  <si>
    <t>Being Bill JCB Rent Month of December 2023 From Date-(01.12.2023 To 31.12.2023, One Month) ob Anand ji Bill-03 Date-10.01.2024 WO-29 Date-09.12.2023</t>
  </si>
  <si>
    <t>Prakash Electricals, Delhi</t>
  </si>
  <si>
    <t>PE/23-24/02947</t>
  </si>
  <si>
    <t>Being Purchase of Steel Wiree Qty-5 Kg (for Civil work) Bill-PE/23-24/02947 Date-06.01.2024</t>
  </si>
  <si>
    <t>Shree Sidhbali Industries Limited, Kotdwar</t>
  </si>
  <si>
    <t>Being Purchase of MS Bar TMT 12mm-Sidhbali Qty-29.450 MTS vide Bill-3287 Date-07.01.2024</t>
  </si>
  <si>
    <t>Being Purchase of MS Bar TMT 20mm-Sidhbali Qty-30.370 MTS vide Bill-3288 Date-07.01.2024</t>
  </si>
  <si>
    <t>VSS/319</t>
  </si>
  <si>
    <t>Being Purchase of TMT 12mm Qty-25.090 Tonne, TMT 16mm Qty-5.000 Tonne etc.vide Bill-VSS/319 Date-07.01.2024</t>
  </si>
  <si>
    <t>VSS/320</t>
  </si>
  <si>
    <t>Being Purchase of TMT 20mm Qty-9.000 Tonne, TMT 16mm Qty-16.900 Tonne, TMT 25mm Qty-4.000 Tonne etc.vide Bill-VSS/320 Date-07.01.2024</t>
  </si>
  <si>
    <t>VSS/321</t>
  </si>
  <si>
    <t>Being Purchase of TMT 20mm Qty-30 Tonne, vide Bill-VSS/321 Date-07.01.2024</t>
  </si>
  <si>
    <t>S122</t>
  </si>
  <si>
    <t>Being Purchase of Grit Qty-682 Qtls Bill-S122 Date-10.01.2024, PO-582 Date-19.12.2023</t>
  </si>
  <si>
    <t>VSS/324</t>
  </si>
  <si>
    <t>Being Purchase of TMT 20mm Qty-39.830 Tonne, vide Bill-VSS/324 Date-08.01.2024</t>
  </si>
  <si>
    <t>VSS/325</t>
  </si>
  <si>
    <t>Being Purchase of TMT 20mm Qty-29.780 Tonne, vide Bill-VSS/325 Date-08.01.2024</t>
  </si>
  <si>
    <t>S125</t>
  </si>
  <si>
    <t>Being Purchase of Sand Qty-700 Qtls Bill-S125 Date-12.01.2024</t>
  </si>
  <si>
    <t>Being Debit Note for the cargo to be unloaded from Hydra Against Bill-VSS/324 Date-08.01.2024</t>
  </si>
  <si>
    <t>Being Debit Note issued  Short Qty Received aginst Bill-VSS/325 Date-08.01.2024 Billed Qty 29780 Kgs  Received Qty 29610 diffrence 170Kgs @47.70 taxable Rs 8109 &amp; 1459.62 GST</t>
  </si>
  <si>
    <t>Structures And Foundations Pvt.Ltd, Delhi</t>
  </si>
  <si>
    <t>S124</t>
  </si>
  <si>
    <t>Being Purchase of Sand Qty-699 Qtls Bill-S124 Date-12.01.2024, PO-617 Date-30.12.2023</t>
  </si>
  <si>
    <t>Being Bill of Hydra charges work pipe Ftting in JGN Mill-Sitarganj Date-(09.01.2024, Time In-09:21am Outtime-12:10 Qty-2 Hrs,30 Minutes-(800/per Hrs) Rs.2000/-), Date-(10.01.2024, Time n-09:42am Outtime-8:50pm, Qty-1 Day Rs.4000/-), Date-(11.01.2024 Time In-10am To 1pm, Two Hydra Charges-3x3=6 Hours@800/- Rs.4800/-) etc ob Anand ji Bill-440 Date-13.01.2024</t>
  </si>
  <si>
    <t>Being Purchase of MS Ghuggu-(Machine) Qty-9 nos for Civil work Bill-470 Date-11.01.2024</t>
  </si>
  <si>
    <t>Being Purchase of Plywood 6mm 8x4 Qty-6p Bill-01576 Date-15.01.2024, PO-648 Date-15.01.2024</t>
  </si>
  <si>
    <t>VSS/332</t>
  </si>
  <si>
    <t>Being Purchase of Steel Tube Pipe NB-125,200,150 Qty-3820-Kgs, NB-80 Qty-270-Kgs, CH Plate (72085210) 8mm Qty-500-Kgs, 10mm Qty-7635-Kgs, HR Coil (72083640) 16mm Qty-6000-Kgs, 20mm Qty-600-Kgs, MS Angle (72162100) 40x6A Qty-730-Kgs, 50x6A Qty-975-kgs,MS Channel 4x2 CH Qty-240-Kgs, Steel Tube Mix Size Apl 72x72 Qty-820-Kgs etc. Bill-VSS/332 Date-13.01.2024</t>
  </si>
  <si>
    <t>Being Debit Note Issued forshort Weight 200-Kg Agst Bill-VSS/332 Date-13.01.2024</t>
  </si>
  <si>
    <t>Wages December</t>
  </si>
  <si>
    <t>Being Labour &amp; Wages Month of December 2023 Civil Work in JGN Mill-Sitarganj, (Dhanesh-Masson Qty-18 Days@550/ Rs.9900/-, Archana-Labour Qty-26 Day@350/- Rs.9100/- Sarla-Labour Qty-8 Day@353/- Rs.2824/-, Rohit-Labour 16-Day@350/- Rs.5600/-) as per Master Roll Sheet Attach etc ob Anand ji Checked by Ashish-HR Date-17.01.2024</t>
  </si>
  <si>
    <t>December-Wages</t>
  </si>
  <si>
    <t>Being Labour &amp; Wages Month of December 2023 Civil Work in JGN Mill-Sitarganj, (Nand Kishor-Labour Qty-27 Days@350/- OT-43+9450=Rs.9493/-) as per Master Roll sheet Attach etc. ob Anand ji &amp; checked Ashish-HR Date-18.01.2024</t>
  </si>
  <si>
    <t>Nasrul Sekh Civil Contractor, Malda-WB</t>
  </si>
  <si>
    <t>3-Mason/4-Helper</t>
  </si>
  <si>
    <t>Being Labour &amp; Wages Month of December 2023 Civil Work in JGN Mill-Sitarganj Abdullah-Mason 13-Day@550/- Rs.7150/-, Anvar Sekh-Mason 14-Day@550/- Rs.7700/-, Kutub-Mason 8-Day@550/- Rs.4400/-, Shyam Lal-Helper 15-Day@350/- Rs.5250/-, Suku-Helper 14-Day@350/- Rs.4900/-, Johan-Helper 16-Day@345/- Rs.5520/-, Rohit-Helper 15-Day@348/- Rs.5220/-, Saruyal-Helper 16-Day@355/- Rs.5680/- (as per Master Roll sheet Attach) etc. ob Anand ji Checked Ashish-HR Date-18.01.2024</t>
  </si>
  <si>
    <t>Arun Roy Civil Contractor, Dinajpur-WB</t>
  </si>
  <si>
    <t>6-Helper</t>
  </si>
  <si>
    <t>Being Labour &amp; Wages Month of December 2023 Civil work in JGN Mill-Sitarganj (Six-Helper, Akash 17-Day@380/- Rs.6460/-, Sunil 28-Day@355/- Rs.9940/-, Tarkoi 22-Day@380/- Rs.8360/-, Vijash 24-Day@380/- Rs.9120/-, Dalip 26-Day@350/- Rs.9100/-, Shyam 19-Day@351/- Rs.6669/- (as per Master Roll sheet Attach) etc. ob Anand ji Checked Ashish-HR Date-18.01.2024</t>
  </si>
  <si>
    <t>Beerender Contractor</t>
  </si>
  <si>
    <t>6-Masn/2-Pilmbr/42-Labr</t>
  </si>
  <si>
    <t>Being Labour &amp; Wages Month of December 2023 Civil Work in JGN Mill-Sitarganj, (6-Mason Rate-660/- per Day, 2-Pilumber Rate-450/-per Day, 42-Labour Rate-450/-per Day)  etc ob Anand ji Checked Ashish ji-HR Date-18.01.2024</t>
  </si>
  <si>
    <t>Being Purchase of Centre Puch Qty-2 nos, PVC wheel ID-1" OD-5" width-1.5" Qty-8 nos, Hose Clamp 1/2" Qty-4 nos, Air Pressure meter with pipe Qty-1no. MS Gutka for Single Phase Electric Vibrator Qty-10 nos, Allen Key 14mm Qty-1p, Bench  VIce-2" Qty-1 No. Brass Reducer 1/2"x8mm Qty-1 No. etc vide Bill-1153 Date-16.01.2024, PO-649 Date-15.01.2024</t>
  </si>
  <si>
    <t>Goel Trading Company, STG,05AHXPG7827R1ZA</t>
  </si>
  <si>
    <t>23-24/489</t>
  </si>
  <si>
    <t>Being Purchase of  Angle 75x75x6 Qty-7.08 Qtls Bill-23-24/489  Date-22.01.2024, PO-655 Date-20.01.2024</t>
  </si>
  <si>
    <t>23-24/490</t>
  </si>
  <si>
    <t>Being Purchase of  Angle 75x6 Qty-3.12 Qtls, Angle 65x6 Qty-3.98 Qtls etc. Bill-23-24/490 Date-22.01.2024, PO-655 Date-20.01.2024</t>
  </si>
  <si>
    <t>23-24/491</t>
  </si>
  <si>
    <t>Being Purchase of Angle 65x65x6 Qty-713-Kg  etc. Bill-23-24/491 Date-23.01.2024, PO-655 Date-20.01.2024</t>
  </si>
  <si>
    <t>23-24/492</t>
  </si>
  <si>
    <t>Being Purchase of Angle 65x65x6 Qty-717-Kg etc. Bill-23-24/492 Date-23.01.2024, PO-655 Date-20.01.2024</t>
  </si>
  <si>
    <t>23-24/495</t>
  </si>
  <si>
    <t>Being Purchase of Angle 65x65x6 Qty-612-Kg etc. Bill-23-24/495 Date-23.01.2024, PO-655 Date-20.01.2024</t>
  </si>
  <si>
    <t>Being purchase of Cement Qty in Bag Qty-830 Bag-(365/- per Bag), Qty in MT Qty-41.500 MT etc vide Bill-7810041000067829 Date-24.01.2024, PO-658 Date-23.01.2024</t>
  </si>
  <si>
    <t>Being Bill work of Steel Cutting &amp; Binding (HSN-9985) Qty-93.85 MT@4700/-per ton etc. Bill-14 Date-25.01.2024 WO-24 Date-07.11.2023</t>
  </si>
  <si>
    <t>Balaji Hardware And Sanitary Store, Rudrapur</t>
  </si>
  <si>
    <t>23-24/2687</t>
  </si>
  <si>
    <t>Being Purchase of GI Wire (Piano wire) Qty-5460-Kg, for Civil work Bill-23-24/2687 Date-27.01.2024</t>
  </si>
  <si>
    <t>Hina Brick Field, Pilibhit</t>
  </si>
  <si>
    <t>Being Purchase of Bricks Chatka (HSN-6901) Qty-7000 Pcs for project-II vide Slip no-091, Veh-UP26AA-0038, Bill-299 Date-29.01.2024</t>
  </si>
  <si>
    <t>Being Purchase of Bricks Chatka (HSN-6901) Qty-7000 Pcs for project-II vide Slip no-093, Veh-UP26Z-2024, Bill-300 Date-29.01.2024</t>
  </si>
  <si>
    <t>G-71</t>
  </si>
  <si>
    <t>Being Purchase of Timber (Sawn) 2.75x1.75x8"-2200, 3.75x2.75x10"-300 (No.of Pkgs-2500) Qty-22.7390 cbm vide Bill-G-71 Date-27.01.2024</t>
  </si>
  <si>
    <t>Garg Iron Store, Sitarganj</t>
  </si>
  <si>
    <t>GIS/23-24/15883</t>
  </si>
  <si>
    <t>Being Purchase of GI Pipe 2" (TTM) &amp; B Class Qty-120 Ft, GI Elbow 2" (U) Qty-6p, GI Union 2" (U)  Qty-1p, GI Tank Nipple 2" (U) Qty-1p, Ball Valve 2" (2) Qty-1p, Thread Qty-20p, Bond Fit white-100gm Qty-5p, GI Socket 2" (U) Qty-4p etc.vide Bill-GIS/23-24/15883 Date-29.01.2024, PO-667 Date-29.01.2024</t>
  </si>
  <si>
    <t>Agriculture Pipe Centre (India), Delhi</t>
  </si>
  <si>
    <t>Being Purchase of PVC Hose Pipe 1" (Orange zebra) 30-mtr Length, 10-nos, Qty-100 Kg vide Bill-11794 Date-25.01.2024</t>
  </si>
  <si>
    <t>Nanak Chand &amp; Sons, Delhi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</si>
  <si>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</si>
  <si>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</si>
  <si>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</si>
  <si>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</si>
  <si>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</si>
  <si>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</si>
  <si>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</si>
  <si>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</si>
  <si>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</si>
  <si>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</si>
  <si>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</si>
  <si>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</si>
  <si>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</si>
  <si>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</si>
  <si>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</si>
  <si>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</si>
  <si>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</si>
  <si>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</si>
  <si>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</si>
  <si>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</si>
  <si>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</si>
  <si>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</si>
  <si>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</si>
  <si>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</si>
  <si>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</si>
  <si>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</si>
  <si>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</si>
  <si>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</si>
  <si>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</si>
  <si>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</si>
  <si>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</si>
  <si>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</si>
  <si>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</si>
  <si>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</si>
  <si>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</si>
  <si>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</si>
  <si>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</si>
  <si>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</si>
  <si>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</si>
  <si>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</si>
  <si>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</si>
  <si>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</si>
  <si>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</si>
  <si>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</si>
  <si>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</si>
  <si>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</si>
  <si>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</si>
  <si>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</si>
  <si>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</si>
  <si>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</si>
  <si>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 xml:space="preserve">Project Format as Contractors/Vendors </t>
  </si>
  <si>
    <t>S.No</t>
  </si>
  <si>
    <t>Contractors/Vendors/Consultants Name</t>
  </si>
  <si>
    <t>Type of Work</t>
  </si>
  <si>
    <t>Work Order Dated</t>
  </si>
  <si>
    <t>Isgec Heavy Engineering Limited, Noida</t>
  </si>
  <si>
    <t xml:space="preserve">Vendors,purchase of TMT BAR </t>
  </si>
  <si>
    <t>Vendors,purchase of M25 Instante BB MO D20 M00</t>
  </si>
  <si>
    <t>Vendors, Purchase of M.S Wire</t>
  </si>
  <si>
    <t>Vendors, Purchase of Timber (Sawn)</t>
  </si>
  <si>
    <t>Vendors,Purchase of MS Shikanja</t>
  </si>
  <si>
    <t xml:space="preserve">Vendors,purchase of concrete Cover block </t>
  </si>
  <si>
    <t>Vendors,Purchase of Grit</t>
  </si>
  <si>
    <t>Vendors, Purchase of Cement</t>
  </si>
  <si>
    <t>Vendors,Purchase of RCC Folding Wall (i) Perial &amp; Column</t>
  </si>
  <si>
    <t>Vendors,Purchase of PPC 800 Bag HDPE/ PP</t>
  </si>
  <si>
    <t>Vendors,Purchase of OPC Cement</t>
  </si>
  <si>
    <t xml:space="preserve">Vendors,Purchase of Plywood </t>
  </si>
  <si>
    <t>Vendors,Purchase of Swastik make,Civil material</t>
  </si>
  <si>
    <t>Vendors,Purchase of Nylon sheet</t>
  </si>
  <si>
    <t>Vendors,Purchase of TMT 08mm (Sariya)</t>
  </si>
  <si>
    <t>Vendors,Purchase of Steel Wiree</t>
  </si>
  <si>
    <t xml:space="preserve">Vendors,Purchase of MS Bar TMT 12mm-Sidhbali </t>
  </si>
  <si>
    <t>Vendors,Purchase of  Angle</t>
  </si>
  <si>
    <t>Vendors,Purchase of GI Wire (Piano wire)</t>
  </si>
  <si>
    <t>Vendors,Purchase of Bricks Chatka</t>
  </si>
  <si>
    <t>Vendors,Purchase of GI Pipe 2" (TTM) &amp; B Class</t>
  </si>
  <si>
    <t>Vendors,Purchase of PVC Hose Pipe</t>
  </si>
  <si>
    <t>Vendors,Purchase of PVC Hose Pipe 1" (Orange zebra)</t>
  </si>
  <si>
    <t xml:space="preserve">Contractors,JCB Rent </t>
  </si>
  <si>
    <t>Contractors,RCC &amp; B/W Dismantling work Civil Engineers</t>
  </si>
  <si>
    <t>Contractors,Man Power Supply Steel Bending &amp; Building cane carrier &amp; Mill House</t>
  </si>
  <si>
    <t>Contractors,Labour Supply Civil Work</t>
  </si>
  <si>
    <t>Contractors,Road Roller Work</t>
  </si>
  <si>
    <t>Contractors,Rent of  Poclain Machine</t>
  </si>
  <si>
    <t xml:space="preserve">Contractors,Labour &amp; Wages  Civil Work </t>
  </si>
  <si>
    <t>Service Providers,Hydra Charges Tank Unloading &amp; Kanta Material Loading</t>
  </si>
  <si>
    <t>Service Providers,Hydra Rent work</t>
  </si>
  <si>
    <t>Service Providers,JCB Rent  work</t>
  </si>
  <si>
    <t xml:space="preserve">Service Providers,Hydra charges work </t>
  </si>
  <si>
    <t>Vendors, Machinery parts,Condenser Bellows,Engin Pump Set,Heating Falling Film-Evaporator,Rotary Juice Screen,Str Foundation Cwip,Syrup Plant,Wilo Pump Set-10HP,2 Pole</t>
  </si>
  <si>
    <t>Gross Total</t>
  </si>
  <si>
    <t>Being Purchase of Swastik make 2 HP heavy Duty single phase vibrator complete fited  in frames Qty-2 nos, swastik make 6 Rim by vibrator shatts complete with 40mm enclose Vardhman 1st Pipe Qty-3 nos,50mm enclose Vardhman 1st Rubber Pipe Qty-3 nos, PO-420 Date-07.11.23 Bill-1134 Date-03.11.23</t>
  </si>
  <si>
    <t>Being Purchase of Orrisa Pan White Wc Indian-2p, EWC -2p, Cistern White-2p, Seat Cover-2p, SInk-1p, Jet -2p, Tee 1/2" GI -1p, Nipple 1/2x2" -4p, B/vave 1/2" -1p, Socket 1/2" -1p, Tefloan Tape-2p, Connpipe-2p, A/cock 2 way-2p, GItti-4p Bill-728 Date-01.12.23 PO-510 Date-02.12.23</t>
  </si>
  <si>
    <t>Being Purchase of B/cock 3/4" -1p, Red/Socket 2x1-1/4" -1p, Tank Nipple 3/4 -2p, B/Valve 3/4" -2p, B/cock 1/2" -1p, L Body -1p, Nozzel cock-1p etc Bill-738 Date-06.12.23</t>
  </si>
  <si>
    <t>Shubha Lamps, Kashipur</t>
  </si>
  <si>
    <t>Being Purchase of 100W LED Flood Light (White) 6800K Qty-15 nos Bill-231 Date-12.12.2023, PO-552 Date-09.12.2023</t>
  </si>
  <si>
    <t>Being Purchase of Red Socket 2x2-1/2" Qty-1p, Nipple 2-1/2x4" Qty-1p, Red socket 2-1/2x3 Qty-1p, Nipple 2x9" GI Qty-1p etc Bill-804 Date-28.12.2023</t>
  </si>
  <si>
    <t>RRA Enterprises, Delhi</t>
  </si>
  <si>
    <t>686/23-2024</t>
  </si>
  <si>
    <t>Being Purchase of Blade for bar cutting Machine Qty-2 set vide Bill-686/23-2024 Date-01.01.2024</t>
  </si>
  <si>
    <t>New KGN Pneumatics, Delhi</t>
  </si>
  <si>
    <t>KGN/23-24/458</t>
  </si>
  <si>
    <t>Being Purchase of Screw Compressor Solenoid Valve Qty-1 Bill-KGN/23-24/458 Date-03.01.2024, PO-610 Date-27.12.2023</t>
  </si>
  <si>
    <t>Being Purchase of Tee 2" Qty-1p, Elbow 2" Qty-8p, B Valve 2" Qty-2p, Union 2" Qty-2p, Tank Nipple 2" Qty-1p, Dhaga Qty-5p, Holdite Qty-1p, Gipipe 1-1/2" Qty-60 Ft, Clamp Qty-1p, Socket 1-1/2" Qty-3p, Elbow 1-1/2" Qty-1p etc. BIll-842 Date-13.01.2024, PO-645 Date-13.01.2024</t>
  </si>
  <si>
    <t>Contractor-labour</t>
  </si>
  <si>
    <t>Vendor Screw Compressor Solenoid Valve</t>
  </si>
  <si>
    <t xml:space="preserve">Vendor  Blade for bar cutting Machine </t>
  </si>
  <si>
    <t>Vendor -electrical item</t>
  </si>
  <si>
    <t>Panday Trailer Service Kashipur</t>
  </si>
  <si>
    <t>Being Freight Charges Transportation From Kashipur to Sitarganj, Agst.Galwalia Ispat Udyog-Kashipur (Inv-4978 TMT Bar Net Wt-44950 Kg, Short Wt-40kg) GR-18413 Date-31.10.23</t>
  </si>
  <si>
    <t>Being Freight Charges Transportation From Kashipur to Sitarganj, Agst.Galwalia Ispat Udyog-Kashipur (Inv-4976 TMT Bar Net Wt-44950 Kg, Short Wt-20kg) GR-18412 Date-31.10.23</t>
  </si>
  <si>
    <t>Being Freight Charges Transportation From Kashipur to Sitarganj, Agst.Galwalia Ispat Udyog-Kashipur (Inv-4974 TMT Bar Net Wt-34990 Kg, Short Wt-20kg) GR-18411 Date-31.10.23</t>
  </si>
  <si>
    <t>Beng Freight Charges Transportations From Kashipur To JGN Sugar Mill-Sitarganj, Agst. Galwalia Ispat Udyog-Kashiipur Bill-SA23Y-05650 (material- TMT Bar (Sariya) Qty-29.950 Mt) Veh-UK06CB-4175 Bill-18445 Date-29.11.23</t>
  </si>
  <si>
    <t>Beng Freight Charges Transportations From Kashipur To JGN Sugar Mill-Sitarganj, Agst. Galwalia Ispat Udyog-Kashiipur Bill-SA23Y-05649 (material- TMT Bar (Sariya) Qty-30.050 Mt) Veh-UP23T-5197 Bill-18447 Date-29.11.23</t>
  </si>
  <si>
    <t>Being Freight Charge Transportations From Kashipur To JGN Mill-Sitarganj, Agst. Galwalia Ispat Udyog-Kashipur Bill-SA23Y-06291 (Material-TMT Bar (Sariya) Qty-30.330 MT) Veh-RJ14GH-7959,Billty-18485 Date-21.10.2023</t>
  </si>
  <si>
    <t>Being Freight Charge Transportations From Kashipur To JGN Mill-Sitarganj, Agst. Galwalia Ispat Udyog-Kashipur Bill-SA23Y-06294 (Material-TMT Bar (Sariya) Qty-30.040 MT) Veh-UP23T-3718, Billty-18486 Date-21.10.2023</t>
  </si>
  <si>
    <t>Being Freight Charge Transportations From Kashipur To JGN Mill-Sitarganj, Agst. Galwalia Ispat Udyog-Kashipur Bill-SA23Y-06299 (Material-TMT Bar (Sariya) Qty-29.660 MT) Veh-UP14HT-5079, Billty-18487 Date-21.10.2023</t>
  </si>
  <si>
    <t>Being Freight Charge Transportations From Kashipur To JGN Mill-Sitarganj Agst. Galwalia Ispat-Kashipur Bill-6760 (Material-TMT Bar (Sariya) Qty-29.930 MT) Veh-HR58D-4776 Billty No-18514 Date-06.01.2024</t>
  </si>
  <si>
    <t>Aman Transport Company, Kashipur</t>
  </si>
  <si>
    <t>Being Freight Charges Transportations From Kashipur To JGN Mill-Sitarganj, Agst.BAHL Paper Mill-Kashipur Bill-DC01/23-24/39 (Material-Shuttering for New Project-II, Qty-99.30 Qtls, No.of Pkgs-1400 nos) Veh-UK04CA-6764, Billty-7643 Date-06.01.2024</t>
  </si>
  <si>
    <t>Being Freight Charges Transportations From Kashipur To JGN Mill-Sitarganj, Agst.BAHL Paper Mill-Kashipur Bill-DC01/23-24/41 (Material-Shuttering for New Project-II, Qty-10300-Kg, No.of Pkgs-1200 nos) Veh-UK18CA-4285, Billty-7644 Date-06.01.2024</t>
  </si>
  <si>
    <t>Being Freight Charges Transportations From Kashipur To JGN Mill-Sitarganj, Agst.BAHL Paper Mill-Kashipur Bill-DC01/23-24/42 (Material-Shuttering for New Project-II, Qty-10200-Kg, No.of Pkgs-1784 nos) Veh-UK06CA-8851, Billty-7645 Date-07.01.2024</t>
  </si>
  <si>
    <t>Being Freight Charges Transportations From Kashipur To JGN Mill-Sitarganj, Agst.BAHL Paper Mill-Kashipur Bill-DC01/23-24/43 (Material-Shuttering for New Project-II, Qty-10160-Kg, No.of Pkgs-1093 nos) Veh-UK06CB-5775, Billty-7647 Date-08.01.2024</t>
  </si>
  <si>
    <t>Being Freight Charges Transportations From Kashipur To JGN Mill-Sitarganj, Agst.BAHL Paper Mill-Kashipur Bill-DC01/23-24/44 (Material-Shuttering for New Project-II,) Veh-UK04CA-1858, Billty-7646 Date-11.01.2024</t>
  </si>
  <si>
    <t>Being Freight Charges Transportations From Kashipur To JGN Mill-Sitarganj, Agst.BAHL Paper Mill-Kashipur Bill-DC01/23-24/46 (Material-Shuttering for New Project-II,) Veh-UK04CA-0986, Billty-7657 Date-15.01.2024</t>
  </si>
  <si>
    <t>M.K.Road Lines Ghaziabad</t>
  </si>
  <si>
    <t>Being Freight Charge Transportations From Ghaziabad To JGN Mill-Sitarganj Agst. RCC Engineering Works-Gzb &amp; Param Hitech Engineering-Gzb (Material-1- Roller &amp; 1-TRPF Roller No.of article-2) Driver-Mohd.Harun, Veh-UP21CT-7786 Billty-11011 Date-18.01.2024</t>
  </si>
  <si>
    <t>Being Freight Charges Transportations From Kashipur To JGN Mill-Sitarganj, Agst.BAHL Paper Mill-Kashipur Bill-DC01/23-24/48 (Material-Shuttering for New Project-II,) Veh-UK06CA-1804, Billty-7654 Date-17.01.2024</t>
  </si>
  <si>
    <t>Being Freight Charges Transportations From Kashipur To JGN Mill-Sitarganj, Agst.BAHL Paper Mill-Kashipur Bill-DC01/23-24/47 (Material-Shuttering for New Project-II,) Veh-UK04CA-0986, Billty-7656 Date-17.01.2024</t>
  </si>
  <si>
    <t>Yadav Goods Carrier, Delhi</t>
  </si>
  <si>
    <t>Being Freight charge Transportations From Delhi TO JGN Mill-Sitarganj, Agst.Bill-NN Buildcon Pvt.Ltd-Delhi (Material-Shuttering Material for Project-II Qty-1987 Kg) Veh-UP21CN-5585 Billty-1719 Date-28.01.2024</t>
  </si>
  <si>
    <t>Service provider-Transport</t>
  </si>
  <si>
    <t>GIS/23-24/12829</t>
  </si>
  <si>
    <t>Being Purchase of Sintex Reno Water Tank 5000 Ltr (WSCC) WT Qty-1 nos Bill-GIS/23-24/12829 Date-01.12.23 PO-509 Date-02.12.23</t>
  </si>
  <si>
    <t>GIS/23-24/13062</t>
  </si>
  <si>
    <t>Being Purchase of Sintex Reno Water Tank 5000 Ltr (WSCC) WT Qty-1 nos Bill-GIS/23-24/13062 Date-06.12.23 PO-509 Date-02.12.23</t>
  </si>
  <si>
    <t>Vendor -Hardware supplier</t>
  </si>
  <si>
    <t>Shyam Engineers</t>
  </si>
  <si>
    <t>Contractor Boarwell/Tubewell with material</t>
  </si>
  <si>
    <r>
      <t>Cost Incurre</t>
    </r>
    <r>
      <rPr>
        <sz val="12"/>
        <color theme="1"/>
        <rFont val="Calibri"/>
        <family val="2"/>
        <scheme val="minor"/>
      </rPr>
      <t>d</t>
    </r>
    <r>
      <rPr>
        <b/>
        <sz val="12"/>
        <color theme="1"/>
        <rFont val="Calibri"/>
        <family val="2"/>
        <scheme val="minor"/>
      </rPr>
      <t>/
 Bill Raised( Excluding GST)</t>
    </r>
  </si>
  <si>
    <t>90000/- PM per JCB</t>
  </si>
  <si>
    <t>Work Order ( Without GST) if any</t>
  </si>
  <si>
    <t xml:space="preserve">36000/- pm </t>
  </si>
  <si>
    <t>95000/- PM per JCB</t>
  </si>
  <si>
    <t>Service Provider- Plant Drowing</t>
  </si>
  <si>
    <t>Kansal Colour Roofing India Pvt Ltd.</t>
  </si>
  <si>
    <t>Contractor pre fabricated Steel Roofing with material</t>
  </si>
  <si>
    <t>Kansal Standing Seam Profile &amp; flashing</t>
  </si>
  <si>
    <t>n.a</t>
  </si>
  <si>
    <t>4574</t>
  </si>
  <si>
    <t>4573</t>
  </si>
  <si>
    <t xml:space="preserve">Being Invoice for Professional Fees-Non-recoverable (SR no.as per Our Proposal-9.01), Foundation for fermentation section &amp; MCC Room including tanks pumps </t>
  </si>
  <si>
    <t>Being Invoice for Professional Fees-Layout of Grain-based Ethanol plant, based on plant supplier layout-(SR no.as per proposal-5.01.1), Toundation for Juice clarifier-(5.04.3) etc</t>
  </si>
  <si>
    <t>233510002892</t>
  </si>
  <si>
    <t>233510002893</t>
  </si>
  <si>
    <t>233510002894</t>
  </si>
  <si>
    <t>233510002895</t>
  </si>
  <si>
    <t>233510002901</t>
  </si>
  <si>
    <t>233510002902</t>
  </si>
  <si>
    <t>233510002925</t>
  </si>
  <si>
    <t>233510002923</t>
  </si>
  <si>
    <t>233510002922</t>
  </si>
  <si>
    <t>233510002928</t>
  </si>
  <si>
    <t>233510002929</t>
  </si>
  <si>
    <t>233510002927</t>
  </si>
  <si>
    <t>233510002948</t>
  </si>
  <si>
    <t>233510002944</t>
  </si>
  <si>
    <t>233510002943</t>
  </si>
  <si>
    <t>233510002942</t>
  </si>
  <si>
    <t>1-Apr-23 to 31-jan-24</t>
  </si>
  <si>
    <t>NS Contractor</t>
  </si>
  <si>
    <t>900/-PHr or 
3500/- per Day</t>
  </si>
  <si>
    <t>Bill (without GST)</t>
  </si>
  <si>
    <t>-</t>
  </si>
  <si>
    <t>M25 Instante BB MO D20 M00</t>
  </si>
  <si>
    <t>TMT Bar</t>
  </si>
  <si>
    <t>Transport Service</t>
  </si>
  <si>
    <t>M.S Wire</t>
  </si>
  <si>
    <t>TMT 08mm (Sariya)</t>
  </si>
  <si>
    <t>Timber (Sawn) / Plywood</t>
  </si>
  <si>
    <t>Grit</t>
  </si>
  <si>
    <t>Cement</t>
  </si>
  <si>
    <t>Hydra Charges, Material Loading &amp; Unloading</t>
  </si>
  <si>
    <t>Road Roller Work</t>
  </si>
  <si>
    <t>Plywood</t>
  </si>
  <si>
    <t>Rent of Poclain Machine</t>
  </si>
  <si>
    <t>Man Power Supply Steel Bending &amp; Building cane carrier &amp; Mill House</t>
  </si>
  <si>
    <t>PVC Hose Pipe 1" (Orange zebra)</t>
  </si>
  <si>
    <t>Hardware Supplier</t>
  </si>
  <si>
    <t>MS Bar TMT</t>
  </si>
  <si>
    <t>Labour</t>
  </si>
  <si>
    <t>Hydra Rent work</t>
  </si>
  <si>
    <t>JCB Rent</t>
  </si>
  <si>
    <t>Plant Drawings</t>
  </si>
  <si>
    <t>Angle</t>
  </si>
  <si>
    <t>Bricks Chatka</t>
  </si>
  <si>
    <t xml:space="preserve">Labour &amp; Wages Civil Work </t>
  </si>
  <si>
    <t>Swastik make, Civil material</t>
  </si>
  <si>
    <t xml:space="preserve">concrete Cover block </t>
  </si>
  <si>
    <t>MS Shikanja</t>
  </si>
  <si>
    <t>Electrical Item</t>
  </si>
  <si>
    <t>Civil work</t>
  </si>
  <si>
    <t xml:space="preserve">Blade for bar cutting Machine </t>
  </si>
  <si>
    <t>Nylon sheet</t>
  </si>
  <si>
    <t>Screw Compressor Solenoid Valve</t>
  </si>
  <si>
    <t>Steel Wiree</t>
  </si>
  <si>
    <t>GI Wire (Piano wire)</t>
  </si>
  <si>
    <t>PVC Hose Pipe</t>
  </si>
  <si>
    <t>Row Labels</t>
  </si>
  <si>
    <t>(blank)</t>
  </si>
  <si>
    <t>Grand Total</t>
  </si>
  <si>
    <t>Sum of Bill (without GST)</t>
  </si>
  <si>
    <t>Type of Material</t>
  </si>
  <si>
    <t>S. No.</t>
  </si>
  <si>
    <t>Amount (without GST)</t>
  </si>
  <si>
    <t>Total</t>
  </si>
  <si>
    <t>Other Civil Related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</si>
</sst>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43" fontId="3" fillId="0" borderId="1" xfId="1" applyFont="1" applyBorder="1" applyAlignment="1">
      <alignment vertical="center"/>
    </xf>
    <xf numFmtId="43" fontId="0" fillId="0" borderId="0" xfId="1" applyFont="1"/>
    <xf numFmtId="43" fontId="3" fillId="0" borderId="1" xfId="1" applyFont="1" applyBorder="1" applyAlignment="1">
      <alignment vertical="center" wrapText="1"/>
    </xf>
    <xf numFmtId="43" fontId="0" fillId="0" borderId="1" xfId="1" applyFont="1" applyBorder="1"/>
    <xf numFmtId="164" fontId="3" fillId="0" borderId="1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/>
    </xf>
    <xf numFmtId="164" fontId="0" fillId="0" borderId="1" xfId="1" applyNumberFormat="1" applyFont="1" applyBorder="1"/>
    <xf numFmtId="164" fontId="0" fillId="0" borderId="0" xfId="1" applyNumberFormat="1" applyFont="1"/>
    <xf numFmtId="0" fontId="3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43" fontId="0" fillId="0" borderId="0" xfId="1" applyFont="1" applyFill="1" applyAlignment="1">
      <alignment wrapText="1"/>
    </xf>
    <xf numFmtId="14" fontId="0" fillId="0" borderId="1" xfId="0" applyNumberFormat="1" applyBorder="1"/>
    <xf numFmtId="43" fontId="0" fillId="0" borderId="1" xfId="1" applyFont="1" applyFill="1" applyBorder="1" applyAlignment="1">
      <alignment wrapText="1"/>
    </xf>
    <xf numFmtId="15" fontId="0" fillId="0" borderId="1" xfId="0" applyNumberFormat="1" applyBorder="1"/>
    <xf numFmtId="0" fontId="0" fillId="0" borderId="1" xfId="1" applyNumberFormat="1" applyFont="1" applyFill="1" applyBorder="1" applyAlignment="1">
      <alignment wrapText="1"/>
    </xf>
    <xf numFmtId="0" fontId="0" fillId="0" borderId="1" xfId="1" quotePrefix="1" applyNumberFormat="1" applyFont="1" applyFill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164" fontId="0" fillId="0" borderId="0" xfId="1" applyNumberFormat="1" applyFont="1" applyFill="1" applyBorder="1"/>
    <xf numFmtId="164" fontId="0" fillId="0" borderId="0" xfId="0" applyNumberFormat="1"/>
    <xf numFmtId="9" fontId="0" fillId="0" borderId="0" xfId="2" applyFont="1"/>
    <xf numFmtId="1" fontId="0" fillId="0" borderId="1" xfId="0" applyNumberFormat="1" applyBorder="1" applyAlignment="1">
      <alignment horizontal="right" vertical="center" wrapText="1"/>
    </xf>
    <xf numFmtId="1" fontId="0" fillId="0" borderId="1" xfId="1" applyNumberFormat="1" applyFont="1" applyFill="1" applyBorder="1" applyAlignment="1">
      <alignment horizontal="right" vertical="center" wrapText="1"/>
    </xf>
    <xf numFmtId="1" fontId="0" fillId="0" borderId="1" xfId="1" quotePrefix="1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6" fillId="2" borderId="2" xfId="0" applyFont="1" applyFill="1" applyBorder="1"/>
    <xf numFmtId="164" fontId="6" fillId="2" borderId="2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as Upmanyu" refreshedDate="45384.549245138885" createdVersion="8" refreshedVersion="8" minRefreshableVersion="3" recordCount="229" xr:uid="{6F13A64C-3D5B-4832-8FB1-3D40B52728BC}">
  <cacheSource type="worksheet">
    <worksheetSource ref="B3:F232" sheet="Sheet3"/>
  </cacheSource>
  <cacheFields count="8">
    <cacheField name="Date" numFmtId="0">
      <sharedItems containsNonDate="0" containsDate="1" containsString="0" containsBlank="1" minDate="2023-10-31T00:00:00" maxDate="2024-02-01T00:00:00" count="61">
        <d v="2023-10-31T00:00:00"/>
        <d v="2023-11-01T00:00:00"/>
        <d v="2023-11-03T00:00:00"/>
        <d v="2023-11-06T00:00:00"/>
        <d v="2023-11-08T00:00:00"/>
        <d v="2023-11-09T00:00:00"/>
        <d v="2023-11-10T00:00:00"/>
        <d v="2023-11-14T00:00:00"/>
        <d v="2023-11-15T00:00:00"/>
        <d v="2023-11-16T00:00:00"/>
        <d v="2023-11-20T00:00:00"/>
        <d v="2023-11-22T00:00:00"/>
        <d v="2023-11-24T00:00:00"/>
        <d v="2023-11-25T00:00:00"/>
        <d v="2023-11-27T00:00:00"/>
        <d v="2023-11-28T00:00:00"/>
        <d v="2023-11-30T00:00:00"/>
        <d v="2023-12-01T00:00:00"/>
        <d v="2023-12-02T00:00:00"/>
        <d v="2023-12-04T00:00:00"/>
        <d v="2023-12-07T00:00:00"/>
        <d v="2023-12-09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3T00:00:00"/>
        <d v="2023-12-25T00:00:00"/>
        <d v="2023-12-26T00:00:00"/>
        <d v="2023-12-27T00:00:00"/>
        <d v="2023-12-28T00:00:00"/>
        <d v="2023-12-29T00:00:00"/>
        <d v="2023-12-30T00:00:00"/>
        <d v="2024-01-01T00:00:00"/>
        <d v="2024-01-03T00:00:00"/>
        <d v="2024-01-04T00:00:00"/>
        <d v="2024-01-05T00:00:00"/>
        <d v="2024-01-06T00:00:00"/>
        <d v="2024-01-08T00:00:00"/>
        <d v="2024-01-09T00:00:00"/>
        <d v="2024-01-10T00:00:00"/>
        <d v="2024-01-11T00:00:00"/>
        <d v="2024-01-12T00:00:00"/>
        <d v="2024-01-13T00:00:00"/>
        <d v="2024-01-15T00:00:00"/>
        <d v="2024-01-16T00:00:00"/>
        <d v="2024-01-18T00:00:00"/>
        <d v="2024-01-19T00:00:00"/>
        <d v="2024-01-22T00:00:00"/>
        <d v="2024-01-23T00:00:00"/>
        <d v="2024-01-24T00:00:00"/>
        <d v="2024-01-27T00:00:00"/>
        <d v="2024-01-29T00:00:00"/>
        <d v="2024-01-30T00:00:00"/>
        <d v="2024-01-31T00:00:00"/>
        <m/>
      </sharedItems>
      <fieldGroup par="7"/>
    </cacheField>
    <cacheField name="Particulars" numFmtId="0">
      <sharedItems containsBlank="1" count="49">
        <s v="Galwalia Ispat Udyog Pvt Ltd, Kashipur"/>
        <s v="Panday Trailer Service Kashipur"/>
        <s v="Nuvoco Vistas Corporation Ltd. Rudrapur"/>
        <s v="Steel Con, Delhi"/>
        <s v="Raza Earth Movers, Kashipur"/>
        <s v="Pushkars Building Systems Pvt. Ltd, Delhi"/>
        <s v="Standard Sales Agencies, Delhi"/>
        <s v="Masakur Khan, JCB Contractor"/>
        <s v="Gopal Bhagwan and Company, Jaipur"/>
        <s v="Axis International Delhi"/>
        <s v="Maa Vaishno Stone Crusher, Bazpur"/>
        <s v="R.P.Sons, Sitarganj"/>
        <s v="Trimurti Cement Article, Saharanpur"/>
        <s v="Ultra Tech cement limited, Ghaziabad"/>
        <s v="J K Cement Works, Aligarh"/>
        <s v="J K Cement Ltd, Rajasthan"/>
        <s v="Garg Iron Store, Sitarganj"/>
        <s v="Waheguru Crane Service, Sitarganj"/>
        <s v="M.K Crain Services, Sitarganj"/>
        <s v="Dharmendra Pal Singh, Kashipur"/>
        <s v="Nand Kishor"/>
        <s v="Shubha Lamps, Kashipur"/>
        <s v="Shiv Shakti Enterprises, Rudrapur"/>
        <s v="Kadri Contractor, Bareilly"/>
        <s v="Dhanesh Manjhi, Bihar"/>
        <s v="Ultra Tech cement limited Dehradun"/>
        <s v="Govind Road Roller &amp; Supplier, Sitarganj"/>
        <s v="Gurunanak Glass Store, Sitarganj"/>
        <s v="Singh Crane Service, Sitarganj"/>
        <s v="Guru Ramdas Contractor, Kashipur"/>
        <s v="RRA Enterprises, Delhi"/>
        <s v="Bharat Rubber Co, Delhi"/>
        <s v="New KGN Pneumatics, Delhi"/>
        <s v="Vijay Steels &amp; Sons, Delhi"/>
        <s v="Aman Transport Company, Kashipur"/>
        <s v="Prakash Electricals, Delhi"/>
        <s v="Shree Sidhbali Industries Limited, Kotdwar"/>
        <s v="Structures And Foundations Pvt.Ltd, Delhi"/>
        <s v="Nasrul Sekh Civil Contractor, Malda-WB"/>
        <s v="Arun Roy Civil Contractor, Dinajpur-WB"/>
        <s v="Beerender Contractor"/>
        <s v="M.K.Road Lines Ghaziabad"/>
        <s v="Goel Trading Company, STG,05AHXPG7827R1ZA"/>
        <s v="Balaji Hardware And Sanitary Store, Rudrapur"/>
        <s v="Yadav Goods Carrier, Delhi"/>
        <s v="Hina Brick Field, Pilibhit"/>
        <s v="Agriculture Pipe Centre (India), Delhi"/>
        <s v="Nanak Chand &amp; Sons, Delhi"/>
        <m/>
      </sharedItems>
    </cacheField>
    <cacheField name="Type of Work" numFmtId="0">
      <sharedItems containsBlank="1" count="35">
        <s v="TMT Bar"/>
        <s v="Transport Service"/>
        <s v="M25 Instante BB MO D20 M00"/>
        <s v="M.S Wire"/>
        <s v="JCB Rent"/>
        <s v="Timber (Sawn) / Plywood"/>
        <s v="Swastik make, Civil material"/>
        <s v="concrete Cover block "/>
        <s v="MS Shikanja"/>
        <s v="Grit"/>
        <s v="Cement"/>
        <s v="Hardware Supplier"/>
        <s v="Hydra Charges, Material Loading &amp; Unloading"/>
        <s v="Hydra Rent work"/>
        <s v="Labour"/>
        <s v="Electrical Item"/>
        <s v="Man Power Supply Steel Bending &amp; Building cane carrier &amp; Mill House"/>
        <s v="Civil work"/>
        <s v="Road Roller Work"/>
        <s v="Plywood"/>
        <s v="Rent of Poclain Machine"/>
        <s v="Blade for bar cutting Machine "/>
        <s v="Nylon sheet"/>
        <s v="Screw Compressor Solenoid Valve"/>
        <s v="TMT 08mm (Sariya)"/>
        <s v="Steel Wiree"/>
        <s v="MS Bar TMT"/>
        <s v="Plant Drawings"/>
        <s v="Labour &amp; Wages Civil Work "/>
        <s v="Angle"/>
        <s v="GI Wire (Piano wire)"/>
        <s v="Bricks Chatka"/>
        <s v="PVC Hose Pipe"/>
        <s v="PVC Hose Pipe 1&quot; (Orange zebra)"/>
        <m/>
      </sharedItems>
    </cacheField>
    <cacheField name="Voucher Ref. No." numFmtId="1">
      <sharedItems containsBlank="1" containsMixedTypes="1" containsNumber="1" minValue="1" maxValue="62408489109817.297" count="223">
        <s v="SA23Y-04978"/>
        <s v="SA23Y-04976"/>
        <s v="SA23Y-04974"/>
        <n v="18413"/>
        <n v="18412"/>
        <n v="18411"/>
        <s v="233510002892"/>
        <s v="233510002893"/>
        <s v="233510002894"/>
        <s v="233510002895"/>
        <s v="SC/2023-24/482"/>
        <s v="233510002901"/>
        <n v="76"/>
        <s v="G-46"/>
        <s v="G-47"/>
        <s v="233510002902"/>
        <s v="233510002925"/>
        <s v="233510002923"/>
        <s v="233510002922"/>
        <s v="233510002928"/>
        <s v="233510002929"/>
        <s v="233510002927"/>
        <n v="1134"/>
        <n v="46"/>
        <n v="6380"/>
        <s v="233510002948"/>
        <s v="233510002944"/>
        <s v="233510002943"/>
        <s v="233510002942"/>
        <n v="304"/>
        <n v="233510002969"/>
        <n v="233510002970"/>
        <n v="233510002968"/>
        <n v="233510002986"/>
        <n v="233510002985"/>
        <n v="233510002984"/>
        <n v="233510003001"/>
        <n v="233510003002"/>
        <n v="233510003003"/>
        <n v="233510003059"/>
        <n v="233510003058"/>
        <n v="233510003041"/>
        <n v="233510003086"/>
        <n v="233510003084"/>
        <n v="233510003082"/>
        <n v="233510003080"/>
        <n v="233510003120"/>
        <n v="233510003114"/>
        <n v="233510003126"/>
        <n v="233510003138"/>
        <n v="233510003132"/>
        <n v="2479"/>
        <n v="2485"/>
        <n v="2491"/>
        <n v="2494"/>
        <n v="233510003161"/>
        <n v="233510003145"/>
        <n v="233510003162"/>
        <n v="2542"/>
        <n v="233510003193"/>
        <n v="233510003192"/>
        <n v="233510003182"/>
        <n v="2553"/>
        <n v="2555"/>
        <n v="2554"/>
        <n v="724"/>
        <n v="60"/>
        <n v="233510003203"/>
        <n v="233510003212"/>
        <n v="233510003213"/>
        <n v="233510003218"/>
        <n v="233510003221"/>
        <n v="233510003231"/>
        <n v="233510003232"/>
        <n v="233510003228"/>
        <n v="233510003227"/>
        <n v="8916386498"/>
        <n v="3387201325"/>
        <s v="SA23Y-05649"/>
        <s v="SA23Y-05650"/>
        <n v="62408489094633.297"/>
        <n v="79"/>
        <n v="728"/>
        <n v="2583"/>
        <n v="2584"/>
        <n v="233510003235"/>
        <n v="233510003240"/>
        <n v="233510003241"/>
        <n v="18445"/>
        <n v="18447"/>
        <s v="GIS/23-24/12829"/>
        <n v="233510003270"/>
        <n v="233510003291"/>
        <n v="233510003292"/>
        <n v="233510003257"/>
        <n v="233510003258"/>
        <n v="738"/>
        <s v="GIS/23-24/13062"/>
        <n v="22"/>
        <n v="23"/>
        <n v="24"/>
        <n v="633"/>
        <n v="1"/>
        <n v="25"/>
        <s v="-"/>
        <n v="2696"/>
        <n v="2698"/>
        <n v="2"/>
        <n v="2710"/>
        <n v="2709"/>
        <s v="Nand Kishor"/>
        <n v="231"/>
        <n v="62408489098786.297"/>
        <n v="2764"/>
        <s v="S085"/>
        <s v="S086"/>
        <s v="S087"/>
        <s v="S088"/>
        <n v="2780"/>
        <n v="13"/>
        <n v="2800"/>
        <s v="S091"/>
        <s v="S090"/>
        <s v="SA23Y-06299"/>
        <s v="SA23Y-06291"/>
        <s v="SA23Y-06294"/>
        <n v="2838"/>
        <s v="S094"/>
        <n v="18485"/>
        <n v="18486"/>
        <n v="18487"/>
        <s v="Civil Labour"/>
        <s v="G-61"/>
        <n v="2866"/>
        <n v="2867"/>
        <n v="2868"/>
        <s v="S098"/>
        <n v="8530088980"/>
        <n v="40"/>
        <n v="2942"/>
        <n v="804"/>
        <s v="S104"/>
        <n v="2958"/>
        <n v="2969"/>
        <n v="1541"/>
        <s v="S106"/>
        <n v="2984"/>
        <n v="439"/>
        <n v="43"/>
        <n v="66"/>
        <n v="1148"/>
        <n v="65"/>
        <n v="3029"/>
        <n v="3025"/>
        <s v="686/23-2024"/>
        <n v="3049"/>
        <n v="3050"/>
        <s v="G-63"/>
        <s v="BRC/23-24/9267"/>
        <s v="SC/2023-24/562"/>
        <s v="S109"/>
        <s v="S110"/>
        <s v="S113"/>
        <s v="S114"/>
        <s v="S115"/>
        <s v="SA23Y-06760"/>
        <s v="KGN/23-24/458"/>
        <n v="18514"/>
        <s v="VSS/318"/>
        <s v="S118"/>
        <s v="S119"/>
        <s v="S120"/>
        <n v="7643"/>
        <n v="7644"/>
        <s v="S121"/>
        <n v="3"/>
        <s v="PE/23-24/02947"/>
        <n v="3287"/>
        <n v="3288"/>
        <s v="VSS/319"/>
        <s v="VSS/320"/>
        <s v="VSS/321"/>
        <n v="7645"/>
        <n v="7647"/>
        <s v="S122"/>
        <s v="VSS/324"/>
        <s v="VSS/325"/>
        <s v="S125"/>
        <n v="7646"/>
        <s v="4574"/>
        <s v="4573"/>
        <n v="842"/>
        <s v="S124"/>
        <n v="440"/>
        <n v="470"/>
        <n v="1576"/>
        <s v="VSS/332"/>
        <n v="7657"/>
        <s v="Wages December"/>
        <s v="December-Wages"/>
        <s v="3-Mason/4-Helper"/>
        <s v="6-Helper"/>
        <s v="6-Masn/2-Pilmbr/42-Labr"/>
        <n v="11011"/>
        <n v="7654"/>
        <n v="1153"/>
        <s v="23-24/489"/>
        <s v="23-24/490"/>
        <s v="23-24/491"/>
        <s v="23-24/492"/>
        <s v="23-24/495"/>
        <n v="7656"/>
        <n v="62408489109817.297"/>
        <n v="14"/>
        <s v="23-24/2687"/>
        <n v="1719"/>
        <n v="299"/>
        <n v="300"/>
        <s v="G-71"/>
        <s v="GIS/23-24/15883"/>
        <n v="11794"/>
        <n v="1176"/>
        <m/>
      </sharedItems>
    </cacheField>
    <cacheField name="Bill (without GST)" numFmtId="164">
      <sharedItems containsSemiMixedTypes="0" containsString="0" containsNumber="1" minValue="-11949" maxValue="41063549.93"/>
    </cacheField>
    <cacheField name="Months (Date)" numFmtId="0" databaseField="0">
      <fieldGroup base="0">
        <rangePr groupBy="months" startDate="2023-10-31T00:00:00" endDate="2024-02-01T00:00:00"/>
        <groupItems count="14">
          <s v="&lt;31-10-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-02-2024"/>
        </groupItems>
      </fieldGroup>
    </cacheField>
    <cacheField name="Quarters (Date)" numFmtId="0" databaseField="0">
      <fieldGroup base="0">
        <rangePr groupBy="quarters" startDate="2023-10-31T00:00:00" endDate="2024-02-01T00:00:00"/>
        <groupItems count="6">
          <s v="&lt;31-10-2023"/>
          <s v="Qtr1"/>
          <s v="Qtr2"/>
          <s v="Qtr3"/>
          <s v="Qtr4"/>
          <s v="&gt;01-02-2024"/>
        </groupItems>
      </fieldGroup>
    </cacheField>
    <cacheField name="Years (Date)" numFmtId="0" databaseField="0">
      <fieldGroup base="0">
        <rangePr groupBy="years" startDate="2023-10-31T00:00:00" endDate="2024-02-01T00:00:00"/>
        <groupItems count="4">
          <s v="&lt;31-10-2023"/>
          <s v="2023"/>
          <s v="2024"/>
          <s v="&gt;01-02-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9">
  <r>
    <x v="0"/>
    <x v="0"/>
    <x v="0"/>
    <x v="0"/>
    <n v="2187638.64"/>
  </r>
  <r>
    <x v="0"/>
    <x v="0"/>
    <x v="0"/>
    <x v="1"/>
    <n v="2189793.64"/>
  </r>
  <r>
    <x v="0"/>
    <x v="0"/>
    <x v="0"/>
    <x v="2"/>
    <n v="1701388.67"/>
  </r>
  <r>
    <x v="1"/>
    <x v="1"/>
    <x v="1"/>
    <x v="3"/>
    <n v="29250"/>
  </r>
  <r>
    <x v="1"/>
    <x v="1"/>
    <x v="1"/>
    <x v="4"/>
    <n v="29250"/>
  </r>
  <r>
    <x v="1"/>
    <x v="1"/>
    <x v="1"/>
    <x v="5"/>
    <n v="22750"/>
  </r>
  <r>
    <x v="2"/>
    <x v="2"/>
    <x v="2"/>
    <x v="6"/>
    <n v="32500"/>
  </r>
  <r>
    <x v="2"/>
    <x v="2"/>
    <x v="2"/>
    <x v="7"/>
    <n v="32500"/>
  </r>
  <r>
    <x v="2"/>
    <x v="2"/>
    <x v="2"/>
    <x v="8"/>
    <n v="32500"/>
  </r>
  <r>
    <x v="2"/>
    <x v="2"/>
    <x v="2"/>
    <x v="9"/>
    <n v="32500"/>
  </r>
  <r>
    <x v="2"/>
    <x v="3"/>
    <x v="3"/>
    <x v="10"/>
    <n v="314550"/>
  </r>
  <r>
    <x v="3"/>
    <x v="2"/>
    <x v="2"/>
    <x v="11"/>
    <n v="30000"/>
  </r>
  <r>
    <x v="3"/>
    <x v="4"/>
    <x v="4"/>
    <x v="12"/>
    <n v="113333"/>
  </r>
  <r>
    <x v="3"/>
    <x v="5"/>
    <x v="5"/>
    <x v="13"/>
    <n v="226300"/>
  </r>
  <r>
    <x v="3"/>
    <x v="5"/>
    <x v="5"/>
    <x v="14"/>
    <n v="495360"/>
  </r>
  <r>
    <x v="4"/>
    <x v="2"/>
    <x v="2"/>
    <x v="15"/>
    <n v="30000"/>
  </r>
  <r>
    <x v="4"/>
    <x v="2"/>
    <x v="2"/>
    <x v="16"/>
    <n v="40000"/>
  </r>
  <r>
    <x v="4"/>
    <x v="2"/>
    <x v="2"/>
    <x v="17"/>
    <n v="40000"/>
  </r>
  <r>
    <x v="4"/>
    <x v="2"/>
    <x v="2"/>
    <x v="18"/>
    <n v="40000"/>
  </r>
  <r>
    <x v="4"/>
    <x v="2"/>
    <x v="2"/>
    <x v="19"/>
    <n v="40000"/>
  </r>
  <r>
    <x v="4"/>
    <x v="2"/>
    <x v="2"/>
    <x v="20"/>
    <n v="40000"/>
  </r>
  <r>
    <x v="4"/>
    <x v="2"/>
    <x v="2"/>
    <x v="21"/>
    <n v="40000"/>
  </r>
  <r>
    <x v="4"/>
    <x v="6"/>
    <x v="6"/>
    <x v="22"/>
    <n v="34300"/>
  </r>
  <r>
    <x v="5"/>
    <x v="7"/>
    <x v="4"/>
    <x v="23"/>
    <n v="71604"/>
  </r>
  <r>
    <x v="6"/>
    <x v="8"/>
    <x v="7"/>
    <x v="24"/>
    <n v="47975"/>
  </r>
  <r>
    <x v="6"/>
    <x v="2"/>
    <x v="2"/>
    <x v="25"/>
    <n v="30000"/>
  </r>
  <r>
    <x v="6"/>
    <x v="2"/>
    <x v="2"/>
    <x v="26"/>
    <n v="35000"/>
  </r>
  <r>
    <x v="6"/>
    <x v="2"/>
    <x v="2"/>
    <x v="27"/>
    <n v="35000"/>
  </r>
  <r>
    <x v="6"/>
    <x v="2"/>
    <x v="2"/>
    <x v="28"/>
    <n v="35000"/>
  </r>
  <r>
    <x v="6"/>
    <x v="9"/>
    <x v="8"/>
    <x v="29"/>
    <n v="47190"/>
  </r>
  <r>
    <x v="7"/>
    <x v="2"/>
    <x v="2"/>
    <x v="30"/>
    <n v="35000"/>
  </r>
  <r>
    <x v="7"/>
    <x v="2"/>
    <x v="2"/>
    <x v="31"/>
    <n v="35000"/>
  </r>
  <r>
    <x v="7"/>
    <x v="2"/>
    <x v="2"/>
    <x v="32"/>
    <n v="35000"/>
  </r>
  <r>
    <x v="8"/>
    <x v="2"/>
    <x v="2"/>
    <x v="33"/>
    <n v="20000"/>
  </r>
  <r>
    <x v="8"/>
    <x v="2"/>
    <x v="2"/>
    <x v="34"/>
    <n v="20000"/>
  </r>
  <r>
    <x v="8"/>
    <x v="2"/>
    <x v="2"/>
    <x v="35"/>
    <n v="40000"/>
  </r>
  <r>
    <x v="9"/>
    <x v="2"/>
    <x v="2"/>
    <x v="36"/>
    <n v="35000"/>
  </r>
  <r>
    <x v="9"/>
    <x v="2"/>
    <x v="2"/>
    <x v="37"/>
    <n v="35000"/>
  </r>
  <r>
    <x v="9"/>
    <x v="2"/>
    <x v="2"/>
    <x v="38"/>
    <n v="35000"/>
  </r>
  <r>
    <x v="10"/>
    <x v="2"/>
    <x v="2"/>
    <x v="39"/>
    <n v="30000"/>
  </r>
  <r>
    <x v="10"/>
    <x v="2"/>
    <x v="2"/>
    <x v="40"/>
    <n v="35000"/>
  </r>
  <r>
    <x v="10"/>
    <x v="2"/>
    <x v="2"/>
    <x v="41"/>
    <n v="30000"/>
  </r>
  <r>
    <x v="11"/>
    <x v="2"/>
    <x v="2"/>
    <x v="42"/>
    <n v="35000"/>
  </r>
  <r>
    <x v="11"/>
    <x v="2"/>
    <x v="2"/>
    <x v="43"/>
    <n v="40000"/>
  </r>
  <r>
    <x v="11"/>
    <x v="2"/>
    <x v="2"/>
    <x v="44"/>
    <n v="40000"/>
  </r>
  <r>
    <x v="11"/>
    <x v="2"/>
    <x v="2"/>
    <x v="45"/>
    <n v="40000"/>
  </r>
  <r>
    <x v="12"/>
    <x v="2"/>
    <x v="2"/>
    <x v="46"/>
    <n v="35000"/>
  </r>
  <r>
    <x v="12"/>
    <x v="2"/>
    <x v="2"/>
    <x v="47"/>
    <n v="28800"/>
  </r>
  <r>
    <x v="13"/>
    <x v="2"/>
    <x v="2"/>
    <x v="48"/>
    <n v="28800"/>
  </r>
  <r>
    <x v="13"/>
    <x v="2"/>
    <x v="2"/>
    <x v="49"/>
    <n v="28800"/>
  </r>
  <r>
    <x v="13"/>
    <x v="2"/>
    <x v="2"/>
    <x v="50"/>
    <n v="35000"/>
  </r>
  <r>
    <x v="13"/>
    <x v="10"/>
    <x v="9"/>
    <x v="51"/>
    <n v="28000"/>
  </r>
  <r>
    <x v="13"/>
    <x v="10"/>
    <x v="9"/>
    <x v="52"/>
    <n v="27000"/>
  </r>
  <r>
    <x v="14"/>
    <x v="10"/>
    <x v="9"/>
    <x v="53"/>
    <n v="27960"/>
  </r>
  <r>
    <x v="14"/>
    <x v="10"/>
    <x v="9"/>
    <x v="54"/>
    <n v="27160"/>
  </r>
  <r>
    <x v="14"/>
    <x v="2"/>
    <x v="2"/>
    <x v="55"/>
    <n v="5000"/>
  </r>
  <r>
    <x v="14"/>
    <x v="2"/>
    <x v="2"/>
    <x v="56"/>
    <n v="30000"/>
  </r>
  <r>
    <x v="14"/>
    <x v="2"/>
    <x v="2"/>
    <x v="57"/>
    <n v="35000"/>
  </r>
  <r>
    <x v="15"/>
    <x v="10"/>
    <x v="9"/>
    <x v="58"/>
    <n v="22925"/>
  </r>
  <r>
    <x v="15"/>
    <x v="2"/>
    <x v="2"/>
    <x v="59"/>
    <n v="40000"/>
  </r>
  <r>
    <x v="15"/>
    <x v="2"/>
    <x v="2"/>
    <x v="60"/>
    <n v="40000"/>
  </r>
  <r>
    <x v="15"/>
    <x v="2"/>
    <x v="2"/>
    <x v="61"/>
    <n v="35000"/>
  </r>
  <r>
    <x v="16"/>
    <x v="10"/>
    <x v="9"/>
    <x v="62"/>
    <n v="24465"/>
  </r>
  <r>
    <x v="16"/>
    <x v="10"/>
    <x v="9"/>
    <x v="63"/>
    <n v="26640"/>
  </r>
  <r>
    <x v="16"/>
    <x v="10"/>
    <x v="9"/>
    <x v="64"/>
    <n v="25240"/>
  </r>
  <r>
    <x v="16"/>
    <x v="11"/>
    <x v="10"/>
    <x v="65"/>
    <n v="8906.25"/>
  </r>
  <r>
    <x v="16"/>
    <x v="12"/>
    <x v="10"/>
    <x v="66"/>
    <n v="62350"/>
  </r>
  <r>
    <x v="16"/>
    <x v="2"/>
    <x v="2"/>
    <x v="67"/>
    <n v="40000"/>
  </r>
  <r>
    <x v="16"/>
    <x v="2"/>
    <x v="2"/>
    <x v="68"/>
    <n v="40000"/>
  </r>
  <r>
    <x v="16"/>
    <x v="2"/>
    <x v="2"/>
    <x v="69"/>
    <n v="40000"/>
  </r>
  <r>
    <x v="16"/>
    <x v="2"/>
    <x v="2"/>
    <x v="70"/>
    <n v="40000"/>
  </r>
  <r>
    <x v="16"/>
    <x v="2"/>
    <x v="2"/>
    <x v="71"/>
    <n v="35000"/>
  </r>
  <r>
    <x v="17"/>
    <x v="2"/>
    <x v="2"/>
    <x v="72"/>
    <n v="35000"/>
  </r>
  <r>
    <x v="17"/>
    <x v="2"/>
    <x v="2"/>
    <x v="73"/>
    <n v="35000"/>
  </r>
  <r>
    <x v="17"/>
    <x v="2"/>
    <x v="2"/>
    <x v="74"/>
    <n v="35000"/>
  </r>
  <r>
    <x v="17"/>
    <x v="2"/>
    <x v="2"/>
    <x v="75"/>
    <n v="35000"/>
  </r>
  <r>
    <x v="17"/>
    <x v="13"/>
    <x v="10"/>
    <x v="76"/>
    <n v="215625.2"/>
  </r>
  <r>
    <x v="17"/>
    <x v="14"/>
    <x v="10"/>
    <x v="77"/>
    <n v="212500"/>
  </r>
  <r>
    <x v="17"/>
    <x v="0"/>
    <x v="0"/>
    <x v="78"/>
    <n v="1407091.19"/>
  </r>
  <r>
    <x v="17"/>
    <x v="0"/>
    <x v="0"/>
    <x v="79"/>
    <n v="1402408.69"/>
  </r>
  <r>
    <x v="18"/>
    <x v="15"/>
    <x v="10"/>
    <x v="80"/>
    <n v="249375"/>
  </r>
  <r>
    <x v="18"/>
    <x v="4"/>
    <x v="4"/>
    <x v="81"/>
    <n v="95000"/>
  </r>
  <r>
    <x v="18"/>
    <x v="11"/>
    <x v="10"/>
    <x v="82"/>
    <n v="8204.7800000000007"/>
  </r>
  <r>
    <x v="18"/>
    <x v="10"/>
    <x v="9"/>
    <x v="83"/>
    <n v="24500"/>
  </r>
  <r>
    <x v="18"/>
    <x v="10"/>
    <x v="9"/>
    <x v="84"/>
    <n v="24500"/>
  </r>
  <r>
    <x v="18"/>
    <x v="2"/>
    <x v="2"/>
    <x v="85"/>
    <n v="25000"/>
  </r>
  <r>
    <x v="18"/>
    <x v="2"/>
    <x v="2"/>
    <x v="86"/>
    <n v="35000"/>
  </r>
  <r>
    <x v="18"/>
    <x v="2"/>
    <x v="2"/>
    <x v="87"/>
    <n v="35000"/>
  </r>
  <r>
    <x v="18"/>
    <x v="1"/>
    <x v="1"/>
    <x v="88"/>
    <n v="19500"/>
  </r>
  <r>
    <x v="18"/>
    <x v="1"/>
    <x v="1"/>
    <x v="89"/>
    <n v="19500"/>
  </r>
  <r>
    <x v="18"/>
    <x v="16"/>
    <x v="11"/>
    <x v="90"/>
    <n v="27500"/>
  </r>
  <r>
    <x v="19"/>
    <x v="2"/>
    <x v="2"/>
    <x v="91"/>
    <n v="40000"/>
  </r>
  <r>
    <x v="19"/>
    <x v="2"/>
    <x v="2"/>
    <x v="92"/>
    <n v="40000"/>
  </r>
  <r>
    <x v="19"/>
    <x v="2"/>
    <x v="2"/>
    <x v="93"/>
    <n v="40000"/>
  </r>
  <r>
    <x v="19"/>
    <x v="2"/>
    <x v="2"/>
    <x v="94"/>
    <n v="35000"/>
  </r>
  <r>
    <x v="19"/>
    <x v="2"/>
    <x v="2"/>
    <x v="95"/>
    <n v="35000"/>
  </r>
  <r>
    <x v="20"/>
    <x v="11"/>
    <x v="10"/>
    <x v="96"/>
    <n v="1706.66"/>
  </r>
  <r>
    <x v="20"/>
    <x v="16"/>
    <x v="11"/>
    <x v="97"/>
    <n v="27500"/>
  </r>
  <r>
    <x v="21"/>
    <x v="17"/>
    <x v="12"/>
    <x v="98"/>
    <n v="2400"/>
  </r>
  <r>
    <x v="21"/>
    <x v="17"/>
    <x v="12"/>
    <x v="99"/>
    <n v="1500"/>
  </r>
  <r>
    <x v="21"/>
    <x v="17"/>
    <x v="12"/>
    <x v="100"/>
    <n v="1800"/>
  </r>
  <r>
    <x v="21"/>
    <x v="18"/>
    <x v="13"/>
    <x v="101"/>
    <n v="15100"/>
  </r>
  <r>
    <x v="21"/>
    <x v="19"/>
    <x v="4"/>
    <x v="102"/>
    <n v="73654.48"/>
  </r>
  <r>
    <x v="22"/>
    <x v="17"/>
    <x v="12"/>
    <x v="103"/>
    <n v="2500"/>
  </r>
  <r>
    <x v="23"/>
    <x v="18"/>
    <x v="13"/>
    <x v="104"/>
    <n v="-200"/>
  </r>
  <r>
    <x v="24"/>
    <x v="10"/>
    <x v="9"/>
    <x v="105"/>
    <n v="25280"/>
  </r>
  <r>
    <x v="24"/>
    <x v="10"/>
    <x v="9"/>
    <x v="106"/>
    <n v="21875"/>
  </r>
  <r>
    <x v="24"/>
    <x v="19"/>
    <x v="4"/>
    <x v="107"/>
    <n v="87000"/>
  </r>
  <r>
    <x v="25"/>
    <x v="10"/>
    <x v="9"/>
    <x v="108"/>
    <n v="25760"/>
  </r>
  <r>
    <x v="25"/>
    <x v="10"/>
    <x v="9"/>
    <x v="109"/>
    <n v="25600"/>
  </r>
  <r>
    <x v="26"/>
    <x v="20"/>
    <x v="14"/>
    <x v="110"/>
    <n v="9581"/>
  </r>
  <r>
    <x v="26"/>
    <x v="0"/>
    <x v="0"/>
    <x v="104"/>
    <n v="-10767.48"/>
  </r>
  <r>
    <x v="27"/>
    <x v="21"/>
    <x v="15"/>
    <x v="111"/>
    <n v="20250"/>
  </r>
  <r>
    <x v="27"/>
    <x v="15"/>
    <x v="10"/>
    <x v="112"/>
    <n v="252343.75"/>
  </r>
  <r>
    <x v="28"/>
    <x v="10"/>
    <x v="9"/>
    <x v="113"/>
    <n v="23835"/>
  </r>
  <r>
    <x v="28"/>
    <x v="22"/>
    <x v="9"/>
    <x v="114"/>
    <n v="29992"/>
  </r>
  <r>
    <x v="28"/>
    <x v="22"/>
    <x v="9"/>
    <x v="115"/>
    <n v="30728"/>
  </r>
  <r>
    <x v="29"/>
    <x v="22"/>
    <x v="9"/>
    <x v="116"/>
    <n v="32108"/>
  </r>
  <r>
    <x v="29"/>
    <x v="22"/>
    <x v="9"/>
    <x v="117"/>
    <n v="30268"/>
  </r>
  <r>
    <x v="29"/>
    <x v="10"/>
    <x v="9"/>
    <x v="118"/>
    <n v="24500"/>
  </r>
  <r>
    <x v="30"/>
    <x v="23"/>
    <x v="16"/>
    <x v="119"/>
    <n v="312334"/>
  </r>
  <r>
    <x v="30"/>
    <x v="10"/>
    <x v="9"/>
    <x v="120"/>
    <n v="24500"/>
  </r>
  <r>
    <x v="30"/>
    <x v="22"/>
    <x v="9"/>
    <x v="121"/>
    <n v="31280"/>
  </r>
  <r>
    <x v="30"/>
    <x v="22"/>
    <x v="9"/>
    <x v="122"/>
    <n v="31970"/>
  </r>
  <r>
    <x v="31"/>
    <x v="0"/>
    <x v="0"/>
    <x v="123"/>
    <n v="1418489.47"/>
  </r>
  <r>
    <x v="31"/>
    <x v="0"/>
    <x v="0"/>
    <x v="124"/>
    <n v="1454592.22"/>
  </r>
  <r>
    <x v="31"/>
    <x v="0"/>
    <x v="0"/>
    <x v="125"/>
    <n v="1436662.97"/>
  </r>
  <r>
    <x v="31"/>
    <x v="10"/>
    <x v="9"/>
    <x v="126"/>
    <n v="24500"/>
  </r>
  <r>
    <x v="31"/>
    <x v="22"/>
    <x v="9"/>
    <x v="127"/>
    <n v="30728"/>
  </r>
  <r>
    <x v="31"/>
    <x v="1"/>
    <x v="1"/>
    <x v="128"/>
    <n v="19500"/>
  </r>
  <r>
    <x v="31"/>
    <x v="1"/>
    <x v="1"/>
    <x v="129"/>
    <n v="19500"/>
  </r>
  <r>
    <x v="31"/>
    <x v="1"/>
    <x v="1"/>
    <x v="130"/>
    <n v="19500"/>
  </r>
  <r>
    <x v="32"/>
    <x v="24"/>
    <x v="17"/>
    <x v="131"/>
    <n v="29170"/>
  </r>
  <r>
    <x v="32"/>
    <x v="5"/>
    <x v="5"/>
    <x v="132"/>
    <n v="58700"/>
  </r>
  <r>
    <x v="32"/>
    <x v="10"/>
    <x v="9"/>
    <x v="133"/>
    <n v="25840"/>
  </r>
  <r>
    <x v="32"/>
    <x v="10"/>
    <x v="9"/>
    <x v="134"/>
    <n v="27240"/>
  </r>
  <r>
    <x v="32"/>
    <x v="10"/>
    <x v="9"/>
    <x v="135"/>
    <n v="24500"/>
  </r>
  <r>
    <x v="33"/>
    <x v="22"/>
    <x v="9"/>
    <x v="136"/>
    <n v="28659"/>
  </r>
  <r>
    <x v="34"/>
    <x v="25"/>
    <x v="10"/>
    <x v="137"/>
    <n v="207812.5"/>
  </r>
  <r>
    <x v="35"/>
    <x v="26"/>
    <x v="18"/>
    <x v="138"/>
    <n v="18000"/>
  </r>
  <r>
    <x v="35"/>
    <x v="26"/>
    <x v="18"/>
    <x v="138"/>
    <n v="-1200"/>
  </r>
  <r>
    <x v="35"/>
    <x v="10"/>
    <x v="9"/>
    <x v="139"/>
    <n v="29205"/>
  </r>
  <r>
    <x v="36"/>
    <x v="11"/>
    <x v="10"/>
    <x v="140"/>
    <n v="870"/>
  </r>
  <r>
    <x v="37"/>
    <x v="22"/>
    <x v="9"/>
    <x v="141"/>
    <n v="28700"/>
  </r>
  <r>
    <x v="37"/>
    <x v="10"/>
    <x v="9"/>
    <x v="142"/>
    <n v="27540"/>
  </r>
  <r>
    <x v="37"/>
    <x v="10"/>
    <x v="9"/>
    <x v="143"/>
    <n v="27765"/>
  </r>
  <r>
    <x v="38"/>
    <x v="27"/>
    <x v="19"/>
    <x v="144"/>
    <n v="9942"/>
  </r>
  <r>
    <x v="38"/>
    <x v="22"/>
    <x v="9"/>
    <x v="145"/>
    <n v="26896"/>
  </r>
  <r>
    <x v="38"/>
    <x v="10"/>
    <x v="9"/>
    <x v="146"/>
    <n v="30330"/>
  </r>
  <r>
    <x v="39"/>
    <x v="28"/>
    <x v="12"/>
    <x v="147"/>
    <n v="12500"/>
  </r>
  <r>
    <x v="39"/>
    <x v="26"/>
    <x v="18"/>
    <x v="148"/>
    <n v="37200"/>
  </r>
  <r>
    <x v="39"/>
    <x v="26"/>
    <x v="18"/>
    <x v="148"/>
    <n v="-7200"/>
  </r>
  <r>
    <x v="39"/>
    <x v="29"/>
    <x v="20"/>
    <x v="149"/>
    <n v="288264"/>
  </r>
  <r>
    <x v="39"/>
    <x v="6"/>
    <x v="6"/>
    <x v="150"/>
    <n v="33800"/>
  </r>
  <r>
    <x v="40"/>
    <x v="12"/>
    <x v="10"/>
    <x v="151"/>
    <n v="67500"/>
  </r>
  <r>
    <x v="40"/>
    <x v="10"/>
    <x v="9"/>
    <x v="152"/>
    <n v="27225"/>
  </r>
  <r>
    <x v="40"/>
    <x v="10"/>
    <x v="9"/>
    <x v="153"/>
    <n v="27270"/>
  </r>
  <r>
    <x v="40"/>
    <x v="30"/>
    <x v="21"/>
    <x v="154"/>
    <n v="4800"/>
  </r>
  <r>
    <x v="41"/>
    <x v="10"/>
    <x v="9"/>
    <x v="155"/>
    <n v="28935"/>
  </r>
  <r>
    <x v="41"/>
    <x v="10"/>
    <x v="9"/>
    <x v="156"/>
    <n v="26640"/>
  </r>
  <r>
    <x v="42"/>
    <x v="5"/>
    <x v="5"/>
    <x v="157"/>
    <n v="283548"/>
  </r>
  <r>
    <x v="42"/>
    <x v="31"/>
    <x v="22"/>
    <x v="158"/>
    <n v="7303"/>
  </r>
  <r>
    <x v="42"/>
    <x v="3"/>
    <x v="3"/>
    <x v="159"/>
    <n v="36350"/>
  </r>
  <r>
    <x v="42"/>
    <x v="22"/>
    <x v="9"/>
    <x v="160"/>
    <n v="26814"/>
  </r>
  <r>
    <x v="42"/>
    <x v="22"/>
    <x v="9"/>
    <x v="161"/>
    <n v="28126"/>
  </r>
  <r>
    <x v="43"/>
    <x v="22"/>
    <x v="9"/>
    <x v="162"/>
    <n v="27675"/>
  </r>
  <r>
    <x v="43"/>
    <x v="22"/>
    <x v="9"/>
    <x v="163"/>
    <n v="26486"/>
  </r>
  <r>
    <x v="43"/>
    <x v="22"/>
    <x v="9"/>
    <x v="164"/>
    <n v="27798"/>
  </r>
  <r>
    <x v="43"/>
    <x v="0"/>
    <x v="0"/>
    <x v="165"/>
    <n v="1443374.35"/>
  </r>
  <r>
    <x v="43"/>
    <x v="32"/>
    <x v="23"/>
    <x v="166"/>
    <n v="7150"/>
  </r>
  <r>
    <x v="43"/>
    <x v="1"/>
    <x v="1"/>
    <x v="167"/>
    <n v="19500"/>
  </r>
  <r>
    <x v="44"/>
    <x v="33"/>
    <x v="24"/>
    <x v="168"/>
    <n v="1912824"/>
  </r>
  <r>
    <x v="44"/>
    <x v="22"/>
    <x v="9"/>
    <x v="169"/>
    <n v="28659"/>
  </r>
  <r>
    <x v="44"/>
    <x v="22"/>
    <x v="9"/>
    <x v="170"/>
    <n v="28659"/>
  </r>
  <r>
    <x v="44"/>
    <x v="22"/>
    <x v="9"/>
    <x v="171"/>
    <n v="28659"/>
  </r>
  <r>
    <x v="44"/>
    <x v="34"/>
    <x v="1"/>
    <x v="172"/>
    <n v="10000"/>
  </r>
  <r>
    <x v="44"/>
    <x v="34"/>
    <x v="1"/>
    <x v="173"/>
    <n v="10000"/>
  </r>
  <r>
    <x v="45"/>
    <x v="22"/>
    <x v="9"/>
    <x v="174"/>
    <n v="29210"/>
  </r>
  <r>
    <x v="45"/>
    <x v="19"/>
    <x v="4"/>
    <x v="175"/>
    <n v="90000"/>
  </r>
  <r>
    <x v="45"/>
    <x v="35"/>
    <x v="25"/>
    <x v="176"/>
    <n v="650"/>
  </r>
  <r>
    <x v="45"/>
    <x v="36"/>
    <x v="26"/>
    <x v="177"/>
    <n v="1413600"/>
  </r>
  <r>
    <x v="45"/>
    <x v="36"/>
    <x v="26"/>
    <x v="178"/>
    <n v="1457760"/>
  </r>
  <r>
    <x v="45"/>
    <x v="33"/>
    <x v="24"/>
    <x v="179"/>
    <n v="1435293"/>
  </r>
  <r>
    <x v="45"/>
    <x v="33"/>
    <x v="24"/>
    <x v="180"/>
    <n v="1426230"/>
  </r>
  <r>
    <x v="45"/>
    <x v="33"/>
    <x v="24"/>
    <x v="181"/>
    <n v="1431000"/>
  </r>
  <r>
    <x v="45"/>
    <x v="34"/>
    <x v="1"/>
    <x v="182"/>
    <n v="10000"/>
  </r>
  <r>
    <x v="45"/>
    <x v="34"/>
    <x v="1"/>
    <x v="183"/>
    <n v="10000"/>
  </r>
  <r>
    <x v="46"/>
    <x v="22"/>
    <x v="9"/>
    <x v="184"/>
    <n v="31372"/>
  </r>
  <r>
    <x v="47"/>
    <x v="33"/>
    <x v="24"/>
    <x v="185"/>
    <n v="1899891"/>
  </r>
  <r>
    <x v="47"/>
    <x v="33"/>
    <x v="24"/>
    <x v="186"/>
    <n v="1420506"/>
  </r>
  <r>
    <x v="47"/>
    <x v="22"/>
    <x v="9"/>
    <x v="187"/>
    <n v="28700"/>
  </r>
  <r>
    <x v="47"/>
    <x v="33"/>
    <x v="24"/>
    <x v="185"/>
    <n v="-6779.6"/>
  </r>
  <r>
    <x v="47"/>
    <x v="33"/>
    <x v="24"/>
    <x v="186"/>
    <n v="-8109"/>
  </r>
  <r>
    <x v="47"/>
    <x v="34"/>
    <x v="1"/>
    <x v="188"/>
    <n v="10000"/>
  </r>
  <r>
    <x v="48"/>
    <x v="37"/>
    <x v="27"/>
    <x v="189"/>
    <n v="2172000"/>
  </r>
  <r>
    <x v="48"/>
    <x v="37"/>
    <x v="27"/>
    <x v="190"/>
    <n v="556500"/>
  </r>
  <r>
    <x v="48"/>
    <x v="11"/>
    <x v="10"/>
    <x v="191"/>
    <n v="12542.5"/>
  </r>
  <r>
    <x v="48"/>
    <x v="22"/>
    <x v="9"/>
    <x v="192"/>
    <n v="28659"/>
  </r>
  <r>
    <x v="49"/>
    <x v="28"/>
    <x v="12"/>
    <x v="193"/>
    <n v="10800"/>
  </r>
  <r>
    <x v="50"/>
    <x v="9"/>
    <x v="8"/>
    <x v="194"/>
    <n v="2250"/>
  </r>
  <r>
    <x v="50"/>
    <x v="27"/>
    <x v="19"/>
    <x v="195"/>
    <n v="4896"/>
  </r>
  <r>
    <x v="50"/>
    <x v="33"/>
    <x v="24"/>
    <x v="196"/>
    <n v="1294204"/>
  </r>
  <r>
    <x v="50"/>
    <x v="33"/>
    <x v="24"/>
    <x v="196"/>
    <n v="-11949"/>
  </r>
  <r>
    <x v="50"/>
    <x v="34"/>
    <x v="1"/>
    <x v="197"/>
    <n v="10000"/>
  </r>
  <r>
    <x v="51"/>
    <x v="24"/>
    <x v="17"/>
    <x v="198"/>
    <n v="27424"/>
  </r>
  <r>
    <x v="51"/>
    <x v="20"/>
    <x v="14"/>
    <x v="199"/>
    <n v="9493"/>
  </r>
  <r>
    <x v="51"/>
    <x v="38"/>
    <x v="28"/>
    <x v="200"/>
    <n v="45820"/>
  </r>
  <r>
    <x v="51"/>
    <x v="39"/>
    <x v="28"/>
    <x v="201"/>
    <n v="49649"/>
  </r>
  <r>
    <x v="52"/>
    <x v="40"/>
    <x v="28"/>
    <x v="202"/>
    <n v="315270"/>
  </r>
  <r>
    <x v="52"/>
    <x v="41"/>
    <x v="1"/>
    <x v="203"/>
    <n v="20050"/>
  </r>
  <r>
    <x v="53"/>
    <x v="34"/>
    <x v="1"/>
    <x v="204"/>
    <n v="10000"/>
  </r>
  <r>
    <x v="54"/>
    <x v="6"/>
    <x v="6"/>
    <x v="205"/>
    <n v="6735"/>
  </r>
  <r>
    <x v="54"/>
    <x v="42"/>
    <x v="29"/>
    <x v="206"/>
    <n v="36108"/>
  </r>
  <r>
    <x v="54"/>
    <x v="42"/>
    <x v="29"/>
    <x v="207"/>
    <n v="36210"/>
  </r>
  <r>
    <x v="55"/>
    <x v="42"/>
    <x v="29"/>
    <x v="208"/>
    <n v="36363"/>
  </r>
  <r>
    <x v="55"/>
    <x v="42"/>
    <x v="29"/>
    <x v="209"/>
    <n v="36567"/>
  </r>
  <r>
    <x v="55"/>
    <x v="42"/>
    <x v="29"/>
    <x v="210"/>
    <n v="31212"/>
  </r>
  <r>
    <x v="55"/>
    <x v="34"/>
    <x v="1"/>
    <x v="211"/>
    <n v="10000"/>
  </r>
  <r>
    <x v="56"/>
    <x v="15"/>
    <x v="10"/>
    <x v="212"/>
    <n v="236679.6"/>
  </r>
  <r>
    <x v="57"/>
    <x v="23"/>
    <x v="16"/>
    <x v="213"/>
    <n v="441095"/>
  </r>
  <r>
    <x v="57"/>
    <x v="43"/>
    <x v="30"/>
    <x v="214"/>
    <n v="873.6"/>
  </r>
  <r>
    <x v="58"/>
    <x v="44"/>
    <x v="1"/>
    <x v="215"/>
    <n v="16500"/>
  </r>
  <r>
    <x v="59"/>
    <x v="45"/>
    <x v="31"/>
    <x v="216"/>
    <n v="35000"/>
  </r>
  <r>
    <x v="59"/>
    <x v="45"/>
    <x v="31"/>
    <x v="217"/>
    <n v="35000"/>
  </r>
  <r>
    <x v="59"/>
    <x v="5"/>
    <x v="5"/>
    <x v="218"/>
    <n v="583300"/>
  </r>
  <r>
    <x v="59"/>
    <x v="16"/>
    <x v="11"/>
    <x v="219"/>
    <n v="20290.849999999999"/>
  </r>
  <r>
    <x v="59"/>
    <x v="46"/>
    <x v="32"/>
    <x v="220"/>
    <n v="10750"/>
  </r>
  <r>
    <x v="59"/>
    <x v="47"/>
    <x v="33"/>
    <x v="221"/>
    <n v="12800"/>
  </r>
  <r>
    <x v="60"/>
    <x v="48"/>
    <x v="34"/>
    <x v="222"/>
    <n v="41063549.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B569DF-7AC5-4B6A-A901-324ED1E1FC14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3:C39" firstHeaderRow="1" firstDataRow="1" firstDataCol="1"/>
  <pivotFields count="8">
    <pivotField showAl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showAll="0">
      <items count="50">
        <item x="46"/>
        <item x="34"/>
        <item x="39"/>
        <item x="9"/>
        <item x="43"/>
        <item x="40"/>
        <item x="31"/>
        <item x="24"/>
        <item x="19"/>
        <item x="0"/>
        <item x="16"/>
        <item x="42"/>
        <item x="8"/>
        <item x="26"/>
        <item x="29"/>
        <item x="27"/>
        <item x="45"/>
        <item x="15"/>
        <item x="14"/>
        <item x="23"/>
        <item x="18"/>
        <item x="41"/>
        <item x="10"/>
        <item x="7"/>
        <item x="47"/>
        <item x="20"/>
        <item x="38"/>
        <item x="32"/>
        <item x="2"/>
        <item x="1"/>
        <item x="35"/>
        <item x="5"/>
        <item x="11"/>
        <item x="4"/>
        <item x="30"/>
        <item x="22"/>
        <item x="36"/>
        <item x="21"/>
        <item x="28"/>
        <item x="6"/>
        <item x="3"/>
        <item x="37"/>
        <item x="12"/>
        <item x="25"/>
        <item x="13"/>
        <item x="33"/>
        <item x="17"/>
        <item x="44"/>
        <item x="48"/>
        <item t="default"/>
      </items>
    </pivotField>
    <pivotField axis="axisRow" showAll="0">
      <items count="36">
        <item x="29"/>
        <item x="21"/>
        <item x="31"/>
        <item x="10"/>
        <item x="17"/>
        <item x="7"/>
        <item x="15"/>
        <item x="30"/>
        <item x="9"/>
        <item x="11"/>
        <item x="12"/>
        <item x="13"/>
        <item x="4"/>
        <item x="14"/>
        <item x="28"/>
        <item x="3"/>
        <item x="2"/>
        <item x="16"/>
        <item x="26"/>
        <item x="8"/>
        <item x="22"/>
        <item x="27"/>
        <item x="19"/>
        <item x="32"/>
        <item x="33"/>
        <item x="20"/>
        <item x="18"/>
        <item x="23"/>
        <item x="25"/>
        <item x="6"/>
        <item x="5"/>
        <item x="24"/>
        <item x="0"/>
        <item x="1"/>
        <item x="34"/>
        <item t="default"/>
      </items>
    </pivotField>
    <pivotField showAll="0">
      <items count="224">
        <item x="102"/>
        <item x="107"/>
        <item x="175"/>
        <item x="119"/>
        <item x="213"/>
        <item x="98"/>
        <item x="99"/>
        <item x="100"/>
        <item x="103"/>
        <item x="138"/>
        <item x="148"/>
        <item x="23"/>
        <item x="66"/>
        <item x="151"/>
        <item x="149"/>
        <item x="12"/>
        <item x="81"/>
        <item x="111"/>
        <item x="216"/>
        <item x="217"/>
        <item x="29"/>
        <item x="147"/>
        <item x="193"/>
        <item x="194"/>
        <item x="101"/>
        <item x="65"/>
        <item x="82"/>
        <item x="96"/>
        <item x="140"/>
        <item x="191"/>
        <item x="22"/>
        <item x="150"/>
        <item x="205"/>
        <item x="221"/>
        <item x="144"/>
        <item x="195"/>
        <item x="215"/>
        <item x="51"/>
        <item x="52"/>
        <item x="53"/>
        <item x="54"/>
        <item x="58"/>
        <item x="62"/>
        <item x="64"/>
        <item x="63"/>
        <item x="83"/>
        <item x="84"/>
        <item x="105"/>
        <item x="106"/>
        <item x="109"/>
        <item x="108"/>
        <item x="113"/>
        <item x="118"/>
        <item x="120"/>
        <item x="126"/>
        <item x="133"/>
        <item x="134"/>
        <item x="135"/>
        <item x="139"/>
        <item x="142"/>
        <item x="143"/>
        <item x="146"/>
        <item x="153"/>
        <item x="152"/>
        <item x="155"/>
        <item x="156"/>
        <item x="177"/>
        <item x="178"/>
        <item x="24"/>
        <item x="172"/>
        <item x="173"/>
        <item x="182"/>
        <item x="188"/>
        <item x="183"/>
        <item x="204"/>
        <item x="211"/>
        <item x="197"/>
        <item x="203"/>
        <item x="220"/>
        <item x="5"/>
        <item x="4"/>
        <item x="3"/>
        <item x="88"/>
        <item x="89"/>
        <item x="128"/>
        <item x="129"/>
        <item x="130"/>
        <item x="167"/>
        <item x="77"/>
        <item x="137"/>
        <item x="76"/>
        <item x="32"/>
        <item x="30"/>
        <item x="31"/>
        <item x="35"/>
        <item x="34"/>
        <item x="33"/>
        <item x="36"/>
        <item x="37"/>
        <item x="38"/>
        <item x="41"/>
        <item x="40"/>
        <item x="39"/>
        <item x="45"/>
        <item x="44"/>
        <item x="43"/>
        <item x="42"/>
        <item x="47"/>
        <item x="46"/>
        <item x="48"/>
        <item x="50"/>
        <item x="49"/>
        <item x="56"/>
        <item x="55"/>
        <item x="57"/>
        <item x="61"/>
        <item x="60"/>
        <item x="59"/>
        <item x="67"/>
        <item x="68"/>
        <item x="69"/>
        <item x="70"/>
        <item x="71"/>
        <item x="75"/>
        <item x="74"/>
        <item x="72"/>
        <item x="73"/>
        <item x="85"/>
        <item x="86"/>
        <item x="87"/>
        <item x="94"/>
        <item x="95"/>
        <item x="91"/>
        <item x="92"/>
        <item x="93"/>
        <item x="80"/>
        <item x="112"/>
        <item x="212"/>
        <item x="104"/>
        <item x="214"/>
        <item x="206"/>
        <item x="207"/>
        <item x="208"/>
        <item x="209"/>
        <item x="210"/>
        <item x="6"/>
        <item x="7"/>
        <item x="8"/>
        <item x="9"/>
        <item x="11"/>
        <item x="15"/>
        <item x="18"/>
        <item x="17"/>
        <item x="16"/>
        <item x="21"/>
        <item x="19"/>
        <item x="20"/>
        <item x="28"/>
        <item x="27"/>
        <item x="26"/>
        <item x="25"/>
        <item x="200"/>
        <item x="190"/>
        <item x="189"/>
        <item x="154"/>
        <item x="201"/>
        <item x="202"/>
        <item x="158"/>
        <item x="131"/>
        <item x="199"/>
        <item x="13"/>
        <item x="14"/>
        <item x="132"/>
        <item x="157"/>
        <item x="218"/>
        <item x="90"/>
        <item x="97"/>
        <item x="219"/>
        <item x="166"/>
        <item x="110"/>
        <item x="176"/>
        <item x="114"/>
        <item x="115"/>
        <item x="116"/>
        <item x="117"/>
        <item x="122"/>
        <item x="121"/>
        <item x="127"/>
        <item x="136"/>
        <item x="141"/>
        <item x="145"/>
        <item x="160"/>
        <item x="161"/>
        <item x="162"/>
        <item x="163"/>
        <item x="164"/>
        <item x="169"/>
        <item x="170"/>
        <item x="171"/>
        <item x="174"/>
        <item x="184"/>
        <item x="192"/>
        <item x="187"/>
        <item x="2"/>
        <item x="1"/>
        <item x="0"/>
        <item x="78"/>
        <item x="79"/>
        <item x="124"/>
        <item x="125"/>
        <item x="123"/>
        <item x="165"/>
        <item x="10"/>
        <item x="159"/>
        <item x="168"/>
        <item x="179"/>
        <item x="180"/>
        <item x="181"/>
        <item x="185"/>
        <item x="186"/>
        <item x="196"/>
        <item x="198"/>
        <item x="222"/>
        <item t="default"/>
      </items>
    </pivotField>
    <pivotField dataField="1" numFmtId="164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5">
        <item sd="0" x="0"/>
        <item sd="0" x="1"/>
        <item sd="0" x="2"/>
        <item sd="0" x="3"/>
        <item t="default"/>
      </items>
    </pivotField>
  </pivotFields>
  <rowFields count="1">
    <field x="2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Sum of Bill (without GST)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20611-1A96-419A-9A59-DD0EBEE38689}">
  <dimension ref="A1:F233"/>
  <sheetViews>
    <sheetView topLeftCell="A224" workbookViewId="0">
      <selection activeCell="E233" sqref="E233"/>
    </sheetView>
  </sheetViews>
  <sheetFormatPr defaultRowHeight="15" x14ac:dyDescent="0.25"/>
  <cols>
    <col min="1" max="1" width="10.5703125" customWidth="1"/>
    <col min="2" max="2" width="40.28515625" customWidth="1"/>
    <col min="3" max="3" width="18.42578125" style="16" customWidth="1"/>
    <col min="4" max="4" width="56.42578125" style="16" hidden="1" customWidth="1"/>
    <col min="5" max="5" width="16.5703125" bestFit="1" customWidth="1"/>
    <col min="6" max="6" width="13.42578125" style="17" hidden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473</v>
      </c>
    </row>
    <row r="4" spans="1:6" x14ac:dyDescent="0.25">
      <c r="A4" s="1" t="s">
        <v>2</v>
      </c>
      <c r="B4" s="1" t="s">
        <v>3</v>
      </c>
      <c r="C4" s="6" t="s">
        <v>4</v>
      </c>
      <c r="D4" s="19" t="s">
        <v>5</v>
      </c>
      <c r="E4" s="1" t="s">
        <v>476</v>
      </c>
      <c r="F4" s="17" t="s">
        <v>394</v>
      </c>
    </row>
    <row r="5" spans="1:6" ht="45" x14ac:dyDescent="0.25">
      <c r="A5" s="20">
        <v>45230</v>
      </c>
      <c r="B5" s="1" t="s">
        <v>6</v>
      </c>
      <c r="C5" s="21" t="s">
        <v>7</v>
      </c>
      <c r="D5" s="6" t="s">
        <v>8</v>
      </c>
      <c r="E5" s="1">
        <v>2187638.64</v>
      </c>
      <c r="F5" s="16">
        <v>2583995</v>
      </c>
    </row>
    <row r="6" spans="1:6" ht="60" x14ac:dyDescent="0.25">
      <c r="A6" s="20">
        <v>45230</v>
      </c>
      <c r="B6" s="1" t="s">
        <v>6</v>
      </c>
      <c r="C6" s="21" t="s">
        <v>9</v>
      </c>
      <c r="D6" s="6" t="s">
        <v>10</v>
      </c>
      <c r="E6" s="1">
        <v>2189793.64</v>
      </c>
      <c r="F6" s="16">
        <v>2586540</v>
      </c>
    </row>
    <row r="7" spans="1:6" ht="45" x14ac:dyDescent="0.25">
      <c r="A7" s="20">
        <v>45230</v>
      </c>
      <c r="B7" s="1" t="s">
        <v>6</v>
      </c>
      <c r="C7" s="21" t="s">
        <v>11</v>
      </c>
      <c r="D7" s="6" t="s">
        <v>12</v>
      </c>
      <c r="E7" s="1">
        <v>1701388.67</v>
      </c>
      <c r="F7" s="16">
        <v>2009647</v>
      </c>
    </row>
    <row r="8" spans="1:6" ht="45" x14ac:dyDescent="0.25">
      <c r="A8" s="20">
        <v>45231</v>
      </c>
      <c r="B8" s="1" t="s">
        <v>412</v>
      </c>
      <c r="C8" s="6">
        <v>18413</v>
      </c>
      <c r="D8" s="6" t="s">
        <v>413</v>
      </c>
      <c r="E8" s="1">
        <v>29250</v>
      </c>
      <c r="F8" s="16">
        <v>38350</v>
      </c>
    </row>
    <row r="9" spans="1:6" ht="45" x14ac:dyDescent="0.25">
      <c r="A9" s="20">
        <v>45231</v>
      </c>
      <c r="B9" s="1" t="s">
        <v>412</v>
      </c>
      <c r="C9" s="6">
        <v>18412</v>
      </c>
      <c r="D9" s="6" t="s">
        <v>414</v>
      </c>
      <c r="E9" s="1">
        <v>29250</v>
      </c>
      <c r="F9" s="16">
        <v>38350</v>
      </c>
    </row>
    <row r="10" spans="1:6" ht="45" x14ac:dyDescent="0.25">
      <c r="A10" s="20">
        <v>45231</v>
      </c>
      <c r="B10" s="1" t="s">
        <v>412</v>
      </c>
      <c r="C10" s="6">
        <v>18411</v>
      </c>
      <c r="D10" s="6" t="s">
        <v>415</v>
      </c>
      <c r="E10" s="1">
        <v>22750</v>
      </c>
      <c r="F10" s="16">
        <v>38350</v>
      </c>
    </row>
    <row r="11" spans="1:6" ht="45" x14ac:dyDescent="0.25">
      <c r="A11" s="20">
        <v>45233</v>
      </c>
      <c r="B11" s="1" t="s">
        <v>13</v>
      </c>
      <c r="C11" s="22" t="s">
        <v>457</v>
      </c>
      <c r="D11" s="6" t="s">
        <v>14</v>
      </c>
      <c r="E11" s="1">
        <v>32500</v>
      </c>
      <c r="F11" s="16">
        <v>38350</v>
      </c>
    </row>
    <row r="12" spans="1:6" ht="45" x14ac:dyDescent="0.25">
      <c r="A12" s="20">
        <v>45233</v>
      </c>
      <c r="B12" s="1" t="s">
        <v>13</v>
      </c>
      <c r="C12" s="22" t="s">
        <v>458</v>
      </c>
      <c r="D12" s="6" t="s">
        <v>15</v>
      </c>
      <c r="E12" s="1">
        <v>32500</v>
      </c>
      <c r="F12" s="16">
        <v>371169</v>
      </c>
    </row>
    <row r="13" spans="1:6" ht="45" x14ac:dyDescent="0.25">
      <c r="A13" s="20">
        <v>45233</v>
      </c>
      <c r="B13" s="1" t="s">
        <v>13</v>
      </c>
      <c r="C13" s="22" t="s">
        <v>459</v>
      </c>
      <c r="D13" s="6" t="s">
        <v>16</v>
      </c>
      <c r="E13" s="1">
        <v>32500</v>
      </c>
      <c r="F13" s="16">
        <v>35400</v>
      </c>
    </row>
    <row r="14" spans="1:6" ht="45" x14ac:dyDescent="0.25">
      <c r="A14" s="20">
        <v>45233</v>
      </c>
      <c r="B14" s="1" t="s">
        <v>13</v>
      </c>
      <c r="C14" s="22" t="s">
        <v>460</v>
      </c>
      <c r="D14" s="6" t="s">
        <v>17</v>
      </c>
      <c r="E14" s="1">
        <v>32500</v>
      </c>
      <c r="F14" s="16">
        <v>131466</v>
      </c>
    </row>
    <row r="15" spans="1:6" ht="60" x14ac:dyDescent="0.25">
      <c r="A15" s="20">
        <v>45233</v>
      </c>
      <c r="B15" s="1" t="s">
        <v>18</v>
      </c>
      <c r="C15" s="21" t="s">
        <v>19</v>
      </c>
      <c r="D15" s="6" t="s">
        <v>20</v>
      </c>
      <c r="E15" s="1">
        <v>314550</v>
      </c>
      <c r="F15" s="16">
        <v>267034</v>
      </c>
    </row>
    <row r="16" spans="1:6" ht="45" x14ac:dyDescent="0.25">
      <c r="A16" s="20">
        <v>45236</v>
      </c>
      <c r="B16" s="1" t="s">
        <v>13</v>
      </c>
      <c r="C16" s="22" t="s">
        <v>461</v>
      </c>
      <c r="D16" s="6" t="s">
        <v>21</v>
      </c>
      <c r="E16" s="1">
        <v>30000</v>
      </c>
      <c r="F16" s="16">
        <v>584525</v>
      </c>
    </row>
    <row r="17" spans="1:6" ht="60" x14ac:dyDescent="0.25">
      <c r="A17" s="20">
        <v>45236</v>
      </c>
      <c r="B17" s="1" t="s">
        <v>22</v>
      </c>
      <c r="C17" s="21">
        <v>76</v>
      </c>
      <c r="D17" s="6" t="s">
        <v>23</v>
      </c>
      <c r="E17" s="1">
        <v>113333</v>
      </c>
      <c r="F17" s="16">
        <v>35400</v>
      </c>
    </row>
    <row r="18" spans="1:6" ht="30" x14ac:dyDescent="0.25">
      <c r="A18" s="20">
        <v>45236</v>
      </c>
      <c r="B18" s="1" t="s">
        <v>24</v>
      </c>
      <c r="C18" s="21" t="s">
        <v>25</v>
      </c>
      <c r="D18" s="6" t="s">
        <v>26</v>
      </c>
      <c r="E18" s="1">
        <v>226300</v>
      </c>
      <c r="F18" s="16">
        <v>47200</v>
      </c>
    </row>
    <row r="19" spans="1:6" ht="30" x14ac:dyDescent="0.25">
      <c r="A19" s="20">
        <v>45236</v>
      </c>
      <c r="B19" s="1" t="s">
        <v>24</v>
      </c>
      <c r="C19" s="21" t="s">
        <v>27</v>
      </c>
      <c r="D19" s="6" t="s">
        <v>28</v>
      </c>
      <c r="E19" s="1">
        <v>495360</v>
      </c>
      <c r="F19" s="16">
        <v>47200</v>
      </c>
    </row>
    <row r="20" spans="1:6" ht="45" x14ac:dyDescent="0.25">
      <c r="A20" s="20">
        <v>45238</v>
      </c>
      <c r="B20" s="1" t="s">
        <v>13</v>
      </c>
      <c r="C20" s="22" t="s">
        <v>462</v>
      </c>
      <c r="D20" s="6" t="s">
        <v>29</v>
      </c>
      <c r="E20" s="1">
        <v>30000</v>
      </c>
      <c r="F20" s="16">
        <v>47200</v>
      </c>
    </row>
    <row r="21" spans="1:6" ht="45" x14ac:dyDescent="0.25">
      <c r="A21" s="20">
        <v>45238</v>
      </c>
      <c r="B21" s="1" t="s">
        <v>13</v>
      </c>
      <c r="C21" s="22" t="s">
        <v>463</v>
      </c>
      <c r="D21" s="6" t="s">
        <v>30</v>
      </c>
      <c r="E21" s="1">
        <v>40000</v>
      </c>
      <c r="F21" s="16">
        <v>47200</v>
      </c>
    </row>
    <row r="22" spans="1:6" ht="45" x14ac:dyDescent="0.25">
      <c r="A22" s="20">
        <v>45238</v>
      </c>
      <c r="B22" s="1" t="s">
        <v>13</v>
      </c>
      <c r="C22" s="22" t="s">
        <v>464</v>
      </c>
      <c r="D22" s="6" t="s">
        <v>31</v>
      </c>
      <c r="E22" s="1">
        <v>40000</v>
      </c>
      <c r="F22" s="16">
        <v>47200</v>
      </c>
    </row>
    <row r="23" spans="1:6" ht="45" x14ac:dyDescent="0.25">
      <c r="A23" s="20">
        <v>45238</v>
      </c>
      <c r="B23" s="1" t="s">
        <v>13</v>
      </c>
      <c r="C23" s="22" t="s">
        <v>465</v>
      </c>
      <c r="D23" s="6" t="s">
        <v>32</v>
      </c>
      <c r="E23" s="1">
        <v>40000</v>
      </c>
      <c r="F23" s="16">
        <v>47200</v>
      </c>
    </row>
    <row r="24" spans="1:6" ht="45" x14ac:dyDescent="0.25">
      <c r="A24" s="20">
        <v>45238</v>
      </c>
      <c r="B24" s="1" t="s">
        <v>13</v>
      </c>
      <c r="C24" s="22" t="s">
        <v>466</v>
      </c>
      <c r="D24" s="6" t="s">
        <v>33</v>
      </c>
      <c r="E24" s="1">
        <v>40000</v>
      </c>
      <c r="F24" s="16">
        <v>40474</v>
      </c>
    </row>
    <row r="25" spans="1:6" ht="45" x14ac:dyDescent="0.25">
      <c r="A25" s="20">
        <v>45238</v>
      </c>
      <c r="B25" s="1" t="s">
        <v>13</v>
      </c>
      <c r="C25" s="22" t="s">
        <v>467</v>
      </c>
      <c r="D25" s="6" t="s">
        <v>34</v>
      </c>
      <c r="E25" s="1">
        <v>40000</v>
      </c>
      <c r="F25" s="16">
        <v>63728</v>
      </c>
    </row>
    <row r="26" spans="1:6" ht="45" x14ac:dyDescent="0.25">
      <c r="A26" s="20">
        <v>45238</v>
      </c>
      <c r="B26" s="1" t="s">
        <v>13</v>
      </c>
      <c r="C26" s="22" t="s">
        <v>468</v>
      </c>
      <c r="D26" s="6" t="s">
        <v>35</v>
      </c>
      <c r="E26" s="1">
        <v>40000</v>
      </c>
      <c r="F26" s="16">
        <v>56611</v>
      </c>
    </row>
    <row r="27" spans="1:6" ht="90" x14ac:dyDescent="0.25">
      <c r="A27" s="20">
        <v>45238</v>
      </c>
      <c r="B27" s="1" t="s">
        <v>193</v>
      </c>
      <c r="C27" s="22">
        <v>1134</v>
      </c>
      <c r="D27" s="6" t="s">
        <v>395</v>
      </c>
      <c r="E27" s="1">
        <v>34300</v>
      </c>
      <c r="F27" s="16">
        <v>35400</v>
      </c>
    </row>
    <row r="28" spans="1:6" ht="45" x14ac:dyDescent="0.25">
      <c r="A28" s="20">
        <v>45239</v>
      </c>
      <c r="B28" s="1" t="s">
        <v>36</v>
      </c>
      <c r="C28" s="21">
        <v>46</v>
      </c>
      <c r="D28" s="6" t="s">
        <v>37</v>
      </c>
      <c r="E28" s="1">
        <v>71604</v>
      </c>
      <c r="F28" s="16">
        <v>41300</v>
      </c>
    </row>
    <row r="29" spans="1:6" ht="90" x14ac:dyDescent="0.25">
      <c r="A29" s="20">
        <v>45240</v>
      </c>
      <c r="B29" s="1" t="s">
        <v>38</v>
      </c>
      <c r="C29" s="21">
        <v>6380</v>
      </c>
      <c r="D29" s="6" t="s">
        <v>39</v>
      </c>
      <c r="E29" s="1">
        <v>47975</v>
      </c>
      <c r="F29" s="16">
        <v>41300</v>
      </c>
    </row>
    <row r="30" spans="1:6" ht="45" x14ac:dyDescent="0.25">
      <c r="A30" s="20">
        <v>45240</v>
      </c>
      <c r="B30" s="1" t="s">
        <v>13</v>
      </c>
      <c r="C30" s="22" t="s">
        <v>469</v>
      </c>
      <c r="D30" s="6" t="s">
        <v>40</v>
      </c>
      <c r="E30" s="1">
        <v>30000</v>
      </c>
      <c r="F30" s="16">
        <v>41300</v>
      </c>
    </row>
    <row r="31" spans="1:6" ht="45" x14ac:dyDescent="0.25">
      <c r="A31" s="20">
        <v>45240</v>
      </c>
      <c r="B31" s="1" t="s">
        <v>13</v>
      </c>
      <c r="C31" s="22" t="s">
        <v>470</v>
      </c>
      <c r="D31" s="6" t="s">
        <v>41</v>
      </c>
      <c r="E31" s="1">
        <v>35000</v>
      </c>
      <c r="F31" s="16">
        <v>55684</v>
      </c>
    </row>
    <row r="32" spans="1:6" ht="45" x14ac:dyDescent="0.25">
      <c r="A32" s="20">
        <v>45240</v>
      </c>
      <c r="B32" s="1" t="s">
        <v>13</v>
      </c>
      <c r="C32" s="22" t="s">
        <v>471</v>
      </c>
      <c r="D32" s="6" t="s">
        <v>42</v>
      </c>
      <c r="E32" s="1">
        <v>35000</v>
      </c>
      <c r="F32" s="16">
        <v>41300</v>
      </c>
    </row>
    <row r="33" spans="1:6" ht="45" x14ac:dyDescent="0.25">
      <c r="A33" s="20">
        <v>45240</v>
      </c>
      <c r="B33" s="1" t="s">
        <v>13</v>
      </c>
      <c r="C33" s="22" t="s">
        <v>472</v>
      </c>
      <c r="D33" s="6" t="s">
        <v>43</v>
      </c>
      <c r="E33" s="1">
        <v>35000</v>
      </c>
      <c r="F33" s="16">
        <v>41300</v>
      </c>
    </row>
    <row r="34" spans="1:6" ht="30" x14ac:dyDescent="0.25">
      <c r="A34" s="20">
        <v>45240</v>
      </c>
      <c r="B34" s="1" t="s">
        <v>44</v>
      </c>
      <c r="C34" s="21">
        <v>304</v>
      </c>
      <c r="D34" s="6" t="s">
        <v>45</v>
      </c>
      <c r="E34" s="1">
        <v>47190</v>
      </c>
      <c r="F34" s="16">
        <v>41300</v>
      </c>
    </row>
    <row r="35" spans="1:6" ht="45" x14ac:dyDescent="0.25">
      <c r="A35" s="20">
        <v>45244</v>
      </c>
      <c r="B35" s="1" t="s">
        <v>13</v>
      </c>
      <c r="C35" s="21">
        <v>233510002969</v>
      </c>
      <c r="D35" s="6" t="s">
        <v>46</v>
      </c>
      <c r="E35" s="1">
        <v>35000</v>
      </c>
      <c r="F35" s="16">
        <v>23600</v>
      </c>
    </row>
    <row r="36" spans="1:6" ht="45" x14ac:dyDescent="0.25">
      <c r="A36" s="20">
        <v>45244</v>
      </c>
      <c r="B36" s="1" t="s">
        <v>13</v>
      </c>
      <c r="C36" s="21">
        <v>233510002970</v>
      </c>
      <c r="D36" s="6" t="s">
        <v>47</v>
      </c>
      <c r="E36" s="1">
        <v>35000</v>
      </c>
      <c r="F36" s="16">
        <v>23600</v>
      </c>
    </row>
    <row r="37" spans="1:6" ht="45" x14ac:dyDescent="0.25">
      <c r="A37" s="20">
        <v>45244</v>
      </c>
      <c r="B37" s="1" t="s">
        <v>13</v>
      </c>
      <c r="C37" s="21">
        <v>233510002968</v>
      </c>
      <c r="D37" s="6" t="s">
        <v>48</v>
      </c>
      <c r="E37" s="1">
        <v>35000</v>
      </c>
      <c r="F37" s="16">
        <v>47200</v>
      </c>
    </row>
    <row r="38" spans="1:6" ht="45" x14ac:dyDescent="0.25">
      <c r="A38" s="20">
        <v>45245</v>
      </c>
      <c r="B38" s="1" t="s">
        <v>13</v>
      </c>
      <c r="C38" s="21">
        <v>233510002986</v>
      </c>
      <c r="D38" s="6" t="s">
        <v>49</v>
      </c>
      <c r="E38" s="1">
        <v>20000</v>
      </c>
      <c r="F38" s="16">
        <v>41300</v>
      </c>
    </row>
    <row r="39" spans="1:6" ht="45" x14ac:dyDescent="0.25">
      <c r="A39" s="20">
        <v>45245</v>
      </c>
      <c r="B39" s="1" t="s">
        <v>13</v>
      </c>
      <c r="C39" s="21">
        <v>233510002985</v>
      </c>
      <c r="D39" s="6" t="s">
        <v>50</v>
      </c>
      <c r="E39" s="1">
        <v>20000</v>
      </c>
      <c r="F39" s="16">
        <v>41300</v>
      </c>
    </row>
    <row r="40" spans="1:6" ht="45" x14ac:dyDescent="0.25">
      <c r="A40" s="20">
        <v>45245</v>
      </c>
      <c r="B40" s="1" t="s">
        <v>13</v>
      </c>
      <c r="C40" s="21">
        <v>233510002984</v>
      </c>
      <c r="D40" s="6" t="s">
        <v>51</v>
      </c>
      <c r="E40" s="1">
        <v>40000</v>
      </c>
      <c r="F40" s="16">
        <v>41300</v>
      </c>
    </row>
    <row r="41" spans="1:6" ht="45" x14ac:dyDescent="0.25">
      <c r="A41" s="20">
        <v>45246</v>
      </c>
      <c r="B41" s="1" t="s">
        <v>13</v>
      </c>
      <c r="C41" s="21">
        <v>233510003001</v>
      </c>
      <c r="D41" s="6" t="s">
        <v>52</v>
      </c>
      <c r="E41" s="1">
        <v>35000</v>
      </c>
      <c r="F41" s="16">
        <v>35400</v>
      </c>
    </row>
    <row r="42" spans="1:6" ht="45" x14ac:dyDescent="0.25">
      <c r="A42" s="20">
        <v>45246</v>
      </c>
      <c r="B42" s="1" t="s">
        <v>13</v>
      </c>
      <c r="C42" s="21">
        <v>233510003002</v>
      </c>
      <c r="D42" s="6" t="s">
        <v>53</v>
      </c>
      <c r="E42" s="1">
        <v>35000</v>
      </c>
      <c r="F42" s="16">
        <v>41300</v>
      </c>
    </row>
    <row r="43" spans="1:6" ht="45" x14ac:dyDescent="0.25">
      <c r="A43" s="20">
        <v>45246</v>
      </c>
      <c r="B43" s="1" t="s">
        <v>13</v>
      </c>
      <c r="C43" s="21">
        <v>233510003003</v>
      </c>
      <c r="D43" s="6" t="s">
        <v>54</v>
      </c>
      <c r="E43" s="1">
        <v>35000</v>
      </c>
      <c r="F43" s="16">
        <v>35400</v>
      </c>
    </row>
    <row r="44" spans="1:6" ht="45" x14ac:dyDescent="0.25">
      <c r="A44" s="20">
        <v>45250</v>
      </c>
      <c r="B44" s="1" t="s">
        <v>13</v>
      </c>
      <c r="C44" s="21">
        <v>233510003059</v>
      </c>
      <c r="D44" s="6" t="s">
        <v>55</v>
      </c>
      <c r="E44" s="1">
        <v>30000</v>
      </c>
      <c r="F44" s="16">
        <v>41300</v>
      </c>
    </row>
    <row r="45" spans="1:6" ht="45" x14ac:dyDescent="0.25">
      <c r="A45" s="20">
        <v>45250</v>
      </c>
      <c r="B45" s="1" t="s">
        <v>13</v>
      </c>
      <c r="C45" s="21">
        <v>233510003058</v>
      </c>
      <c r="D45" s="6" t="s">
        <v>56</v>
      </c>
      <c r="E45" s="1">
        <v>35000</v>
      </c>
      <c r="F45" s="16">
        <v>47200</v>
      </c>
    </row>
    <row r="46" spans="1:6" ht="45" x14ac:dyDescent="0.25">
      <c r="A46" s="20">
        <v>45250</v>
      </c>
      <c r="B46" s="1" t="s">
        <v>13</v>
      </c>
      <c r="C46" s="21">
        <v>233510003041</v>
      </c>
      <c r="D46" s="6" t="s">
        <v>57</v>
      </c>
      <c r="E46" s="1">
        <v>30000</v>
      </c>
      <c r="F46" s="16">
        <v>47200</v>
      </c>
    </row>
    <row r="47" spans="1:6" ht="45" x14ac:dyDescent="0.25">
      <c r="A47" s="20">
        <v>45252</v>
      </c>
      <c r="B47" s="1" t="s">
        <v>13</v>
      </c>
      <c r="C47" s="21">
        <v>233510003086</v>
      </c>
      <c r="D47" s="6" t="s">
        <v>58</v>
      </c>
      <c r="E47" s="1">
        <v>35000</v>
      </c>
      <c r="F47" s="16">
        <v>47200</v>
      </c>
    </row>
    <row r="48" spans="1:6" ht="45" x14ac:dyDescent="0.25">
      <c r="A48" s="20">
        <v>45252</v>
      </c>
      <c r="B48" s="1" t="s">
        <v>13</v>
      </c>
      <c r="C48" s="21">
        <v>233510003084</v>
      </c>
      <c r="D48" s="6" t="s">
        <v>59</v>
      </c>
      <c r="E48" s="1">
        <v>40000</v>
      </c>
      <c r="F48" s="16">
        <v>41300</v>
      </c>
    </row>
    <row r="49" spans="1:6" ht="45" x14ac:dyDescent="0.25">
      <c r="A49" s="20">
        <v>45252</v>
      </c>
      <c r="B49" s="1" t="s">
        <v>13</v>
      </c>
      <c r="C49" s="21">
        <v>233510003082</v>
      </c>
      <c r="D49" s="6" t="s">
        <v>60</v>
      </c>
      <c r="E49" s="1">
        <v>40000</v>
      </c>
      <c r="F49" s="16">
        <v>33984</v>
      </c>
    </row>
    <row r="50" spans="1:6" ht="45" x14ac:dyDescent="0.25">
      <c r="A50" s="20">
        <v>45252</v>
      </c>
      <c r="B50" s="1" t="s">
        <v>13</v>
      </c>
      <c r="C50" s="21">
        <v>233510003080</v>
      </c>
      <c r="D50" s="6" t="s">
        <v>61</v>
      </c>
      <c r="E50" s="1">
        <v>40000</v>
      </c>
      <c r="F50" s="16">
        <v>33984</v>
      </c>
    </row>
    <row r="51" spans="1:6" ht="45" x14ac:dyDescent="0.25">
      <c r="A51" s="20">
        <v>45254</v>
      </c>
      <c r="B51" s="1" t="s">
        <v>13</v>
      </c>
      <c r="C51" s="21">
        <v>233510003120</v>
      </c>
      <c r="D51" s="6" t="s">
        <v>62</v>
      </c>
      <c r="E51" s="1">
        <v>35000</v>
      </c>
      <c r="F51" s="16">
        <v>33984</v>
      </c>
    </row>
    <row r="52" spans="1:6" ht="45" x14ac:dyDescent="0.25">
      <c r="A52" s="20">
        <v>45254</v>
      </c>
      <c r="B52" s="1" t="s">
        <v>13</v>
      </c>
      <c r="C52" s="21">
        <v>233510003114</v>
      </c>
      <c r="D52" s="6" t="s">
        <v>63</v>
      </c>
      <c r="E52" s="1">
        <v>28800</v>
      </c>
      <c r="F52" s="16">
        <v>41300</v>
      </c>
    </row>
    <row r="53" spans="1:6" ht="30" x14ac:dyDescent="0.25">
      <c r="A53" s="20">
        <v>45255</v>
      </c>
      <c r="B53" s="1" t="s">
        <v>13</v>
      </c>
      <c r="C53" s="21">
        <v>233510003126</v>
      </c>
      <c r="D53" s="6" t="s">
        <v>64</v>
      </c>
      <c r="E53" s="1">
        <v>28800</v>
      </c>
      <c r="F53" s="16">
        <v>29400</v>
      </c>
    </row>
    <row r="54" spans="1:6" ht="30" x14ac:dyDescent="0.25">
      <c r="A54" s="20">
        <v>45255</v>
      </c>
      <c r="B54" s="1" t="s">
        <v>13</v>
      </c>
      <c r="C54" s="21">
        <v>233510003138</v>
      </c>
      <c r="D54" s="6" t="s">
        <v>65</v>
      </c>
      <c r="E54" s="1">
        <v>28800</v>
      </c>
      <c r="F54" s="16">
        <v>28350</v>
      </c>
    </row>
    <row r="55" spans="1:6" ht="30" x14ac:dyDescent="0.25">
      <c r="A55" s="20">
        <v>45255</v>
      </c>
      <c r="B55" s="1" t="s">
        <v>13</v>
      </c>
      <c r="C55" s="21">
        <v>233510003132</v>
      </c>
      <c r="D55" s="6" t="s">
        <v>66</v>
      </c>
      <c r="E55" s="1">
        <v>35000</v>
      </c>
      <c r="F55" s="16">
        <v>29358</v>
      </c>
    </row>
    <row r="56" spans="1:6" ht="30" x14ac:dyDescent="0.25">
      <c r="A56" s="20">
        <v>45255</v>
      </c>
      <c r="B56" s="1" t="s">
        <v>67</v>
      </c>
      <c r="C56" s="21">
        <v>2479</v>
      </c>
      <c r="D56" s="6" t="s">
        <v>68</v>
      </c>
      <c r="E56" s="1">
        <v>28000</v>
      </c>
      <c r="F56" s="16">
        <v>28518</v>
      </c>
    </row>
    <row r="57" spans="1:6" x14ac:dyDescent="0.25">
      <c r="A57" s="20">
        <v>45255</v>
      </c>
      <c r="B57" s="1" t="s">
        <v>67</v>
      </c>
      <c r="C57" s="21">
        <v>2485</v>
      </c>
      <c r="D57" s="6" t="s">
        <v>69</v>
      </c>
      <c r="E57" s="1">
        <v>27000</v>
      </c>
      <c r="F57" s="16">
        <v>5900</v>
      </c>
    </row>
    <row r="58" spans="1:6" x14ac:dyDescent="0.25">
      <c r="A58" s="20">
        <v>45257</v>
      </c>
      <c r="B58" s="1" t="s">
        <v>67</v>
      </c>
      <c r="C58" s="21">
        <v>2491</v>
      </c>
      <c r="D58" s="6" t="s">
        <v>70</v>
      </c>
      <c r="E58" s="1">
        <v>27960</v>
      </c>
      <c r="F58" s="16">
        <v>35400</v>
      </c>
    </row>
    <row r="59" spans="1:6" x14ac:dyDescent="0.25">
      <c r="A59" s="20">
        <v>45257</v>
      </c>
      <c r="B59" s="1" t="s">
        <v>67</v>
      </c>
      <c r="C59" s="21">
        <v>2494</v>
      </c>
      <c r="D59" s="6" t="s">
        <v>71</v>
      </c>
      <c r="E59" s="1">
        <v>27160</v>
      </c>
      <c r="F59" s="16">
        <v>41300</v>
      </c>
    </row>
    <row r="60" spans="1:6" ht="30" x14ac:dyDescent="0.25">
      <c r="A60" s="20">
        <v>45257</v>
      </c>
      <c r="B60" s="1" t="s">
        <v>13</v>
      </c>
      <c r="C60" s="21">
        <v>233510003161</v>
      </c>
      <c r="D60" s="6" t="s">
        <v>72</v>
      </c>
      <c r="E60" s="1">
        <v>5000</v>
      </c>
      <c r="F60" s="16">
        <v>24071</v>
      </c>
    </row>
    <row r="61" spans="1:6" ht="30" x14ac:dyDescent="0.25">
      <c r="A61" s="20">
        <v>45257</v>
      </c>
      <c r="B61" s="1" t="s">
        <v>13</v>
      </c>
      <c r="C61" s="21">
        <v>233510003145</v>
      </c>
      <c r="D61" s="6" t="s">
        <v>73</v>
      </c>
      <c r="E61" s="1">
        <v>30000</v>
      </c>
      <c r="F61" s="16">
        <v>47200</v>
      </c>
    </row>
    <row r="62" spans="1:6" ht="30" x14ac:dyDescent="0.25">
      <c r="A62" s="20">
        <v>45257</v>
      </c>
      <c r="B62" s="1" t="s">
        <v>13</v>
      </c>
      <c r="C62" s="21">
        <v>233510003162</v>
      </c>
      <c r="D62" s="6" t="s">
        <v>74</v>
      </c>
      <c r="E62" s="1">
        <v>35000</v>
      </c>
      <c r="F62" s="16">
        <v>47200</v>
      </c>
    </row>
    <row r="63" spans="1:6" ht="30" x14ac:dyDescent="0.25">
      <c r="A63" s="20">
        <v>45258</v>
      </c>
      <c r="B63" s="1" t="s">
        <v>67</v>
      </c>
      <c r="C63" s="21">
        <v>2542</v>
      </c>
      <c r="D63" s="6" t="s">
        <v>75</v>
      </c>
      <c r="E63" s="1">
        <v>22925</v>
      </c>
      <c r="F63" s="16">
        <v>41300</v>
      </c>
    </row>
    <row r="64" spans="1:6" ht="30" x14ac:dyDescent="0.25">
      <c r="A64" s="20">
        <v>45258</v>
      </c>
      <c r="B64" s="1" t="s">
        <v>13</v>
      </c>
      <c r="C64" s="21">
        <v>233510003193</v>
      </c>
      <c r="D64" s="6" t="s">
        <v>76</v>
      </c>
      <c r="E64" s="1">
        <v>40000</v>
      </c>
      <c r="F64" s="16">
        <v>25688.26</v>
      </c>
    </row>
    <row r="65" spans="1:6" ht="30" x14ac:dyDescent="0.25">
      <c r="A65" s="20">
        <v>45258</v>
      </c>
      <c r="B65" s="1" t="s">
        <v>13</v>
      </c>
      <c r="C65" s="21">
        <v>233510003192</v>
      </c>
      <c r="D65" s="6" t="s">
        <v>77</v>
      </c>
      <c r="E65" s="1">
        <v>40000</v>
      </c>
      <c r="F65" s="16">
        <v>27972</v>
      </c>
    </row>
    <row r="66" spans="1:6" ht="30" x14ac:dyDescent="0.25">
      <c r="A66" s="20">
        <v>45258</v>
      </c>
      <c r="B66" s="1" t="s">
        <v>13</v>
      </c>
      <c r="C66" s="21">
        <v>233510003182</v>
      </c>
      <c r="D66" s="6" t="s">
        <v>78</v>
      </c>
      <c r="E66" s="1">
        <v>35000</v>
      </c>
      <c r="F66" s="16">
        <v>26502</v>
      </c>
    </row>
    <row r="67" spans="1:6" ht="30" x14ac:dyDescent="0.25">
      <c r="A67" s="20">
        <v>45260</v>
      </c>
      <c r="B67" s="1" t="s">
        <v>67</v>
      </c>
      <c r="C67" s="21">
        <v>2553</v>
      </c>
      <c r="D67" s="6" t="s">
        <v>79</v>
      </c>
      <c r="E67" s="1">
        <v>24465</v>
      </c>
      <c r="F67" s="16">
        <v>11400</v>
      </c>
    </row>
    <row r="68" spans="1:6" ht="30" x14ac:dyDescent="0.25">
      <c r="A68" s="20">
        <v>45260</v>
      </c>
      <c r="B68" s="1" t="s">
        <v>67</v>
      </c>
      <c r="C68" s="21">
        <v>2555</v>
      </c>
      <c r="D68" s="6" t="s">
        <v>80</v>
      </c>
      <c r="E68" s="1">
        <v>26640</v>
      </c>
      <c r="F68" s="16">
        <v>73573</v>
      </c>
    </row>
    <row r="69" spans="1:6" ht="30" x14ac:dyDescent="0.25">
      <c r="A69" s="20">
        <v>45260</v>
      </c>
      <c r="B69" s="1" t="s">
        <v>67</v>
      </c>
      <c r="C69" s="21">
        <v>2554</v>
      </c>
      <c r="D69" s="6" t="s">
        <v>81</v>
      </c>
      <c r="E69" s="1">
        <v>25240</v>
      </c>
      <c r="F69" s="16">
        <v>47200</v>
      </c>
    </row>
    <row r="70" spans="1:6" x14ac:dyDescent="0.25">
      <c r="A70" s="20">
        <v>45260</v>
      </c>
      <c r="B70" s="1" t="s">
        <v>82</v>
      </c>
      <c r="C70" s="21">
        <v>724</v>
      </c>
      <c r="D70" s="6" t="s">
        <v>83</v>
      </c>
      <c r="E70" s="1">
        <v>8906.25</v>
      </c>
      <c r="F70" s="16">
        <v>47200</v>
      </c>
    </row>
    <row r="71" spans="1:6" ht="30" x14ac:dyDescent="0.25">
      <c r="A71" s="20">
        <v>45260</v>
      </c>
      <c r="B71" s="1" t="s">
        <v>84</v>
      </c>
      <c r="C71" s="21">
        <v>60</v>
      </c>
      <c r="D71" s="6" t="s">
        <v>85</v>
      </c>
      <c r="E71" s="1">
        <v>62350</v>
      </c>
      <c r="F71" s="16">
        <v>47200</v>
      </c>
    </row>
    <row r="72" spans="1:6" ht="30" x14ac:dyDescent="0.25">
      <c r="A72" s="20">
        <v>45260</v>
      </c>
      <c r="B72" s="1" t="s">
        <v>13</v>
      </c>
      <c r="C72" s="21">
        <v>233510003203</v>
      </c>
      <c r="D72" s="6" t="s">
        <v>86</v>
      </c>
      <c r="E72" s="1">
        <v>40000</v>
      </c>
      <c r="F72" s="16">
        <v>47200</v>
      </c>
    </row>
    <row r="73" spans="1:6" ht="30" x14ac:dyDescent="0.25">
      <c r="A73" s="20">
        <v>45260</v>
      </c>
      <c r="B73" s="1" t="s">
        <v>13</v>
      </c>
      <c r="C73" s="21">
        <v>233510003212</v>
      </c>
      <c r="D73" s="6" t="s">
        <v>87</v>
      </c>
      <c r="E73" s="1">
        <v>40000</v>
      </c>
      <c r="F73" s="16">
        <v>41300</v>
      </c>
    </row>
    <row r="74" spans="1:6" ht="30" x14ac:dyDescent="0.25">
      <c r="A74" s="20">
        <v>45260</v>
      </c>
      <c r="B74" s="1" t="s">
        <v>13</v>
      </c>
      <c r="C74" s="21">
        <v>233510003213</v>
      </c>
      <c r="D74" s="6" t="s">
        <v>88</v>
      </c>
      <c r="E74" s="1">
        <v>40000</v>
      </c>
      <c r="F74" s="16">
        <v>41300</v>
      </c>
    </row>
    <row r="75" spans="1:6" ht="30" x14ac:dyDescent="0.25">
      <c r="A75" s="20">
        <v>45260</v>
      </c>
      <c r="B75" s="1" t="s">
        <v>13</v>
      </c>
      <c r="C75" s="21">
        <v>233510003218</v>
      </c>
      <c r="D75" s="6" t="s">
        <v>89</v>
      </c>
      <c r="E75" s="1">
        <v>40000</v>
      </c>
      <c r="F75" s="16">
        <v>41300</v>
      </c>
    </row>
    <row r="76" spans="1:6" ht="30" x14ac:dyDescent="0.25">
      <c r="A76" s="20">
        <v>45260</v>
      </c>
      <c r="B76" s="1" t="s">
        <v>13</v>
      </c>
      <c r="C76" s="21">
        <v>233510003221</v>
      </c>
      <c r="D76" s="6" t="s">
        <v>90</v>
      </c>
      <c r="E76" s="1">
        <v>35000</v>
      </c>
      <c r="F76" s="16">
        <v>41300</v>
      </c>
    </row>
    <row r="77" spans="1:6" ht="30" x14ac:dyDescent="0.25">
      <c r="A77" s="20">
        <v>45261</v>
      </c>
      <c r="B77" s="1" t="s">
        <v>13</v>
      </c>
      <c r="C77" s="21">
        <v>233510003231</v>
      </c>
      <c r="D77" s="6" t="s">
        <v>91</v>
      </c>
      <c r="E77" s="1">
        <v>35000</v>
      </c>
      <c r="F77" s="16">
        <v>41300</v>
      </c>
    </row>
    <row r="78" spans="1:6" ht="30" x14ac:dyDescent="0.25">
      <c r="A78" s="20">
        <v>45261</v>
      </c>
      <c r="B78" s="1" t="s">
        <v>13</v>
      </c>
      <c r="C78" s="21">
        <v>233510003232</v>
      </c>
      <c r="D78" s="6" t="s">
        <v>92</v>
      </c>
      <c r="E78" s="1">
        <v>35000</v>
      </c>
      <c r="F78" s="16">
        <v>276000</v>
      </c>
    </row>
    <row r="79" spans="1:6" ht="30" x14ac:dyDescent="0.25">
      <c r="A79" s="20">
        <v>45261</v>
      </c>
      <c r="B79" s="1" t="s">
        <v>13</v>
      </c>
      <c r="C79" s="21">
        <v>233510003228</v>
      </c>
      <c r="D79" s="6" t="s">
        <v>93</v>
      </c>
      <c r="E79" s="1">
        <v>35000</v>
      </c>
      <c r="F79" s="16">
        <v>272000</v>
      </c>
    </row>
    <row r="80" spans="1:6" ht="30" x14ac:dyDescent="0.25">
      <c r="A80" s="20">
        <v>45261</v>
      </c>
      <c r="B80" s="1" t="s">
        <v>13</v>
      </c>
      <c r="C80" s="21">
        <v>233510003227</v>
      </c>
      <c r="D80" s="6" t="s">
        <v>94</v>
      </c>
      <c r="E80" s="1">
        <v>35000</v>
      </c>
      <c r="F80" s="16">
        <v>1662028</v>
      </c>
    </row>
    <row r="81" spans="1:6" ht="30" x14ac:dyDescent="0.25">
      <c r="A81" s="20">
        <v>45261</v>
      </c>
      <c r="B81" s="1" t="s">
        <v>95</v>
      </c>
      <c r="C81" s="21">
        <v>8916386498</v>
      </c>
      <c r="D81" s="6" t="s">
        <v>96</v>
      </c>
      <c r="E81" s="1">
        <v>215625.2</v>
      </c>
      <c r="F81" s="16">
        <v>1656497</v>
      </c>
    </row>
    <row r="82" spans="1:6" ht="30" x14ac:dyDescent="0.25">
      <c r="A82" s="20">
        <v>45261</v>
      </c>
      <c r="B82" s="1" t="s">
        <v>97</v>
      </c>
      <c r="C82" s="21">
        <v>3387201325</v>
      </c>
      <c r="D82" s="6" t="s">
        <v>98</v>
      </c>
      <c r="E82" s="1">
        <v>212500</v>
      </c>
      <c r="F82" s="16">
        <v>319200</v>
      </c>
    </row>
    <row r="83" spans="1:6" ht="30" x14ac:dyDescent="0.25">
      <c r="A83" s="20">
        <v>45261</v>
      </c>
      <c r="B83" s="1" t="s">
        <v>6</v>
      </c>
      <c r="C83" s="21" t="s">
        <v>99</v>
      </c>
      <c r="D83" s="6" t="s">
        <v>100</v>
      </c>
      <c r="E83" s="1">
        <v>1407091.19</v>
      </c>
      <c r="F83" s="16">
        <v>110200</v>
      </c>
    </row>
    <row r="84" spans="1:6" ht="45" x14ac:dyDescent="0.25">
      <c r="A84" s="20">
        <v>45261</v>
      </c>
      <c r="B84" s="1" t="s">
        <v>6</v>
      </c>
      <c r="C84" s="21" t="s">
        <v>101</v>
      </c>
      <c r="D84" s="6" t="s">
        <v>102</v>
      </c>
      <c r="E84" s="1">
        <v>1402408.69</v>
      </c>
      <c r="F84" s="16">
        <v>9681.64</v>
      </c>
    </row>
    <row r="85" spans="1:6" ht="30" x14ac:dyDescent="0.25">
      <c r="A85" s="20">
        <v>45262</v>
      </c>
      <c r="B85" s="1" t="s">
        <v>103</v>
      </c>
      <c r="C85" s="21">
        <v>62408489094633.297</v>
      </c>
      <c r="D85" s="6" t="s">
        <v>104</v>
      </c>
      <c r="E85" s="1">
        <v>249375</v>
      </c>
      <c r="F85" s="16">
        <v>25725</v>
      </c>
    </row>
    <row r="86" spans="1:6" ht="30" x14ac:dyDescent="0.25">
      <c r="A86" s="20">
        <v>45262</v>
      </c>
      <c r="B86" s="1" t="s">
        <v>22</v>
      </c>
      <c r="C86" s="21">
        <v>79</v>
      </c>
      <c r="D86" s="6" t="s">
        <v>105</v>
      </c>
      <c r="E86" s="1">
        <v>95000</v>
      </c>
      <c r="F86" s="16">
        <v>25725</v>
      </c>
    </row>
    <row r="87" spans="1:6" ht="75" x14ac:dyDescent="0.25">
      <c r="A87" s="20">
        <v>45262</v>
      </c>
      <c r="B87" s="1" t="s">
        <v>82</v>
      </c>
      <c r="C87" s="21">
        <v>728</v>
      </c>
      <c r="D87" s="6" t="s">
        <v>396</v>
      </c>
      <c r="E87" s="1">
        <v>8204.7800000000007</v>
      </c>
      <c r="F87" s="16">
        <v>29500</v>
      </c>
    </row>
    <row r="88" spans="1:6" ht="30" x14ac:dyDescent="0.25">
      <c r="A88" s="20">
        <v>45262</v>
      </c>
      <c r="B88" s="1" t="s">
        <v>67</v>
      </c>
      <c r="C88" s="21">
        <v>2583</v>
      </c>
      <c r="D88" s="6" t="s">
        <v>106</v>
      </c>
      <c r="E88" s="1">
        <v>24500</v>
      </c>
      <c r="F88" s="16">
        <v>41300</v>
      </c>
    </row>
    <row r="89" spans="1:6" ht="30" x14ac:dyDescent="0.25">
      <c r="A89" s="20">
        <v>45262</v>
      </c>
      <c r="B89" s="1" t="s">
        <v>67</v>
      </c>
      <c r="C89" s="21">
        <v>2584</v>
      </c>
      <c r="D89" s="6" t="s">
        <v>107</v>
      </c>
      <c r="E89" s="1">
        <v>24500</v>
      </c>
      <c r="F89" s="16">
        <v>41300</v>
      </c>
    </row>
    <row r="90" spans="1:6" ht="30" x14ac:dyDescent="0.25">
      <c r="A90" s="20">
        <v>45262</v>
      </c>
      <c r="B90" s="1" t="s">
        <v>13</v>
      </c>
      <c r="C90" s="21">
        <v>233510003235</v>
      </c>
      <c r="D90" s="6" t="s">
        <v>108</v>
      </c>
      <c r="E90" s="1">
        <v>25000</v>
      </c>
      <c r="F90" s="16">
        <v>47200</v>
      </c>
    </row>
    <row r="91" spans="1:6" ht="30" x14ac:dyDescent="0.25">
      <c r="A91" s="20">
        <v>45262</v>
      </c>
      <c r="B91" s="1" t="s">
        <v>13</v>
      </c>
      <c r="C91" s="21">
        <v>233510003240</v>
      </c>
      <c r="D91" s="6" t="s">
        <v>109</v>
      </c>
      <c r="E91" s="1">
        <v>35000</v>
      </c>
      <c r="F91" s="16">
        <v>47200</v>
      </c>
    </row>
    <row r="92" spans="1:6" ht="30" x14ac:dyDescent="0.25">
      <c r="A92" s="20">
        <v>45262</v>
      </c>
      <c r="B92" s="1" t="s">
        <v>13</v>
      </c>
      <c r="C92" s="21">
        <v>233510003241</v>
      </c>
      <c r="D92" s="6" t="s">
        <v>110</v>
      </c>
      <c r="E92" s="1">
        <v>35000</v>
      </c>
      <c r="F92" s="16">
        <v>47200</v>
      </c>
    </row>
    <row r="93" spans="1:6" ht="60" x14ac:dyDescent="0.25">
      <c r="A93" s="20">
        <v>45262</v>
      </c>
      <c r="B93" s="1" t="s">
        <v>412</v>
      </c>
      <c r="C93" s="6">
        <v>18445</v>
      </c>
      <c r="D93" s="6" t="s">
        <v>416</v>
      </c>
      <c r="E93" s="1">
        <v>19500</v>
      </c>
      <c r="F93" s="16">
        <v>41300</v>
      </c>
    </row>
    <row r="94" spans="1:6" ht="60" x14ac:dyDescent="0.25">
      <c r="A94" s="20">
        <v>45262</v>
      </c>
      <c r="B94" s="1" t="s">
        <v>412</v>
      </c>
      <c r="C94" s="6">
        <v>18447</v>
      </c>
      <c r="D94" s="6" t="s">
        <v>417</v>
      </c>
      <c r="E94" s="1">
        <v>19500</v>
      </c>
      <c r="F94" s="16">
        <v>41300</v>
      </c>
    </row>
    <row r="95" spans="1:6" ht="45" x14ac:dyDescent="0.25">
      <c r="A95" s="20">
        <v>45262</v>
      </c>
      <c r="B95" s="1" t="s">
        <v>297</v>
      </c>
      <c r="C95" s="6" t="s">
        <v>436</v>
      </c>
      <c r="D95" s="6" t="s">
        <v>437</v>
      </c>
      <c r="E95" s="19">
        <v>27500</v>
      </c>
      <c r="F95" s="16">
        <v>2013.86</v>
      </c>
    </row>
    <row r="96" spans="1:6" ht="30" x14ac:dyDescent="0.25">
      <c r="A96" s="20">
        <v>45264</v>
      </c>
      <c r="B96" s="1" t="s">
        <v>13</v>
      </c>
      <c r="C96" s="21">
        <v>233510003270</v>
      </c>
      <c r="D96" s="6" t="s">
        <v>111</v>
      </c>
      <c r="E96" s="1">
        <v>40000</v>
      </c>
      <c r="F96" s="16">
        <v>2400</v>
      </c>
    </row>
    <row r="97" spans="1:6" ht="30" x14ac:dyDescent="0.25">
      <c r="A97" s="20">
        <v>45264</v>
      </c>
      <c r="B97" s="1" t="s">
        <v>13</v>
      </c>
      <c r="C97" s="21">
        <v>233510003291</v>
      </c>
      <c r="D97" s="6" t="s">
        <v>112</v>
      </c>
      <c r="E97" s="1">
        <v>40000</v>
      </c>
      <c r="F97" s="16">
        <v>1500</v>
      </c>
    </row>
    <row r="98" spans="1:6" ht="30" x14ac:dyDescent="0.25">
      <c r="A98" s="20">
        <v>45264</v>
      </c>
      <c r="B98" s="1" t="s">
        <v>13</v>
      </c>
      <c r="C98" s="21">
        <v>233510003292</v>
      </c>
      <c r="D98" s="6" t="s">
        <v>113</v>
      </c>
      <c r="E98" s="1">
        <v>40000</v>
      </c>
      <c r="F98" s="16">
        <v>1800</v>
      </c>
    </row>
    <row r="99" spans="1:6" ht="30" x14ac:dyDescent="0.25">
      <c r="A99" s="20">
        <v>45264</v>
      </c>
      <c r="B99" s="1" t="s">
        <v>13</v>
      </c>
      <c r="C99" s="21">
        <v>233510003257</v>
      </c>
      <c r="D99" s="6" t="s">
        <v>114</v>
      </c>
      <c r="E99" s="1">
        <v>35000</v>
      </c>
      <c r="F99" s="16">
        <v>17667</v>
      </c>
    </row>
    <row r="100" spans="1:6" ht="30" x14ac:dyDescent="0.25">
      <c r="A100" s="20">
        <v>45264</v>
      </c>
      <c r="B100" s="1" t="s">
        <v>13</v>
      </c>
      <c r="C100" s="21">
        <v>233510003258</v>
      </c>
      <c r="D100" s="6" t="s">
        <v>115</v>
      </c>
      <c r="E100" s="1">
        <v>35000</v>
      </c>
      <c r="F100" s="16">
        <v>86175</v>
      </c>
    </row>
    <row r="101" spans="1:6" ht="45" x14ac:dyDescent="0.25">
      <c r="A101" s="20">
        <v>45267</v>
      </c>
      <c r="B101" s="1" t="s">
        <v>82</v>
      </c>
      <c r="C101" s="21">
        <v>738</v>
      </c>
      <c r="D101" s="6" t="s">
        <v>397</v>
      </c>
      <c r="E101" s="1">
        <v>1706.66</v>
      </c>
      <c r="F101" s="16">
        <v>2500</v>
      </c>
    </row>
    <row r="102" spans="1:6" ht="45" x14ac:dyDescent="0.25">
      <c r="A102" s="20">
        <v>45267</v>
      </c>
      <c r="B102" s="1" t="s">
        <v>297</v>
      </c>
      <c r="C102" s="6" t="s">
        <v>438</v>
      </c>
      <c r="D102" s="6" t="s">
        <v>439</v>
      </c>
      <c r="E102" s="19">
        <v>27500</v>
      </c>
      <c r="F102" s="16">
        <v>-236</v>
      </c>
    </row>
    <row r="103" spans="1:6" ht="60" x14ac:dyDescent="0.25">
      <c r="A103" s="20">
        <v>45269</v>
      </c>
      <c r="B103" s="1" t="s">
        <v>116</v>
      </c>
      <c r="C103" s="21">
        <v>22</v>
      </c>
      <c r="D103" s="6" t="s">
        <v>117</v>
      </c>
      <c r="E103" s="1">
        <v>2400</v>
      </c>
      <c r="F103" s="16">
        <v>26544</v>
      </c>
    </row>
    <row r="104" spans="1:6" ht="45" x14ac:dyDescent="0.25">
      <c r="A104" s="20">
        <v>45269</v>
      </c>
      <c r="B104" s="1" t="s">
        <v>116</v>
      </c>
      <c r="C104" s="21">
        <v>23</v>
      </c>
      <c r="D104" s="6" t="s">
        <v>118</v>
      </c>
      <c r="E104" s="1">
        <v>1500</v>
      </c>
      <c r="F104" s="16">
        <v>22969</v>
      </c>
    </row>
    <row r="105" spans="1:6" ht="45" x14ac:dyDescent="0.25">
      <c r="A105" s="20">
        <v>45269</v>
      </c>
      <c r="B105" s="1" t="s">
        <v>116</v>
      </c>
      <c r="C105" s="21">
        <v>24</v>
      </c>
      <c r="D105" s="6" t="s">
        <v>119</v>
      </c>
      <c r="E105" s="1">
        <v>1800</v>
      </c>
      <c r="F105" s="16">
        <v>101790</v>
      </c>
    </row>
    <row r="106" spans="1:6" ht="90" x14ac:dyDescent="0.25">
      <c r="A106" s="20">
        <v>45269</v>
      </c>
      <c r="B106" s="1" t="s">
        <v>120</v>
      </c>
      <c r="C106" s="21">
        <v>633</v>
      </c>
      <c r="D106" s="6" t="s">
        <v>121</v>
      </c>
      <c r="E106" s="1">
        <v>15100</v>
      </c>
      <c r="F106" s="16">
        <v>27048</v>
      </c>
    </row>
    <row r="107" spans="1:6" ht="45" x14ac:dyDescent="0.25">
      <c r="A107" s="20">
        <v>45269</v>
      </c>
      <c r="B107" s="1" t="s">
        <v>122</v>
      </c>
      <c r="C107" s="21">
        <v>1</v>
      </c>
      <c r="D107" s="6" t="s">
        <v>123</v>
      </c>
      <c r="E107" s="1">
        <v>73654.48</v>
      </c>
      <c r="F107" s="16">
        <v>26880</v>
      </c>
    </row>
    <row r="108" spans="1:6" ht="45" x14ac:dyDescent="0.25">
      <c r="A108" s="20">
        <v>45271</v>
      </c>
      <c r="B108" s="1" t="s">
        <v>116</v>
      </c>
      <c r="C108" s="21">
        <v>25</v>
      </c>
      <c r="D108" s="6" t="s">
        <v>124</v>
      </c>
      <c r="E108" s="1">
        <v>2500</v>
      </c>
      <c r="F108" s="16">
        <v>0</v>
      </c>
    </row>
    <row r="109" spans="1:6" ht="45" x14ac:dyDescent="0.25">
      <c r="A109" s="20">
        <v>45272</v>
      </c>
      <c r="B109" s="1" t="s">
        <v>120</v>
      </c>
      <c r="C109" s="21"/>
      <c r="D109" s="6" t="s">
        <v>125</v>
      </c>
      <c r="E109" s="1">
        <v>-200</v>
      </c>
      <c r="F109" s="16">
        <v>-12706</v>
      </c>
    </row>
    <row r="110" spans="1:6" ht="30" x14ac:dyDescent="0.25">
      <c r="A110" s="20">
        <v>45273</v>
      </c>
      <c r="B110" s="1" t="s">
        <v>67</v>
      </c>
      <c r="C110" s="21">
        <v>2696</v>
      </c>
      <c r="D110" s="6" t="s">
        <v>126</v>
      </c>
      <c r="E110" s="1">
        <v>25280</v>
      </c>
      <c r="F110" s="16">
        <v>23895</v>
      </c>
    </row>
    <row r="111" spans="1:6" ht="30" x14ac:dyDescent="0.25">
      <c r="A111" s="20">
        <v>45273</v>
      </c>
      <c r="B111" s="1" t="s">
        <v>67</v>
      </c>
      <c r="C111" s="21">
        <v>2698</v>
      </c>
      <c r="D111" s="6" t="s">
        <v>127</v>
      </c>
      <c r="E111" s="1">
        <v>21875</v>
      </c>
      <c r="F111" s="16">
        <v>323000</v>
      </c>
    </row>
    <row r="112" spans="1:6" ht="45" x14ac:dyDescent="0.25">
      <c r="A112" s="20">
        <v>45273</v>
      </c>
      <c r="B112" s="1" t="s">
        <v>122</v>
      </c>
      <c r="C112" s="21">
        <v>2</v>
      </c>
      <c r="D112" s="6" t="s">
        <v>128</v>
      </c>
      <c r="E112" s="1">
        <v>87000</v>
      </c>
      <c r="F112" s="16">
        <v>25027</v>
      </c>
    </row>
    <row r="113" spans="1:6" ht="30" x14ac:dyDescent="0.25">
      <c r="A113" s="20">
        <v>45274</v>
      </c>
      <c r="B113" s="1" t="s">
        <v>67</v>
      </c>
      <c r="C113" s="21">
        <v>2710</v>
      </c>
      <c r="D113" s="6" t="s">
        <v>129</v>
      </c>
      <c r="E113" s="1">
        <v>25760</v>
      </c>
      <c r="F113" s="16">
        <v>31492</v>
      </c>
    </row>
    <row r="114" spans="1:6" ht="30" x14ac:dyDescent="0.25">
      <c r="A114" s="20">
        <v>45274</v>
      </c>
      <c r="B114" s="1" t="s">
        <v>67</v>
      </c>
      <c r="C114" s="21">
        <v>2709</v>
      </c>
      <c r="D114" s="6" t="s">
        <v>130</v>
      </c>
      <c r="E114" s="1">
        <v>25600</v>
      </c>
      <c r="F114" s="16">
        <v>32264</v>
      </c>
    </row>
    <row r="115" spans="1:6" ht="45" x14ac:dyDescent="0.25">
      <c r="A115" s="20">
        <v>45275</v>
      </c>
      <c r="B115" s="1" t="s">
        <v>131</v>
      </c>
      <c r="C115" s="21" t="s">
        <v>131</v>
      </c>
      <c r="D115" s="6" t="s">
        <v>132</v>
      </c>
      <c r="E115" s="1">
        <v>9581</v>
      </c>
      <c r="F115" s="16">
        <v>33713</v>
      </c>
    </row>
    <row r="116" spans="1:6" ht="30" x14ac:dyDescent="0.25">
      <c r="A116" s="20">
        <v>45275</v>
      </c>
      <c r="B116" s="1" t="s">
        <v>6</v>
      </c>
      <c r="C116" s="21"/>
      <c r="D116" s="6" t="s">
        <v>133</v>
      </c>
      <c r="E116" s="1">
        <v>-10767.48</v>
      </c>
      <c r="F116" s="16">
        <v>31781</v>
      </c>
    </row>
    <row r="117" spans="1:6" ht="30" x14ac:dyDescent="0.25">
      <c r="A117" s="20">
        <v>45278</v>
      </c>
      <c r="B117" s="1" t="s">
        <v>398</v>
      </c>
      <c r="C117" s="21">
        <v>231</v>
      </c>
      <c r="D117" s="6" t="s">
        <v>399</v>
      </c>
      <c r="E117" s="1">
        <v>20250</v>
      </c>
      <c r="F117" s="16">
        <v>25725</v>
      </c>
    </row>
    <row r="118" spans="1:6" ht="45" x14ac:dyDescent="0.25">
      <c r="A118" s="20">
        <v>45278</v>
      </c>
      <c r="B118" s="1" t="s">
        <v>103</v>
      </c>
      <c r="C118" s="21">
        <v>62408489098786.297</v>
      </c>
      <c r="D118" s="6" t="s">
        <v>134</v>
      </c>
      <c r="E118" s="1">
        <v>252343.75</v>
      </c>
      <c r="F118" s="16">
        <v>365931</v>
      </c>
    </row>
    <row r="119" spans="1:6" ht="30" x14ac:dyDescent="0.25">
      <c r="A119" s="20">
        <v>45279</v>
      </c>
      <c r="B119" s="1" t="s">
        <v>67</v>
      </c>
      <c r="C119" s="21">
        <v>2764</v>
      </c>
      <c r="D119" s="6" t="s">
        <v>135</v>
      </c>
      <c r="E119" s="1">
        <v>23835</v>
      </c>
      <c r="F119" s="16">
        <v>25725</v>
      </c>
    </row>
    <row r="120" spans="1:6" ht="30" x14ac:dyDescent="0.25">
      <c r="A120" s="20">
        <v>45279</v>
      </c>
      <c r="B120" s="1" t="s">
        <v>136</v>
      </c>
      <c r="C120" s="21" t="s">
        <v>137</v>
      </c>
      <c r="D120" s="6" t="s">
        <v>138</v>
      </c>
      <c r="E120" s="1">
        <v>29992</v>
      </c>
      <c r="F120" s="16">
        <v>32844</v>
      </c>
    </row>
    <row r="121" spans="1:6" ht="30" x14ac:dyDescent="0.25">
      <c r="A121" s="20">
        <v>45279</v>
      </c>
      <c r="B121" s="1" t="s">
        <v>136</v>
      </c>
      <c r="C121" s="21" t="s">
        <v>139</v>
      </c>
      <c r="D121" s="6" t="s">
        <v>140</v>
      </c>
      <c r="E121" s="1">
        <v>30728</v>
      </c>
      <c r="F121" s="16">
        <v>33569</v>
      </c>
    </row>
    <row r="122" spans="1:6" ht="30" x14ac:dyDescent="0.25">
      <c r="A122" s="20">
        <v>45280</v>
      </c>
      <c r="B122" s="1" t="s">
        <v>136</v>
      </c>
      <c r="C122" s="21" t="s">
        <v>141</v>
      </c>
      <c r="D122" s="6" t="s">
        <v>142</v>
      </c>
      <c r="E122" s="1">
        <v>32108</v>
      </c>
      <c r="F122" s="16">
        <v>1675492</v>
      </c>
    </row>
    <row r="123" spans="1:6" ht="30" x14ac:dyDescent="0.25">
      <c r="A123" s="20">
        <v>45280</v>
      </c>
      <c r="B123" s="1" t="s">
        <v>136</v>
      </c>
      <c r="C123" s="21" t="s">
        <v>143</v>
      </c>
      <c r="D123" s="6" t="s">
        <v>144</v>
      </c>
      <c r="E123" s="1">
        <v>30268</v>
      </c>
      <c r="F123" s="16">
        <v>1718135</v>
      </c>
    </row>
    <row r="124" spans="1:6" ht="30" x14ac:dyDescent="0.25">
      <c r="A124" s="20">
        <v>45280</v>
      </c>
      <c r="B124" s="1" t="s">
        <v>67</v>
      </c>
      <c r="C124" s="21">
        <v>2780</v>
      </c>
      <c r="D124" s="6" t="s">
        <v>145</v>
      </c>
      <c r="E124" s="1">
        <v>24500</v>
      </c>
      <c r="F124" s="16">
        <v>1696957</v>
      </c>
    </row>
    <row r="125" spans="1:6" ht="75" x14ac:dyDescent="0.25">
      <c r="A125" s="20">
        <v>45281</v>
      </c>
      <c r="B125" s="1" t="s">
        <v>146</v>
      </c>
      <c r="C125" s="21">
        <v>13</v>
      </c>
      <c r="D125" s="6" t="s">
        <v>147</v>
      </c>
      <c r="E125" s="1">
        <v>312334</v>
      </c>
      <c r="F125" s="16">
        <v>25725</v>
      </c>
    </row>
    <row r="126" spans="1:6" ht="30" x14ac:dyDescent="0.25">
      <c r="A126" s="20">
        <v>45281</v>
      </c>
      <c r="B126" s="1" t="s">
        <v>67</v>
      </c>
      <c r="C126" s="21">
        <v>2800</v>
      </c>
      <c r="D126" s="6" t="s">
        <v>148</v>
      </c>
      <c r="E126" s="1">
        <v>24500</v>
      </c>
      <c r="F126" s="16">
        <v>32264</v>
      </c>
    </row>
    <row r="127" spans="1:6" ht="30" x14ac:dyDescent="0.25">
      <c r="A127" s="20">
        <v>45281</v>
      </c>
      <c r="B127" s="1" t="s">
        <v>136</v>
      </c>
      <c r="C127" s="21" t="s">
        <v>149</v>
      </c>
      <c r="D127" s="6" t="s">
        <v>150</v>
      </c>
      <c r="E127" s="1">
        <v>31280</v>
      </c>
      <c r="F127" s="16">
        <v>28986</v>
      </c>
    </row>
    <row r="128" spans="1:6" ht="30" x14ac:dyDescent="0.25">
      <c r="A128" s="20">
        <v>45281</v>
      </c>
      <c r="B128" s="1" t="s">
        <v>136</v>
      </c>
      <c r="C128" s="21" t="s">
        <v>151</v>
      </c>
      <c r="D128" s="6" t="s">
        <v>152</v>
      </c>
      <c r="E128" s="1">
        <v>31970</v>
      </c>
      <c r="F128" s="16">
        <v>69266</v>
      </c>
    </row>
    <row r="129" spans="1:6" ht="45" x14ac:dyDescent="0.25">
      <c r="A129" s="20">
        <v>45283</v>
      </c>
      <c r="B129" s="1" t="s">
        <v>6</v>
      </c>
      <c r="C129" s="21" t="s">
        <v>153</v>
      </c>
      <c r="D129" s="6" t="s">
        <v>154</v>
      </c>
      <c r="E129" s="1">
        <v>1418489.47</v>
      </c>
      <c r="F129" s="16">
        <v>27132</v>
      </c>
    </row>
    <row r="130" spans="1:6" ht="45" x14ac:dyDescent="0.25">
      <c r="A130" s="20">
        <v>45283</v>
      </c>
      <c r="B130" s="1" t="s">
        <v>6</v>
      </c>
      <c r="C130" s="21" t="s">
        <v>155</v>
      </c>
      <c r="D130" s="6" t="s">
        <v>156</v>
      </c>
      <c r="E130" s="1">
        <v>1454592.22</v>
      </c>
      <c r="F130" s="16">
        <v>28602</v>
      </c>
    </row>
    <row r="131" spans="1:6" ht="30" x14ac:dyDescent="0.25">
      <c r="A131" s="20">
        <v>45283</v>
      </c>
      <c r="B131" s="1" t="s">
        <v>6</v>
      </c>
      <c r="C131" s="21" t="s">
        <v>157</v>
      </c>
      <c r="D131" s="6" t="s">
        <v>158</v>
      </c>
      <c r="E131" s="1">
        <v>1436662.97</v>
      </c>
      <c r="F131" s="16">
        <v>25725</v>
      </c>
    </row>
    <row r="132" spans="1:6" ht="30" x14ac:dyDescent="0.25">
      <c r="A132" s="20">
        <v>45283</v>
      </c>
      <c r="B132" s="1" t="s">
        <v>67</v>
      </c>
      <c r="C132" s="21">
        <v>2838</v>
      </c>
      <c r="D132" s="6" t="s">
        <v>159</v>
      </c>
      <c r="E132" s="1">
        <v>24500</v>
      </c>
      <c r="F132" s="16">
        <v>30092</v>
      </c>
    </row>
    <row r="133" spans="1:6" ht="30" x14ac:dyDescent="0.25">
      <c r="A133" s="20">
        <v>45283</v>
      </c>
      <c r="B133" s="1" t="s">
        <v>136</v>
      </c>
      <c r="C133" s="21" t="s">
        <v>160</v>
      </c>
      <c r="D133" s="6" t="s">
        <v>161</v>
      </c>
      <c r="E133" s="1">
        <v>30728</v>
      </c>
      <c r="F133" s="16">
        <v>266000</v>
      </c>
    </row>
    <row r="134" spans="1:6" ht="60" x14ac:dyDescent="0.25">
      <c r="A134" s="20">
        <v>45283</v>
      </c>
      <c r="B134" s="1" t="s">
        <v>412</v>
      </c>
      <c r="C134" s="6">
        <v>18485</v>
      </c>
      <c r="D134" s="6" t="s">
        <v>418</v>
      </c>
      <c r="E134" s="1">
        <v>19500</v>
      </c>
      <c r="F134" s="16">
        <v>17820</v>
      </c>
    </row>
    <row r="135" spans="1:6" ht="60" x14ac:dyDescent="0.25">
      <c r="A135" s="20">
        <v>45283</v>
      </c>
      <c r="B135" s="1" t="s">
        <v>412</v>
      </c>
      <c r="C135" s="6">
        <v>18486</v>
      </c>
      <c r="D135" s="6" t="s">
        <v>419</v>
      </c>
      <c r="E135" s="1">
        <v>19500</v>
      </c>
      <c r="F135" s="16">
        <v>-1200</v>
      </c>
    </row>
    <row r="136" spans="1:6" ht="60" x14ac:dyDescent="0.25">
      <c r="A136" s="20">
        <v>45283</v>
      </c>
      <c r="B136" s="1" t="s">
        <v>412</v>
      </c>
      <c r="C136" s="6">
        <v>18487</v>
      </c>
      <c r="D136" s="6" t="s">
        <v>420</v>
      </c>
      <c r="E136" s="1">
        <v>19500</v>
      </c>
      <c r="F136" s="16">
        <v>30665</v>
      </c>
    </row>
    <row r="137" spans="1:6" ht="75" x14ac:dyDescent="0.25">
      <c r="A137" s="20">
        <v>45285</v>
      </c>
      <c r="B137" s="1" t="s">
        <v>162</v>
      </c>
      <c r="C137" s="21" t="s">
        <v>163</v>
      </c>
      <c r="D137" s="6" t="s">
        <v>164</v>
      </c>
      <c r="E137" s="1">
        <v>29170</v>
      </c>
      <c r="F137" s="16">
        <v>1026.5999999999999</v>
      </c>
    </row>
    <row r="138" spans="1:6" ht="30" x14ac:dyDescent="0.25">
      <c r="A138" s="20">
        <v>45285</v>
      </c>
      <c r="B138" s="1" t="s">
        <v>24</v>
      </c>
      <c r="C138" s="21" t="s">
        <v>165</v>
      </c>
      <c r="D138" s="6" t="s">
        <v>166</v>
      </c>
      <c r="E138" s="1">
        <v>58700</v>
      </c>
      <c r="F138" s="16">
        <v>30135</v>
      </c>
    </row>
    <row r="139" spans="1:6" ht="30" x14ac:dyDescent="0.25">
      <c r="A139" s="20">
        <v>45285</v>
      </c>
      <c r="B139" s="1" t="s">
        <v>67</v>
      </c>
      <c r="C139" s="21">
        <v>2866</v>
      </c>
      <c r="D139" s="6" t="s">
        <v>167</v>
      </c>
      <c r="E139" s="1">
        <v>25840</v>
      </c>
      <c r="F139" s="16">
        <v>28917</v>
      </c>
    </row>
    <row r="140" spans="1:6" ht="30" x14ac:dyDescent="0.25">
      <c r="A140" s="20">
        <v>45285</v>
      </c>
      <c r="B140" s="1" t="s">
        <v>67</v>
      </c>
      <c r="C140" s="21">
        <v>2867</v>
      </c>
      <c r="D140" s="6" t="s">
        <v>168</v>
      </c>
      <c r="E140" s="1">
        <v>27240</v>
      </c>
      <c r="F140" s="16">
        <v>29153</v>
      </c>
    </row>
    <row r="141" spans="1:6" ht="30" x14ac:dyDescent="0.25">
      <c r="A141" s="20">
        <v>45285</v>
      </c>
      <c r="B141" s="1" t="s">
        <v>67</v>
      </c>
      <c r="C141" s="21">
        <v>2868</v>
      </c>
      <c r="D141" s="6" t="s">
        <v>169</v>
      </c>
      <c r="E141" s="1">
        <v>24500</v>
      </c>
      <c r="F141" s="16">
        <v>11732</v>
      </c>
    </row>
    <row r="142" spans="1:6" ht="30" x14ac:dyDescent="0.25">
      <c r="A142" s="20">
        <v>45286</v>
      </c>
      <c r="B142" s="1" t="s">
        <v>136</v>
      </c>
      <c r="C142" s="21" t="s">
        <v>170</v>
      </c>
      <c r="D142" s="6" t="s">
        <v>171</v>
      </c>
      <c r="E142" s="1">
        <v>28659</v>
      </c>
      <c r="F142" s="16">
        <v>28241</v>
      </c>
    </row>
    <row r="143" spans="1:6" ht="45" x14ac:dyDescent="0.25">
      <c r="A143" s="20">
        <v>45287</v>
      </c>
      <c r="B143" s="1" t="s">
        <v>172</v>
      </c>
      <c r="C143" s="21">
        <v>8530088980</v>
      </c>
      <c r="D143" s="6" t="s">
        <v>173</v>
      </c>
      <c r="E143" s="1">
        <v>207812.5</v>
      </c>
      <c r="F143" s="16">
        <v>31847</v>
      </c>
    </row>
    <row r="144" spans="1:6" ht="45" x14ac:dyDescent="0.25">
      <c r="A144" s="20">
        <v>45288</v>
      </c>
      <c r="B144" s="1" t="s">
        <v>174</v>
      </c>
      <c r="C144" s="21">
        <v>40</v>
      </c>
      <c r="D144" s="6" t="s">
        <v>175</v>
      </c>
      <c r="E144" s="1">
        <v>18000</v>
      </c>
      <c r="F144" s="16">
        <v>12375</v>
      </c>
    </row>
    <row r="145" spans="1:6" ht="45" x14ac:dyDescent="0.25">
      <c r="A145" s="20">
        <v>45288</v>
      </c>
      <c r="B145" s="1" t="s">
        <v>174</v>
      </c>
      <c r="C145" s="21">
        <v>40</v>
      </c>
      <c r="D145" s="6" t="s">
        <v>176</v>
      </c>
      <c r="E145" s="1">
        <v>-1200</v>
      </c>
      <c r="F145" s="16">
        <v>36828</v>
      </c>
    </row>
    <row r="146" spans="1:6" x14ac:dyDescent="0.25">
      <c r="A146" s="20">
        <v>45288</v>
      </c>
      <c r="B146" s="1" t="s">
        <v>67</v>
      </c>
      <c r="C146" s="21">
        <v>2942</v>
      </c>
      <c r="D146" s="6" t="s">
        <v>177</v>
      </c>
      <c r="E146" s="1">
        <v>29205</v>
      </c>
      <c r="F146" s="16">
        <v>-7200</v>
      </c>
    </row>
    <row r="147" spans="1:6" ht="45" x14ac:dyDescent="0.25">
      <c r="A147" s="20">
        <v>45289</v>
      </c>
      <c r="B147" s="1" t="s">
        <v>82</v>
      </c>
      <c r="C147" s="21">
        <v>804</v>
      </c>
      <c r="D147" s="6" t="s">
        <v>400</v>
      </c>
      <c r="E147" s="1">
        <v>870</v>
      </c>
      <c r="F147" s="16">
        <v>334387</v>
      </c>
    </row>
    <row r="148" spans="1:6" ht="30" x14ac:dyDescent="0.25">
      <c r="A148" s="20">
        <v>45290</v>
      </c>
      <c r="B148" s="1" t="s">
        <v>136</v>
      </c>
      <c r="C148" s="21" t="s">
        <v>178</v>
      </c>
      <c r="D148" s="6" t="s">
        <v>179</v>
      </c>
      <c r="E148" s="1">
        <v>28700</v>
      </c>
      <c r="F148" s="16">
        <v>39884</v>
      </c>
    </row>
    <row r="149" spans="1:6" ht="30" x14ac:dyDescent="0.25">
      <c r="A149" s="20">
        <v>45290</v>
      </c>
      <c r="B149" s="1" t="s">
        <v>67</v>
      </c>
      <c r="C149" s="21">
        <v>2958</v>
      </c>
      <c r="D149" s="6" t="s">
        <v>180</v>
      </c>
      <c r="E149" s="1">
        <v>27540</v>
      </c>
      <c r="F149" s="16">
        <v>79650</v>
      </c>
    </row>
    <row r="150" spans="1:6" ht="30" x14ac:dyDescent="0.25">
      <c r="A150" s="20">
        <v>45290</v>
      </c>
      <c r="B150" s="1" t="s">
        <v>67</v>
      </c>
      <c r="C150" s="21">
        <v>2969</v>
      </c>
      <c r="D150" s="6" t="s">
        <v>181</v>
      </c>
      <c r="E150" s="1">
        <v>27765</v>
      </c>
      <c r="F150" s="16">
        <v>28586</v>
      </c>
    </row>
    <row r="151" spans="1:6" ht="30" x14ac:dyDescent="0.25">
      <c r="A151" s="20">
        <v>45292</v>
      </c>
      <c r="B151" s="1" t="s">
        <v>182</v>
      </c>
      <c r="C151" s="21">
        <v>1541</v>
      </c>
      <c r="D151" s="6" t="s">
        <v>183</v>
      </c>
      <c r="E151" s="1">
        <v>9942</v>
      </c>
      <c r="F151" s="16">
        <v>28634</v>
      </c>
    </row>
    <row r="152" spans="1:6" ht="30" x14ac:dyDescent="0.25">
      <c r="A152" s="20">
        <v>45292</v>
      </c>
      <c r="B152" s="1" t="s">
        <v>136</v>
      </c>
      <c r="C152" s="21" t="s">
        <v>184</v>
      </c>
      <c r="D152" s="6" t="s">
        <v>185</v>
      </c>
      <c r="E152" s="1">
        <v>26896</v>
      </c>
      <c r="F152" s="16">
        <v>5664</v>
      </c>
    </row>
    <row r="153" spans="1:6" x14ac:dyDescent="0.25">
      <c r="A153" s="20">
        <v>45292</v>
      </c>
      <c r="B153" s="1" t="s">
        <v>67</v>
      </c>
      <c r="C153" s="21">
        <v>2984</v>
      </c>
      <c r="D153" s="6" t="s">
        <v>186</v>
      </c>
      <c r="E153" s="1">
        <v>30330</v>
      </c>
      <c r="F153" s="16">
        <v>30382</v>
      </c>
    </row>
    <row r="154" spans="1:6" ht="75" x14ac:dyDescent="0.25">
      <c r="A154" s="20">
        <v>45294</v>
      </c>
      <c r="B154" s="1" t="s">
        <v>187</v>
      </c>
      <c r="C154" s="21">
        <v>439</v>
      </c>
      <c r="D154" s="6" t="s">
        <v>188</v>
      </c>
      <c r="E154" s="1">
        <v>12500</v>
      </c>
      <c r="F154" s="16">
        <v>27972</v>
      </c>
    </row>
    <row r="155" spans="1:6" ht="45" x14ac:dyDescent="0.25">
      <c r="A155" s="20">
        <v>45294</v>
      </c>
      <c r="B155" s="1" t="s">
        <v>174</v>
      </c>
      <c r="C155" s="21">
        <v>43</v>
      </c>
      <c r="D155" s="6" t="s">
        <v>189</v>
      </c>
      <c r="E155" s="1">
        <v>37200</v>
      </c>
      <c r="F155" s="16">
        <v>334587</v>
      </c>
    </row>
    <row r="156" spans="1:6" ht="30" x14ac:dyDescent="0.25">
      <c r="A156" s="20">
        <v>45294</v>
      </c>
      <c r="B156" s="1" t="s">
        <v>174</v>
      </c>
      <c r="C156" s="21">
        <v>43</v>
      </c>
      <c r="D156" s="6" t="s">
        <v>190</v>
      </c>
      <c r="E156" s="1">
        <v>-7200</v>
      </c>
      <c r="F156" s="16">
        <v>8618</v>
      </c>
    </row>
    <row r="157" spans="1:6" ht="75" x14ac:dyDescent="0.25">
      <c r="A157" s="20">
        <v>45294</v>
      </c>
      <c r="B157" s="1" t="s">
        <v>191</v>
      </c>
      <c r="C157" s="21">
        <v>66</v>
      </c>
      <c r="D157" s="6" t="s">
        <v>192</v>
      </c>
      <c r="E157" s="1">
        <v>288264</v>
      </c>
      <c r="F157" s="16">
        <v>42893</v>
      </c>
    </row>
    <row r="158" spans="1:6" ht="135" x14ac:dyDescent="0.25">
      <c r="A158" s="20">
        <v>45294</v>
      </c>
      <c r="B158" s="1" t="s">
        <v>193</v>
      </c>
      <c r="C158" s="21">
        <v>1148</v>
      </c>
      <c r="D158" s="6" t="s">
        <v>194</v>
      </c>
      <c r="E158" s="1">
        <v>33800</v>
      </c>
      <c r="F158" s="16">
        <v>28155</v>
      </c>
    </row>
    <row r="159" spans="1:6" ht="30" x14ac:dyDescent="0.25">
      <c r="A159" s="20">
        <v>45295</v>
      </c>
      <c r="B159" s="1" t="s">
        <v>84</v>
      </c>
      <c r="C159" s="21">
        <v>65</v>
      </c>
      <c r="D159" s="6" t="s">
        <v>195</v>
      </c>
      <c r="E159" s="1">
        <v>67500</v>
      </c>
      <c r="F159" s="16">
        <v>29532</v>
      </c>
    </row>
    <row r="160" spans="1:6" x14ac:dyDescent="0.25">
      <c r="A160" s="20">
        <v>45295</v>
      </c>
      <c r="B160" s="1" t="s">
        <v>67</v>
      </c>
      <c r="C160" s="21">
        <v>3029</v>
      </c>
      <c r="D160" s="6" t="s">
        <v>196</v>
      </c>
      <c r="E160" s="1">
        <v>27225</v>
      </c>
      <c r="F160" s="16">
        <v>29059</v>
      </c>
    </row>
    <row r="161" spans="1:6" x14ac:dyDescent="0.25">
      <c r="A161" s="20">
        <v>45295</v>
      </c>
      <c r="B161" s="1" t="s">
        <v>67</v>
      </c>
      <c r="C161" s="21">
        <v>3025</v>
      </c>
      <c r="D161" s="6" t="s">
        <v>197</v>
      </c>
      <c r="E161" s="1">
        <v>27270</v>
      </c>
      <c r="F161" s="16">
        <v>27810</v>
      </c>
    </row>
    <row r="162" spans="1:6" ht="30" x14ac:dyDescent="0.25">
      <c r="A162" s="20">
        <v>45295</v>
      </c>
      <c r="B162" s="1" t="s">
        <v>401</v>
      </c>
      <c r="C162" s="21" t="s">
        <v>402</v>
      </c>
      <c r="D162" s="6" t="s">
        <v>403</v>
      </c>
      <c r="E162" s="1">
        <v>4800</v>
      </c>
      <c r="F162" s="16">
        <v>29188</v>
      </c>
    </row>
    <row r="163" spans="1:6" x14ac:dyDescent="0.25">
      <c r="A163" s="20">
        <v>45296</v>
      </c>
      <c r="B163" s="1" t="s">
        <v>67</v>
      </c>
      <c r="C163" s="21">
        <v>3049</v>
      </c>
      <c r="D163" s="6" t="s">
        <v>198</v>
      </c>
      <c r="E163" s="1">
        <v>28935</v>
      </c>
      <c r="F163" s="16">
        <v>1701739</v>
      </c>
    </row>
    <row r="164" spans="1:6" ht="30" x14ac:dyDescent="0.25">
      <c r="A164" s="20">
        <v>45296</v>
      </c>
      <c r="B164" s="1" t="s">
        <v>67</v>
      </c>
      <c r="C164" s="21">
        <v>3050</v>
      </c>
      <c r="D164" s="6" t="s">
        <v>199</v>
      </c>
      <c r="E164" s="1">
        <v>26640</v>
      </c>
      <c r="F164" s="16">
        <v>8437</v>
      </c>
    </row>
    <row r="165" spans="1:6" ht="45" x14ac:dyDescent="0.25">
      <c r="A165" s="20">
        <v>45297</v>
      </c>
      <c r="B165" s="1" t="s">
        <v>24</v>
      </c>
      <c r="C165" s="21" t="s">
        <v>200</v>
      </c>
      <c r="D165" s="6" t="s">
        <v>201</v>
      </c>
      <c r="E165" s="1">
        <v>283548</v>
      </c>
      <c r="F165" s="16">
        <v>2255219</v>
      </c>
    </row>
    <row r="166" spans="1:6" ht="45" x14ac:dyDescent="0.25">
      <c r="A166" s="20">
        <v>45297</v>
      </c>
      <c r="B166" s="1" t="s">
        <v>202</v>
      </c>
      <c r="C166" s="21" t="s">
        <v>203</v>
      </c>
      <c r="D166" s="6" t="s">
        <v>204</v>
      </c>
      <c r="E166" s="1">
        <v>7303</v>
      </c>
      <c r="F166" s="16">
        <v>30092</v>
      </c>
    </row>
    <row r="167" spans="1:6" ht="60" x14ac:dyDescent="0.25">
      <c r="A167" s="20">
        <v>45297</v>
      </c>
      <c r="B167" s="1" t="s">
        <v>18</v>
      </c>
      <c r="C167" s="21" t="s">
        <v>205</v>
      </c>
      <c r="D167" s="6" t="s">
        <v>206</v>
      </c>
      <c r="E167" s="1">
        <v>36350</v>
      </c>
      <c r="F167" s="16">
        <v>30092</v>
      </c>
    </row>
    <row r="168" spans="1:6" ht="30" x14ac:dyDescent="0.25">
      <c r="A168" s="20">
        <v>45297</v>
      </c>
      <c r="B168" s="1" t="s">
        <v>136</v>
      </c>
      <c r="C168" s="21" t="s">
        <v>207</v>
      </c>
      <c r="D168" s="6" t="s">
        <v>208</v>
      </c>
      <c r="E168" s="1">
        <v>26814</v>
      </c>
      <c r="F168" s="16">
        <v>30092</v>
      </c>
    </row>
    <row r="169" spans="1:6" ht="30" x14ac:dyDescent="0.25">
      <c r="A169" s="20">
        <v>45297</v>
      </c>
      <c r="B169" s="1" t="s">
        <v>136</v>
      </c>
      <c r="C169" s="21" t="s">
        <v>209</v>
      </c>
      <c r="D169" s="6" t="s">
        <v>210</v>
      </c>
      <c r="E169" s="1">
        <v>28126</v>
      </c>
      <c r="F169" s="16">
        <v>30671</v>
      </c>
    </row>
    <row r="170" spans="1:6" ht="30" x14ac:dyDescent="0.25">
      <c r="A170" s="20">
        <v>45299</v>
      </c>
      <c r="B170" s="1" t="s">
        <v>136</v>
      </c>
      <c r="C170" s="21" t="s">
        <v>211</v>
      </c>
      <c r="D170" s="6" t="s">
        <v>212</v>
      </c>
      <c r="E170" s="1">
        <v>27675</v>
      </c>
      <c r="F170" s="16">
        <v>105300</v>
      </c>
    </row>
    <row r="171" spans="1:6" ht="30" x14ac:dyDescent="0.25">
      <c r="A171" s="20">
        <v>45299</v>
      </c>
      <c r="B171" s="1" t="s">
        <v>136</v>
      </c>
      <c r="C171" s="21" t="s">
        <v>213</v>
      </c>
      <c r="D171" s="6" t="s">
        <v>214</v>
      </c>
      <c r="E171" s="1">
        <v>26486</v>
      </c>
      <c r="F171" s="16">
        <v>767</v>
      </c>
    </row>
    <row r="172" spans="1:6" ht="30" x14ac:dyDescent="0.25">
      <c r="A172" s="20">
        <v>45299</v>
      </c>
      <c r="B172" s="1" t="s">
        <v>136</v>
      </c>
      <c r="C172" s="21" t="s">
        <v>215</v>
      </c>
      <c r="D172" s="6" t="s">
        <v>216</v>
      </c>
      <c r="E172" s="1">
        <v>27798</v>
      </c>
      <c r="F172" s="16">
        <v>1669716</v>
      </c>
    </row>
    <row r="173" spans="1:6" ht="30" x14ac:dyDescent="0.25">
      <c r="A173" s="20">
        <v>45299</v>
      </c>
      <c r="B173" s="1" t="s">
        <v>6</v>
      </c>
      <c r="C173" s="21" t="s">
        <v>217</v>
      </c>
      <c r="D173" s="6" t="s">
        <v>218</v>
      </c>
      <c r="E173" s="1">
        <v>1443374.35</v>
      </c>
      <c r="F173" s="16">
        <v>1721877</v>
      </c>
    </row>
    <row r="174" spans="1:6" ht="30" x14ac:dyDescent="0.25">
      <c r="A174" s="20">
        <v>45299</v>
      </c>
      <c r="B174" s="1" t="s">
        <v>404</v>
      </c>
      <c r="C174" s="21" t="s">
        <v>405</v>
      </c>
      <c r="D174" s="6" t="s">
        <v>406</v>
      </c>
      <c r="E174" s="1">
        <v>7150</v>
      </c>
      <c r="F174" s="16">
        <v>1692211</v>
      </c>
    </row>
    <row r="175" spans="1:6" ht="60" x14ac:dyDescent="0.25">
      <c r="A175" s="20">
        <v>45299</v>
      </c>
      <c r="B175" s="1" t="s">
        <v>412</v>
      </c>
      <c r="C175" s="6">
        <v>18514</v>
      </c>
      <c r="D175" s="6" t="s">
        <v>421</v>
      </c>
      <c r="E175" s="1">
        <v>19500</v>
      </c>
      <c r="F175" s="16">
        <v>1681525</v>
      </c>
    </row>
    <row r="176" spans="1:6" ht="45" x14ac:dyDescent="0.25">
      <c r="A176" s="20">
        <v>45300</v>
      </c>
      <c r="B176" s="1" t="s">
        <v>219</v>
      </c>
      <c r="C176" s="21" t="s">
        <v>220</v>
      </c>
      <c r="D176" s="6" t="s">
        <v>221</v>
      </c>
      <c r="E176" s="1">
        <v>1912824</v>
      </c>
      <c r="F176" s="16">
        <v>1687149</v>
      </c>
    </row>
    <row r="177" spans="1:6" ht="30" x14ac:dyDescent="0.25">
      <c r="A177" s="20">
        <v>45300</v>
      </c>
      <c r="B177" s="1" t="s">
        <v>136</v>
      </c>
      <c r="C177" s="21" t="s">
        <v>222</v>
      </c>
      <c r="D177" s="6" t="s">
        <v>223</v>
      </c>
      <c r="E177" s="1">
        <v>28659</v>
      </c>
      <c r="F177" s="16">
        <v>32941</v>
      </c>
    </row>
    <row r="178" spans="1:6" ht="30" x14ac:dyDescent="0.25">
      <c r="A178" s="20">
        <v>45300</v>
      </c>
      <c r="B178" s="1" t="s">
        <v>136</v>
      </c>
      <c r="C178" s="21" t="s">
        <v>224</v>
      </c>
      <c r="D178" s="6" t="s">
        <v>225</v>
      </c>
      <c r="E178" s="1">
        <v>28659</v>
      </c>
      <c r="F178" s="16">
        <v>2239971</v>
      </c>
    </row>
    <row r="179" spans="1:6" ht="30" x14ac:dyDescent="0.25">
      <c r="A179" s="20">
        <v>45300</v>
      </c>
      <c r="B179" s="1" t="s">
        <v>136</v>
      </c>
      <c r="C179" s="21" t="s">
        <v>226</v>
      </c>
      <c r="D179" s="6" t="s">
        <v>227</v>
      </c>
      <c r="E179" s="1">
        <v>28659</v>
      </c>
      <c r="F179" s="16">
        <v>1674776</v>
      </c>
    </row>
    <row r="180" spans="1:6" ht="75" x14ac:dyDescent="0.25">
      <c r="A180" s="20">
        <v>45300</v>
      </c>
      <c r="B180" s="1" t="s">
        <v>422</v>
      </c>
      <c r="C180" s="6">
        <v>7643</v>
      </c>
      <c r="D180" s="6" t="s">
        <v>423</v>
      </c>
      <c r="E180" s="1">
        <v>10000</v>
      </c>
      <c r="F180" s="16">
        <v>30135</v>
      </c>
    </row>
    <row r="181" spans="1:6" ht="75" x14ac:dyDescent="0.25">
      <c r="A181" s="20">
        <v>45300</v>
      </c>
      <c r="B181" s="1" t="s">
        <v>422</v>
      </c>
      <c r="C181" s="6">
        <v>7644</v>
      </c>
      <c r="D181" s="6" t="s">
        <v>424</v>
      </c>
      <c r="E181" s="1">
        <v>10000</v>
      </c>
      <c r="F181" s="16">
        <v>-8000</v>
      </c>
    </row>
    <row r="182" spans="1:6" x14ac:dyDescent="0.25">
      <c r="A182" s="20">
        <v>45301</v>
      </c>
      <c r="B182" s="1" t="s">
        <v>136</v>
      </c>
      <c r="C182" s="21" t="s">
        <v>228</v>
      </c>
      <c r="D182" s="6" t="s">
        <v>229</v>
      </c>
      <c r="E182" s="1">
        <v>29210</v>
      </c>
      <c r="F182" s="16">
        <v>-9569</v>
      </c>
    </row>
    <row r="183" spans="1:6" ht="45" x14ac:dyDescent="0.25">
      <c r="A183" s="20">
        <v>45301</v>
      </c>
      <c r="B183" s="1" t="s">
        <v>122</v>
      </c>
      <c r="C183" s="21">
        <v>3</v>
      </c>
      <c r="D183" s="6" t="s">
        <v>230</v>
      </c>
      <c r="E183" s="1">
        <v>90000</v>
      </c>
      <c r="F183" s="16">
        <v>2495760</v>
      </c>
    </row>
    <row r="184" spans="1:6" ht="30" x14ac:dyDescent="0.25">
      <c r="A184" s="20">
        <v>45301</v>
      </c>
      <c r="B184" s="1" t="s">
        <v>231</v>
      </c>
      <c r="C184" s="21" t="s">
        <v>232</v>
      </c>
      <c r="D184" s="6" t="s">
        <v>233</v>
      </c>
      <c r="E184" s="1">
        <v>650</v>
      </c>
      <c r="F184" s="16">
        <v>656670</v>
      </c>
    </row>
    <row r="185" spans="1:6" ht="30" x14ac:dyDescent="0.25">
      <c r="A185" s="20">
        <v>45301</v>
      </c>
      <c r="B185" s="1" t="s">
        <v>234</v>
      </c>
      <c r="C185" s="21">
        <v>3287</v>
      </c>
      <c r="D185" s="6" t="s">
        <v>235</v>
      </c>
      <c r="E185" s="1">
        <v>1413600</v>
      </c>
      <c r="F185" s="16">
        <v>14800.16</v>
      </c>
    </row>
    <row r="186" spans="1:6" ht="30" x14ac:dyDescent="0.25">
      <c r="A186" s="20">
        <v>45301</v>
      </c>
      <c r="B186" s="1" t="s">
        <v>234</v>
      </c>
      <c r="C186" s="21">
        <v>3288</v>
      </c>
      <c r="D186" s="6" t="s">
        <v>236</v>
      </c>
      <c r="E186" s="1">
        <v>1457760</v>
      </c>
      <c r="F186" s="16">
        <v>30092</v>
      </c>
    </row>
    <row r="187" spans="1:6" ht="30" x14ac:dyDescent="0.25">
      <c r="A187" s="20">
        <v>45301</v>
      </c>
      <c r="B187" s="1" t="s">
        <v>219</v>
      </c>
      <c r="C187" s="21" t="s">
        <v>237</v>
      </c>
      <c r="D187" s="6" t="s">
        <v>238</v>
      </c>
      <c r="E187" s="1">
        <v>1435293</v>
      </c>
      <c r="F187" s="16">
        <v>10692</v>
      </c>
    </row>
    <row r="188" spans="1:6" ht="45" x14ac:dyDescent="0.25">
      <c r="A188" s="20">
        <v>45301</v>
      </c>
      <c r="B188" s="1" t="s">
        <v>219</v>
      </c>
      <c r="C188" s="21" t="s">
        <v>239</v>
      </c>
      <c r="D188" s="6" t="s">
        <v>240</v>
      </c>
      <c r="E188" s="1">
        <v>1426230</v>
      </c>
      <c r="F188" s="16">
        <v>2655</v>
      </c>
    </row>
    <row r="189" spans="1:6" ht="30" x14ac:dyDescent="0.25">
      <c r="A189" s="20">
        <v>45301</v>
      </c>
      <c r="B189" s="1" t="s">
        <v>219</v>
      </c>
      <c r="C189" s="21" t="s">
        <v>241</v>
      </c>
      <c r="D189" s="6" t="s">
        <v>242</v>
      </c>
      <c r="E189" s="1">
        <v>1431000</v>
      </c>
      <c r="F189" s="16">
        <v>5777</v>
      </c>
    </row>
    <row r="190" spans="1:6" ht="75" x14ac:dyDescent="0.25">
      <c r="A190" s="20">
        <v>45301</v>
      </c>
      <c r="B190" s="1" t="s">
        <v>422</v>
      </c>
      <c r="C190" s="6">
        <v>7645</v>
      </c>
      <c r="D190" s="6" t="s">
        <v>425</v>
      </c>
      <c r="E190" s="1">
        <v>10000</v>
      </c>
      <c r="F190" s="16">
        <v>1525867</v>
      </c>
    </row>
    <row r="191" spans="1:6" ht="75" x14ac:dyDescent="0.25">
      <c r="A191" s="20">
        <v>45301</v>
      </c>
      <c r="B191" s="1" t="s">
        <v>422</v>
      </c>
      <c r="C191" s="6">
        <v>7647</v>
      </c>
      <c r="D191" s="6" t="s">
        <v>426</v>
      </c>
      <c r="E191" s="1">
        <v>10000</v>
      </c>
      <c r="F191" s="16">
        <v>-14100</v>
      </c>
    </row>
    <row r="192" spans="1:6" ht="30" x14ac:dyDescent="0.25">
      <c r="A192" s="20">
        <v>45302</v>
      </c>
      <c r="B192" s="1" t="s">
        <v>136</v>
      </c>
      <c r="C192" s="21" t="s">
        <v>243</v>
      </c>
      <c r="D192" s="6" t="s">
        <v>244</v>
      </c>
      <c r="E192" s="1">
        <v>31372</v>
      </c>
      <c r="F192" s="16">
        <v>27169</v>
      </c>
    </row>
    <row r="193" spans="1:6" ht="30" x14ac:dyDescent="0.25">
      <c r="A193" s="20">
        <v>45303</v>
      </c>
      <c r="B193" s="1" t="s">
        <v>219</v>
      </c>
      <c r="C193" s="21" t="s">
        <v>245</v>
      </c>
      <c r="D193" s="6" t="s">
        <v>246</v>
      </c>
      <c r="E193" s="1">
        <v>1899891</v>
      </c>
      <c r="F193" s="16">
        <v>0</v>
      </c>
    </row>
    <row r="194" spans="1:6" ht="30" x14ac:dyDescent="0.25">
      <c r="A194" s="20">
        <v>45303</v>
      </c>
      <c r="B194" s="1" t="s">
        <v>219</v>
      </c>
      <c r="C194" s="21" t="s">
        <v>247</v>
      </c>
      <c r="D194" s="6" t="s">
        <v>248</v>
      </c>
      <c r="E194" s="1">
        <v>1420506</v>
      </c>
      <c r="F194" s="16">
        <v>45362</v>
      </c>
    </row>
    <row r="195" spans="1:6" ht="30" x14ac:dyDescent="0.25">
      <c r="A195" s="20">
        <v>45303</v>
      </c>
      <c r="B195" s="1" t="s">
        <v>136</v>
      </c>
      <c r="C195" s="21" t="s">
        <v>249</v>
      </c>
      <c r="D195" s="6" t="s">
        <v>250</v>
      </c>
      <c r="E195" s="1">
        <v>28700</v>
      </c>
      <c r="F195" s="16">
        <v>49153</v>
      </c>
    </row>
    <row r="196" spans="1:6" ht="30" x14ac:dyDescent="0.25">
      <c r="A196" s="20">
        <v>45303</v>
      </c>
      <c r="B196" s="1" t="s">
        <v>219</v>
      </c>
      <c r="C196" s="21" t="s">
        <v>245</v>
      </c>
      <c r="D196" s="6" t="s">
        <v>251</v>
      </c>
      <c r="E196" s="1">
        <v>-6779.6</v>
      </c>
      <c r="F196" s="17">
        <v>313092</v>
      </c>
    </row>
    <row r="197" spans="1:6" ht="45" x14ac:dyDescent="0.25">
      <c r="A197" s="20">
        <v>45303</v>
      </c>
      <c r="B197" s="1" t="s">
        <v>219</v>
      </c>
      <c r="C197" s="21" t="s">
        <v>247</v>
      </c>
      <c r="D197" s="6" t="s">
        <v>252</v>
      </c>
      <c r="E197" s="1">
        <v>-8109</v>
      </c>
      <c r="F197" s="16">
        <v>7947</v>
      </c>
    </row>
    <row r="198" spans="1:6" ht="60" x14ac:dyDescent="0.25">
      <c r="A198" s="20">
        <v>45303</v>
      </c>
      <c r="B198" s="1" t="s">
        <v>422</v>
      </c>
      <c r="C198" s="6">
        <v>7646</v>
      </c>
      <c r="D198" s="6" t="s">
        <v>427</v>
      </c>
      <c r="E198" s="1">
        <v>10000</v>
      </c>
      <c r="F198" s="16">
        <v>42607</v>
      </c>
    </row>
    <row r="199" spans="1:6" ht="45" x14ac:dyDescent="0.25">
      <c r="A199" s="20">
        <v>45304</v>
      </c>
      <c r="B199" s="1" t="s">
        <v>253</v>
      </c>
      <c r="C199" s="22" t="s">
        <v>453</v>
      </c>
      <c r="D199" s="6" t="s">
        <v>455</v>
      </c>
      <c r="E199" s="1">
        <v>2172000</v>
      </c>
      <c r="F199" s="16">
        <v>42728</v>
      </c>
    </row>
    <row r="200" spans="1:6" ht="45" x14ac:dyDescent="0.25">
      <c r="A200" s="20">
        <v>45304</v>
      </c>
      <c r="B200" s="1" t="s">
        <v>253</v>
      </c>
      <c r="C200" s="22" t="s">
        <v>454</v>
      </c>
      <c r="D200" s="6" t="s">
        <v>456</v>
      </c>
      <c r="E200" s="1">
        <v>556500</v>
      </c>
      <c r="F200" s="16">
        <v>42908</v>
      </c>
    </row>
    <row r="201" spans="1:6" ht="75" x14ac:dyDescent="0.25">
      <c r="A201" s="20">
        <v>45304</v>
      </c>
      <c r="B201" s="1" t="s">
        <v>82</v>
      </c>
      <c r="C201" s="21">
        <v>842</v>
      </c>
      <c r="D201" s="6" t="s">
        <v>407</v>
      </c>
      <c r="E201" s="1">
        <v>12542.5</v>
      </c>
      <c r="F201" s="16">
        <v>43149</v>
      </c>
    </row>
    <row r="202" spans="1:6" ht="30" x14ac:dyDescent="0.25">
      <c r="A202" s="20">
        <v>45304</v>
      </c>
      <c r="B202" s="1" t="s">
        <v>136</v>
      </c>
      <c r="C202" s="21" t="s">
        <v>254</v>
      </c>
      <c r="D202" s="6" t="s">
        <v>255</v>
      </c>
      <c r="E202" s="1">
        <v>28659</v>
      </c>
      <c r="F202" s="16">
        <v>36830</v>
      </c>
    </row>
    <row r="203" spans="1:6" ht="105" x14ac:dyDescent="0.25">
      <c r="A203" s="20">
        <v>45306</v>
      </c>
      <c r="B203" s="1" t="s">
        <v>187</v>
      </c>
      <c r="C203" s="21">
        <v>440</v>
      </c>
      <c r="D203" s="6" t="s">
        <v>256</v>
      </c>
      <c r="E203" s="1">
        <v>10800</v>
      </c>
      <c r="F203" s="16">
        <v>302950</v>
      </c>
    </row>
    <row r="204" spans="1:6" ht="30" x14ac:dyDescent="0.25">
      <c r="A204" s="20">
        <v>45307</v>
      </c>
      <c r="B204" s="1" t="s">
        <v>44</v>
      </c>
      <c r="C204" s="21">
        <v>470</v>
      </c>
      <c r="D204" s="6" t="s">
        <v>257</v>
      </c>
      <c r="E204" s="1">
        <v>2250</v>
      </c>
      <c r="F204" s="16">
        <v>516081</v>
      </c>
    </row>
    <row r="205" spans="1:6" ht="30" x14ac:dyDescent="0.25">
      <c r="A205" s="20">
        <v>45307</v>
      </c>
      <c r="B205" s="1" t="s">
        <v>182</v>
      </c>
      <c r="C205" s="21">
        <v>1576</v>
      </c>
      <c r="D205" s="6" t="s">
        <v>258</v>
      </c>
      <c r="E205" s="1">
        <v>4896</v>
      </c>
      <c r="F205" s="16">
        <v>1031</v>
      </c>
    </row>
    <row r="206" spans="1:6" ht="105" x14ac:dyDescent="0.25">
      <c r="A206" s="20">
        <v>45307</v>
      </c>
      <c r="B206" s="1" t="s">
        <v>219</v>
      </c>
      <c r="C206" s="21" t="s">
        <v>259</v>
      </c>
      <c r="D206" s="6" t="s">
        <v>260</v>
      </c>
      <c r="E206" s="1">
        <v>1294204</v>
      </c>
      <c r="F206" s="16">
        <v>37100</v>
      </c>
    </row>
    <row r="207" spans="1:6" ht="30" x14ac:dyDescent="0.25">
      <c r="A207" s="20">
        <v>45307</v>
      </c>
      <c r="B207" s="1" t="s">
        <v>219</v>
      </c>
      <c r="C207" s="21" t="s">
        <v>259</v>
      </c>
      <c r="D207" s="6" t="s">
        <v>261</v>
      </c>
      <c r="E207" s="1">
        <v>-11949</v>
      </c>
      <c r="F207" s="16">
        <v>37100</v>
      </c>
    </row>
    <row r="208" spans="1:6" ht="60" x14ac:dyDescent="0.25">
      <c r="A208" s="20">
        <v>45307</v>
      </c>
      <c r="B208" s="1" t="s">
        <v>422</v>
      </c>
      <c r="C208" s="6">
        <v>7657</v>
      </c>
      <c r="D208" s="6" t="s">
        <v>428</v>
      </c>
      <c r="E208" s="1">
        <v>10000</v>
      </c>
      <c r="F208" s="16">
        <v>688294</v>
      </c>
    </row>
    <row r="209" spans="1:6" ht="90" x14ac:dyDescent="0.25">
      <c r="A209" s="20">
        <v>45309</v>
      </c>
      <c r="B209" s="1" t="s">
        <v>162</v>
      </c>
      <c r="C209" s="21" t="s">
        <v>262</v>
      </c>
      <c r="D209" s="6" t="s">
        <v>263</v>
      </c>
      <c r="E209" s="1">
        <v>27424</v>
      </c>
      <c r="F209" s="16">
        <v>23943</v>
      </c>
    </row>
    <row r="210" spans="1:6" ht="60" x14ac:dyDescent="0.25">
      <c r="A210" s="20">
        <v>45309</v>
      </c>
      <c r="B210" s="1" t="s">
        <v>131</v>
      </c>
      <c r="C210" s="21" t="s">
        <v>264</v>
      </c>
      <c r="D210" s="6" t="s">
        <v>265</v>
      </c>
      <c r="E210" s="1">
        <v>9493</v>
      </c>
      <c r="F210" s="16">
        <v>12685</v>
      </c>
    </row>
    <row r="211" spans="1:6" ht="135" x14ac:dyDescent="0.25">
      <c r="A211" s="20">
        <v>45309</v>
      </c>
      <c r="B211" s="1" t="s">
        <v>266</v>
      </c>
      <c r="C211" s="21" t="s">
        <v>267</v>
      </c>
      <c r="D211" s="6" t="s">
        <v>268</v>
      </c>
      <c r="E211" s="1">
        <v>45820</v>
      </c>
      <c r="F211" s="16">
        <v>15104</v>
      </c>
    </row>
    <row r="212" spans="1:6" ht="105" x14ac:dyDescent="0.25">
      <c r="A212" s="20">
        <v>45309</v>
      </c>
      <c r="B212" s="1" t="s">
        <v>269</v>
      </c>
      <c r="C212" s="21" t="s">
        <v>270</v>
      </c>
      <c r="D212" s="6" t="s">
        <v>271</v>
      </c>
      <c r="E212" s="1">
        <v>49649</v>
      </c>
      <c r="F212" s="17">
        <v>29250</v>
      </c>
    </row>
    <row r="213" spans="1:6" ht="60" x14ac:dyDescent="0.25">
      <c r="A213" s="20">
        <v>45310</v>
      </c>
      <c r="B213" s="1" t="s">
        <v>272</v>
      </c>
      <c r="C213" s="21" t="s">
        <v>273</v>
      </c>
      <c r="D213" s="6" t="s">
        <v>274</v>
      </c>
      <c r="E213" s="1">
        <v>315270</v>
      </c>
      <c r="F213" s="17">
        <v>29250</v>
      </c>
    </row>
    <row r="214" spans="1:6" ht="75" x14ac:dyDescent="0.25">
      <c r="A214" s="20">
        <v>45310</v>
      </c>
      <c r="B214" s="1" t="s">
        <v>429</v>
      </c>
      <c r="C214" s="6">
        <v>11011</v>
      </c>
      <c r="D214" s="6" t="s">
        <v>430</v>
      </c>
      <c r="E214" s="1">
        <v>20050</v>
      </c>
      <c r="F214" s="17">
        <v>22750</v>
      </c>
    </row>
    <row r="215" spans="1:6" ht="60" x14ac:dyDescent="0.25">
      <c r="A215" s="20">
        <v>45313</v>
      </c>
      <c r="B215" s="1" t="s">
        <v>422</v>
      </c>
      <c r="C215" s="6">
        <v>7654</v>
      </c>
      <c r="D215" s="6" t="s">
        <v>431</v>
      </c>
      <c r="E215" s="1">
        <v>10000</v>
      </c>
      <c r="F215" s="17">
        <v>19305</v>
      </c>
    </row>
    <row r="216" spans="1:6" ht="90" x14ac:dyDescent="0.25">
      <c r="A216" s="20">
        <v>45314</v>
      </c>
      <c r="B216" s="1" t="s">
        <v>193</v>
      </c>
      <c r="C216" s="21">
        <v>1153</v>
      </c>
      <c r="D216" s="6" t="s">
        <v>275</v>
      </c>
      <c r="E216" s="1">
        <v>6735</v>
      </c>
      <c r="F216" s="17">
        <v>19305</v>
      </c>
    </row>
    <row r="217" spans="1:6" ht="30" x14ac:dyDescent="0.25">
      <c r="A217" s="20">
        <v>45314</v>
      </c>
      <c r="B217" s="1" t="s">
        <v>276</v>
      </c>
      <c r="C217" s="21" t="s">
        <v>277</v>
      </c>
      <c r="D217" s="6" t="s">
        <v>278</v>
      </c>
      <c r="E217" s="1">
        <v>36108</v>
      </c>
      <c r="F217" s="17">
        <v>19305</v>
      </c>
    </row>
    <row r="218" spans="1:6" ht="45" x14ac:dyDescent="0.25">
      <c r="A218" s="20">
        <v>45314</v>
      </c>
      <c r="B218" s="1" t="s">
        <v>276</v>
      </c>
      <c r="C218" s="21" t="s">
        <v>279</v>
      </c>
      <c r="D218" s="6" t="s">
        <v>280</v>
      </c>
      <c r="E218" s="1">
        <v>36210</v>
      </c>
      <c r="F218" s="17">
        <v>19305</v>
      </c>
    </row>
    <row r="219" spans="1:6" ht="30" x14ac:dyDescent="0.25">
      <c r="A219" s="20">
        <v>45315</v>
      </c>
      <c r="B219" s="1" t="s">
        <v>276</v>
      </c>
      <c r="C219" s="21" t="s">
        <v>281</v>
      </c>
      <c r="D219" s="6" t="s">
        <v>282</v>
      </c>
      <c r="E219" s="1">
        <v>36363</v>
      </c>
      <c r="F219" s="17">
        <v>19305</v>
      </c>
    </row>
    <row r="220" spans="1:6" ht="30" x14ac:dyDescent="0.25">
      <c r="A220" s="20">
        <v>45315</v>
      </c>
      <c r="B220" s="1" t="s">
        <v>276</v>
      </c>
      <c r="C220" s="21" t="s">
        <v>283</v>
      </c>
      <c r="D220" s="6" t="s">
        <v>284</v>
      </c>
      <c r="E220" s="1">
        <v>36567</v>
      </c>
      <c r="F220" s="17">
        <v>19305</v>
      </c>
    </row>
    <row r="221" spans="1:6" ht="30" x14ac:dyDescent="0.25">
      <c r="A221" s="20">
        <v>45315</v>
      </c>
      <c r="B221" s="1" t="s">
        <v>276</v>
      </c>
      <c r="C221" s="21" t="s">
        <v>285</v>
      </c>
      <c r="D221" s="6" t="s">
        <v>286</v>
      </c>
      <c r="E221" s="1">
        <v>31212</v>
      </c>
      <c r="F221" s="17">
        <v>9900</v>
      </c>
    </row>
    <row r="222" spans="1:6" ht="60" x14ac:dyDescent="0.25">
      <c r="A222" s="20">
        <v>45315</v>
      </c>
      <c r="B222" s="1" t="s">
        <v>422</v>
      </c>
      <c r="C222" s="6">
        <v>7656</v>
      </c>
      <c r="D222" s="6" t="s">
        <v>432</v>
      </c>
      <c r="E222" s="1">
        <v>10000</v>
      </c>
      <c r="F222" s="17">
        <v>9900</v>
      </c>
    </row>
    <row r="223" spans="1:6" ht="45" x14ac:dyDescent="0.25">
      <c r="A223" s="20">
        <v>45318</v>
      </c>
      <c r="B223" s="1" t="s">
        <v>103</v>
      </c>
      <c r="C223" s="21">
        <v>62408489109817.297</v>
      </c>
      <c r="D223" s="6" t="s">
        <v>287</v>
      </c>
      <c r="E223" s="1">
        <v>236679.6</v>
      </c>
      <c r="F223" s="17">
        <v>9900</v>
      </c>
    </row>
    <row r="224" spans="1:6" ht="45" x14ac:dyDescent="0.25">
      <c r="A224" s="20">
        <v>45320</v>
      </c>
      <c r="B224" s="1" t="s">
        <v>146</v>
      </c>
      <c r="C224" s="21">
        <v>14</v>
      </c>
      <c r="D224" s="6" t="s">
        <v>288</v>
      </c>
      <c r="E224" s="1">
        <v>441095</v>
      </c>
      <c r="F224" s="17">
        <v>9900</v>
      </c>
    </row>
    <row r="225" spans="1:6" ht="30" x14ac:dyDescent="0.25">
      <c r="A225" s="20">
        <v>45320</v>
      </c>
      <c r="B225" s="1" t="s">
        <v>289</v>
      </c>
      <c r="C225" s="21" t="s">
        <v>290</v>
      </c>
      <c r="D225" s="6" t="s">
        <v>291</v>
      </c>
      <c r="E225" s="1">
        <v>873.6</v>
      </c>
      <c r="F225" s="17">
        <v>9900</v>
      </c>
    </row>
    <row r="226" spans="1:6" x14ac:dyDescent="0.25">
      <c r="A226" s="20">
        <v>45321</v>
      </c>
      <c r="B226" s="1" t="s">
        <v>433</v>
      </c>
      <c r="C226" s="6">
        <v>1719</v>
      </c>
      <c r="D226" s="1" t="s">
        <v>434</v>
      </c>
      <c r="E226" s="1">
        <v>16500</v>
      </c>
      <c r="F226" s="17">
        <v>9900</v>
      </c>
    </row>
    <row r="227" spans="1:6" ht="45" x14ac:dyDescent="0.25">
      <c r="A227" s="20">
        <v>45322</v>
      </c>
      <c r="B227" s="1" t="s">
        <v>292</v>
      </c>
      <c r="C227" s="21">
        <v>299</v>
      </c>
      <c r="D227" s="6" t="s">
        <v>293</v>
      </c>
      <c r="E227" s="1">
        <v>35000</v>
      </c>
      <c r="F227" s="17">
        <v>19849</v>
      </c>
    </row>
    <row r="228" spans="1:6" ht="45" x14ac:dyDescent="0.25">
      <c r="A228" s="20">
        <v>45322</v>
      </c>
      <c r="B228" s="1" t="s">
        <v>292</v>
      </c>
      <c r="C228" s="21">
        <v>300</v>
      </c>
      <c r="D228" s="6" t="s">
        <v>294</v>
      </c>
      <c r="E228" s="1">
        <v>35000</v>
      </c>
      <c r="F228" s="17">
        <v>9900</v>
      </c>
    </row>
    <row r="229" spans="1:6" ht="45" x14ac:dyDescent="0.25">
      <c r="A229" s="20">
        <v>45322</v>
      </c>
      <c r="B229" s="1" t="s">
        <v>24</v>
      </c>
      <c r="C229" s="21" t="s">
        <v>295</v>
      </c>
      <c r="D229" s="6" t="s">
        <v>296</v>
      </c>
      <c r="E229" s="1">
        <v>583300</v>
      </c>
      <c r="F229" s="17">
        <v>9900</v>
      </c>
    </row>
    <row r="230" spans="1:6" ht="75" x14ac:dyDescent="0.25">
      <c r="A230" s="20">
        <v>45322</v>
      </c>
      <c r="B230" s="1" t="s">
        <v>297</v>
      </c>
      <c r="C230" s="21" t="s">
        <v>298</v>
      </c>
      <c r="D230" s="6" t="s">
        <v>299</v>
      </c>
      <c r="E230" s="1">
        <v>20290.849999999999</v>
      </c>
      <c r="F230">
        <v>32450</v>
      </c>
    </row>
    <row r="231" spans="1:6" ht="30" x14ac:dyDescent="0.25">
      <c r="A231" s="20">
        <v>45322</v>
      </c>
      <c r="B231" s="1" t="s">
        <v>300</v>
      </c>
      <c r="C231" s="21">
        <v>11794</v>
      </c>
      <c r="D231" s="6" t="s">
        <v>301</v>
      </c>
      <c r="E231" s="1">
        <v>10750</v>
      </c>
      <c r="F231">
        <v>32450</v>
      </c>
    </row>
    <row r="232" spans="1:6" ht="30" x14ac:dyDescent="0.25">
      <c r="A232" s="20">
        <v>45322</v>
      </c>
      <c r="B232" s="1" t="s">
        <v>302</v>
      </c>
      <c r="C232" s="21">
        <v>1176</v>
      </c>
      <c r="D232" s="6" t="s">
        <v>301</v>
      </c>
      <c r="E232" s="1">
        <v>12800</v>
      </c>
      <c r="F232" s="17">
        <v>16335</v>
      </c>
    </row>
    <row r="233" spans="1:6" x14ac:dyDescent="0.25">
      <c r="A233" s="1"/>
      <c r="B233" s="1"/>
      <c r="C233" s="6"/>
      <c r="D233" s="6"/>
      <c r="E233" s="1">
        <f>SUM(E5:E232)</f>
        <v>41063549.93</v>
      </c>
      <c r="F233">
        <f>SUM(F5:F232)</f>
        <v>48118092.519999996</v>
      </c>
    </row>
  </sheetData>
  <sortState xmlns:xlrd2="http://schemas.microsoft.com/office/spreadsheetml/2017/richdata2" ref="A5:E232">
    <sortCondition ref="A5:A232"/>
  </sortState>
  <pageMargins left="0.25" right="0.25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A0FC-DA8B-441E-8558-756D8DEBE2C7}">
  <dimension ref="B3:F235"/>
  <sheetViews>
    <sheetView tabSelected="1" workbookViewId="0">
      <selection activeCell="F235" sqref="F235"/>
    </sheetView>
  </sheetViews>
  <sheetFormatPr defaultRowHeight="15" x14ac:dyDescent="0.25"/>
  <cols>
    <col min="2" max="2" width="10" bestFit="1" customWidth="1"/>
    <col min="3" max="3" width="43.42578125" bestFit="1" customWidth="1"/>
    <col min="4" max="4" width="28.140625" customWidth="1"/>
    <col min="5" max="5" width="16.140625" style="30" customWidth="1"/>
    <col min="6" max="6" width="16.5703125" bestFit="1" customWidth="1"/>
  </cols>
  <sheetData>
    <row r="3" spans="2:6" x14ac:dyDescent="0.25">
      <c r="B3" s="1" t="s">
        <v>2</v>
      </c>
      <c r="C3" s="1" t="s">
        <v>3</v>
      </c>
      <c r="D3" s="1" t="s">
        <v>356</v>
      </c>
      <c r="E3" s="27" t="s">
        <v>4</v>
      </c>
      <c r="F3" s="1" t="s">
        <v>476</v>
      </c>
    </row>
    <row r="4" spans="2:6" x14ac:dyDescent="0.25">
      <c r="B4" s="20">
        <v>45230</v>
      </c>
      <c r="C4" s="1" t="s">
        <v>6</v>
      </c>
      <c r="D4" s="1" t="s">
        <v>479</v>
      </c>
      <c r="E4" s="28" t="s">
        <v>7</v>
      </c>
      <c r="F4" s="13">
        <v>2187638.64</v>
      </c>
    </row>
    <row r="5" spans="2:6" x14ac:dyDescent="0.25">
      <c r="B5" s="20">
        <v>45230</v>
      </c>
      <c r="C5" s="1" t="s">
        <v>6</v>
      </c>
      <c r="D5" s="1" t="s">
        <v>479</v>
      </c>
      <c r="E5" s="28" t="s">
        <v>9</v>
      </c>
      <c r="F5" s="13">
        <v>2189793.64</v>
      </c>
    </row>
    <row r="6" spans="2:6" x14ac:dyDescent="0.25">
      <c r="B6" s="20">
        <v>45230</v>
      </c>
      <c r="C6" s="1" t="s">
        <v>6</v>
      </c>
      <c r="D6" s="1" t="s">
        <v>479</v>
      </c>
      <c r="E6" s="28" t="s">
        <v>11</v>
      </c>
      <c r="F6" s="13">
        <v>1701388.67</v>
      </c>
    </row>
    <row r="7" spans="2:6" x14ac:dyDescent="0.25">
      <c r="B7" s="20">
        <v>45231</v>
      </c>
      <c r="C7" s="1" t="s">
        <v>412</v>
      </c>
      <c r="D7" s="1" t="s">
        <v>480</v>
      </c>
      <c r="E7" s="27">
        <v>18413</v>
      </c>
      <c r="F7" s="13">
        <v>29250</v>
      </c>
    </row>
    <row r="8" spans="2:6" x14ac:dyDescent="0.25">
      <c r="B8" s="20">
        <v>45231</v>
      </c>
      <c r="C8" s="1" t="s">
        <v>412</v>
      </c>
      <c r="D8" s="1" t="s">
        <v>480</v>
      </c>
      <c r="E8" s="27">
        <v>18412</v>
      </c>
      <c r="F8" s="13">
        <v>29250</v>
      </c>
    </row>
    <row r="9" spans="2:6" x14ac:dyDescent="0.25">
      <c r="B9" s="20">
        <v>45231</v>
      </c>
      <c r="C9" s="1" t="s">
        <v>412</v>
      </c>
      <c r="D9" s="1" t="s">
        <v>480</v>
      </c>
      <c r="E9" s="27">
        <v>18411</v>
      </c>
      <c r="F9" s="13">
        <v>22750</v>
      </c>
    </row>
    <row r="10" spans="2:6" x14ac:dyDescent="0.25">
      <c r="B10" s="20">
        <v>45233</v>
      </c>
      <c r="C10" s="1" t="s">
        <v>13</v>
      </c>
      <c r="D10" t="s">
        <v>478</v>
      </c>
      <c r="E10" s="29" t="s">
        <v>457</v>
      </c>
      <c r="F10" s="13">
        <v>32500</v>
      </c>
    </row>
    <row r="11" spans="2:6" x14ac:dyDescent="0.25">
      <c r="B11" s="20">
        <v>45233</v>
      </c>
      <c r="C11" s="1" t="s">
        <v>13</v>
      </c>
      <c r="D11" t="s">
        <v>478</v>
      </c>
      <c r="E11" s="29" t="s">
        <v>458</v>
      </c>
      <c r="F11" s="13">
        <v>32500</v>
      </c>
    </row>
    <row r="12" spans="2:6" x14ac:dyDescent="0.25">
      <c r="B12" s="20">
        <v>45233</v>
      </c>
      <c r="C12" s="1" t="s">
        <v>13</v>
      </c>
      <c r="D12" t="s">
        <v>478</v>
      </c>
      <c r="E12" s="29" t="s">
        <v>459</v>
      </c>
      <c r="F12" s="13">
        <v>32500</v>
      </c>
    </row>
    <row r="13" spans="2:6" x14ac:dyDescent="0.25">
      <c r="B13" s="20">
        <v>45233</v>
      </c>
      <c r="C13" s="1" t="s">
        <v>13</v>
      </c>
      <c r="D13" t="s">
        <v>478</v>
      </c>
      <c r="E13" s="29" t="s">
        <v>460</v>
      </c>
      <c r="F13" s="13">
        <v>32500</v>
      </c>
    </row>
    <row r="14" spans="2:6" x14ac:dyDescent="0.25">
      <c r="B14" s="20">
        <v>45233</v>
      </c>
      <c r="C14" s="1" t="s">
        <v>18</v>
      </c>
      <c r="D14" t="s">
        <v>481</v>
      </c>
      <c r="E14" s="28" t="s">
        <v>19</v>
      </c>
      <c r="F14" s="13">
        <v>314550</v>
      </c>
    </row>
    <row r="15" spans="2:6" x14ac:dyDescent="0.25">
      <c r="B15" s="20">
        <v>45236</v>
      </c>
      <c r="C15" s="1" t="s">
        <v>13</v>
      </c>
      <c r="D15" t="s">
        <v>478</v>
      </c>
      <c r="E15" s="29" t="s">
        <v>461</v>
      </c>
      <c r="F15" s="13">
        <v>30000</v>
      </c>
    </row>
    <row r="16" spans="2:6" x14ac:dyDescent="0.25">
      <c r="B16" s="20">
        <v>45236</v>
      </c>
      <c r="C16" s="1" t="s">
        <v>22</v>
      </c>
      <c r="D16" s="1" t="s">
        <v>496</v>
      </c>
      <c r="E16" s="28">
        <v>76</v>
      </c>
      <c r="F16" s="13">
        <v>113333</v>
      </c>
    </row>
    <row r="17" spans="2:6" x14ac:dyDescent="0.25">
      <c r="B17" s="20">
        <v>45236</v>
      </c>
      <c r="C17" s="1" t="s">
        <v>24</v>
      </c>
      <c r="D17" t="s">
        <v>483</v>
      </c>
      <c r="E17" s="28" t="s">
        <v>25</v>
      </c>
      <c r="F17" s="13">
        <v>226300</v>
      </c>
    </row>
    <row r="18" spans="2:6" x14ac:dyDescent="0.25">
      <c r="B18" s="20">
        <v>45236</v>
      </c>
      <c r="C18" s="1" t="s">
        <v>24</v>
      </c>
      <c r="D18" t="s">
        <v>483</v>
      </c>
      <c r="E18" s="28" t="s">
        <v>27</v>
      </c>
      <c r="F18" s="13">
        <v>495360</v>
      </c>
    </row>
    <row r="19" spans="2:6" x14ac:dyDescent="0.25">
      <c r="B19" s="20">
        <v>45238</v>
      </c>
      <c r="C19" s="1" t="s">
        <v>13</v>
      </c>
      <c r="D19" t="s">
        <v>478</v>
      </c>
      <c r="E19" s="29" t="s">
        <v>462</v>
      </c>
      <c r="F19" s="13">
        <v>30000</v>
      </c>
    </row>
    <row r="20" spans="2:6" x14ac:dyDescent="0.25">
      <c r="B20" s="20">
        <v>45238</v>
      </c>
      <c r="C20" s="1" t="s">
        <v>13</v>
      </c>
      <c r="D20" t="s">
        <v>478</v>
      </c>
      <c r="E20" s="29" t="s">
        <v>463</v>
      </c>
      <c r="F20" s="13">
        <v>40000</v>
      </c>
    </row>
    <row r="21" spans="2:6" x14ac:dyDescent="0.25">
      <c r="B21" s="20">
        <v>45238</v>
      </c>
      <c r="C21" s="1" t="s">
        <v>13</v>
      </c>
      <c r="D21" t="s">
        <v>478</v>
      </c>
      <c r="E21" s="29" t="s">
        <v>464</v>
      </c>
      <c r="F21" s="13">
        <v>40000</v>
      </c>
    </row>
    <row r="22" spans="2:6" x14ac:dyDescent="0.25">
      <c r="B22" s="20">
        <v>45238</v>
      </c>
      <c r="C22" s="1" t="s">
        <v>13</v>
      </c>
      <c r="D22" t="s">
        <v>478</v>
      </c>
      <c r="E22" s="29" t="s">
        <v>465</v>
      </c>
      <c r="F22" s="13">
        <v>40000</v>
      </c>
    </row>
    <row r="23" spans="2:6" x14ac:dyDescent="0.25">
      <c r="B23" s="20">
        <v>45238</v>
      </c>
      <c r="C23" s="1" t="s">
        <v>13</v>
      </c>
      <c r="D23" t="s">
        <v>478</v>
      </c>
      <c r="E23" s="29" t="s">
        <v>466</v>
      </c>
      <c r="F23" s="13">
        <v>40000</v>
      </c>
    </row>
    <row r="24" spans="2:6" x14ac:dyDescent="0.25">
      <c r="B24" s="20">
        <v>45238</v>
      </c>
      <c r="C24" s="1" t="s">
        <v>13</v>
      </c>
      <c r="D24" t="s">
        <v>478</v>
      </c>
      <c r="E24" s="29" t="s">
        <v>467</v>
      </c>
      <c r="F24" s="13">
        <v>40000</v>
      </c>
    </row>
    <row r="25" spans="2:6" x14ac:dyDescent="0.25">
      <c r="B25" s="20">
        <v>45238</v>
      </c>
      <c r="C25" s="1" t="s">
        <v>13</v>
      </c>
      <c r="D25" t="s">
        <v>478</v>
      </c>
      <c r="E25" s="29" t="s">
        <v>468</v>
      </c>
      <c r="F25" s="13">
        <v>40000</v>
      </c>
    </row>
    <row r="26" spans="2:6" x14ac:dyDescent="0.25">
      <c r="B26" s="20">
        <v>45238</v>
      </c>
      <c r="C26" s="1" t="s">
        <v>193</v>
      </c>
      <c r="D26" s="1" t="s">
        <v>501</v>
      </c>
      <c r="E26" s="29">
        <v>1134</v>
      </c>
      <c r="F26" s="13">
        <v>34300</v>
      </c>
    </row>
    <row r="27" spans="2:6" x14ac:dyDescent="0.25">
      <c r="B27" s="20">
        <v>45239</v>
      </c>
      <c r="C27" s="1" t="s">
        <v>36</v>
      </c>
      <c r="D27" s="1" t="s">
        <v>496</v>
      </c>
      <c r="E27" s="28">
        <v>46</v>
      </c>
      <c r="F27" s="13">
        <v>71604</v>
      </c>
    </row>
    <row r="28" spans="2:6" x14ac:dyDescent="0.25">
      <c r="B28" s="20">
        <v>45240</v>
      </c>
      <c r="C28" s="1" t="s">
        <v>38</v>
      </c>
      <c r="D28" s="1" t="s">
        <v>502</v>
      </c>
      <c r="E28" s="28">
        <v>6380</v>
      </c>
      <c r="F28" s="13">
        <v>47975</v>
      </c>
    </row>
    <row r="29" spans="2:6" x14ac:dyDescent="0.25">
      <c r="B29" s="20">
        <v>45240</v>
      </c>
      <c r="C29" s="1" t="s">
        <v>13</v>
      </c>
      <c r="D29" t="s">
        <v>478</v>
      </c>
      <c r="E29" s="29" t="s">
        <v>469</v>
      </c>
      <c r="F29" s="13">
        <v>30000</v>
      </c>
    </row>
    <row r="30" spans="2:6" x14ac:dyDescent="0.25">
      <c r="B30" s="20">
        <v>45240</v>
      </c>
      <c r="C30" s="1" t="s">
        <v>13</v>
      </c>
      <c r="D30" t="s">
        <v>478</v>
      </c>
      <c r="E30" s="29" t="s">
        <v>470</v>
      </c>
      <c r="F30" s="13">
        <v>35000</v>
      </c>
    </row>
    <row r="31" spans="2:6" x14ac:dyDescent="0.25">
      <c r="B31" s="20">
        <v>45240</v>
      </c>
      <c r="C31" s="1" t="s">
        <v>13</v>
      </c>
      <c r="D31" t="s">
        <v>478</v>
      </c>
      <c r="E31" s="29" t="s">
        <v>471</v>
      </c>
      <c r="F31" s="13">
        <v>35000</v>
      </c>
    </row>
    <row r="32" spans="2:6" x14ac:dyDescent="0.25">
      <c r="B32" s="20">
        <v>45240</v>
      </c>
      <c r="C32" s="1" t="s">
        <v>13</v>
      </c>
      <c r="D32" t="s">
        <v>478</v>
      </c>
      <c r="E32" s="29" t="s">
        <v>472</v>
      </c>
      <c r="F32" s="13">
        <v>35000</v>
      </c>
    </row>
    <row r="33" spans="2:6" x14ac:dyDescent="0.25">
      <c r="B33" s="20">
        <v>45240</v>
      </c>
      <c r="C33" s="1" t="s">
        <v>44</v>
      </c>
      <c r="D33" s="1" t="s">
        <v>503</v>
      </c>
      <c r="E33" s="28">
        <v>304</v>
      </c>
      <c r="F33" s="13">
        <v>47190</v>
      </c>
    </row>
    <row r="34" spans="2:6" x14ac:dyDescent="0.25">
      <c r="B34" s="20">
        <v>45244</v>
      </c>
      <c r="C34" s="1" t="s">
        <v>13</v>
      </c>
      <c r="D34" t="s">
        <v>478</v>
      </c>
      <c r="E34" s="28">
        <v>233510002969</v>
      </c>
      <c r="F34" s="13">
        <v>35000</v>
      </c>
    </row>
    <row r="35" spans="2:6" x14ac:dyDescent="0.25">
      <c r="B35" s="20">
        <v>45244</v>
      </c>
      <c r="C35" s="1" t="s">
        <v>13</v>
      </c>
      <c r="D35" t="s">
        <v>478</v>
      </c>
      <c r="E35" s="28">
        <v>233510002970</v>
      </c>
      <c r="F35" s="13">
        <v>35000</v>
      </c>
    </row>
    <row r="36" spans="2:6" x14ac:dyDescent="0.25">
      <c r="B36" s="20">
        <v>45244</v>
      </c>
      <c r="C36" s="1" t="s">
        <v>13</v>
      </c>
      <c r="D36" t="s">
        <v>478</v>
      </c>
      <c r="E36" s="28">
        <v>233510002968</v>
      </c>
      <c r="F36" s="13">
        <v>35000</v>
      </c>
    </row>
    <row r="37" spans="2:6" x14ac:dyDescent="0.25">
      <c r="B37" s="20">
        <v>45245</v>
      </c>
      <c r="C37" s="1" t="s">
        <v>13</v>
      </c>
      <c r="D37" t="s">
        <v>478</v>
      </c>
      <c r="E37" s="28">
        <v>233510002986</v>
      </c>
      <c r="F37" s="13">
        <v>20000</v>
      </c>
    </row>
    <row r="38" spans="2:6" x14ac:dyDescent="0.25">
      <c r="B38" s="20">
        <v>45245</v>
      </c>
      <c r="C38" s="1" t="s">
        <v>13</v>
      </c>
      <c r="D38" t="s">
        <v>478</v>
      </c>
      <c r="E38" s="28">
        <v>233510002985</v>
      </c>
      <c r="F38" s="13">
        <v>20000</v>
      </c>
    </row>
    <row r="39" spans="2:6" x14ac:dyDescent="0.25">
      <c r="B39" s="20">
        <v>45245</v>
      </c>
      <c r="C39" s="1" t="s">
        <v>13</v>
      </c>
      <c r="D39" t="s">
        <v>478</v>
      </c>
      <c r="E39" s="28">
        <v>233510002984</v>
      </c>
      <c r="F39" s="13">
        <v>40000</v>
      </c>
    </row>
    <row r="40" spans="2:6" x14ac:dyDescent="0.25">
      <c r="B40" s="20">
        <v>45246</v>
      </c>
      <c r="C40" s="1" t="s">
        <v>13</v>
      </c>
      <c r="D40" t="s">
        <v>478</v>
      </c>
      <c r="E40" s="28">
        <v>233510003001</v>
      </c>
      <c r="F40" s="13">
        <v>35000</v>
      </c>
    </row>
    <row r="41" spans="2:6" x14ac:dyDescent="0.25">
      <c r="B41" s="20">
        <v>45246</v>
      </c>
      <c r="C41" s="1" t="s">
        <v>13</v>
      </c>
      <c r="D41" t="s">
        <v>478</v>
      </c>
      <c r="E41" s="28">
        <v>233510003002</v>
      </c>
      <c r="F41" s="13">
        <v>35000</v>
      </c>
    </row>
    <row r="42" spans="2:6" x14ac:dyDescent="0.25">
      <c r="B42" s="20">
        <v>45246</v>
      </c>
      <c r="C42" s="1" t="s">
        <v>13</v>
      </c>
      <c r="D42" t="s">
        <v>478</v>
      </c>
      <c r="E42" s="28">
        <v>233510003003</v>
      </c>
      <c r="F42" s="13">
        <v>35000</v>
      </c>
    </row>
    <row r="43" spans="2:6" x14ac:dyDescent="0.25">
      <c r="B43" s="20">
        <v>45250</v>
      </c>
      <c r="C43" s="1" t="s">
        <v>13</v>
      </c>
      <c r="D43" t="s">
        <v>478</v>
      </c>
      <c r="E43" s="28">
        <v>233510003059</v>
      </c>
      <c r="F43" s="13">
        <v>30000</v>
      </c>
    </row>
    <row r="44" spans="2:6" x14ac:dyDescent="0.25">
      <c r="B44" s="20">
        <v>45250</v>
      </c>
      <c r="C44" s="1" t="s">
        <v>13</v>
      </c>
      <c r="D44" t="s">
        <v>478</v>
      </c>
      <c r="E44" s="28">
        <v>233510003058</v>
      </c>
      <c r="F44" s="13">
        <v>35000</v>
      </c>
    </row>
    <row r="45" spans="2:6" x14ac:dyDescent="0.25">
      <c r="B45" s="20">
        <v>45250</v>
      </c>
      <c r="C45" s="1" t="s">
        <v>13</v>
      </c>
      <c r="D45" t="s">
        <v>478</v>
      </c>
      <c r="E45" s="28">
        <v>233510003041</v>
      </c>
      <c r="F45" s="13">
        <v>30000</v>
      </c>
    </row>
    <row r="46" spans="2:6" x14ac:dyDescent="0.25">
      <c r="B46" s="20">
        <v>45252</v>
      </c>
      <c r="C46" s="1" t="s">
        <v>13</v>
      </c>
      <c r="D46" t="s">
        <v>478</v>
      </c>
      <c r="E46" s="28">
        <v>233510003086</v>
      </c>
      <c r="F46" s="13">
        <v>35000</v>
      </c>
    </row>
    <row r="47" spans="2:6" x14ac:dyDescent="0.25">
      <c r="B47" s="20">
        <v>45252</v>
      </c>
      <c r="C47" s="1" t="s">
        <v>13</v>
      </c>
      <c r="D47" t="s">
        <v>478</v>
      </c>
      <c r="E47" s="28">
        <v>233510003084</v>
      </c>
      <c r="F47" s="13">
        <v>40000</v>
      </c>
    </row>
    <row r="48" spans="2:6" x14ac:dyDescent="0.25">
      <c r="B48" s="20">
        <v>45252</v>
      </c>
      <c r="C48" s="1" t="s">
        <v>13</v>
      </c>
      <c r="D48" t="s">
        <v>478</v>
      </c>
      <c r="E48" s="28">
        <v>233510003082</v>
      </c>
      <c r="F48" s="13">
        <v>40000</v>
      </c>
    </row>
    <row r="49" spans="2:6" x14ac:dyDescent="0.25">
      <c r="B49" s="20">
        <v>45252</v>
      </c>
      <c r="C49" s="1" t="s">
        <v>13</v>
      </c>
      <c r="D49" t="s">
        <v>478</v>
      </c>
      <c r="E49" s="28">
        <v>233510003080</v>
      </c>
      <c r="F49" s="13">
        <v>40000</v>
      </c>
    </row>
    <row r="50" spans="2:6" x14ac:dyDescent="0.25">
      <c r="B50" s="20">
        <v>45254</v>
      </c>
      <c r="C50" s="1" t="s">
        <v>13</v>
      </c>
      <c r="D50" t="s">
        <v>478</v>
      </c>
      <c r="E50" s="28">
        <v>233510003120</v>
      </c>
      <c r="F50" s="13">
        <v>35000</v>
      </c>
    </row>
    <row r="51" spans="2:6" x14ac:dyDescent="0.25">
      <c r="B51" s="20">
        <v>45254</v>
      </c>
      <c r="C51" s="1" t="s">
        <v>13</v>
      </c>
      <c r="D51" t="s">
        <v>478</v>
      </c>
      <c r="E51" s="28">
        <v>233510003114</v>
      </c>
      <c r="F51" s="13">
        <v>28800</v>
      </c>
    </row>
    <row r="52" spans="2:6" x14ac:dyDescent="0.25">
      <c r="B52" s="20">
        <v>45255</v>
      </c>
      <c r="C52" s="1" t="s">
        <v>13</v>
      </c>
      <c r="D52" t="s">
        <v>478</v>
      </c>
      <c r="E52" s="28">
        <v>233510003126</v>
      </c>
      <c r="F52" s="13">
        <v>28800</v>
      </c>
    </row>
    <row r="53" spans="2:6" x14ac:dyDescent="0.25">
      <c r="B53" s="20">
        <v>45255</v>
      </c>
      <c r="C53" s="1" t="s">
        <v>13</v>
      </c>
      <c r="D53" t="s">
        <v>478</v>
      </c>
      <c r="E53" s="28">
        <v>233510003138</v>
      </c>
      <c r="F53" s="13">
        <v>28800</v>
      </c>
    </row>
    <row r="54" spans="2:6" x14ac:dyDescent="0.25">
      <c r="B54" s="20">
        <v>45255</v>
      </c>
      <c r="C54" s="1" t="s">
        <v>13</v>
      </c>
      <c r="D54" t="s">
        <v>478</v>
      </c>
      <c r="E54" s="28">
        <v>233510003132</v>
      </c>
      <c r="F54" s="13">
        <v>35000</v>
      </c>
    </row>
    <row r="55" spans="2:6" x14ac:dyDescent="0.25">
      <c r="B55" s="20">
        <v>45255</v>
      </c>
      <c r="C55" s="1" t="s">
        <v>67</v>
      </c>
      <c r="D55" s="1" t="s">
        <v>484</v>
      </c>
      <c r="E55" s="28">
        <v>2479</v>
      </c>
      <c r="F55" s="13">
        <v>28000</v>
      </c>
    </row>
    <row r="56" spans="2:6" x14ac:dyDescent="0.25">
      <c r="B56" s="20">
        <v>45255</v>
      </c>
      <c r="C56" s="1" t="s">
        <v>67</v>
      </c>
      <c r="D56" s="1" t="s">
        <v>484</v>
      </c>
      <c r="E56" s="28">
        <v>2485</v>
      </c>
      <c r="F56" s="13">
        <v>27000</v>
      </c>
    </row>
    <row r="57" spans="2:6" x14ac:dyDescent="0.25">
      <c r="B57" s="20">
        <v>45257</v>
      </c>
      <c r="C57" s="1" t="s">
        <v>67</v>
      </c>
      <c r="D57" s="1" t="s">
        <v>484</v>
      </c>
      <c r="E57" s="28">
        <v>2491</v>
      </c>
      <c r="F57" s="13">
        <v>27960</v>
      </c>
    </row>
    <row r="58" spans="2:6" x14ac:dyDescent="0.25">
      <c r="B58" s="20">
        <v>45257</v>
      </c>
      <c r="C58" s="1" t="s">
        <v>67</v>
      </c>
      <c r="D58" s="1" t="s">
        <v>484</v>
      </c>
      <c r="E58" s="28">
        <v>2494</v>
      </c>
      <c r="F58" s="13">
        <v>27160</v>
      </c>
    </row>
    <row r="59" spans="2:6" x14ac:dyDescent="0.25">
      <c r="B59" s="20">
        <v>45257</v>
      </c>
      <c r="C59" s="1" t="s">
        <v>13</v>
      </c>
      <c r="D59" t="s">
        <v>478</v>
      </c>
      <c r="E59" s="28">
        <v>233510003161</v>
      </c>
      <c r="F59" s="13">
        <v>5000</v>
      </c>
    </row>
    <row r="60" spans="2:6" x14ac:dyDescent="0.25">
      <c r="B60" s="20">
        <v>45257</v>
      </c>
      <c r="C60" s="1" t="s">
        <v>13</v>
      </c>
      <c r="D60" t="s">
        <v>478</v>
      </c>
      <c r="E60" s="28">
        <v>233510003145</v>
      </c>
      <c r="F60" s="13">
        <v>30000</v>
      </c>
    </row>
    <row r="61" spans="2:6" x14ac:dyDescent="0.25">
      <c r="B61" s="20">
        <v>45257</v>
      </c>
      <c r="C61" s="1" t="s">
        <v>13</v>
      </c>
      <c r="D61" t="s">
        <v>478</v>
      </c>
      <c r="E61" s="28">
        <v>233510003162</v>
      </c>
      <c r="F61" s="13">
        <v>35000</v>
      </c>
    </row>
    <row r="62" spans="2:6" x14ac:dyDescent="0.25">
      <c r="B62" s="20">
        <v>45258</v>
      </c>
      <c r="C62" s="1" t="s">
        <v>67</v>
      </c>
      <c r="D62" s="1" t="s">
        <v>484</v>
      </c>
      <c r="E62" s="28">
        <v>2542</v>
      </c>
      <c r="F62" s="13">
        <v>22925</v>
      </c>
    </row>
    <row r="63" spans="2:6" x14ac:dyDescent="0.25">
      <c r="B63" s="20">
        <v>45258</v>
      </c>
      <c r="C63" s="1" t="s">
        <v>13</v>
      </c>
      <c r="D63" t="s">
        <v>478</v>
      </c>
      <c r="E63" s="28">
        <v>233510003193</v>
      </c>
      <c r="F63" s="13">
        <v>40000</v>
      </c>
    </row>
    <row r="64" spans="2:6" x14ac:dyDescent="0.25">
      <c r="B64" s="20">
        <v>45258</v>
      </c>
      <c r="C64" s="1" t="s">
        <v>13</v>
      </c>
      <c r="D64" t="s">
        <v>478</v>
      </c>
      <c r="E64" s="28">
        <v>233510003192</v>
      </c>
      <c r="F64" s="13">
        <v>40000</v>
      </c>
    </row>
    <row r="65" spans="2:6" x14ac:dyDescent="0.25">
      <c r="B65" s="20">
        <v>45258</v>
      </c>
      <c r="C65" s="1" t="s">
        <v>13</v>
      </c>
      <c r="D65" t="s">
        <v>478</v>
      </c>
      <c r="E65" s="28">
        <v>233510003182</v>
      </c>
      <c r="F65" s="13">
        <v>35000</v>
      </c>
    </row>
    <row r="66" spans="2:6" x14ac:dyDescent="0.25">
      <c r="B66" s="20">
        <v>45260</v>
      </c>
      <c r="C66" s="1" t="s">
        <v>67</v>
      </c>
      <c r="D66" s="1" t="s">
        <v>484</v>
      </c>
      <c r="E66" s="28">
        <v>2553</v>
      </c>
      <c r="F66" s="13">
        <v>24465</v>
      </c>
    </row>
    <row r="67" spans="2:6" x14ac:dyDescent="0.25">
      <c r="B67" s="20">
        <v>45260</v>
      </c>
      <c r="C67" s="1" t="s">
        <v>67</v>
      </c>
      <c r="D67" s="1" t="s">
        <v>484</v>
      </c>
      <c r="E67" s="28">
        <v>2555</v>
      </c>
      <c r="F67" s="13">
        <v>26640</v>
      </c>
    </row>
    <row r="68" spans="2:6" x14ac:dyDescent="0.25">
      <c r="B68" s="20">
        <v>45260</v>
      </c>
      <c r="C68" s="1" t="s">
        <v>67</v>
      </c>
      <c r="D68" s="1" t="s">
        <v>484</v>
      </c>
      <c r="E68" s="28">
        <v>2554</v>
      </c>
      <c r="F68" s="13">
        <v>25240</v>
      </c>
    </row>
    <row r="69" spans="2:6" x14ac:dyDescent="0.25">
      <c r="B69" s="20">
        <v>45260</v>
      </c>
      <c r="C69" s="1" t="s">
        <v>82</v>
      </c>
      <c r="D69" s="1" t="s">
        <v>485</v>
      </c>
      <c r="E69" s="28">
        <v>724</v>
      </c>
      <c r="F69" s="13">
        <v>8906.25</v>
      </c>
    </row>
    <row r="70" spans="2:6" x14ac:dyDescent="0.25">
      <c r="B70" s="20">
        <v>45260</v>
      </c>
      <c r="C70" s="1" t="s">
        <v>84</v>
      </c>
      <c r="D70" s="1" t="s">
        <v>485</v>
      </c>
      <c r="E70" s="28">
        <v>60</v>
      </c>
      <c r="F70" s="13">
        <v>62350</v>
      </c>
    </row>
    <row r="71" spans="2:6" x14ac:dyDescent="0.25">
      <c r="B71" s="20">
        <v>45260</v>
      </c>
      <c r="C71" s="1" t="s">
        <v>13</v>
      </c>
      <c r="D71" t="s">
        <v>478</v>
      </c>
      <c r="E71" s="28">
        <v>233510003203</v>
      </c>
      <c r="F71" s="13">
        <v>40000</v>
      </c>
    </row>
    <row r="72" spans="2:6" x14ac:dyDescent="0.25">
      <c r="B72" s="20">
        <v>45260</v>
      </c>
      <c r="C72" s="1" t="s">
        <v>13</v>
      </c>
      <c r="D72" t="s">
        <v>478</v>
      </c>
      <c r="E72" s="28">
        <v>233510003212</v>
      </c>
      <c r="F72" s="13">
        <v>40000</v>
      </c>
    </row>
    <row r="73" spans="2:6" x14ac:dyDescent="0.25">
      <c r="B73" s="20">
        <v>45260</v>
      </c>
      <c r="C73" s="1" t="s">
        <v>13</v>
      </c>
      <c r="D73" t="s">
        <v>478</v>
      </c>
      <c r="E73" s="28">
        <v>233510003213</v>
      </c>
      <c r="F73" s="13">
        <v>40000</v>
      </c>
    </row>
    <row r="74" spans="2:6" x14ac:dyDescent="0.25">
      <c r="B74" s="20">
        <v>45260</v>
      </c>
      <c r="C74" s="1" t="s">
        <v>13</v>
      </c>
      <c r="D74" t="s">
        <v>478</v>
      </c>
      <c r="E74" s="28">
        <v>233510003218</v>
      </c>
      <c r="F74" s="13">
        <v>40000</v>
      </c>
    </row>
    <row r="75" spans="2:6" x14ac:dyDescent="0.25">
      <c r="B75" s="20">
        <v>45260</v>
      </c>
      <c r="C75" s="1" t="s">
        <v>13</v>
      </c>
      <c r="D75" t="s">
        <v>478</v>
      </c>
      <c r="E75" s="28">
        <v>233510003221</v>
      </c>
      <c r="F75" s="13">
        <v>35000</v>
      </c>
    </row>
    <row r="76" spans="2:6" x14ac:dyDescent="0.25">
      <c r="B76" s="20">
        <v>45261</v>
      </c>
      <c r="C76" s="1" t="s">
        <v>13</v>
      </c>
      <c r="D76" t="s">
        <v>478</v>
      </c>
      <c r="E76" s="28">
        <v>233510003231</v>
      </c>
      <c r="F76" s="13">
        <v>35000</v>
      </c>
    </row>
    <row r="77" spans="2:6" x14ac:dyDescent="0.25">
      <c r="B77" s="20">
        <v>45261</v>
      </c>
      <c r="C77" s="1" t="s">
        <v>13</v>
      </c>
      <c r="D77" t="s">
        <v>478</v>
      </c>
      <c r="E77" s="28">
        <v>233510003232</v>
      </c>
      <c r="F77" s="13">
        <v>35000</v>
      </c>
    </row>
    <row r="78" spans="2:6" x14ac:dyDescent="0.25">
      <c r="B78" s="20">
        <v>45261</v>
      </c>
      <c r="C78" s="1" t="s">
        <v>13</v>
      </c>
      <c r="D78" t="s">
        <v>478</v>
      </c>
      <c r="E78" s="28">
        <v>233510003228</v>
      </c>
      <c r="F78" s="13">
        <v>35000</v>
      </c>
    </row>
    <row r="79" spans="2:6" x14ac:dyDescent="0.25">
      <c r="B79" s="20">
        <v>45261</v>
      </c>
      <c r="C79" s="1" t="s">
        <v>13</v>
      </c>
      <c r="D79" t="s">
        <v>478</v>
      </c>
      <c r="E79" s="28">
        <v>233510003227</v>
      </c>
      <c r="F79" s="13">
        <v>35000</v>
      </c>
    </row>
    <row r="80" spans="2:6" x14ac:dyDescent="0.25">
      <c r="B80" s="20">
        <v>45261</v>
      </c>
      <c r="C80" s="1" t="s">
        <v>95</v>
      </c>
      <c r="D80" s="1" t="s">
        <v>485</v>
      </c>
      <c r="E80" s="28">
        <v>8916386498</v>
      </c>
      <c r="F80" s="13">
        <v>215625.2</v>
      </c>
    </row>
    <row r="81" spans="2:6" x14ac:dyDescent="0.25">
      <c r="B81" s="20">
        <v>45261</v>
      </c>
      <c r="C81" s="1" t="s">
        <v>97</v>
      </c>
      <c r="D81" s="1" t="s">
        <v>485</v>
      </c>
      <c r="E81" s="28">
        <v>3387201325</v>
      </c>
      <c r="F81" s="13">
        <v>212500</v>
      </c>
    </row>
    <row r="82" spans="2:6" x14ac:dyDescent="0.25">
      <c r="B82" s="20">
        <v>45261</v>
      </c>
      <c r="C82" s="1" t="s">
        <v>6</v>
      </c>
      <c r="D82" s="1" t="s">
        <v>479</v>
      </c>
      <c r="E82" s="28" t="s">
        <v>99</v>
      </c>
      <c r="F82" s="13">
        <v>1407091.19</v>
      </c>
    </row>
    <row r="83" spans="2:6" x14ac:dyDescent="0.25">
      <c r="B83" s="20">
        <v>45261</v>
      </c>
      <c r="C83" s="1" t="s">
        <v>6</v>
      </c>
      <c r="D83" s="1" t="s">
        <v>479</v>
      </c>
      <c r="E83" s="28" t="s">
        <v>101</v>
      </c>
      <c r="F83" s="13">
        <v>1402408.69</v>
      </c>
    </row>
    <row r="84" spans="2:6" x14ac:dyDescent="0.25">
      <c r="B84" s="20">
        <v>45262</v>
      </c>
      <c r="C84" s="1" t="s">
        <v>103</v>
      </c>
      <c r="D84" s="1" t="s">
        <v>485</v>
      </c>
      <c r="E84" s="28">
        <v>62408489094633.297</v>
      </c>
      <c r="F84" s="13">
        <v>249375</v>
      </c>
    </row>
    <row r="85" spans="2:6" x14ac:dyDescent="0.25">
      <c r="B85" s="20">
        <v>45262</v>
      </c>
      <c r="C85" s="1" t="s">
        <v>22</v>
      </c>
      <c r="D85" s="1" t="s">
        <v>496</v>
      </c>
      <c r="E85" s="28">
        <v>79</v>
      </c>
      <c r="F85" s="13">
        <v>95000</v>
      </c>
    </row>
    <row r="86" spans="2:6" x14ac:dyDescent="0.25">
      <c r="B86" s="20">
        <v>45262</v>
      </c>
      <c r="C86" s="1" t="s">
        <v>82</v>
      </c>
      <c r="D86" s="1" t="s">
        <v>485</v>
      </c>
      <c r="E86" s="28">
        <v>728</v>
      </c>
      <c r="F86" s="13">
        <v>8204.7800000000007</v>
      </c>
    </row>
    <row r="87" spans="2:6" x14ac:dyDescent="0.25">
      <c r="B87" s="20">
        <v>45262</v>
      </c>
      <c r="C87" s="1" t="s">
        <v>67</v>
      </c>
      <c r="D87" s="1" t="s">
        <v>484</v>
      </c>
      <c r="E87" s="28">
        <v>2583</v>
      </c>
      <c r="F87" s="13">
        <v>24500</v>
      </c>
    </row>
    <row r="88" spans="2:6" x14ac:dyDescent="0.25">
      <c r="B88" s="20">
        <v>45262</v>
      </c>
      <c r="C88" s="1" t="s">
        <v>67</v>
      </c>
      <c r="D88" s="1" t="s">
        <v>484</v>
      </c>
      <c r="E88" s="28">
        <v>2584</v>
      </c>
      <c r="F88" s="13">
        <v>24500</v>
      </c>
    </row>
    <row r="89" spans="2:6" x14ac:dyDescent="0.25">
      <c r="B89" s="20">
        <v>45262</v>
      </c>
      <c r="C89" s="1" t="s">
        <v>13</v>
      </c>
      <c r="D89" t="s">
        <v>478</v>
      </c>
      <c r="E89" s="28">
        <v>233510003235</v>
      </c>
      <c r="F89" s="13">
        <v>25000</v>
      </c>
    </row>
    <row r="90" spans="2:6" x14ac:dyDescent="0.25">
      <c r="B90" s="20">
        <v>45262</v>
      </c>
      <c r="C90" s="1" t="s">
        <v>13</v>
      </c>
      <c r="D90" t="s">
        <v>478</v>
      </c>
      <c r="E90" s="28">
        <v>233510003240</v>
      </c>
      <c r="F90" s="13">
        <v>35000</v>
      </c>
    </row>
    <row r="91" spans="2:6" x14ac:dyDescent="0.25">
      <c r="B91" s="20">
        <v>45262</v>
      </c>
      <c r="C91" s="1" t="s">
        <v>13</v>
      </c>
      <c r="D91" t="s">
        <v>478</v>
      </c>
      <c r="E91" s="28">
        <v>233510003241</v>
      </c>
      <c r="F91" s="13">
        <v>35000</v>
      </c>
    </row>
    <row r="92" spans="2:6" x14ac:dyDescent="0.25">
      <c r="B92" s="20">
        <v>45262</v>
      </c>
      <c r="C92" s="1" t="s">
        <v>412</v>
      </c>
      <c r="D92" s="1" t="s">
        <v>480</v>
      </c>
      <c r="E92" s="27">
        <v>18445</v>
      </c>
      <c r="F92" s="13">
        <v>19500</v>
      </c>
    </row>
    <row r="93" spans="2:6" x14ac:dyDescent="0.25">
      <c r="B93" s="20">
        <v>45262</v>
      </c>
      <c r="C93" s="1" t="s">
        <v>412</v>
      </c>
      <c r="D93" s="1" t="s">
        <v>480</v>
      </c>
      <c r="E93" s="27">
        <v>18447</v>
      </c>
      <c r="F93" s="13">
        <v>19500</v>
      </c>
    </row>
    <row r="94" spans="2:6" x14ac:dyDescent="0.25">
      <c r="B94" s="20">
        <v>45262</v>
      </c>
      <c r="C94" s="1" t="s">
        <v>297</v>
      </c>
      <c r="D94" s="1" t="s">
        <v>492</v>
      </c>
      <c r="E94" s="27" t="s">
        <v>436</v>
      </c>
      <c r="F94" s="23">
        <v>27500</v>
      </c>
    </row>
    <row r="95" spans="2:6" x14ac:dyDescent="0.25">
      <c r="B95" s="20">
        <v>45264</v>
      </c>
      <c r="C95" s="1" t="s">
        <v>13</v>
      </c>
      <c r="D95" t="s">
        <v>478</v>
      </c>
      <c r="E95" s="28">
        <v>233510003270</v>
      </c>
      <c r="F95" s="13">
        <v>40000</v>
      </c>
    </row>
    <row r="96" spans="2:6" x14ac:dyDescent="0.25">
      <c r="B96" s="20">
        <v>45264</v>
      </c>
      <c r="C96" s="1" t="s">
        <v>13</v>
      </c>
      <c r="D96" t="s">
        <v>478</v>
      </c>
      <c r="E96" s="28">
        <v>233510003291</v>
      </c>
      <c r="F96" s="13">
        <v>40000</v>
      </c>
    </row>
    <row r="97" spans="2:6" x14ac:dyDescent="0.25">
      <c r="B97" s="20">
        <v>45264</v>
      </c>
      <c r="C97" s="1" t="s">
        <v>13</v>
      </c>
      <c r="D97" t="s">
        <v>478</v>
      </c>
      <c r="E97" s="28">
        <v>233510003292</v>
      </c>
      <c r="F97" s="13">
        <v>40000</v>
      </c>
    </row>
    <row r="98" spans="2:6" x14ac:dyDescent="0.25">
      <c r="B98" s="20">
        <v>45264</v>
      </c>
      <c r="C98" s="1" t="s">
        <v>13</v>
      </c>
      <c r="D98" t="s">
        <v>478</v>
      </c>
      <c r="E98" s="28">
        <v>233510003257</v>
      </c>
      <c r="F98" s="13">
        <v>35000</v>
      </c>
    </row>
    <row r="99" spans="2:6" x14ac:dyDescent="0.25">
      <c r="B99" s="20">
        <v>45264</v>
      </c>
      <c r="C99" s="1" t="s">
        <v>13</v>
      </c>
      <c r="D99" t="s">
        <v>478</v>
      </c>
      <c r="E99" s="28">
        <v>233510003258</v>
      </c>
      <c r="F99" s="13">
        <v>35000</v>
      </c>
    </row>
    <row r="100" spans="2:6" x14ac:dyDescent="0.25">
      <c r="B100" s="20">
        <v>45267</v>
      </c>
      <c r="C100" s="1" t="s">
        <v>82</v>
      </c>
      <c r="D100" s="1" t="s">
        <v>485</v>
      </c>
      <c r="E100" s="28">
        <v>738</v>
      </c>
      <c r="F100" s="13">
        <v>1706.66</v>
      </c>
    </row>
    <row r="101" spans="2:6" x14ac:dyDescent="0.25">
      <c r="B101" s="20">
        <v>45267</v>
      </c>
      <c r="C101" s="1" t="s">
        <v>297</v>
      </c>
      <c r="D101" s="1" t="s">
        <v>492</v>
      </c>
      <c r="E101" s="27" t="s">
        <v>438</v>
      </c>
      <c r="F101" s="23">
        <v>27500</v>
      </c>
    </row>
    <row r="102" spans="2:6" x14ac:dyDescent="0.25">
      <c r="B102" s="20">
        <v>45269</v>
      </c>
      <c r="C102" s="1" t="s">
        <v>116</v>
      </c>
      <c r="D102" t="s">
        <v>486</v>
      </c>
      <c r="E102" s="28">
        <v>22</v>
      </c>
      <c r="F102" s="13">
        <v>2400</v>
      </c>
    </row>
    <row r="103" spans="2:6" x14ac:dyDescent="0.25">
      <c r="B103" s="20">
        <v>45269</v>
      </c>
      <c r="C103" s="1" t="s">
        <v>116</v>
      </c>
      <c r="D103" t="s">
        <v>486</v>
      </c>
      <c r="E103" s="28">
        <v>23</v>
      </c>
      <c r="F103" s="13">
        <v>1500</v>
      </c>
    </row>
    <row r="104" spans="2:6" x14ac:dyDescent="0.25">
      <c r="B104" s="20">
        <v>45269</v>
      </c>
      <c r="C104" s="1" t="s">
        <v>116</v>
      </c>
      <c r="D104" t="s">
        <v>486</v>
      </c>
      <c r="E104" s="28">
        <v>24</v>
      </c>
      <c r="F104" s="13">
        <v>1800</v>
      </c>
    </row>
    <row r="105" spans="2:6" x14ac:dyDescent="0.25">
      <c r="B105" s="20">
        <v>45269</v>
      </c>
      <c r="C105" s="1" t="s">
        <v>120</v>
      </c>
      <c r="D105" s="1" t="s">
        <v>495</v>
      </c>
      <c r="E105" s="28">
        <v>633</v>
      </c>
      <c r="F105" s="13">
        <v>15100</v>
      </c>
    </row>
    <row r="106" spans="2:6" x14ac:dyDescent="0.25">
      <c r="B106" s="20">
        <v>45269</v>
      </c>
      <c r="C106" s="1" t="s">
        <v>122</v>
      </c>
      <c r="D106" s="1" t="s">
        <v>496</v>
      </c>
      <c r="E106" s="28">
        <v>1</v>
      </c>
      <c r="F106" s="13">
        <v>73654.48</v>
      </c>
    </row>
    <row r="107" spans="2:6" x14ac:dyDescent="0.25">
      <c r="B107" s="20">
        <v>45271</v>
      </c>
      <c r="C107" s="1" t="s">
        <v>116</v>
      </c>
      <c r="D107" t="s">
        <v>486</v>
      </c>
      <c r="E107" s="28">
        <v>25</v>
      </c>
      <c r="F107" s="13">
        <v>2500</v>
      </c>
    </row>
    <row r="108" spans="2:6" x14ac:dyDescent="0.25">
      <c r="B108" s="20">
        <v>45272</v>
      </c>
      <c r="C108" s="1" t="s">
        <v>120</v>
      </c>
      <c r="D108" s="1" t="s">
        <v>495</v>
      </c>
      <c r="E108" s="28" t="s">
        <v>477</v>
      </c>
      <c r="F108" s="13">
        <v>-200</v>
      </c>
    </row>
    <row r="109" spans="2:6" x14ac:dyDescent="0.25">
      <c r="B109" s="20">
        <v>45273</v>
      </c>
      <c r="C109" s="1" t="s">
        <v>67</v>
      </c>
      <c r="D109" s="1" t="s">
        <v>484</v>
      </c>
      <c r="E109" s="28">
        <v>2696</v>
      </c>
      <c r="F109" s="13">
        <v>25280</v>
      </c>
    </row>
    <row r="110" spans="2:6" x14ac:dyDescent="0.25">
      <c r="B110" s="20">
        <v>45273</v>
      </c>
      <c r="C110" s="1" t="s">
        <v>67</v>
      </c>
      <c r="D110" s="1" t="s">
        <v>484</v>
      </c>
      <c r="E110" s="28">
        <v>2698</v>
      </c>
      <c r="F110" s="13">
        <v>21875</v>
      </c>
    </row>
    <row r="111" spans="2:6" x14ac:dyDescent="0.25">
      <c r="B111" s="20">
        <v>45273</v>
      </c>
      <c r="C111" s="1" t="s">
        <v>122</v>
      </c>
      <c r="D111" s="1" t="s">
        <v>496</v>
      </c>
      <c r="E111" s="28">
        <v>2</v>
      </c>
      <c r="F111" s="13">
        <v>87000</v>
      </c>
    </row>
    <row r="112" spans="2:6" x14ac:dyDescent="0.25">
      <c r="B112" s="20">
        <v>45274</v>
      </c>
      <c r="C112" s="1" t="s">
        <v>67</v>
      </c>
      <c r="D112" s="1" t="s">
        <v>484</v>
      </c>
      <c r="E112" s="28">
        <v>2710</v>
      </c>
      <c r="F112" s="13">
        <v>25760</v>
      </c>
    </row>
    <row r="113" spans="2:6" x14ac:dyDescent="0.25">
      <c r="B113" s="20">
        <v>45274</v>
      </c>
      <c r="C113" s="1" t="s">
        <v>67</v>
      </c>
      <c r="D113" s="1" t="s">
        <v>484</v>
      </c>
      <c r="E113" s="28">
        <v>2709</v>
      </c>
      <c r="F113" s="13">
        <v>25600</v>
      </c>
    </row>
    <row r="114" spans="2:6" x14ac:dyDescent="0.25">
      <c r="B114" s="20">
        <v>45275</v>
      </c>
      <c r="C114" s="1" t="s">
        <v>131</v>
      </c>
      <c r="D114" s="1" t="s">
        <v>494</v>
      </c>
      <c r="E114" s="28" t="s">
        <v>131</v>
      </c>
      <c r="F114" s="13">
        <v>9581</v>
      </c>
    </row>
    <row r="115" spans="2:6" x14ac:dyDescent="0.25">
      <c r="B115" s="20">
        <v>45275</v>
      </c>
      <c r="C115" s="1" t="s">
        <v>6</v>
      </c>
      <c r="D115" s="1" t="s">
        <v>479</v>
      </c>
      <c r="E115" s="28" t="s">
        <v>477</v>
      </c>
      <c r="F115" s="13">
        <v>-10767.48</v>
      </c>
    </row>
    <row r="116" spans="2:6" x14ac:dyDescent="0.25">
      <c r="B116" s="20">
        <v>45278</v>
      </c>
      <c r="C116" s="1" t="s">
        <v>398</v>
      </c>
      <c r="D116" s="1" t="s">
        <v>504</v>
      </c>
      <c r="E116" s="28">
        <v>231</v>
      </c>
      <c r="F116" s="13">
        <v>20250</v>
      </c>
    </row>
    <row r="117" spans="2:6" x14ac:dyDescent="0.25">
      <c r="B117" s="20">
        <v>45278</v>
      </c>
      <c r="C117" s="1" t="s">
        <v>103</v>
      </c>
      <c r="D117" s="1" t="s">
        <v>485</v>
      </c>
      <c r="E117" s="28">
        <v>62408489098786.297</v>
      </c>
      <c r="F117" s="13">
        <v>252343.75</v>
      </c>
    </row>
    <row r="118" spans="2:6" x14ac:dyDescent="0.25">
      <c r="B118" s="20">
        <v>45279</v>
      </c>
      <c r="C118" s="1" t="s">
        <v>67</v>
      </c>
      <c r="D118" s="1" t="s">
        <v>484</v>
      </c>
      <c r="E118" s="28">
        <v>2764</v>
      </c>
      <c r="F118" s="13">
        <v>23835</v>
      </c>
    </row>
    <row r="119" spans="2:6" x14ac:dyDescent="0.25">
      <c r="B119" s="20">
        <v>45279</v>
      </c>
      <c r="C119" s="1" t="s">
        <v>136</v>
      </c>
      <c r="D119" s="1" t="s">
        <v>484</v>
      </c>
      <c r="E119" s="28" t="s">
        <v>137</v>
      </c>
      <c r="F119" s="13">
        <v>29992</v>
      </c>
    </row>
    <row r="120" spans="2:6" x14ac:dyDescent="0.25">
      <c r="B120" s="20">
        <v>45279</v>
      </c>
      <c r="C120" s="1" t="s">
        <v>136</v>
      </c>
      <c r="D120" s="1" t="s">
        <v>484</v>
      </c>
      <c r="E120" s="28" t="s">
        <v>139</v>
      </c>
      <c r="F120" s="13">
        <v>30728</v>
      </c>
    </row>
    <row r="121" spans="2:6" x14ac:dyDescent="0.25">
      <c r="B121" s="20">
        <v>45280</v>
      </c>
      <c r="C121" s="1" t="s">
        <v>136</v>
      </c>
      <c r="D121" s="1" t="s">
        <v>484</v>
      </c>
      <c r="E121" s="28" t="s">
        <v>141</v>
      </c>
      <c r="F121" s="13">
        <v>32108</v>
      </c>
    </row>
    <row r="122" spans="2:6" x14ac:dyDescent="0.25">
      <c r="B122" s="20">
        <v>45280</v>
      </c>
      <c r="C122" s="1" t="s">
        <v>136</v>
      </c>
      <c r="D122" s="1" t="s">
        <v>484</v>
      </c>
      <c r="E122" s="28" t="s">
        <v>143</v>
      </c>
      <c r="F122" s="13">
        <v>30268</v>
      </c>
    </row>
    <row r="123" spans="2:6" x14ac:dyDescent="0.25">
      <c r="B123" s="20">
        <v>45280</v>
      </c>
      <c r="C123" s="1" t="s">
        <v>67</v>
      </c>
      <c r="D123" s="1" t="s">
        <v>484</v>
      </c>
      <c r="E123" s="28">
        <v>2780</v>
      </c>
      <c r="F123" s="13">
        <v>24500</v>
      </c>
    </row>
    <row r="124" spans="2:6" x14ac:dyDescent="0.25">
      <c r="B124" s="20">
        <v>45281</v>
      </c>
      <c r="C124" s="1" t="s">
        <v>146</v>
      </c>
      <c r="D124" t="s">
        <v>490</v>
      </c>
      <c r="E124" s="28">
        <v>13</v>
      </c>
      <c r="F124" s="13">
        <v>312334</v>
      </c>
    </row>
    <row r="125" spans="2:6" x14ac:dyDescent="0.25">
      <c r="B125" s="20">
        <v>45281</v>
      </c>
      <c r="C125" s="1" t="s">
        <v>67</v>
      </c>
      <c r="D125" s="1" t="s">
        <v>484</v>
      </c>
      <c r="E125" s="28">
        <v>2800</v>
      </c>
      <c r="F125" s="13">
        <v>24500</v>
      </c>
    </row>
    <row r="126" spans="2:6" x14ac:dyDescent="0.25">
      <c r="B126" s="20">
        <v>45281</v>
      </c>
      <c r="C126" s="1" t="s">
        <v>136</v>
      </c>
      <c r="D126" s="1" t="s">
        <v>484</v>
      </c>
      <c r="E126" s="28" t="s">
        <v>149</v>
      </c>
      <c r="F126" s="13">
        <v>31280</v>
      </c>
    </row>
    <row r="127" spans="2:6" x14ac:dyDescent="0.25">
      <c r="B127" s="20">
        <v>45281</v>
      </c>
      <c r="C127" s="1" t="s">
        <v>136</v>
      </c>
      <c r="D127" s="1" t="s">
        <v>484</v>
      </c>
      <c r="E127" s="28" t="s">
        <v>151</v>
      </c>
      <c r="F127" s="13">
        <v>31970</v>
      </c>
    </row>
    <row r="128" spans="2:6" x14ac:dyDescent="0.25">
      <c r="B128" s="20">
        <v>45283</v>
      </c>
      <c r="C128" s="1" t="s">
        <v>6</v>
      </c>
      <c r="D128" s="1" t="s">
        <v>479</v>
      </c>
      <c r="E128" s="28" t="s">
        <v>153</v>
      </c>
      <c r="F128" s="13">
        <v>1418489.47</v>
      </c>
    </row>
    <row r="129" spans="2:6" x14ac:dyDescent="0.25">
      <c r="B129" s="20">
        <v>45283</v>
      </c>
      <c r="C129" s="1" t="s">
        <v>6</v>
      </c>
      <c r="D129" s="1" t="s">
        <v>479</v>
      </c>
      <c r="E129" s="28" t="s">
        <v>155</v>
      </c>
      <c r="F129" s="13">
        <v>1454592.22</v>
      </c>
    </row>
    <row r="130" spans="2:6" x14ac:dyDescent="0.25">
      <c r="B130" s="20">
        <v>45283</v>
      </c>
      <c r="C130" s="1" t="s">
        <v>6</v>
      </c>
      <c r="D130" s="1" t="s">
        <v>479</v>
      </c>
      <c r="E130" s="28" t="s">
        <v>157</v>
      </c>
      <c r="F130" s="13">
        <v>1436662.97</v>
      </c>
    </row>
    <row r="131" spans="2:6" x14ac:dyDescent="0.25">
      <c r="B131" s="20">
        <v>45283</v>
      </c>
      <c r="C131" s="1" t="s">
        <v>67</v>
      </c>
      <c r="D131" s="1" t="s">
        <v>484</v>
      </c>
      <c r="E131" s="28">
        <v>2838</v>
      </c>
      <c r="F131" s="13">
        <v>24500</v>
      </c>
    </row>
    <row r="132" spans="2:6" x14ac:dyDescent="0.25">
      <c r="B132" s="20">
        <v>45283</v>
      </c>
      <c r="C132" s="1" t="s">
        <v>136</v>
      </c>
      <c r="D132" s="1" t="s">
        <v>484</v>
      </c>
      <c r="E132" s="28" t="s">
        <v>160</v>
      </c>
      <c r="F132" s="13">
        <v>30728</v>
      </c>
    </row>
    <row r="133" spans="2:6" x14ac:dyDescent="0.25">
      <c r="B133" s="20">
        <v>45283</v>
      </c>
      <c r="C133" s="1" t="s">
        <v>412</v>
      </c>
      <c r="D133" s="1" t="s">
        <v>480</v>
      </c>
      <c r="E133" s="27">
        <v>18485</v>
      </c>
      <c r="F133" s="13">
        <v>19500</v>
      </c>
    </row>
    <row r="134" spans="2:6" x14ac:dyDescent="0.25">
      <c r="B134" s="20">
        <v>45283</v>
      </c>
      <c r="C134" s="1" t="s">
        <v>412</v>
      </c>
      <c r="D134" s="1" t="s">
        <v>480</v>
      </c>
      <c r="E134" s="27">
        <v>18486</v>
      </c>
      <c r="F134" s="13">
        <v>19500</v>
      </c>
    </row>
    <row r="135" spans="2:6" x14ac:dyDescent="0.25">
      <c r="B135" s="20">
        <v>45283</v>
      </c>
      <c r="C135" s="1" t="s">
        <v>412</v>
      </c>
      <c r="D135" s="1" t="s">
        <v>480</v>
      </c>
      <c r="E135" s="27">
        <v>18487</v>
      </c>
      <c r="F135" s="13">
        <v>19500</v>
      </c>
    </row>
    <row r="136" spans="2:6" x14ac:dyDescent="0.25">
      <c r="B136" s="20">
        <v>45285</v>
      </c>
      <c r="C136" s="1" t="s">
        <v>162</v>
      </c>
      <c r="D136" s="1" t="s">
        <v>505</v>
      </c>
      <c r="E136" s="28" t="s">
        <v>163</v>
      </c>
      <c r="F136" s="13">
        <v>29170</v>
      </c>
    </row>
    <row r="137" spans="2:6" x14ac:dyDescent="0.25">
      <c r="B137" s="20">
        <v>45285</v>
      </c>
      <c r="C137" s="1" t="s">
        <v>24</v>
      </c>
      <c r="D137" t="s">
        <v>483</v>
      </c>
      <c r="E137" s="28" t="s">
        <v>165</v>
      </c>
      <c r="F137" s="13">
        <v>58700</v>
      </c>
    </row>
    <row r="138" spans="2:6" x14ac:dyDescent="0.25">
      <c r="B138" s="20">
        <v>45285</v>
      </c>
      <c r="C138" s="1" t="s">
        <v>67</v>
      </c>
      <c r="D138" s="1" t="s">
        <v>484</v>
      </c>
      <c r="E138" s="28">
        <v>2866</v>
      </c>
      <c r="F138" s="13">
        <v>25840</v>
      </c>
    </row>
    <row r="139" spans="2:6" x14ac:dyDescent="0.25">
      <c r="B139" s="20">
        <v>45285</v>
      </c>
      <c r="C139" s="1" t="s">
        <v>67</v>
      </c>
      <c r="D139" s="1" t="s">
        <v>484</v>
      </c>
      <c r="E139" s="28">
        <v>2867</v>
      </c>
      <c r="F139" s="13">
        <v>27240</v>
      </c>
    </row>
    <row r="140" spans="2:6" x14ac:dyDescent="0.25">
      <c r="B140" s="20">
        <v>45285</v>
      </c>
      <c r="C140" s="1" t="s">
        <v>67</v>
      </c>
      <c r="D140" s="1" t="s">
        <v>484</v>
      </c>
      <c r="E140" s="28">
        <v>2868</v>
      </c>
      <c r="F140" s="13">
        <v>24500</v>
      </c>
    </row>
    <row r="141" spans="2:6" x14ac:dyDescent="0.25">
      <c r="B141" s="20">
        <v>45286</v>
      </c>
      <c r="C141" s="1" t="s">
        <v>136</v>
      </c>
      <c r="D141" s="1" t="s">
        <v>484</v>
      </c>
      <c r="E141" s="28" t="s">
        <v>170</v>
      </c>
      <c r="F141" s="13">
        <v>28659</v>
      </c>
    </row>
    <row r="142" spans="2:6" x14ac:dyDescent="0.25">
      <c r="B142" s="20">
        <v>45287</v>
      </c>
      <c r="C142" s="1" t="s">
        <v>172</v>
      </c>
      <c r="D142" s="1" t="s">
        <v>485</v>
      </c>
      <c r="E142" s="28">
        <v>8530088980</v>
      </c>
      <c r="F142" s="13">
        <v>207812.5</v>
      </c>
    </row>
    <row r="143" spans="2:6" x14ac:dyDescent="0.25">
      <c r="B143" s="20">
        <v>45288</v>
      </c>
      <c r="C143" s="1" t="s">
        <v>174</v>
      </c>
      <c r="D143" t="s">
        <v>487</v>
      </c>
      <c r="E143" s="28">
        <v>40</v>
      </c>
      <c r="F143" s="13">
        <v>18000</v>
      </c>
    </row>
    <row r="144" spans="2:6" x14ac:dyDescent="0.25">
      <c r="B144" s="20">
        <v>45288</v>
      </c>
      <c r="C144" s="1" t="s">
        <v>174</v>
      </c>
      <c r="D144" t="s">
        <v>487</v>
      </c>
      <c r="E144" s="28">
        <v>40</v>
      </c>
      <c r="F144" s="13">
        <v>-1200</v>
      </c>
    </row>
    <row r="145" spans="2:6" x14ac:dyDescent="0.25">
      <c r="B145" s="20">
        <v>45288</v>
      </c>
      <c r="C145" s="1" t="s">
        <v>67</v>
      </c>
      <c r="D145" s="1" t="s">
        <v>484</v>
      </c>
      <c r="E145" s="28">
        <v>2942</v>
      </c>
      <c r="F145" s="13">
        <v>29205</v>
      </c>
    </row>
    <row r="146" spans="2:6" x14ac:dyDescent="0.25">
      <c r="B146" s="20">
        <v>45289</v>
      </c>
      <c r="C146" s="1" t="s">
        <v>82</v>
      </c>
      <c r="D146" s="1" t="s">
        <v>485</v>
      </c>
      <c r="E146" s="28">
        <v>804</v>
      </c>
      <c r="F146" s="13">
        <v>870</v>
      </c>
    </row>
    <row r="147" spans="2:6" x14ac:dyDescent="0.25">
      <c r="B147" s="20">
        <v>45290</v>
      </c>
      <c r="C147" s="1" t="s">
        <v>136</v>
      </c>
      <c r="D147" s="1" t="s">
        <v>484</v>
      </c>
      <c r="E147" s="28" t="s">
        <v>178</v>
      </c>
      <c r="F147" s="13">
        <v>28700</v>
      </c>
    </row>
    <row r="148" spans="2:6" x14ac:dyDescent="0.25">
      <c r="B148" s="20">
        <v>45290</v>
      </c>
      <c r="C148" s="1" t="s">
        <v>67</v>
      </c>
      <c r="D148" s="1" t="s">
        <v>484</v>
      </c>
      <c r="E148" s="28">
        <v>2958</v>
      </c>
      <c r="F148" s="13">
        <v>27540</v>
      </c>
    </row>
    <row r="149" spans="2:6" x14ac:dyDescent="0.25">
      <c r="B149" s="20">
        <v>45290</v>
      </c>
      <c r="C149" s="1" t="s">
        <v>67</v>
      </c>
      <c r="D149" s="1" t="s">
        <v>484</v>
      </c>
      <c r="E149" s="28">
        <v>2969</v>
      </c>
      <c r="F149" s="13">
        <v>27765</v>
      </c>
    </row>
    <row r="150" spans="2:6" x14ac:dyDescent="0.25">
      <c r="B150" s="20">
        <v>45292</v>
      </c>
      <c r="C150" s="1" t="s">
        <v>182</v>
      </c>
      <c r="D150" s="1" t="s">
        <v>488</v>
      </c>
      <c r="E150" s="28">
        <v>1541</v>
      </c>
      <c r="F150" s="13">
        <v>9942</v>
      </c>
    </row>
    <row r="151" spans="2:6" x14ac:dyDescent="0.25">
      <c r="B151" s="20">
        <v>45292</v>
      </c>
      <c r="C151" s="1" t="s">
        <v>136</v>
      </c>
      <c r="D151" s="1" t="s">
        <v>484</v>
      </c>
      <c r="E151" s="28" t="s">
        <v>184</v>
      </c>
      <c r="F151" s="13">
        <v>26896</v>
      </c>
    </row>
    <row r="152" spans="2:6" x14ac:dyDescent="0.25">
      <c r="B152" s="20">
        <v>45292</v>
      </c>
      <c r="C152" s="1" t="s">
        <v>67</v>
      </c>
      <c r="D152" s="1" t="s">
        <v>484</v>
      </c>
      <c r="E152" s="28">
        <v>2984</v>
      </c>
      <c r="F152" s="13">
        <v>30330</v>
      </c>
    </row>
    <row r="153" spans="2:6" x14ac:dyDescent="0.25">
      <c r="B153" s="20">
        <v>45294</v>
      </c>
      <c r="C153" s="1" t="s">
        <v>187</v>
      </c>
      <c r="D153" t="s">
        <v>486</v>
      </c>
      <c r="E153" s="28">
        <v>439</v>
      </c>
      <c r="F153" s="13">
        <v>12500</v>
      </c>
    </row>
    <row r="154" spans="2:6" x14ac:dyDescent="0.25">
      <c r="B154" s="20">
        <v>45294</v>
      </c>
      <c r="C154" s="1" t="s">
        <v>174</v>
      </c>
      <c r="D154" t="s">
        <v>487</v>
      </c>
      <c r="E154" s="28">
        <v>43</v>
      </c>
      <c r="F154" s="13">
        <v>37200</v>
      </c>
    </row>
    <row r="155" spans="2:6" x14ac:dyDescent="0.25">
      <c r="B155" s="20">
        <v>45294</v>
      </c>
      <c r="C155" s="1" t="s">
        <v>174</v>
      </c>
      <c r="D155" t="s">
        <v>487</v>
      </c>
      <c r="E155" s="28">
        <v>43</v>
      </c>
      <c r="F155" s="13">
        <v>-7200</v>
      </c>
    </row>
    <row r="156" spans="2:6" x14ac:dyDescent="0.25">
      <c r="B156" s="20">
        <v>45294</v>
      </c>
      <c r="C156" s="1" t="s">
        <v>191</v>
      </c>
      <c r="D156" t="s">
        <v>489</v>
      </c>
      <c r="E156" s="28">
        <v>66</v>
      </c>
      <c r="F156" s="13">
        <v>288264</v>
      </c>
    </row>
    <row r="157" spans="2:6" x14ac:dyDescent="0.25">
      <c r="B157" s="20">
        <v>45294</v>
      </c>
      <c r="C157" s="1" t="s">
        <v>193</v>
      </c>
      <c r="D157" s="1" t="s">
        <v>501</v>
      </c>
      <c r="E157" s="28">
        <v>1148</v>
      </c>
      <c r="F157" s="13">
        <v>33800</v>
      </c>
    </row>
    <row r="158" spans="2:6" x14ac:dyDescent="0.25">
      <c r="B158" s="20">
        <v>45295</v>
      </c>
      <c r="C158" s="1" t="s">
        <v>84</v>
      </c>
      <c r="D158" s="1" t="s">
        <v>485</v>
      </c>
      <c r="E158" s="28">
        <v>65</v>
      </c>
      <c r="F158" s="13">
        <v>67500</v>
      </c>
    </row>
    <row r="159" spans="2:6" x14ac:dyDescent="0.25">
      <c r="B159" s="20">
        <v>45295</v>
      </c>
      <c r="C159" s="1" t="s">
        <v>67</v>
      </c>
      <c r="D159" s="1" t="s">
        <v>484</v>
      </c>
      <c r="E159" s="28">
        <v>3029</v>
      </c>
      <c r="F159" s="13">
        <v>27225</v>
      </c>
    </row>
    <row r="160" spans="2:6" x14ac:dyDescent="0.25">
      <c r="B160" s="20">
        <v>45295</v>
      </c>
      <c r="C160" s="1" t="s">
        <v>67</v>
      </c>
      <c r="D160" s="1" t="s">
        <v>484</v>
      </c>
      <c r="E160" s="28">
        <v>3025</v>
      </c>
      <c r="F160" s="13">
        <v>27270</v>
      </c>
    </row>
    <row r="161" spans="2:6" x14ac:dyDescent="0.25">
      <c r="B161" s="20">
        <v>45295</v>
      </c>
      <c r="C161" s="1" t="s">
        <v>401</v>
      </c>
      <c r="D161" s="1" t="s">
        <v>506</v>
      </c>
      <c r="E161" s="28" t="s">
        <v>402</v>
      </c>
      <c r="F161" s="13">
        <v>4800</v>
      </c>
    </row>
    <row r="162" spans="2:6" x14ac:dyDescent="0.25">
      <c r="B162" s="20">
        <v>45296</v>
      </c>
      <c r="C162" s="1" t="s">
        <v>67</v>
      </c>
      <c r="D162" s="1" t="s">
        <v>484</v>
      </c>
      <c r="E162" s="28">
        <v>3049</v>
      </c>
      <c r="F162" s="13">
        <v>28935</v>
      </c>
    </row>
    <row r="163" spans="2:6" x14ac:dyDescent="0.25">
      <c r="B163" s="20">
        <v>45296</v>
      </c>
      <c r="C163" s="1" t="s">
        <v>67</v>
      </c>
      <c r="D163" s="1" t="s">
        <v>484</v>
      </c>
      <c r="E163" s="28">
        <v>3050</v>
      </c>
      <c r="F163" s="13">
        <v>26640</v>
      </c>
    </row>
    <row r="164" spans="2:6" x14ac:dyDescent="0.25">
      <c r="B164" s="20">
        <v>45297</v>
      </c>
      <c r="C164" s="1" t="s">
        <v>24</v>
      </c>
      <c r="D164" t="s">
        <v>483</v>
      </c>
      <c r="E164" s="28" t="s">
        <v>200</v>
      </c>
      <c r="F164" s="13">
        <v>283548</v>
      </c>
    </row>
    <row r="165" spans="2:6" x14ac:dyDescent="0.25">
      <c r="B165" s="20">
        <v>45297</v>
      </c>
      <c r="C165" s="1" t="s">
        <v>202</v>
      </c>
      <c r="D165" s="1" t="s">
        <v>507</v>
      </c>
      <c r="E165" s="28" t="s">
        <v>203</v>
      </c>
      <c r="F165" s="13">
        <v>7303</v>
      </c>
    </row>
    <row r="166" spans="2:6" x14ac:dyDescent="0.25">
      <c r="B166" s="20">
        <v>45297</v>
      </c>
      <c r="C166" s="1" t="s">
        <v>18</v>
      </c>
      <c r="D166" t="s">
        <v>481</v>
      </c>
      <c r="E166" s="28" t="s">
        <v>205</v>
      </c>
      <c r="F166" s="13">
        <v>36350</v>
      </c>
    </row>
    <row r="167" spans="2:6" x14ac:dyDescent="0.25">
      <c r="B167" s="20">
        <v>45297</v>
      </c>
      <c r="C167" s="1" t="s">
        <v>136</v>
      </c>
      <c r="D167" s="1" t="s">
        <v>484</v>
      </c>
      <c r="E167" s="28" t="s">
        <v>207</v>
      </c>
      <c r="F167" s="13">
        <v>26814</v>
      </c>
    </row>
    <row r="168" spans="2:6" x14ac:dyDescent="0.25">
      <c r="B168" s="20">
        <v>45297</v>
      </c>
      <c r="C168" s="1" t="s">
        <v>136</v>
      </c>
      <c r="D168" s="1" t="s">
        <v>484</v>
      </c>
      <c r="E168" s="28" t="s">
        <v>209</v>
      </c>
      <c r="F168" s="13">
        <v>28126</v>
      </c>
    </row>
    <row r="169" spans="2:6" x14ac:dyDescent="0.25">
      <c r="B169" s="20">
        <v>45299</v>
      </c>
      <c r="C169" s="1" t="s">
        <v>136</v>
      </c>
      <c r="D169" s="1" t="s">
        <v>484</v>
      </c>
      <c r="E169" s="28" t="s">
        <v>211</v>
      </c>
      <c r="F169" s="13">
        <v>27675</v>
      </c>
    </row>
    <row r="170" spans="2:6" x14ac:dyDescent="0.25">
      <c r="B170" s="20">
        <v>45299</v>
      </c>
      <c r="C170" s="1" t="s">
        <v>136</v>
      </c>
      <c r="D170" s="1" t="s">
        <v>484</v>
      </c>
      <c r="E170" s="28" t="s">
        <v>213</v>
      </c>
      <c r="F170" s="13">
        <v>26486</v>
      </c>
    </row>
    <row r="171" spans="2:6" x14ac:dyDescent="0.25">
      <c r="B171" s="20">
        <v>45299</v>
      </c>
      <c r="C171" s="1" t="s">
        <v>136</v>
      </c>
      <c r="D171" s="1" t="s">
        <v>484</v>
      </c>
      <c r="E171" s="28" t="s">
        <v>215</v>
      </c>
      <c r="F171" s="13">
        <v>27798</v>
      </c>
    </row>
    <row r="172" spans="2:6" x14ac:dyDescent="0.25">
      <c r="B172" s="20">
        <v>45299</v>
      </c>
      <c r="C172" s="1" t="s">
        <v>6</v>
      </c>
      <c r="D172" s="1" t="s">
        <v>479</v>
      </c>
      <c r="E172" s="28" t="s">
        <v>217</v>
      </c>
      <c r="F172" s="13">
        <v>1443374.35</v>
      </c>
    </row>
    <row r="173" spans="2:6" x14ac:dyDescent="0.25">
      <c r="B173" s="20">
        <v>45299</v>
      </c>
      <c r="C173" s="1" t="s">
        <v>404</v>
      </c>
      <c r="D173" s="1" t="s">
        <v>508</v>
      </c>
      <c r="E173" s="28" t="s">
        <v>405</v>
      </c>
      <c r="F173" s="13">
        <v>7150</v>
      </c>
    </row>
    <row r="174" spans="2:6" x14ac:dyDescent="0.25">
      <c r="B174" s="20">
        <v>45299</v>
      </c>
      <c r="C174" s="1" t="s">
        <v>412</v>
      </c>
      <c r="D174" s="1" t="s">
        <v>480</v>
      </c>
      <c r="E174" s="27">
        <v>18514</v>
      </c>
      <c r="F174" s="13">
        <v>19500</v>
      </c>
    </row>
    <row r="175" spans="2:6" x14ac:dyDescent="0.25">
      <c r="B175" s="20">
        <v>45300</v>
      </c>
      <c r="C175" s="1" t="s">
        <v>219</v>
      </c>
      <c r="D175" t="s">
        <v>482</v>
      </c>
      <c r="E175" s="28" t="s">
        <v>220</v>
      </c>
      <c r="F175" s="13">
        <v>1912824</v>
      </c>
    </row>
    <row r="176" spans="2:6" x14ac:dyDescent="0.25">
      <c r="B176" s="20">
        <v>45300</v>
      </c>
      <c r="C176" s="1" t="s">
        <v>136</v>
      </c>
      <c r="D176" s="1" t="s">
        <v>484</v>
      </c>
      <c r="E176" s="28" t="s">
        <v>222</v>
      </c>
      <c r="F176" s="13">
        <v>28659</v>
      </c>
    </row>
    <row r="177" spans="2:6" x14ac:dyDescent="0.25">
      <c r="B177" s="20">
        <v>45300</v>
      </c>
      <c r="C177" s="1" t="s">
        <v>136</v>
      </c>
      <c r="D177" s="1" t="s">
        <v>484</v>
      </c>
      <c r="E177" s="28" t="s">
        <v>224</v>
      </c>
      <c r="F177" s="13">
        <v>28659</v>
      </c>
    </row>
    <row r="178" spans="2:6" x14ac:dyDescent="0.25">
      <c r="B178" s="20">
        <v>45300</v>
      </c>
      <c r="C178" s="1" t="s">
        <v>136</v>
      </c>
      <c r="D178" s="1" t="s">
        <v>484</v>
      </c>
      <c r="E178" s="28" t="s">
        <v>226</v>
      </c>
      <c r="F178" s="13">
        <v>28659</v>
      </c>
    </row>
    <row r="179" spans="2:6" x14ac:dyDescent="0.25">
      <c r="B179" s="20">
        <v>45300</v>
      </c>
      <c r="C179" s="1" t="s">
        <v>422</v>
      </c>
      <c r="D179" s="1" t="s">
        <v>480</v>
      </c>
      <c r="E179" s="27">
        <v>7643</v>
      </c>
      <c r="F179" s="13">
        <v>10000</v>
      </c>
    </row>
    <row r="180" spans="2:6" x14ac:dyDescent="0.25">
      <c r="B180" s="20">
        <v>45300</v>
      </c>
      <c r="C180" s="1" t="s">
        <v>422</v>
      </c>
      <c r="D180" s="1" t="s">
        <v>480</v>
      </c>
      <c r="E180" s="27">
        <v>7644</v>
      </c>
      <c r="F180" s="13">
        <v>10000</v>
      </c>
    </row>
    <row r="181" spans="2:6" x14ac:dyDescent="0.25">
      <c r="B181" s="20">
        <v>45301</v>
      </c>
      <c r="C181" s="1" t="s">
        <v>136</v>
      </c>
      <c r="D181" s="1" t="s">
        <v>484</v>
      </c>
      <c r="E181" s="28" t="s">
        <v>228</v>
      </c>
      <c r="F181" s="13">
        <v>29210</v>
      </c>
    </row>
    <row r="182" spans="2:6" x14ac:dyDescent="0.25">
      <c r="B182" s="20">
        <v>45301</v>
      </c>
      <c r="C182" s="1" t="s">
        <v>122</v>
      </c>
      <c r="D182" s="1" t="s">
        <v>496</v>
      </c>
      <c r="E182" s="28">
        <v>3</v>
      </c>
      <c r="F182" s="13">
        <v>90000</v>
      </c>
    </row>
    <row r="183" spans="2:6" x14ac:dyDescent="0.25">
      <c r="B183" s="20">
        <v>45301</v>
      </c>
      <c r="C183" s="1" t="s">
        <v>231</v>
      </c>
      <c r="D183" s="1" t="s">
        <v>509</v>
      </c>
      <c r="E183" s="28" t="s">
        <v>232</v>
      </c>
      <c r="F183" s="13">
        <v>650</v>
      </c>
    </row>
    <row r="184" spans="2:6" x14ac:dyDescent="0.25">
      <c r="B184" s="20">
        <v>45301</v>
      </c>
      <c r="C184" s="1" t="s">
        <v>234</v>
      </c>
      <c r="D184" s="1" t="s">
        <v>493</v>
      </c>
      <c r="E184" s="28">
        <v>3287</v>
      </c>
      <c r="F184" s="13">
        <v>1413600</v>
      </c>
    </row>
    <row r="185" spans="2:6" x14ac:dyDescent="0.25">
      <c r="B185" s="20">
        <v>45301</v>
      </c>
      <c r="C185" s="1" t="s">
        <v>234</v>
      </c>
      <c r="D185" s="1" t="s">
        <v>493</v>
      </c>
      <c r="E185" s="28">
        <v>3288</v>
      </c>
      <c r="F185" s="13">
        <v>1457760</v>
      </c>
    </row>
    <row r="186" spans="2:6" x14ac:dyDescent="0.25">
      <c r="B186" s="20">
        <v>45301</v>
      </c>
      <c r="C186" s="1" t="s">
        <v>219</v>
      </c>
      <c r="D186" t="s">
        <v>482</v>
      </c>
      <c r="E186" s="28" t="s">
        <v>237</v>
      </c>
      <c r="F186" s="13">
        <v>1435293</v>
      </c>
    </row>
    <row r="187" spans="2:6" x14ac:dyDescent="0.25">
      <c r="B187" s="20">
        <v>45301</v>
      </c>
      <c r="C187" s="1" t="s">
        <v>219</v>
      </c>
      <c r="D187" t="s">
        <v>482</v>
      </c>
      <c r="E187" s="28" t="s">
        <v>239</v>
      </c>
      <c r="F187" s="13">
        <v>1426230</v>
      </c>
    </row>
    <row r="188" spans="2:6" x14ac:dyDescent="0.25">
      <c r="B188" s="20">
        <v>45301</v>
      </c>
      <c r="C188" s="1" t="s">
        <v>219</v>
      </c>
      <c r="D188" t="s">
        <v>482</v>
      </c>
      <c r="E188" s="28" t="s">
        <v>241</v>
      </c>
      <c r="F188" s="13">
        <v>1431000</v>
      </c>
    </row>
    <row r="189" spans="2:6" x14ac:dyDescent="0.25">
      <c r="B189" s="20">
        <v>45301</v>
      </c>
      <c r="C189" s="1" t="s">
        <v>422</v>
      </c>
      <c r="D189" s="1" t="s">
        <v>480</v>
      </c>
      <c r="E189" s="27">
        <v>7645</v>
      </c>
      <c r="F189" s="13">
        <v>10000</v>
      </c>
    </row>
    <row r="190" spans="2:6" x14ac:dyDescent="0.25">
      <c r="B190" s="20">
        <v>45301</v>
      </c>
      <c r="C190" s="1" t="s">
        <v>422</v>
      </c>
      <c r="D190" s="1" t="s">
        <v>480</v>
      </c>
      <c r="E190" s="27">
        <v>7647</v>
      </c>
      <c r="F190" s="13">
        <v>10000</v>
      </c>
    </row>
    <row r="191" spans="2:6" x14ac:dyDescent="0.25">
      <c r="B191" s="20">
        <v>45302</v>
      </c>
      <c r="C191" s="1" t="s">
        <v>136</v>
      </c>
      <c r="D191" s="1" t="s">
        <v>484</v>
      </c>
      <c r="E191" s="28" t="s">
        <v>243</v>
      </c>
      <c r="F191" s="13">
        <v>31372</v>
      </c>
    </row>
    <row r="192" spans="2:6" x14ac:dyDescent="0.25">
      <c r="B192" s="20">
        <v>45303</v>
      </c>
      <c r="C192" s="1" t="s">
        <v>219</v>
      </c>
      <c r="D192" t="s">
        <v>482</v>
      </c>
      <c r="E192" s="28" t="s">
        <v>245</v>
      </c>
      <c r="F192" s="13">
        <v>1899891</v>
      </c>
    </row>
    <row r="193" spans="2:6" x14ac:dyDescent="0.25">
      <c r="B193" s="20">
        <v>45303</v>
      </c>
      <c r="C193" s="1" t="s">
        <v>219</v>
      </c>
      <c r="D193" t="s">
        <v>482</v>
      </c>
      <c r="E193" s="28" t="s">
        <v>247</v>
      </c>
      <c r="F193" s="13">
        <v>1420506</v>
      </c>
    </row>
    <row r="194" spans="2:6" x14ac:dyDescent="0.25">
      <c r="B194" s="20">
        <v>45303</v>
      </c>
      <c r="C194" s="1" t="s">
        <v>136</v>
      </c>
      <c r="D194" s="1" t="s">
        <v>484</v>
      </c>
      <c r="E194" s="28" t="s">
        <v>249</v>
      </c>
      <c r="F194" s="13">
        <v>28700</v>
      </c>
    </row>
    <row r="195" spans="2:6" x14ac:dyDescent="0.25">
      <c r="B195" s="20">
        <v>45303</v>
      </c>
      <c r="C195" s="1" t="s">
        <v>219</v>
      </c>
      <c r="D195" t="s">
        <v>482</v>
      </c>
      <c r="E195" s="28" t="s">
        <v>245</v>
      </c>
      <c r="F195" s="13">
        <v>-6779.6</v>
      </c>
    </row>
    <row r="196" spans="2:6" x14ac:dyDescent="0.25">
      <c r="B196" s="20">
        <v>45303</v>
      </c>
      <c r="C196" s="1" t="s">
        <v>219</v>
      </c>
      <c r="D196" t="s">
        <v>482</v>
      </c>
      <c r="E196" s="28" t="s">
        <v>247</v>
      </c>
      <c r="F196" s="13">
        <v>-8109</v>
      </c>
    </row>
    <row r="197" spans="2:6" x14ac:dyDescent="0.25">
      <c r="B197" s="20">
        <v>45303</v>
      </c>
      <c r="C197" s="1" t="s">
        <v>422</v>
      </c>
      <c r="D197" s="1" t="s">
        <v>480</v>
      </c>
      <c r="E197" s="27">
        <v>7646</v>
      </c>
      <c r="F197" s="13">
        <v>10000</v>
      </c>
    </row>
    <row r="198" spans="2:6" x14ac:dyDescent="0.25">
      <c r="B198" s="20">
        <v>45304</v>
      </c>
      <c r="C198" s="1" t="s">
        <v>253</v>
      </c>
      <c r="D198" s="1" t="s">
        <v>497</v>
      </c>
      <c r="E198" s="29" t="s">
        <v>453</v>
      </c>
      <c r="F198" s="13">
        <v>2172000</v>
      </c>
    </row>
    <row r="199" spans="2:6" x14ac:dyDescent="0.25">
      <c r="B199" s="20">
        <v>45304</v>
      </c>
      <c r="C199" s="1" t="s">
        <v>253</v>
      </c>
      <c r="D199" s="1" t="s">
        <v>497</v>
      </c>
      <c r="E199" s="29" t="s">
        <v>454</v>
      </c>
      <c r="F199" s="13">
        <v>556500</v>
      </c>
    </row>
    <row r="200" spans="2:6" x14ac:dyDescent="0.25">
      <c r="B200" s="20">
        <v>45304</v>
      </c>
      <c r="C200" s="1" t="s">
        <v>82</v>
      </c>
      <c r="D200" s="1" t="s">
        <v>485</v>
      </c>
      <c r="E200" s="28">
        <v>842</v>
      </c>
      <c r="F200" s="13">
        <v>12542.5</v>
      </c>
    </row>
    <row r="201" spans="2:6" x14ac:dyDescent="0.25">
      <c r="B201" s="20">
        <v>45304</v>
      </c>
      <c r="C201" s="1" t="s">
        <v>136</v>
      </c>
      <c r="D201" s="1" t="s">
        <v>484</v>
      </c>
      <c r="E201" s="28" t="s">
        <v>254</v>
      </c>
      <c r="F201" s="13">
        <v>28659</v>
      </c>
    </row>
    <row r="202" spans="2:6" x14ac:dyDescent="0.25">
      <c r="B202" s="20">
        <v>45306</v>
      </c>
      <c r="C202" s="1" t="s">
        <v>187</v>
      </c>
      <c r="D202" t="s">
        <v>486</v>
      </c>
      <c r="E202" s="28">
        <v>440</v>
      </c>
      <c r="F202" s="13">
        <v>10800</v>
      </c>
    </row>
    <row r="203" spans="2:6" x14ac:dyDescent="0.25">
      <c r="B203" s="20">
        <v>45307</v>
      </c>
      <c r="C203" s="1" t="s">
        <v>44</v>
      </c>
      <c r="D203" s="1" t="s">
        <v>503</v>
      </c>
      <c r="E203" s="28">
        <v>470</v>
      </c>
      <c r="F203" s="13">
        <v>2250</v>
      </c>
    </row>
    <row r="204" spans="2:6" x14ac:dyDescent="0.25">
      <c r="B204" s="20">
        <v>45307</v>
      </c>
      <c r="C204" s="1" t="s">
        <v>182</v>
      </c>
      <c r="D204" s="1" t="s">
        <v>488</v>
      </c>
      <c r="E204" s="28">
        <v>1576</v>
      </c>
      <c r="F204" s="13">
        <v>4896</v>
      </c>
    </row>
    <row r="205" spans="2:6" x14ac:dyDescent="0.25">
      <c r="B205" s="20">
        <v>45307</v>
      </c>
      <c r="C205" s="1" t="s">
        <v>219</v>
      </c>
      <c r="D205" t="s">
        <v>482</v>
      </c>
      <c r="E205" s="28" t="s">
        <v>259</v>
      </c>
      <c r="F205" s="13">
        <v>1294204</v>
      </c>
    </row>
    <row r="206" spans="2:6" x14ac:dyDescent="0.25">
      <c r="B206" s="20">
        <v>45307</v>
      </c>
      <c r="C206" s="1" t="s">
        <v>219</v>
      </c>
      <c r="D206" t="s">
        <v>482</v>
      </c>
      <c r="E206" s="28" t="s">
        <v>259</v>
      </c>
      <c r="F206" s="13">
        <v>-11949</v>
      </c>
    </row>
    <row r="207" spans="2:6" x14ac:dyDescent="0.25">
      <c r="B207" s="20">
        <v>45307</v>
      </c>
      <c r="C207" s="1" t="s">
        <v>422</v>
      </c>
      <c r="D207" s="1" t="s">
        <v>480</v>
      </c>
      <c r="E207" s="27">
        <v>7657</v>
      </c>
      <c r="F207" s="13">
        <v>10000</v>
      </c>
    </row>
    <row r="208" spans="2:6" ht="30" x14ac:dyDescent="0.25">
      <c r="B208" s="20">
        <v>45309</v>
      </c>
      <c r="C208" s="1" t="s">
        <v>162</v>
      </c>
      <c r="D208" s="1" t="s">
        <v>505</v>
      </c>
      <c r="E208" s="28" t="s">
        <v>262</v>
      </c>
      <c r="F208" s="13">
        <v>27424</v>
      </c>
    </row>
    <row r="209" spans="2:6" ht="30" x14ac:dyDescent="0.25">
      <c r="B209" s="20">
        <v>45309</v>
      </c>
      <c r="C209" s="1" t="s">
        <v>131</v>
      </c>
      <c r="D209" s="1" t="s">
        <v>494</v>
      </c>
      <c r="E209" s="28" t="s">
        <v>264</v>
      </c>
      <c r="F209" s="13">
        <v>9493</v>
      </c>
    </row>
    <row r="210" spans="2:6" ht="30" x14ac:dyDescent="0.25">
      <c r="B210" s="20">
        <v>45309</v>
      </c>
      <c r="C210" s="1" t="s">
        <v>266</v>
      </c>
      <c r="D210" s="1" t="s">
        <v>500</v>
      </c>
      <c r="E210" s="28" t="s">
        <v>267</v>
      </c>
      <c r="F210" s="13">
        <v>45820</v>
      </c>
    </row>
    <row r="211" spans="2:6" x14ac:dyDescent="0.25">
      <c r="B211" s="20">
        <v>45309</v>
      </c>
      <c r="C211" s="1" t="s">
        <v>269</v>
      </c>
      <c r="D211" s="1" t="s">
        <v>500</v>
      </c>
      <c r="E211" s="28" t="s">
        <v>270</v>
      </c>
      <c r="F211" s="13">
        <v>49649</v>
      </c>
    </row>
    <row r="212" spans="2:6" ht="30" x14ac:dyDescent="0.25">
      <c r="B212" s="20">
        <v>45310</v>
      </c>
      <c r="C212" s="1" t="s">
        <v>272</v>
      </c>
      <c r="D212" s="1" t="s">
        <v>500</v>
      </c>
      <c r="E212" s="28" t="s">
        <v>273</v>
      </c>
      <c r="F212" s="13">
        <v>315270</v>
      </c>
    </row>
    <row r="213" spans="2:6" x14ac:dyDescent="0.25">
      <c r="B213" s="20">
        <v>45310</v>
      </c>
      <c r="C213" s="1" t="s">
        <v>429</v>
      </c>
      <c r="D213" s="1" t="s">
        <v>480</v>
      </c>
      <c r="E213" s="27">
        <v>11011</v>
      </c>
      <c r="F213" s="13">
        <v>20050</v>
      </c>
    </row>
    <row r="214" spans="2:6" x14ac:dyDescent="0.25">
      <c r="B214" s="20">
        <v>45313</v>
      </c>
      <c r="C214" s="1" t="s">
        <v>422</v>
      </c>
      <c r="D214" s="1" t="s">
        <v>480</v>
      </c>
      <c r="E214" s="27">
        <v>7654</v>
      </c>
      <c r="F214" s="13">
        <v>10000</v>
      </c>
    </row>
    <row r="215" spans="2:6" x14ac:dyDescent="0.25">
      <c r="B215" s="20">
        <v>45314</v>
      </c>
      <c r="C215" s="1" t="s">
        <v>193</v>
      </c>
      <c r="D215" s="1" t="s">
        <v>501</v>
      </c>
      <c r="E215" s="28">
        <v>1153</v>
      </c>
      <c r="F215" s="13">
        <v>6735</v>
      </c>
    </row>
    <row r="216" spans="2:6" x14ac:dyDescent="0.25">
      <c r="B216" s="20">
        <v>45314</v>
      </c>
      <c r="C216" s="1" t="s">
        <v>276</v>
      </c>
      <c r="D216" s="1" t="s">
        <v>498</v>
      </c>
      <c r="E216" s="28" t="s">
        <v>277</v>
      </c>
      <c r="F216" s="13">
        <v>36108</v>
      </c>
    </row>
    <row r="217" spans="2:6" x14ac:dyDescent="0.25">
      <c r="B217" s="20">
        <v>45314</v>
      </c>
      <c r="C217" s="1" t="s">
        <v>276</v>
      </c>
      <c r="D217" s="1" t="s">
        <v>498</v>
      </c>
      <c r="E217" s="28" t="s">
        <v>279</v>
      </c>
      <c r="F217" s="13">
        <v>36210</v>
      </c>
    </row>
    <row r="218" spans="2:6" x14ac:dyDescent="0.25">
      <c r="B218" s="20">
        <v>45315</v>
      </c>
      <c r="C218" s="1" t="s">
        <v>276</v>
      </c>
      <c r="D218" s="1" t="s">
        <v>498</v>
      </c>
      <c r="E218" s="28" t="s">
        <v>281</v>
      </c>
      <c r="F218" s="13">
        <v>36363</v>
      </c>
    </row>
    <row r="219" spans="2:6" x14ac:dyDescent="0.25">
      <c r="B219" s="20">
        <v>45315</v>
      </c>
      <c r="C219" s="1" t="s">
        <v>276</v>
      </c>
      <c r="D219" s="1" t="s">
        <v>498</v>
      </c>
      <c r="E219" s="28" t="s">
        <v>283</v>
      </c>
      <c r="F219" s="13">
        <v>36567</v>
      </c>
    </row>
    <row r="220" spans="2:6" x14ac:dyDescent="0.25">
      <c r="B220" s="20">
        <v>45315</v>
      </c>
      <c r="C220" s="1" t="s">
        <v>276</v>
      </c>
      <c r="D220" s="1" t="s">
        <v>498</v>
      </c>
      <c r="E220" s="28" t="s">
        <v>285</v>
      </c>
      <c r="F220" s="13">
        <v>31212</v>
      </c>
    </row>
    <row r="221" spans="2:6" x14ac:dyDescent="0.25">
      <c r="B221" s="20">
        <v>45315</v>
      </c>
      <c r="C221" s="1" t="s">
        <v>422</v>
      </c>
      <c r="D221" s="1" t="s">
        <v>480</v>
      </c>
      <c r="E221" s="27">
        <v>7656</v>
      </c>
      <c r="F221" s="13">
        <v>10000</v>
      </c>
    </row>
    <row r="222" spans="2:6" x14ac:dyDescent="0.25">
      <c r="B222" s="20">
        <v>45318</v>
      </c>
      <c r="C222" s="1" t="s">
        <v>103</v>
      </c>
      <c r="D222" s="1" t="s">
        <v>485</v>
      </c>
      <c r="E222" s="28">
        <v>62408489109817.297</v>
      </c>
      <c r="F222" s="13">
        <v>236679.6</v>
      </c>
    </row>
    <row r="223" spans="2:6" x14ac:dyDescent="0.25">
      <c r="B223" s="20">
        <v>45320</v>
      </c>
      <c r="C223" s="1" t="s">
        <v>146</v>
      </c>
      <c r="D223" t="s">
        <v>490</v>
      </c>
      <c r="E223" s="28">
        <v>14</v>
      </c>
      <c r="F223" s="13">
        <v>441095</v>
      </c>
    </row>
    <row r="224" spans="2:6" x14ac:dyDescent="0.25">
      <c r="B224" s="20">
        <v>45320</v>
      </c>
      <c r="C224" s="1" t="s">
        <v>289</v>
      </c>
      <c r="D224" s="1" t="s">
        <v>510</v>
      </c>
      <c r="E224" s="28" t="s">
        <v>290</v>
      </c>
      <c r="F224" s="13">
        <v>873.6</v>
      </c>
    </row>
    <row r="225" spans="2:6" x14ac:dyDescent="0.25">
      <c r="B225" s="20">
        <v>45321</v>
      </c>
      <c r="C225" s="1" t="s">
        <v>433</v>
      </c>
      <c r="D225" s="1" t="s">
        <v>480</v>
      </c>
      <c r="E225" s="27">
        <v>1719</v>
      </c>
      <c r="F225" s="13">
        <v>16500</v>
      </c>
    </row>
    <row r="226" spans="2:6" x14ac:dyDescent="0.25">
      <c r="B226" s="20">
        <v>45322</v>
      </c>
      <c r="C226" s="1" t="s">
        <v>292</v>
      </c>
      <c r="D226" t="s">
        <v>499</v>
      </c>
      <c r="E226" s="28">
        <v>299</v>
      </c>
      <c r="F226" s="13">
        <v>35000</v>
      </c>
    </row>
    <row r="227" spans="2:6" x14ac:dyDescent="0.25">
      <c r="B227" s="20">
        <v>45322</v>
      </c>
      <c r="C227" s="1" t="s">
        <v>292</v>
      </c>
      <c r="D227" t="s">
        <v>499</v>
      </c>
      <c r="E227" s="28">
        <v>300</v>
      </c>
      <c r="F227" s="13">
        <v>35000</v>
      </c>
    </row>
    <row r="228" spans="2:6" x14ac:dyDescent="0.25">
      <c r="B228" s="20">
        <v>45322</v>
      </c>
      <c r="C228" s="1" t="s">
        <v>24</v>
      </c>
      <c r="D228" t="s">
        <v>483</v>
      </c>
      <c r="E228" s="28" t="s">
        <v>295</v>
      </c>
      <c r="F228" s="13">
        <v>583300</v>
      </c>
    </row>
    <row r="229" spans="2:6" x14ac:dyDescent="0.25">
      <c r="B229" s="20">
        <v>45322</v>
      </c>
      <c r="C229" s="1" t="s">
        <v>297</v>
      </c>
      <c r="D229" s="1" t="s">
        <v>492</v>
      </c>
      <c r="E229" s="28" t="s">
        <v>298</v>
      </c>
      <c r="F229" s="13">
        <v>20290.849999999999</v>
      </c>
    </row>
    <row r="230" spans="2:6" x14ac:dyDescent="0.25">
      <c r="B230" s="20">
        <v>45322</v>
      </c>
      <c r="C230" s="1" t="s">
        <v>300</v>
      </c>
      <c r="D230" s="1" t="s">
        <v>511</v>
      </c>
      <c r="E230" s="28">
        <v>11794</v>
      </c>
      <c r="F230" s="13">
        <v>10750</v>
      </c>
    </row>
    <row r="231" spans="2:6" x14ac:dyDescent="0.25">
      <c r="B231" s="20">
        <v>45322</v>
      </c>
      <c r="C231" s="1" t="s">
        <v>302</v>
      </c>
      <c r="D231" s="1" t="s">
        <v>491</v>
      </c>
      <c r="E231" s="28">
        <v>1176</v>
      </c>
      <c r="F231" s="13">
        <v>12800</v>
      </c>
    </row>
    <row r="232" spans="2:6" x14ac:dyDescent="0.25">
      <c r="B232" s="1"/>
      <c r="C232" s="1"/>
      <c r="D232" s="1"/>
      <c r="E232" s="27"/>
      <c r="F232" s="13">
        <v>41063549.93</v>
      </c>
    </row>
    <row r="234" spans="2:6" x14ac:dyDescent="0.25">
      <c r="F234" s="24">
        <v>41172554</v>
      </c>
    </row>
    <row r="235" spans="2:6" x14ac:dyDescent="0.25">
      <c r="F235" s="25">
        <f>F234-F232</f>
        <v>109004.0700000003</v>
      </c>
    </row>
  </sheetData>
  <autoFilter ref="B3:F232" xr:uid="{4D4AA0FC-DA8B-441E-8558-756D8DEBE2C7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85BDF-8BF7-42F5-A87F-017FE9ACA307}">
  <dimension ref="A3:C78"/>
  <sheetViews>
    <sheetView workbookViewId="0">
      <selection activeCell="G65" sqref="G65"/>
    </sheetView>
  </sheetViews>
  <sheetFormatPr defaultRowHeight="15" x14ac:dyDescent="0.25"/>
  <cols>
    <col min="2" max="2" width="64" bestFit="1" customWidth="1"/>
    <col min="3" max="3" width="23.5703125" style="8" bestFit="1" customWidth="1"/>
  </cols>
  <sheetData>
    <row r="3" spans="2:3" x14ac:dyDescent="0.25">
      <c r="B3" s="32" t="s">
        <v>512</v>
      </c>
      <c r="C3" s="8" t="s">
        <v>515</v>
      </c>
    </row>
    <row r="4" spans="2:3" x14ac:dyDescent="0.25">
      <c r="B4" s="33" t="s">
        <v>498</v>
      </c>
      <c r="C4" s="8">
        <v>176460</v>
      </c>
    </row>
    <row r="5" spans="2:3" x14ac:dyDescent="0.25">
      <c r="B5" s="33" t="s">
        <v>506</v>
      </c>
      <c r="C5" s="8">
        <v>4800</v>
      </c>
    </row>
    <row r="6" spans="2:3" x14ac:dyDescent="0.25">
      <c r="B6" s="33" t="s">
        <v>499</v>
      </c>
      <c r="C6" s="8">
        <v>70000</v>
      </c>
    </row>
    <row r="7" spans="2:3" x14ac:dyDescent="0.25">
      <c r="B7" s="33" t="s">
        <v>485</v>
      </c>
      <c r="C7" s="8">
        <v>1536416.2400000002</v>
      </c>
    </row>
    <row r="8" spans="2:3" x14ac:dyDescent="0.25">
      <c r="B8" s="33" t="s">
        <v>505</v>
      </c>
      <c r="C8" s="8">
        <v>56594</v>
      </c>
    </row>
    <row r="9" spans="2:3" x14ac:dyDescent="0.25">
      <c r="B9" s="33" t="s">
        <v>502</v>
      </c>
      <c r="C9" s="8">
        <v>47975</v>
      </c>
    </row>
    <row r="10" spans="2:3" x14ac:dyDescent="0.25">
      <c r="B10" s="33" t="s">
        <v>504</v>
      </c>
      <c r="C10" s="8">
        <v>20250</v>
      </c>
    </row>
    <row r="11" spans="2:3" x14ac:dyDescent="0.25">
      <c r="B11" s="33" t="s">
        <v>510</v>
      </c>
      <c r="C11" s="8">
        <v>873.6</v>
      </c>
    </row>
    <row r="12" spans="2:3" x14ac:dyDescent="0.25">
      <c r="B12" s="33" t="s">
        <v>484</v>
      </c>
      <c r="C12" s="8">
        <v>1398876</v>
      </c>
    </row>
    <row r="13" spans="2:3" x14ac:dyDescent="0.25">
      <c r="B13" s="33" t="s">
        <v>492</v>
      </c>
      <c r="C13" s="8">
        <v>75290.850000000006</v>
      </c>
    </row>
    <row r="14" spans="2:3" x14ac:dyDescent="0.25">
      <c r="B14" s="33" t="s">
        <v>486</v>
      </c>
      <c r="C14" s="8">
        <v>31500</v>
      </c>
    </row>
    <row r="15" spans="2:3" x14ac:dyDescent="0.25">
      <c r="B15" s="33" t="s">
        <v>495</v>
      </c>
      <c r="C15" s="8">
        <v>14900</v>
      </c>
    </row>
    <row r="16" spans="2:3" x14ac:dyDescent="0.25">
      <c r="B16" s="33" t="s">
        <v>496</v>
      </c>
      <c r="C16" s="8">
        <v>530591.48</v>
      </c>
    </row>
    <row r="17" spans="2:3" x14ac:dyDescent="0.25">
      <c r="B17" s="33" t="s">
        <v>494</v>
      </c>
      <c r="C17" s="8">
        <v>19074</v>
      </c>
    </row>
    <row r="18" spans="2:3" x14ac:dyDescent="0.25">
      <c r="B18" s="33" t="s">
        <v>500</v>
      </c>
      <c r="C18" s="8">
        <v>410739</v>
      </c>
    </row>
    <row r="19" spans="2:3" x14ac:dyDescent="0.25">
      <c r="B19" s="33" t="s">
        <v>481</v>
      </c>
      <c r="C19" s="8">
        <v>350900</v>
      </c>
    </row>
    <row r="20" spans="2:3" x14ac:dyDescent="0.25">
      <c r="B20" s="33" t="s">
        <v>478</v>
      </c>
      <c r="C20" s="8">
        <v>2066400</v>
      </c>
    </row>
    <row r="21" spans="2:3" x14ac:dyDescent="0.25">
      <c r="B21" s="33" t="s">
        <v>490</v>
      </c>
      <c r="C21" s="8">
        <v>753429</v>
      </c>
    </row>
    <row r="22" spans="2:3" x14ac:dyDescent="0.25">
      <c r="B22" s="33" t="s">
        <v>493</v>
      </c>
      <c r="C22" s="8">
        <v>2871360</v>
      </c>
    </row>
    <row r="23" spans="2:3" x14ac:dyDescent="0.25">
      <c r="B23" s="33" t="s">
        <v>503</v>
      </c>
      <c r="C23" s="8">
        <v>49440</v>
      </c>
    </row>
    <row r="24" spans="2:3" x14ac:dyDescent="0.25">
      <c r="B24" s="33" t="s">
        <v>507</v>
      </c>
      <c r="C24" s="8">
        <v>7303</v>
      </c>
    </row>
    <row r="25" spans="2:3" x14ac:dyDescent="0.25">
      <c r="B25" s="33" t="s">
        <v>497</v>
      </c>
      <c r="C25" s="8">
        <v>2728500</v>
      </c>
    </row>
    <row r="26" spans="2:3" x14ac:dyDescent="0.25">
      <c r="B26" s="33" t="s">
        <v>488</v>
      </c>
      <c r="C26" s="8">
        <v>14838</v>
      </c>
    </row>
    <row r="27" spans="2:3" x14ac:dyDescent="0.25">
      <c r="B27" s="33" t="s">
        <v>511</v>
      </c>
      <c r="C27" s="8">
        <v>10750</v>
      </c>
    </row>
    <row r="28" spans="2:3" x14ac:dyDescent="0.25">
      <c r="B28" s="33" t="s">
        <v>491</v>
      </c>
      <c r="C28" s="8">
        <v>12800</v>
      </c>
    </row>
    <row r="29" spans="2:3" x14ac:dyDescent="0.25">
      <c r="B29" s="33" t="s">
        <v>489</v>
      </c>
      <c r="C29" s="8">
        <v>288264</v>
      </c>
    </row>
    <row r="30" spans="2:3" x14ac:dyDescent="0.25">
      <c r="B30" s="33" t="s">
        <v>487</v>
      </c>
      <c r="C30" s="8">
        <v>46800</v>
      </c>
    </row>
    <row r="31" spans="2:3" x14ac:dyDescent="0.25">
      <c r="B31" s="33" t="s">
        <v>508</v>
      </c>
      <c r="C31" s="8">
        <v>7150</v>
      </c>
    </row>
    <row r="32" spans="2:3" x14ac:dyDescent="0.25">
      <c r="B32" s="33" t="s">
        <v>509</v>
      </c>
      <c r="C32" s="8">
        <v>650</v>
      </c>
    </row>
    <row r="33" spans="1:3" x14ac:dyDescent="0.25">
      <c r="B33" s="33" t="s">
        <v>501</v>
      </c>
      <c r="C33" s="8">
        <v>74835</v>
      </c>
    </row>
    <row r="34" spans="1:3" x14ac:dyDescent="0.25">
      <c r="B34" s="33" t="s">
        <v>483</v>
      </c>
      <c r="C34" s="8">
        <v>1647208</v>
      </c>
    </row>
    <row r="35" spans="1:3" x14ac:dyDescent="0.25">
      <c r="B35" s="33" t="s">
        <v>482</v>
      </c>
      <c r="C35" s="8">
        <v>10793110.4</v>
      </c>
    </row>
    <row r="36" spans="1:3" x14ac:dyDescent="0.25">
      <c r="B36" s="33" t="s">
        <v>479</v>
      </c>
      <c r="C36" s="8">
        <v>14630672.360000001</v>
      </c>
    </row>
    <row r="37" spans="1:3" x14ac:dyDescent="0.25">
      <c r="B37" s="33" t="s">
        <v>480</v>
      </c>
      <c r="C37" s="8">
        <v>314800</v>
      </c>
    </row>
    <row r="38" spans="1:3" x14ac:dyDescent="0.25">
      <c r="B38" s="33" t="s">
        <v>513</v>
      </c>
      <c r="C38" s="8">
        <v>41063549.93</v>
      </c>
    </row>
    <row r="39" spans="1:3" x14ac:dyDescent="0.25">
      <c r="B39" s="33" t="s">
        <v>514</v>
      </c>
      <c r="C39" s="8">
        <v>82127099.859999999</v>
      </c>
    </row>
    <row r="42" spans="1:3" x14ac:dyDescent="0.25">
      <c r="A42" t="s">
        <v>517</v>
      </c>
      <c r="B42" s="34" t="s">
        <v>516</v>
      </c>
      <c r="C42" s="35" t="s">
        <v>518</v>
      </c>
    </row>
    <row r="43" spans="1:3" x14ac:dyDescent="0.25">
      <c r="A43">
        <v>1</v>
      </c>
      <c r="B43" s="33" t="s">
        <v>479</v>
      </c>
      <c r="C43" s="14">
        <v>14630672.360000001</v>
      </c>
    </row>
    <row r="44" spans="1:3" x14ac:dyDescent="0.25">
      <c r="A44">
        <v>2</v>
      </c>
      <c r="B44" s="33" t="s">
        <v>482</v>
      </c>
      <c r="C44" s="14">
        <v>10793110.4</v>
      </c>
    </row>
    <row r="45" spans="1:3" x14ac:dyDescent="0.25">
      <c r="A45">
        <v>3</v>
      </c>
      <c r="B45" s="33" t="s">
        <v>493</v>
      </c>
      <c r="C45" s="14">
        <v>2871360</v>
      </c>
    </row>
    <row r="46" spans="1:3" x14ac:dyDescent="0.25">
      <c r="A46">
        <v>4</v>
      </c>
      <c r="B46" s="33" t="s">
        <v>497</v>
      </c>
      <c r="C46" s="14">
        <v>2728500</v>
      </c>
    </row>
    <row r="47" spans="1:3" x14ac:dyDescent="0.25">
      <c r="A47">
        <v>5</v>
      </c>
      <c r="B47" s="33" t="s">
        <v>478</v>
      </c>
      <c r="C47" s="14">
        <v>2066400</v>
      </c>
    </row>
    <row r="48" spans="1:3" x14ac:dyDescent="0.25">
      <c r="A48">
        <v>6</v>
      </c>
      <c r="B48" s="33" t="s">
        <v>483</v>
      </c>
      <c r="C48" s="14">
        <v>1647208</v>
      </c>
    </row>
    <row r="49" spans="1:3" x14ac:dyDescent="0.25">
      <c r="A49">
        <v>7</v>
      </c>
      <c r="B49" s="33" t="s">
        <v>485</v>
      </c>
      <c r="C49" s="14">
        <v>1536416.2400000002</v>
      </c>
    </row>
    <row r="50" spans="1:3" x14ac:dyDescent="0.25">
      <c r="A50">
        <v>8</v>
      </c>
      <c r="B50" s="33" t="s">
        <v>484</v>
      </c>
      <c r="C50" s="14">
        <v>1398876</v>
      </c>
    </row>
    <row r="51" spans="1:3" x14ac:dyDescent="0.25">
      <c r="A51">
        <v>9</v>
      </c>
      <c r="B51" s="33" t="s">
        <v>490</v>
      </c>
      <c r="C51" s="14">
        <v>753429</v>
      </c>
    </row>
    <row r="52" spans="1:3" x14ac:dyDescent="0.25">
      <c r="A52">
        <v>10</v>
      </c>
      <c r="B52" s="33" t="s">
        <v>496</v>
      </c>
      <c r="C52" s="14">
        <v>530591.48</v>
      </c>
    </row>
    <row r="53" spans="1:3" x14ac:dyDescent="0.25">
      <c r="A53">
        <v>11</v>
      </c>
      <c r="B53" s="33" t="s">
        <v>500</v>
      </c>
      <c r="C53" s="14">
        <v>410739</v>
      </c>
    </row>
    <row r="54" spans="1:3" x14ac:dyDescent="0.25">
      <c r="A54">
        <v>12</v>
      </c>
      <c r="B54" s="33" t="s">
        <v>481</v>
      </c>
      <c r="C54" s="14">
        <v>350900</v>
      </c>
    </row>
    <row r="55" spans="1:3" x14ac:dyDescent="0.25">
      <c r="A55">
        <v>13</v>
      </c>
      <c r="B55" s="33" t="s">
        <v>480</v>
      </c>
      <c r="C55" s="14">
        <v>314800</v>
      </c>
    </row>
    <row r="56" spans="1:3" x14ac:dyDescent="0.25">
      <c r="A56">
        <v>14</v>
      </c>
      <c r="B56" s="33" t="s">
        <v>489</v>
      </c>
      <c r="C56" s="14">
        <v>288264</v>
      </c>
    </row>
    <row r="57" spans="1:3" x14ac:dyDescent="0.25">
      <c r="A57">
        <v>15</v>
      </c>
      <c r="B57" s="33" t="s">
        <v>498</v>
      </c>
      <c r="C57" s="14">
        <v>176460</v>
      </c>
    </row>
    <row r="58" spans="1:3" x14ac:dyDescent="0.25">
      <c r="A58">
        <v>16</v>
      </c>
      <c r="B58" s="33" t="s">
        <v>520</v>
      </c>
      <c r="C58" s="14">
        <v>109004</v>
      </c>
    </row>
    <row r="59" spans="1:3" x14ac:dyDescent="0.25">
      <c r="A59">
        <v>17</v>
      </c>
      <c r="B59" s="33" t="s">
        <v>492</v>
      </c>
      <c r="C59" s="14">
        <v>75290.850000000006</v>
      </c>
    </row>
    <row r="60" spans="1:3" x14ac:dyDescent="0.25">
      <c r="A60">
        <v>18</v>
      </c>
      <c r="B60" s="33" t="s">
        <v>501</v>
      </c>
      <c r="C60" s="14">
        <v>74835</v>
      </c>
    </row>
    <row r="61" spans="1:3" x14ac:dyDescent="0.25">
      <c r="A61">
        <v>19</v>
      </c>
      <c r="B61" s="33" t="s">
        <v>499</v>
      </c>
      <c r="C61" s="14">
        <v>70000</v>
      </c>
    </row>
    <row r="62" spans="1:3" x14ac:dyDescent="0.25">
      <c r="A62">
        <v>20</v>
      </c>
      <c r="B62" s="33" t="s">
        <v>505</v>
      </c>
      <c r="C62" s="14">
        <v>56594</v>
      </c>
    </row>
    <row r="63" spans="1:3" x14ac:dyDescent="0.25">
      <c r="A63">
        <v>21</v>
      </c>
      <c r="B63" s="33" t="s">
        <v>503</v>
      </c>
      <c r="C63" s="14">
        <v>49440</v>
      </c>
    </row>
    <row r="64" spans="1:3" x14ac:dyDescent="0.25">
      <c r="A64">
        <v>22</v>
      </c>
      <c r="B64" s="33" t="s">
        <v>502</v>
      </c>
      <c r="C64" s="14">
        <v>47975</v>
      </c>
    </row>
    <row r="65" spans="1:3" x14ac:dyDescent="0.25">
      <c r="A65">
        <v>23</v>
      </c>
      <c r="B65" s="33" t="s">
        <v>487</v>
      </c>
      <c r="C65" s="14">
        <v>46800</v>
      </c>
    </row>
    <row r="66" spans="1:3" x14ac:dyDescent="0.25">
      <c r="A66">
        <v>24</v>
      </c>
      <c r="B66" s="33" t="s">
        <v>486</v>
      </c>
      <c r="C66" s="14">
        <v>31500</v>
      </c>
    </row>
    <row r="67" spans="1:3" x14ac:dyDescent="0.25">
      <c r="A67">
        <v>25</v>
      </c>
      <c r="B67" s="33" t="s">
        <v>504</v>
      </c>
      <c r="C67" s="14">
        <v>20250</v>
      </c>
    </row>
    <row r="68" spans="1:3" x14ac:dyDescent="0.25">
      <c r="A68">
        <v>26</v>
      </c>
      <c r="B68" s="33" t="s">
        <v>494</v>
      </c>
      <c r="C68" s="14">
        <v>19074</v>
      </c>
    </row>
    <row r="69" spans="1:3" x14ac:dyDescent="0.25">
      <c r="A69">
        <v>27</v>
      </c>
      <c r="B69" s="33" t="s">
        <v>495</v>
      </c>
      <c r="C69" s="14">
        <v>14900</v>
      </c>
    </row>
    <row r="70" spans="1:3" x14ac:dyDescent="0.25">
      <c r="A70">
        <v>28</v>
      </c>
      <c r="B70" s="33" t="s">
        <v>488</v>
      </c>
      <c r="C70" s="14">
        <v>14838</v>
      </c>
    </row>
    <row r="71" spans="1:3" x14ac:dyDescent="0.25">
      <c r="A71">
        <v>29</v>
      </c>
      <c r="B71" s="33" t="s">
        <v>491</v>
      </c>
      <c r="C71" s="14">
        <v>12800</v>
      </c>
    </row>
    <row r="72" spans="1:3" x14ac:dyDescent="0.25">
      <c r="A72">
        <v>30</v>
      </c>
      <c r="B72" s="33" t="s">
        <v>511</v>
      </c>
      <c r="C72" s="14">
        <v>10750</v>
      </c>
    </row>
    <row r="73" spans="1:3" x14ac:dyDescent="0.25">
      <c r="A73">
        <v>31</v>
      </c>
      <c r="B73" s="33" t="s">
        <v>507</v>
      </c>
      <c r="C73" s="14">
        <v>7303</v>
      </c>
    </row>
    <row r="74" spans="1:3" x14ac:dyDescent="0.25">
      <c r="A74">
        <v>32</v>
      </c>
      <c r="B74" s="33" t="s">
        <v>508</v>
      </c>
      <c r="C74" s="14">
        <v>7150</v>
      </c>
    </row>
    <row r="75" spans="1:3" x14ac:dyDescent="0.25">
      <c r="A75">
        <v>33</v>
      </c>
      <c r="B75" s="33" t="s">
        <v>506</v>
      </c>
      <c r="C75" s="14">
        <v>4800</v>
      </c>
    </row>
    <row r="76" spans="1:3" x14ac:dyDescent="0.25">
      <c r="A76">
        <v>34</v>
      </c>
      <c r="B76" s="33" t="s">
        <v>510</v>
      </c>
      <c r="C76" s="14">
        <v>873.6</v>
      </c>
    </row>
    <row r="77" spans="1:3" x14ac:dyDescent="0.25">
      <c r="A77">
        <v>35</v>
      </c>
      <c r="B77" s="33" t="s">
        <v>509</v>
      </c>
      <c r="C77" s="14">
        <v>650</v>
      </c>
    </row>
    <row r="78" spans="1:3" x14ac:dyDescent="0.25">
      <c r="B78" s="33" t="s">
        <v>519</v>
      </c>
      <c r="C78" s="14">
        <f>SUM(C43:C77)</f>
        <v>41172553.930000007</v>
      </c>
    </row>
  </sheetData>
  <autoFilter ref="A42:C42" xr:uid="{DB885BDF-8BF7-42F5-A87F-017FE9ACA307}">
    <sortState xmlns:xlrd2="http://schemas.microsoft.com/office/spreadsheetml/2017/richdata2" ref="A43:C76">
      <sortCondition descending="1" ref="C4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7C2E0-D4EF-49E2-AC6C-A8208DB95C43}">
  <dimension ref="A1:F59"/>
  <sheetViews>
    <sheetView topLeftCell="A46" workbookViewId="0">
      <selection activeCell="D65" sqref="D65"/>
    </sheetView>
  </sheetViews>
  <sheetFormatPr defaultRowHeight="15" x14ac:dyDescent="0.25"/>
  <cols>
    <col min="1" max="1" width="6.85546875" customWidth="1"/>
    <col min="2" max="2" width="43.42578125" bestFit="1" customWidth="1"/>
    <col min="3" max="3" width="53.140625" bestFit="1" customWidth="1"/>
    <col min="4" max="4" width="15.7109375" style="14" bestFit="1" customWidth="1"/>
    <col min="5" max="5" width="21.42578125" style="8" bestFit="1" customWidth="1"/>
    <col min="6" max="6" width="15.28515625" customWidth="1"/>
  </cols>
  <sheetData>
    <row r="1" spans="1:6" ht="41.25" customHeight="1" x14ac:dyDescent="0.25">
      <c r="A1" s="31" t="s">
        <v>353</v>
      </c>
      <c r="B1" s="31"/>
      <c r="C1" s="31"/>
      <c r="D1" s="31"/>
      <c r="E1" s="31"/>
      <c r="F1" s="31"/>
    </row>
    <row r="2" spans="1:6" s="4" customFormat="1" ht="47.25" x14ac:dyDescent="0.25">
      <c r="A2" s="3" t="s">
        <v>354</v>
      </c>
      <c r="B2" s="3" t="s">
        <v>355</v>
      </c>
      <c r="C2" s="3" t="s">
        <v>356</v>
      </c>
      <c r="D2" s="11" t="s">
        <v>443</v>
      </c>
      <c r="E2" s="9" t="s">
        <v>445</v>
      </c>
      <c r="F2" s="15" t="s">
        <v>357</v>
      </c>
    </row>
    <row r="3" spans="1:6" s="4" customFormat="1" ht="46.5" customHeight="1" x14ac:dyDescent="0.25">
      <c r="A3" s="2" t="s">
        <v>303</v>
      </c>
      <c r="B3" s="5" t="s">
        <v>358</v>
      </c>
      <c r="C3" s="6" t="s">
        <v>393</v>
      </c>
      <c r="D3" s="12">
        <v>65125000</v>
      </c>
      <c r="E3" s="7"/>
      <c r="F3" s="3"/>
    </row>
    <row r="4" spans="1:6" s="4" customFormat="1" ht="46.5" customHeight="1" x14ac:dyDescent="0.25">
      <c r="A4" s="2"/>
      <c r="B4" s="5" t="s">
        <v>474</v>
      </c>
      <c r="C4" s="6"/>
      <c r="D4" s="12"/>
      <c r="E4" s="7"/>
      <c r="F4" s="3"/>
    </row>
    <row r="5" spans="1:6" ht="20.100000000000001" customHeight="1" x14ac:dyDescent="0.25">
      <c r="A5" s="2" t="s">
        <v>304</v>
      </c>
      <c r="B5" s="1" t="s">
        <v>6</v>
      </c>
      <c r="C5" s="1" t="s">
        <v>359</v>
      </c>
      <c r="D5" s="12">
        <f ca="1">SUMIF(Sheet1!B:E,Sheet2!B5,Sheet1!E:E)</f>
        <v>14630672.360000001</v>
      </c>
      <c r="E5" s="7"/>
      <c r="F5" s="1"/>
    </row>
    <row r="6" spans="1:6" ht="20.100000000000001" customHeight="1" x14ac:dyDescent="0.25">
      <c r="A6" s="2" t="s">
        <v>305</v>
      </c>
      <c r="B6" s="1" t="s">
        <v>219</v>
      </c>
      <c r="C6" s="1" t="s">
        <v>373</v>
      </c>
      <c r="D6" s="12">
        <f ca="1">SUMIF(Sheet1!B:E,Sheet2!B6,Sheet1!E:E)</f>
        <v>10793110.4</v>
      </c>
      <c r="E6" s="7"/>
      <c r="F6" s="1"/>
    </row>
    <row r="7" spans="1:6" ht="20.100000000000001" customHeight="1" x14ac:dyDescent="0.25">
      <c r="A7" s="2" t="s">
        <v>306</v>
      </c>
      <c r="B7" s="1" t="s">
        <v>18</v>
      </c>
      <c r="C7" s="1" t="s">
        <v>361</v>
      </c>
      <c r="D7" s="12">
        <f ca="1">SUMIF(Sheet1!B:E,Sheet2!B7,Sheet1!E:E)</f>
        <v>350900</v>
      </c>
      <c r="E7" s="7"/>
      <c r="F7" s="1"/>
    </row>
    <row r="8" spans="1:6" ht="20.100000000000001" customHeight="1" x14ac:dyDescent="0.25">
      <c r="A8" s="2" t="s">
        <v>307</v>
      </c>
      <c r="B8" s="1" t="s">
        <v>13</v>
      </c>
      <c r="C8" s="1" t="s">
        <v>360</v>
      </c>
      <c r="D8" s="12">
        <f ca="1">SUMIF(Sheet1!B:E,Sheet2!B8,Sheet1!E:E)</f>
        <v>2066400</v>
      </c>
      <c r="E8" s="7"/>
      <c r="F8" s="1"/>
    </row>
    <row r="9" spans="1:6" ht="20.100000000000001" customHeight="1" x14ac:dyDescent="0.25">
      <c r="A9" s="2" t="s">
        <v>308</v>
      </c>
      <c r="B9" s="1" t="s">
        <v>24</v>
      </c>
      <c r="C9" s="1" t="s">
        <v>362</v>
      </c>
      <c r="D9" s="12">
        <f ca="1">SUMIF(Sheet1!B:E,Sheet2!B9,Sheet1!E:E)</f>
        <v>1647208</v>
      </c>
      <c r="E9" s="7"/>
      <c r="F9" s="1"/>
    </row>
    <row r="10" spans="1:6" ht="20.100000000000001" customHeight="1" x14ac:dyDescent="0.25">
      <c r="A10" s="2" t="s">
        <v>309</v>
      </c>
      <c r="B10" s="1" t="s">
        <v>38</v>
      </c>
      <c r="C10" s="1" t="s">
        <v>364</v>
      </c>
      <c r="D10" s="12">
        <f ca="1">SUMIF(Sheet1!B:E,Sheet2!B10,Sheet1!E:E)</f>
        <v>47975</v>
      </c>
      <c r="E10" s="7"/>
      <c r="F10" s="1"/>
    </row>
    <row r="11" spans="1:6" ht="20.100000000000001" customHeight="1" x14ac:dyDescent="0.25">
      <c r="A11" s="2" t="s">
        <v>310</v>
      </c>
      <c r="B11" s="1" t="s">
        <v>44</v>
      </c>
      <c r="C11" s="1" t="s">
        <v>363</v>
      </c>
      <c r="D11" s="12">
        <f ca="1">SUMIF(Sheet1!B:E,Sheet2!B11,Sheet1!E:E)</f>
        <v>49440</v>
      </c>
      <c r="E11" s="7"/>
      <c r="F11" s="1"/>
    </row>
    <row r="12" spans="1:6" ht="20.100000000000001" customHeight="1" x14ac:dyDescent="0.25">
      <c r="A12" s="2" t="s">
        <v>311</v>
      </c>
      <c r="B12" s="1" t="s">
        <v>67</v>
      </c>
      <c r="C12" s="1" t="s">
        <v>365</v>
      </c>
      <c r="D12" s="12">
        <f ca="1">SUMIF(Sheet1!B:E,Sheet2!B12,Sheet1!E:E)</f>
        <v>756730</v>
      </c>
      <c r="E12" s="7"/>
      <c r="F12" s="1"/>
    </row>
    <row r="13" spans="1:6" ht="20.100000000000001" customHeight="1" x14ac:dyDescent="0.25">
      <c r="A13" s="2" t="s">
        <v>312</v>
      </c>
      <c r="B13" s="1" t="s">
        <v>82</v>
      </c>
      <c r="C13" s="1" t="s">
        <v>366</v>
      </c>
      <c r="D13" s="12">
        <f ca="1">SUMIF(Sheet1!B:E,Sheet2!B13,Sheet1!E:E)</f>
        <v>32230.19</v>
      </c>
      <c r="E13" s="7"/>
      <c r="F13" s="1"/>
    </row>
    <row r="14" spans="1:6" ht="20.100000000000001" customHeight="1" x14ac:dyDescent="0.25">
      <c r="A14" s="2" t="s">
        <v>313</v>
      </c>
      <c r="B14" s="1" t="s">
        <v>97</v>
      </c>
      <c r="C14" s="1" t="s">
        <v>366</v>
      </c>
      <c r="D14" s="12">
        <f ca="1">SUMIF(Sheet1!B:E,Sheet2!B14,Sheet1!E:E)</f>
        <v>212500</v>
      </c>
      <c r="E14" s="7"/>
      <c r="F14" s="1"/>
    </row>
    <row r="15" spans="1:6" ht="20.100000000000001" customHeight="1" x14ac:dyDescent="0.25">
      <c r="A15" s="2" t="s">
        <v>314</v>
      </c>
      <c r="B15" s="1" t="s">
        <v>103</v>
      </c>
      <c r="C15" s="1" t="s">
        <v>366</v>
      </c>
      <c r="D15" s="12">
        <f ca="1">SUMIF(Sheet1!B:E,Sheet2!B15,Sheet1!E:E)</f>
        <v>738398.35</v>
      </c>
      <c r="E15" s="7"/>
      <c r="F15" s="1"/>
    </row>
    <row r="16" spans="1:6" ht="20.100000000000001" customHeight="1" x14ac:dyDescent="0.25">
      <c r="A16" s="2" t="s">
        <v>315</v>
      </c>
      <c r="B16" s="1" t="s">
        <v>84</v>
      </c>
      <c r="C16" s="1" t="s">
        <v>367</v>
      </c>
      <c r="D16" s="12">
        <f ca="1">SUMIF(Sheet1!B:E,Sheet2!B16,Sheet1!E:E)</f>
        <v>129850</v>
      </c>
      <c r="E16" s="7"/>
      <c r="F16" s="1"/>
    </row>
    <row r="17" spans="1:6" ht="20.100000000000001" customHeight="1" x14ac:dyDescent="0.25">
      <c r="A17" s="2" t="s">
        <v>316</v>
      </c>
      <c r="B17" s="1" t="s">
        <v>95</v>
      </c>
      <c r="C17" s="1" t="s">
        <v>368</v>
      </c>
      <c r="D17" s="12">
        <f ca="1">SUMIF(Sheet1!B:E,Sheet2!B17,Sheet1!E:E)</f>
        <v>215625.2</v>
      </c>
      <c r="E17" s="7"/>
      <c r="F17" s="1"/>
    </row>
    <row r="18" spans="1:6" ht="20.100000000000001" customHeight="1" x14ac:dyDescent="0.25">
      <c r="A18" s="2" t="s">
        <v>317</v>
      </c>
      <c r="B18" s="1" t="s">
        <v>136</v>
      </c>
      <c r="C18" s="1" t="s">
        <v>365</v>
      </c>
      <c r="D18" s="12">
        <f ca="1">SUMIF(Sheet1!B:E,Sheet2!B18,Sheet1!E:E)</f>
        <v>642146</v>
      </c>
      <c r="E18" s="7"/>
      <c r="F18" s="1"/>
    </row>
    <row r="19" spans="1:6" ht="20.100000000000001" customHeight="1" x14ac:dyDescent="0.25">
      <c r="A19" s="2" t="s">
        <v>318</v>
      </c>
      <c r="B19" s="1" t="s">
        <v>172</v>
      </c>
      <c r="C19" s="1" t="s">
        <v>369</v>
      </c>
      <c r="D19" s="12">
        <f ca="1">SUMIF(Sheet1!B:E,Sheet2!B19,Sheet1!E:E)</f>
        <v>207812.5</v>
      </c>
      <c r="E19" s="7"/>
      <c r="F19" s="1"/>
    </row>
    <row r="20" spans="1:6" ht="20.100000000000001" customHeight="1" x14ac:dyDescent="0.25">
      <c r="A20" s="2" t="s">
        <v>319</v>
      </c>
      <c r="B20" s="1" t="s">
        <v>182</v>
      </c>
      <c r="C20" s="1" t="s">
        <v>370</v>
      </c>
      <c r="D20" s="12">
        <f ca="1">SUMIF(Sheet1!B:E,Sheet2!B20,Sheet1!E:E)</f>
        <v>14838</v>
      </c>
      <c r="E20" s="7"/>
      <c r="F20" s="1"/>
    </row>
    <row r="21" spans="1:6" ht="20.100000000000001" customHeight="1" x14ac:dyDescent="0.25">
      <c r="A21" s="2" t="s">
        <v>320</v>
      </c>
      <c r="B21" s="1" t="s">
        <v>193</v>
      </c>
      <c r="C21" s="1" t="s">
        <v>371</v>
      </c>
      <c r="D21" s="12">
        <f ca="1">SUMIF(Sheet1!B:E,Sheet2!B21,Sheet1!E:E)</f>
        <v>74835</v>
      </c>
      <c r="E21" s="7"/>
      <c r="F21" s="1"/>
    </row>
    <row r="22" spans="1:6" ht="20.100000000000001" customHeight="1" x14ac:dyDescent="0.25">
      <c r="A22" s="2" t="s">
        <v>321</v>
      </c>
      <c r="B22" s="1" t="s">
        <v>202</v>
      </c>
      <c r="C22" s="1" t="s">
        <v>372</v>
      </c>
      <c r="D22" s="12">
        <f ca="1">SUMIF(Sheet1!B:E,Sheet2!B22,Sheet1!E:E)</f>
        <v>7303</v>
      </c>
      <c r="E22" s="7"/>
      <c r="F22" s="1"/>
    </row>
    <row r="23" spans="1:6" ht="20.100000000000001" customHeight="1" x14ac:dyDescent="0.25">
      <c r="A23" s="2" t="s">
        <v>322</v>
      </c>
      <c r="B23" s="1" t="s">
        <v>231</v>
      </c>
      <c r="C23" s="1" t="s">
        <v>374</v>
      </c>
      <c r="D23" s="12">
        <f ca="1">SUMIF(Sheet1!B:E,Sheet2!B23,Sheet1!E:E)</f>
        <v>650</v>
      </c>
      <c r="E23" s="7"/>
      <c r="F23" s="1"/>
    </row>
    <row r="24" spans="1:6" ht="20.100000000000001" customHeight="1" x14ac:dyDescent="0.25">
      <c r="A24" s="2" t="s">
        <v>323</v>
      </c>
      <c r="B24" s="1" t="s">
        <v>234</v>
      </c>
      <c r="C24" s="1" t="s">
        <v>375</v>
      </c>
      <c r="D24" s="12">
        <f ca="1">SUMIF(Sheet1!B:E,Sheet2!B24,Sheet1!E:E)</f>
        <v>2871360</v>
      </c>
      <c r="E24" s="7"/>
      <c r="F24" s="1"/>
    </row>
    <row r="25" spans="1:6" ht="20.100000000000001" customHeight="1" x14ac:dyDescent="0.25">
      <c r="A25" s="2" t="s">
        <v>324</v>
      </c>
      <c r="B25" s="1" t="s">
        <v>253</v>
      </c>
      <c r="C25" s="1" t="s">
        <v>448</v>
      </c>
      <c r="D25" s="12">
        <f ca="1">SUMIF(Sheet1!B:E,Sheet2!B25,Sheet1!E:E)</f>
        <v>2728500</v>
      </c>
      <c r="E25" s="7">
        <v>5000000</v>
      </c>
      <c r="F25" s="18">
        <v>45155</v>
      </c>
    </row>
    <row r="26" spans="1:6" ht="20.100000000000001" customHeight="1" x14ac:dyDescent="0.25">
      <c r="A26" s="2" t="s">
        <v>325</v>
      </c>
      <c r="B26" s="1" t="s">
        <v>276</v>
      </c>
      <c r="C26" s="1" t="s">
        <v>376</v>
      </c>
      <c r="D26" s="12">
        <f ca="1">SUMIF(Sheet1!B:E,Sheet2!B26,Sheet1!E:E)</f>
        <v>176460</v>
      </c>
      <c r="E26" s="7"/>
      <c r="F26" s="1"/>
    </row>
    <row r="27" spans="1:6" ht="20.100000000000001" customHeight="1" x14ac:dyDescent="0.25">
      <c r="A27" s="2" t="s">
        <v>326</v>
      </c>
      <c r="B27" s="1" t="s">
        <v>289</v>
      </c>
      <c r="C27" s="1" t="s">
        <v>377</v>
      </c>
      <c r="D27" s="12">
        <f ca="1">SUMIF(Sheet1!B:E,Sheet2!B27,Sheet1!E:E)</f>
        <v>873.6</v>
      </c>
      <c r="E27" s="7"/>
      <c r="F27" s="1"/>
    </row>
    <row r="28" spans="1:6" ht="20.100000000000001" customHeight="1" x14ac:dyDescent="0.25">
      <c r="A28" s="2" t="s">
        <v>327</v>
      </c>
      <c r="B28" s="1" t="s">
        <v>292</v>
      </c>
      <c r="C28" s="1" t="s">
        <v>378</v>
      </c>
      <c r="D28" s="12">
        <f ca="1">SUMIF(Sheet1!B:E,Sheet2!B28,Sheet1!E:E)</f>
        <v>70000</v>
      </c>
      <c r="E28" s="7"/>
      <c r="F28" s="1"/>
    </row>
    <row r="29" spans="1:6" ht="20.100000000000001" customHeight="1" x14ac:dyDescent="0.25">
      <c r="A29" s="2" t="s">
        <v>328</v>
      </c>
      <c r="B29" s="1" t="s">
        <v>297</v>
      </c>
      <c r="C29" s="1" t="s">
        <v>379</v>
      </c>
      <c r="D29" s="12">
        <f ca="1">SUMIF(Sheet1!B:E,Sheet2!B29,Sheet1!E:E)</f>
        <v>75290.850000000006</v>
      </c>
      <c r="E29" s="7"/>
      <c r="F29" s="1"/>
    </row>
    <row r="30" spans="1:6" ht="20.100000000000001" customHeight="1" x14ac:dyDescent="0.25">
      <c r="A30" s="2" t="s">
        <v>329</v>
      </c>
      <c r="B30" s="1" t="s">
        <v>300</v>
      </c>
      <c r="C30" s="1" t="s">
        <v>380</v>
      </c>
      <c r="D30" s="12">
        <f ca="1">SUMIF(Sheet1!B:E,Sheet2!B30,Sheet1!E:E)</f>
        <v>10750</v>
      </c>
      <c r="E30" s="7"/>
      <c r="F30" s="1"/>
    </row>
    <row r="31" spans="1:6" ht="20.100000000000001" customHeight="1" x14ac:dyDescent="0.25">
      <c r="A31" s="2" t="s">
        <v>330</v>
      </c>
      <c r="B31" s="1" t="s">
        <v>302</v>
      </c>
      <c r="C31" s="1" t="s">
        <v>381</v>
      </c>
      <c r="D31" s="12">
        <f ca="1">SUMIF(Sheet1!B:E,Sheet2!B31,Sheet1!E:E)</f>
        <v>12800</v>
      </c>
      <c r="E31" s="7"/>
      <c r="F31" s="1"/>
    </row>
    <row r="32" spans="1:6" ht="20.100000000000001" customHeight="1" x14ac:dyDescent="0.25">
      <c r="A32" s="2" t="s">
        <v>331</v>
      </c>
      <c r="B32" s="1" t="s">
        <v>22</v>
      </c>
      <c r="C32" s="1" t="s">
        <v>382</v>
      </c>
      <c r="D32" s="12">
        <f ca="1">SUMIF(Sheet1!B:E,Sheet2!B32,Sheet1!E:E)</f>
        <v>208333</v>
      </c>
      <c r="E32" s="7" t="s">
        <v>447</v>
      </c>
      <c r="F32" s="18">
        <v>45237</v>
      </c>
    </row>
    <row r="33" spans="1:6" ht="20.100000000000001" customHeight="1" x14ac:dyDescent="0.25">
      <c r="A33" s="2" t="s">
        <v>332</v>
      </c>
      <c r="B33" s="1" t="s">
        <v>36</v>
      </c>
      <c r="C33" s="1" t="s">
        <v>383</v>
      </c>
      <c r="D33" s="12">
        <f ca="1">SUMIF(Sheet1!B:E,Sheet2!B33,Sheet1!E:E)</f>
        <v>71604</v>
      </c>
      <c r="E33" s="7"/>
      <c r="F33" s="1"/>
    </row>
    <row r="34" spans="1:6" ht="28.5" customHeight="1" x14ac:dyDescent="0.25">
      <c r="A34" s="2" t="s">
        <v>333</v>
      </c>
      <c r="B34" s="1" t="s">
        <v>146</v>
      </c>
      <c r="C34" s="6" t="s">
        <v>384</v>
      </c>
      <c r="D34" s="12">
        <f ca="1">SUMIF(Sheet1!B:E,Sheet2!B34,Sheet1!E:E)</f>
        <v>753429</v>
      </c>
      <c r="E34" s="7"/>
      <c r="F34" s="1"/>
    </row>
    <row r="35" spans="1:6" ht="20.100000000000001" customHeight="1" x14ac:dyDescent="0.25">
      <c r="A35" s="2" t="s">
        <v>334</v>
      </c>
      <c r="B35" s="1" t="s">
        <v>162</v>
      </c>
      <c r="C35" s="1" t="s">
        <v>385</v>
      </c>
      <c r="D35" s="12">
        <f ca="1">SUMIF(Sheet1!B:E,Sheet2!B35,Sheet1!E:E)</f>
        <v>56594</v>
      </c>
      <c r="E35" s="7"/>
      <c r="F35" s="1"/>
    </row>
    <row r="36" spans="1:6" ht="20.100000000000001" customHeight="1" x14ac:dyDescent="0.25">
      <c r="A36" s="2" t="s">
        <v>335</v>
      </c>
      <c r="B36" s="1" t="s">
        <v>174</v>
      </c>
      <c r="C36" s="1" t="s">
        <v>386</v>
      </c>
      <c r="D36" s="12">
        <f ca="1">SUMIF(Sheet1!B:E,Sheet2!B36,Sheet1!E:E)</f>
        <v>46800</v>
      </c>
      <c r="E36" s="7" t="s">
        <v>446</v>
      </c>
      <c r="F36" s="18">
        <v>45287</v>
      </c>
    </row>
    <row r="37" spans="1:6" ht="20.100000000000001" customHeight="1" x14ac:dyDescent="0.25">
      <c r="A37" s="2" t="s">
        <v>336</v>
      </c>
      <c r="B37" s="1" t="s">
        <v>191</v>
      </c>
      <c r="C37" s="1" t="s">
        <v>387</v>
      </c>
      <c r="D37" s="12">
        <f ca="1">SUMIF(Sheet1!B:E,Sheet2!B37,Sheet1!E:E)</f>
        <v>288264</v>
      </c>
      <c r="E37" s="7"/>
      <c r="F37" s="1"/>
    </row>
    <row r="38" spans="1:6" ht="20.100000000000001" customHeight="1" x14ac:dyDescent="0.25">
      <c r="A38" s="2" t="s">
        <v>337</v>
      </c>
      <c r="B38" s="1" t="s">
        <v>266</v>
      </c>
      <c r="C38" s="1" t="s">
        <v>388</v>
      </c>
      <c r="D38" s="12">
        <f ca="1">SUMIF(Sheet1!B:E,Sheet2!B38,Sheet1!E:E)</f>
        <v>45820</v>
      </c>
      <c r="E38" s="7"/>
      <c r="F38" s="1"/>
    </row>
    <row r="39" spans="1:6" ht="20.100000000000001" customHeight="1" x14ac:dyDescent="0.25">
      <c r="A39" s="2" t="s">
        <v>338</v>
      </c>
      <c r="B39" s="1" t="s">
        <v>269</v>
      </c>
      <c r="C39" s="1" t="s">
        <v>388</v>
      </c>
      <c r="D39" s="12">
        <f ca="1">SUMIF(Sheet1!B:E,Sheet2!B39,Sheet1!E:E)</f>
        <v>49649</v>
      </c>
      <c r="E39" s="7"/>
      <c r="F39" s="1"/>
    </row>
    <row r="40" spans="1:6" ht="20.100000000000001" customHeight="1" x14ac:dyDescent="0.25">
      <c r="A40" s="2" t="s">
        <v>339</v>
      </c>
      <c r="B40" s="1" t="s">
        <v>272</v>
      </c>
      <c r="C40" s="1" t="s">
        <v>388</v>
      </c>
      <c r="D40" s="12">
        <f ca="1">SUMIF(Sheet1!B:E,Sheet2!B40,Sheet1!E:E)</f>
        <v>315270</v>
      </c>
      <c r="E40" s="7"/>
      <c r="F40" s="1"/>
    </row>
    <row r="41" spans="1:6" ht="31.5" customHeight="1" x14ac:dyDescent="0.25">
      <c r="A41" s="2" t="s">
        <v>340</v>
      </c>
      <c r="B41" s="1" t="s">
        <v>116</v>
      </c>
      <c r="C41" s="6" t="s">
        <v>389</v>
      </c>
      <c r="D41" s="12">
        <f ca="1">SUMIF(Sheet1!B:E,Sheet2!B41,Sheet1!E:E)</f>
        <v>8200</v>
      </c>
      <c r="E41" s="7"/>
      <c r="F41" s="1"/>
    </row>
    <row r="42" spans="1:6" ht="31.5" x14ac:dyDescent="0.25">
      <c r="A42" s="2" t="s">
        <v>341</v>
      </c>
      <c r="B42" s="1" t="s">
        <v>120</v>
      </c>
      <c r="C42" s="1" t="s">
        <v>390</v>
      </c>
      <c r="D42" s="12">
        <f ca="1">SUMIF(Sheet1!B:E,Sheet2!B42,Sheet1!E:E)</f>
        <v>14900</v>
      </c>
      <c r="E42" s="9" t="s">
        <v>475</v>
      </c>
      <c r="F42" s="18">
        <v>45269</v>
      </c>
    </row>
    <row r="43" spans="1:6" ht="20.100000000000001" customHeight="1" x14ac:dyDescent="0.25">
      <c r="A43" s="2" t="s">
        <v>342</v>
      </c>
      <c r="B43" s="1" t="s">
        <v>122</v>
      </c>
      <c r="C43" s="1" t="s">
        <v>391</v>
      </c>
      <c r="D43" s="12">
        <f ca="1">SUMIF(Sheet1!B:E,Sheet2!B43,Sheet1!E:E)</f>
        <v>250654.47999999998</v>
      </c>
      <c r="E43" s="7" t="s">
        <v>444</v>
      </c>
      <c r="F43" s="18">
        <v>45269</v>
      </c>
    </row>
    <row r="44" spans="1:6" ht="20.100000000000001" customHeight="1" x14ac:dyDescent="0.25">
      <c r="A44" s="2" t="s">
        <v>343</v>
      </c>
      <c r="B44" s="1" t="s">
        <v>187</v>
      </c>
      <c r="C44" s="1" t="s">
        <v>392</v>
      </c>
      <c r="D44" s="12">
        <f ca="1">SUMIF(Sheet1!B:E,Sheet2!B44,Sheet1!E:E)</f>
        <v>23300</v>
      </c>
      <c r="E44" s="7"/>
      <c r="F44" s="1"/>
    </row>
    <row r="45" spans="1:6" ht="20.100000000000001" customHeight="1" x14ac:dyDescent="0.25">
      <c r="A45" s="2" t="s">
        <v>344</v>
      </c>
      <c r="B45" s="1" t="s">
        <v>398</v>
      </c>
      <c r="C45" s="1" t="s">
        <v>411</v>
      </c>
      <c r="D45" s="12">
        <f ca="1">SUMIF(Sheet1!B:E,Sheet2!B45,Sheet1!E:E)</f>
        <v>20250</v>
      </c>
      <c r="E45" s="7"/>
      <c r="F45" s="1"/>
    </row>
    <row r="46" spans="1:6" ht="20.100000000000001" customHeight="1" x14ac:dyDescent="0.25">
      <c r="A46" s="2" t="s">
        <v>345</v>
      </c>
      <c r="B46" s="1" t="s">
        <v>401</v>
      </c>
      <c r="C46" s="1" t="s">
        <v>410</v>
      </c>
      <c r="D46" s="12">
        <f ca="1">SUMIF(Sheet1!B:E,Sheet2!B46,Sheet1!E:E)</f>
        <v>4800</v>
      </c>
      <c r="E46" s="7"/>
      <c r="F46" s="1"/>
    </row>
    <row r="47" spans="1:6" ht="20.100000000000001" customHeight="1" x14ac:dyDescent="0.25">
      <c r="A47" s="2" t="s">
        <v>346</v>
      </c>
      <c r="B47" s="1" t="s">
        <v>404</v>
      </c>
      <c r="C47" s="1" t="s">
        <v>409</v>
      </c>
      <c r="D47" s="12">
        <f ca="1">SUMIF(Sheet1!B:E,Sheet2!B47,Sheet1!E:E)</f>
        <v>7150</v>
      </c>
      <c r="E47" s="7"/>
      <c r="F47" s="1"/>
    </row>
    <row r="48" spans="1:6" ht="20.100000000000001" customHeight="1" x14ac:dyDescent="0.25">
      <c r="A48" s="2" t="s">
        <v>347</v>
      </c>
      <c r="B48" s="1" t="s">
        <v>131</v>
      </c>
      <c r="C48" s="1" t="s">
        <v>408</v>
      </c>
      <c r="D48" s="12">
        <f ca="1">SUMIF(Sheet1!B:E,Sheet2!B48,Sheet1!E:E)</f>
        <v>52787</v>
      </c>
      <c r="E48" s="7"/>
      <c r="F48" s="1"/>
    </row>
    <row r="49" spans="1:6" ht="20.100000000000001" customHeight="1" x14ac:dyDescent="0.25">
      <c r="A49" s="2" t="s">
        <v>348</v>
      </c>
      <c r="B49" s="1" t="s">
        <v>412</v>
      </c>
      <c r="C49" s="1" t="s">
        <v>435</v>
      </c>
      <c r="D49" s="12">
        <f ca="1">SUMIF(Sheet1!B:E,Sheet2!B49,Sheet1!E:E)</f>
        <v>198250</v>
      </c>
      <c r="E49" s="7" t="s">
        <v>452</v>
      </c>
      <c r="F49" s="1"/>
    </row>
    <row r="50" spans="1:6" ht="20.100000000000001" customHeight="1" x14ac:dyDescent="0.25">
      <c r="A50" s="2" t="s">
        <v>349</v>
      </c>
      <c r="B50" s="1" t="s">
        <v>422</v>
      </c>
      <c r="C50" s="1" t="s">
        <v>435</v>
      </c>
      <c r="D50" s="12">
        <f ca="1">SUMIF(Sheet1!B:E,Sheet2!B50,Sheet1!E:E)</f>
        <v>80000</v>
      </c>
      <c r="E50" s="7" t="s">
        <v>452</v>
      </c>
      <c r="F50" s="1"/>
    </row>
    <row r="51" spans="1:6" ht="20.100000000000001" customHeight="1" x14ac:dyDescent="0.25">
      <c r="A51" s="2" t="s">
        <v>350</v>
      </c>
      <c r="B51" s="1" t="s">
        <v>429</v>
      </c>
      <c r="C51" s="1" t="s">
        <v>435</v>
      </c>
      <c r="D51" s="12">
        <f ca="1">SUMIF(Sheet1!B:E,Sheet2!B51,Sheet1!E:E)</f>
        <v>20050</v>
      </c>
      <c r="E51" s="7" t="s">
        <v>452</v>
      </c>
      <c r="F51" s="1"/>
    </row>
    <row r="52" spans="1:6" ht="20.100000000000001" customHeight="1" x14ac:dyDescent="0.25">
      <c r="A52" s="2" t="s">
        <v>351</v>
      </c>
      <c r="B52" s="1" t="s">
        <v>433</v>
      </c>
      <c r="C52" s="1" t="s">
        <v>435</v>
      </c>
      <c r="D52" s="12">
        <f ca="1">SUMIF(Sheet1!B:E,Sheet2!B52,Sheet1!E:E)</f>
        <v>16500</v>
      </c>
      <c r="E52" s="7" t="s">
        <v>452</v>
      </c>
      <c r="F52" s="1"/>
    </row>
    <row r="53" spans="1:6" ht="20.100000000000001" customHeight="1" x14ac:dyDescent="0.25">
      <c r="A53" s="2" t="s">
        <v>352</v>
      </c>
      <c r="B53" t="s">
        <v>297</v>
      </c>
      <c r="C53" s="1" t="s">
        <v>440</v>
      </c>
      <c r="D53" s="12">
        <f ca="1">SUMIF(Sheet1!B:E,Sheet2!B53,Sheet1!E:E)</f>
        <v>75290.850000000006</v>
      </c>
      <c r="E53" s="7" t="s">
        <v>452</v>
      </c>
      <c r="F53" s="1"/>
    </row>
    <row r="54" spans="1:6" ht="20.100000000000001" customHeight="1" x14ac:dyDescent="0.25">
      <c r="A54" s="2">
        <v>51</v>
      </c>
      <c r="B54" t="s">
        <v>441</v>
      </c>
      <c r="C54" s="1" t="s">
        <v>442</v>
      </c>
      <c r="D54" s="12"/>
      <c r="E54" s="7">
        <v>1763000</v>
      </c>
      <c r="F54" s="18">
        <v>45220</v>
      </c>
    </row>
    <row r="55" spans="1:6" ht="20.100000000000001" customHeight="1" x14ac:dyDescent="0.25">
      <c r="A55" s="2">
        <v>52</v>
      </c>
      <c r="B55" t="s">
        <v>449</v>
      </c>
      <c r="C55" s="1" t="s">
        <v>450</v>
      </c>
      <c r="D55" s="12"/>
      <c r="E55" s="7">
        <v>29250000</v>
      </c>
      <c r="F55" s="18">
        <v>45331</v>
      </c>
    </row>
    <row r="56" spans="1:6" ht="20.100000000000001" customHeight="1" x14ac:dyDescent="0.25">
      <c r="A56" s="2"/>
      <c r="B56" t="s">
        <v>449</v>
      </c>
      <c r="C56" s="1" t="s">
        <v>451</v>
      </c>
      <c r="D56" s="12"/>
      <c r="E56" s="7">
        <v>4029725</v>
      </c>
      <c r="F56" s="18">
        <v>45191</v>
      </c>
    </row>
    <row r="57" spans="1:6" ht="20.100000000000001" customHeight="1" x14ac:dyDescent="0.25">
      <c r="A57" s="2"/>
      <c r="C57" s="1"/>
      <c r="D57" s="12"/>
      <c r="E57" s="7"/>
      <c r="F57" s="1"/>
    </row>
    <row r="58" spans="1:6" ht="20.100000000000001" customHeight="1" x14ac:dyDescent="0.25">
      <c r="A58" s="2"/>
      <c r="B58" s="1"/>
      <c r="C58" s="1"/>
      <c r="D58" s="12"/>
      <c r="E58" s="7"/>
      <c r="F58" s="1"/>
    </row>
    <row r="59" spans="1:6" x14ac:dyDescent="0.25">
      <c r="A59" s="1"/>
      <c r="B59" s="1"/>
      <c r="C59" s="1"/>
      <c r="D59" s="13">
        <f ca="1">SUM(D2:D58)</f>
        <v>106297553.77999999</v>
      </c>
      <c r="E59" s="10"/>
      <c r="F59" s="1"/>
    </row>
  </sheetData>
  <autoFilter ref="A2:F56" xr:uid="{E647C2E0-D4EF-49E2-AC6C-A8208DB95C43}"/>
  <mergeCells count="1">
    <mergeCell ref="A1:F1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A8033-8333-48BE-A231-65C0EB6BE4BE}">
  <dimension ref="C3:H13"/>
  <sheetViews>
    <sheetView workbookViewId="0">
      <selection activeCell="F13" sqref="F13"/>
    </sheetView>
  </sheetViews>
  <sheetFormatPr defaultRowHeight="15" x14ac:dyDescent="0.25"/>
  <sheetData>
    <row r="3" spans="3:8" x14ac:dyDescent="0.25">
      <c r="C3">
        <v>20</v>
      </c>
      <c r="D3">
        <v>40</v>
      </c>
      <c r="E3">
        <v>30</v>
      </c>
      <c r="F3">
        <v>30</v>
      </c>
      <c r="H3">
        <v>6</v>
      </c>
    </row>
    <row r="4" spans="3:8" x14ac:dyDescent="0.25">
      <c r="C4">
        <v>20</v>
      </c>
      <c r="D4">
        <v>30</v>
      </c>
      <c r="E4">
        <v>0</v>
      </c>
      <c r="H4">
        <v>4</v>
      </c>
    </row>
    <row r="5" spans="3:8" x14ac:dyDescent="0.25">
      <c r="C5">
        <v>20</v>
      </c>
      <c r="D5">
        <v>40</v>
      </c>
      <c r="E5">
        <v>50</v>
      </c>
      <c r="F5">
        <v>30</v>
      </c>
      <c r="H5">
        <v>8</v>
      </c>
    </row>
    <row r="6" spans="3:8" x14ac:dyDescent="0.25">
      <c r="C6">
        <v>20</v>
      </c>
      <c r="D6">
        <v>90</v>
      </c>
      <c r="E6">
        <v>30</v>
      </c>
      <c r="F6">
        <v>0</v>
      </c>
      <c r="H6">
        <v>9</v>
      </c>
    </row>
    <row r="7" spans="3:8" x14ac:dyDescent="0.25">
      <c r="C7">
        <v>20</v>
      </c>
      <c r="D7">
        <v>2</v>
      </c>
      <c r="H7">
        <v>2</v>
      </c>
    </row>
    <row r="8" spans="3:8" x14ac:dyDescent="0.25">
      <c r="H8">
        <f>SUM(H3:H7)</f>
        <v>29</v>
      </c>
    </row>
    <row r="11" spans="3:8" x14ac:dyDescent="0.25">
      <c r="D11">
        <v>275</v>
      </c>
    </row>
    <row r="12" spans="3:8" x14ac:dyDescent="0.25">
      <c r="D12">
        <v>6.5</v>
      </c>
    </row>
    <row r="13" spans="3:8" x14ac:dyDescent="0.25">
      <c r="D13" s="26">
        <f>D12/D11</f>
        <v>2.3636363636363636E-2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Sheet3</vt:lpstr>
      <vt:lpstr>Sheet5</vt:lpstr>
      <vt:lpstr>Sheet2</vt:lpstr>
      <vt:lpstr>Sheet4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JGN IT</dc:creator>
  <cp:lastModifiedBy>Manas Upmanyu</cp:lastModifiedBy>
  <cp:lastPrinted>2024-02-17T12:48:54Z</cp:lastPrinted>
  <dcterms:created xsi:type="dcterms:W3CDTF">2024-02-16T10:20:33Z</dcterms:created>
  <dcterms:modified xsi:type="dcterms:W3CDTF">2024-04-02T13:54:57Z</dcterms:modified>
</cp:coreProperties>
</file>