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0490" windowHeight="10305"/>
  </bookViews>
  <sheets>
    <sheet name="CCCL INFRA WITH INT" sheetId="1" r:id="rId1"/>
    <sheet name="CCCL INFRA WITH INT." sheetId="2" r:id="rId2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/>
  <c r="F4" i="2" l="1"/>
  <c r="F10" s="1"/>
  <c r="J18" i="1"/>
  <c r="F18"/>
  <c r="F9"/>
  <c r="I18" s="1"/>
  <c r="E4" i="2" s="1"/>
  <c r="E10" s="1"/>
</calcChain>
</file>

<file path=xl/sharedStrings.xml><?xml version="1.0" encoding="utf-8"?>
<sst xmlns="http://schemas.openxmlformats.org/spreadsheetml/2006/main" count="52" uniqueCount="46">
  <si>
    <t>LIABILITIES OF M/S.CCCL INFRA</t>
  </si>
  <si>
    <t>S.No.</t>
  </si>
  <si>
    <t>Particulars</t>
  </si>
  <si>
    <t>Agencies</t>
  </si>
  <si>
    <t>Documents attached</t>
  </si>
  <si>
    <t>Annexure attached</t>
  </si>
  <si>
    <t>Demand for payment towards short collection of Infrastructure development charges</t>
  </si>
  <si>
    <t>TANGEDCO</t>
  </si>
  <si>
    <t>Demand Letter dt 21-09-2022</t>
  </si>
  <si>
    <t>Demand from  NTPC Vidyut Vyapar Nigam Limited (NVVN) for generation less than that committed energy as per article 4.4.1. of Power purchase agreement signed with NVVN Dt 10-01-2011</t>
  </si>
  <si>
    <t>NVVN</t>
  </si>
  <si>
    <t>Tarred Road access to Solar Plant 5 meter width road with 5 feet filing and fencing on both sides for 1.1 km.</t>
  </si>
  <si>
    <t xml:space="preserve">Computation statement attached </t>
  </si>
  <si>
    <t>Equipments replacement in Solar Plant - Panels, inverters,  and brakers to improve generation.</t>
  </si>
  <si>
    <t>Detailed estimate statement attached                                                              &amp;                                                 Quote for panels, inverters &amp; brakers.</t>
  </si>
  <si>
    <t>TNEB</t>
  </si>
  <si>
    <t>Probable appeal by M/s.Staten Solar on sole arbitrator award denying their claim on CCCL Infra</t>
  </si>
  <si>
    <t>STATEN SOLAR</t>
  </si>
  <si>
    <t xml:space="preserve">Copy of award </t>
  </si>
  <si>
    <t>Grand Total</t>
  </si>
  <si>
    <t>DTCP</t>
  </si>
  <si>
    <t>Shifting  to new  TNEB Substation at  Ottapidaram from Kumbukaranatham - to enchance distribution capacity since the existing substation is running to its full capacity.</t>
  </si>
  <si>
    <t xml:space="preserve">                                                            Statement detailing costs incurred during earlier sub station shifting.</t>
  </si>
  <si>
    <t>NVVN Demand Letter dt 15-03-2022 &amp;                                                Relevant page of                    Power Purchase agreement                 &amp;                                             Computation Statement  detailing claim for the years 2021-22 &amp; 2022-23</t>
  </si>
  <si>
    <t>ob</t>
  </si>
  <si>
    <t>I</t>
  </si>
  <si>
    <t xml:space="preserve">II , III &amp; IV </t>
  </si>
  <si>
    <t>V</t>
  </si>
  <si>
    <t>VI,VII,VIII &amp; IX</t>
  </si>
  <si>
    <t>X</t>
  </si>
  <si>
    <t>XI</t>
  </si>
  <si>
    <t>(1 of 2)</t>
  </si>
  <si>
    <t>(2 of 2)</t>
  </si>
  <si>
    <t>DTCP approval costs for , SOLAR and balance lands totalling around 502 acres and approval for buildings</t>
  </si>
  <si>
    <t xml:space="preserve">CC Loan outstandings from SBI with interest </t>
  </si>
  <si>
    <t>SBI</t>
  </si>
  <si>
    <t>Bank statement</t>
  </si>
  <si>
    <t xml:space="preserve"> Demand - Rs.in Crs. ( incl.interest)</t>
  </si>
  <si>
    <t>Regular overheads including salaries,security, labour etc.. - Per annum</t>
  </si>
  <si>
    <t>Regular future maintenace of solar plant with rotational replacement of equiments. -Per annum</t>
  </si>
  <si>
    <t>XII</t>
  </si>
  <si>
    <t>Yearly recurring demand</t>
  </si>
  <si>
    <r>
      <rPr>
        <b/>
        <u/>
        <sz val="14"/>
        <color rgb="FFFF0000"/>
        <rFont val="Times New Roman"/>
        <family val="1"/>
      </rPr>
      <t>Query :</t>
    </r>
    <r>
      <rPr>
        <b/>
        <u/>
        <sz val="14"/>
        <color rgb="FF000000"/>
        <rFont val="Times New Roman"/>
        <family val="1"/>
      </rPr>
      <t xml:space="preserve"> Total outstanding of the company as on date (lender wise description</t>
    </r>
  </si>
  <si>
    <t>Yearly recurring demand ( without interst on default)</t>
  </si>
  <si>
    <t>Annexures I to XII to Annexure N attached</t>
  </si>
  <si>
    <t xml:space="preserve">Annexure N to mail to SBI dated – 08.01.2024 – details submitted for valuation 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</si>
</sst>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rgb="FF000000"/>
      <name val="Times New Roman"/>
      <family val="1"/>
    </font>
    <font>
      <b/>
      <u/>
      <sz val="14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2" fontId="0" fillId="0" borderId="0" xfId="0" applyNumberFormat="1" applyAlignment="1">
      <alignment horizontal="center"/>
    </xf>
    <xf numFmtId="2" fontId="0" fillId="0" borderId="0" xfId="0" applyNumberFormat="1"/>
    <xf numFmtId="0" fontId="2" fillId="0" borderId="0" xfId="0" applyFont="1" applyAlignme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J28"/>
  <sheetViews>
    <sheetView tabSelected="1" workbookViewId="0">
      <selection activeCell="B4" sqref="B4"/>
    </sheetView>
  </sheetViews>
  <sheetFormatPr defaultRowHeight="15"/>
  <cols>
    <col min="2" max="2" width="8.140625" style="9" customWidth="1"/>
    <col min="3" max="3" width="31.5703125" customWidth="1"/>
    <col min="4" max="4" width="13.28515625" customWidth="1"/>
    <col min="5" max="5" width="26.28515625" customWidth="1"/>
    <col min="6" max="7" width="18.7109375" style="9" customWidth="1"/>
    <col min="8" max="8" width="11.140625" style="9" customWidth="1"/>
  </cols>
  <sheetData>
    <row r="2" spans="2:8" ht="18.75">
      <c r="B2" s="14" t="s">
        <v>42</v>
      </c>
    </row>
    <row r="4" spans="2:8" ht="18.75">
      <c r="B4" s="14" t="s">
        <v>45</v>
      </c>
    </row>
    <row r="5" spans="2:8" ht="15" customHeight="1">
      <c r="B5" s="14" t="s">
        <v>44</v>
      </c>
      <c r="C5" s="14"/>
      <c r="D5" s="14"/>
      <c r="E5" s="14"/>
      <c r="F5" s="14"/>
      <c r="G5" s="14"/>
      <c r="H5" s="14"/>
    </row>
    <row r="6" spans="2:8">
      <c r="B6" s="2"/>
      <c r="C6" s="3"/>
      <c r="D6" s="3"/>
      <c r="E6" s="3"/>
      <c r="F6" s="2"/>
      <c r="G6" s="2"/>
      <c r="H6" s="2"/>
    </row>
    <row r="7" spans="2:8" ht="30">
      <c r="B7" s="1" t="s">
        <v>1</v>
      </c>
      <c r="C7" s="4" t="s">
        <v>2</v>
      </c>
      <c r="D7" s="4" t="s">
        <v>3</v>
      </c>
      <c r="E7" s="4" t="s">
        <v>4</v>
      </c>
      <c r="F7" s="4" t="s">
        <v>37</v>
      </c>
      <c r="G7" s="4" t="s">
        <v>41</v>
      </c>
      <c r="H7" s="4" t="s">
        <v>5</v>
      </c>
    </row>
    <row r="8" spans="2:8">
      <c r="B8" s="2"/>
      <c r="C8" s="3"/>
      <c r="D8" s="3"/>
      <c r="E8" s="3"/>
      <c r="F8" s="2"/>
      <c r="G8" s="2"/>
      <c r="H8" s="2"/>
    </row>
    <row r="9" spans="2:8" ht="45">
      <c r="B9" s="5">
        <v>1</v>
      </c>
      <c r="C9" s="3" t="s">
        <v>6</v>
      </c>
      <c r="D9" s="5" t="s">
        <v>7</v>
      </c>
      <c r="E9" s="6" t="s">
        <v>8</v>
      </c>
      <c r="F9" s="7">
        <f>1.5+0.29</f>
        <v>1.79</v>
      </c>
      <c r="G9" s="7"/>
      <c r="H9" s="4" t="s">
        <v>25</v>
      </c>
    </row>
    <row r="10" spans="2:8">
      <c r="B10" s="2"/>
      <c r="C10" s="3"/>
      <c r="D10" s="2"/>
      <c r="E10" s="3"/>
      <c r="F10" s="1"/>
      <c r="G10" s="15"/>
      <c r="H10" s="1"/>
    </row>
    <row r="11" spans="2:8" ht="120">
      <c r="B11" s="5">
        <v>2</v>
      </c>
      <c r="C11" s="6" t="s">
        <v>9</v>
      </c>
      <c r="D11" s="5" t="s">
        <v>10</v>
      </c>
      <c r="E11" s="2" t="s">
        <v>23</v>
      </c>
      <c r="F11" s="8">
        <f>2.19+0.53</f>
        <v>2.7199999999999998</v>
      </c>
      <c r="G11" s="8">
        <v>0.91</v>
      </c>
      <c r="H11" s="4" t="s">
        <v>26</v>
      </c>
    </row>
    <row r="12" spans="2:8">
      <c r="B12" s="2"/>
      <c r="C12" s="3"/>
      <c r="D12" s="2"/>
      <c r="E12" s="3"/>
      <c r="F12" s="1"/>
      <c r="G12" s="15"/>
      <c r="H12" s="1"/>
    </row>
    <row r="13" spans="2:8" ht="60">
      <c r="B13" s="5">
        <v>3</v>
      </c>
      <c r="C13" s="3" t="s">
        <v>11</v>
      </c>
      <c r="D13" s="2"/>
      <c r="E13" s="5" t="s">
        <v>12</v>
      </c>
      <c r="F13" s="4">
        <v>1.86</v>
      </c>
      <c r="G13" s="4"/>
      <c r="H13" s="4" t="s">
        <v>27</v>
      </c>
    </row>
    <row r="14" spans="2:8">
      <c r="B14" s="2"/>
      <c r="C14" s="3"/>
      <c r="D14" s="2"/>
      <c r="E14" s="3"/>
      <c r="F14" s="1"/>
      <c r="G14" s="15"/>
      <c r="H14" s="1"/>
    </row>
    <row r="15" spans="2:8" ht="75">
      <c r="B15" s="5">
        <v>4</v>
      </c>
      <c r="C15" s="6" t="s">
        <v>13</v>
      </c>
      <c r="D15" s="2"/>
      <c r="E15" s="2" t="s">
        <v>14</v>
      </c>
      <c r="F15" s="8">
        <v>5.15</v>
      </c>
      <c r="G15" s="8"/>
      <c r="H15" s="4" t="s">
        <v>28</v>
      </c>
    </row>
    <row r="16" spans="2:8">
      <c r="B16" s="2"/>
      <c r="C16" s="3"/>
      <c r="D16" s="2"/>
      <c r="E16" s="3"/>
      <c r="F16" s="1"/>
      <c r="G16" s="15"/>
      <c r="H16" s="1"/>
    </row>
    <row r="17" spans="2:10" ht="90">
      <c r="B17" s="5">
        <v>5</v>
      </c>
      <c r="C17" s="6" t="s">
        <v>21</v>
      </c>
      <c r="D17" s="4" t="s">
        <v>15</v>
      </c>
      <c r="E17" s="5" t="s">
        <v>22</v>
      </c>
      <c r="F17" s="8">
        <v>5.5</v>
      </c>
      <c r="G17" s="8"/>
      <c r="H17" s="4" t="s">
        <v>29</v>
      </c>
    </row>
    <row r="18" spans="2:10" ht="58.5" customHeight="1">
      <c r="B18" s="5">
        <v>6</v>
      </c>
      <c r="C18" s="6" t="s">
        <v>16</v>
      </c>
      <c r="D18" s="4" t="s">
        <v>17</v>
      </c>
      <c r="E18" s="5" t="s">
        <v>18</v>
      </c>
      <c r="F18" s="8">
        <f>3.81+2.4</f>
        <v>6.21</v>
      </c>
      <c r="G18" s="8"/>
      <c r="H18" s="4" t="s">
        <v>30</v>
      </c>
      <c r="I18" s="13">
        <f>SUM(F9:F18)</f>
        <v>23.23</v>
      </c>
      <c r="J18" s="13">
        <f>G11</f>
        <v>0.91</v>
      </c>
    </row>
    <row r="19" spans="2:10">
      <c r="H19" s="9" t="s">
        <v>31</v>
      </c>
    </row>
    <row r="20" spans="2:10">
      <c r="F20" s="12"/>
      <c r="G20" s="12"/>
    </row>
    <row r="21" spans="2:10" hidden="1"/>
    <row r="22" spans="2:10" hidden="1"/>
    <row r="23" spans="2:10" hidden="1"/>
    <row r="24" spans="2:10" hidden="1"/>
    <row r="25" spans="2:10" hidden="1"/>
    <row r="26" spans="2:10" hidden="1"/>
    <row r="27" spans="2:10" hidden="1"/>
    <row r="28" spans="2:10" hidden="1"/>
  </sheetData>
  <pageMargins left="0.33" right="0.31496062992125984" top="1.26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sqref="A1:G11"/>
    </sheetView>
  </sheetViews>
  <sheetFormatPr defaultRowHeight="15"/>
  <cols>
    <col min="1" max="1" width="5.7109375" bestFit="1" customWidth="1"/>
    <col min="2" max="2" width="39.5703125" customWidth="1"/>
    <col min="3" max="3" width="12.42578125" customWidth="1"/>
    <col min="4" max="4" width="16.85546875" customWidth="1"/>
    <col min="5" max="6" width="18.7109375" customWidth="1"/>
    <col min="7" max="7" width="13.42578125" customWidth="1"/>
  </cols>
  <sheetData>
    <row r="1" spans="1:9">
      <c r="A1" s="16" t="s">
        <v>0</v>
      </c>
      <c r="B1" s="16"/>
      <c r="C1" s="16"/>
      <c r="D1" s="16"/>
      <c r="E1" s="16"/>
      <c r="F1" s="16"/>
      <c r="G1" s="16"/>
    </row>
    <row r="2" spans="1:9">
      <c r="A2" s="2"/>
      <c r="B2" s="3"/>
      <c r="C2" s="3"/>
      <c r="D2" s="3"/>
      <c r="E2" s="2"/>
      <c r="F2" s="2"/>
      <c r="G2" s="2"/>
    </row>
    <row r="3" spans="1:9" ht="45">
      <c r="A3" s="4" t="s">
        <v>1</v>
      </c>
      <c r="B3" s="4" t="s">
        <v>2</v>
      </c>
      <c r="C3" s="4" t="s">
        <v>3</v>
      </c>
      <c r="D3" s="4" t="s">
        <v>4</v>
      </c>
      <c r="E3" s="4" t="s">
        <v>37</v>
      </c>
      <c r="F3" s="4" t="s">
        <v>43</v>
      </c>
      <c r="G3" s="4" t="s">
        <v>5</v>
      </c>
    </row>
    <row r="4" spans="1:9">
      <c r="A4" s="2"/>
      <c r="B4" s="3"/>
      <c r="C4" s="2"/>
      <c r="D4" s="3" t="s">
        <v>24</v>
      </c>
      <c r="E4" s="10">
        <f>'CCCL INFRA WITH INT'!I18</f>
        <v>23.23</v>
      </c>
      <c r="F4" s="10">
        <f>'CCCL INFRA WITH INT'!J18</f>
        <v>0.91</v>
      </c>
      <c r="G4" s="1"/>
    </row>
    <row r="5" spans="1:9" ht="62.25" customHeight="1">
      <c r="A5" s="5">
        <v>7</v>
      </c>
      <c r="B5" s="6" t="s">
        <v>34</v>
      </c>
      <c r="C5" s="5" t="s">
        <v>35</v>
      </c>
      <c r="D5" s="5" t="s">
        <v>36</v>
      </c>
      <c r="E5" s="4">
        <v>75.03</v>
      </c>
      <c r="F5" s="4"/>
      <c r="G5" s="4" t="s">
        <v>40</v>
      </c>
    </row>
    <row r="6" spans="1:9" ht="62.25" customHeight="1">
      <c r="A6" s="5">
        <v>8</v>
      </c>
      <c r="B6" s="6" t="s">
        <v>33</v>
      </c>
      <c r="C6" s="5" t="s">
        <v>20</v>
      </c>
      <c r="D6" s="5"/>
      <c r="E6" s="8">
        <v>10</v>
      </c>
      <c r="F6" s="8"/>
      <c r="G6" s="4"/>
    </row>
    <row r="7" spans="1:9" ht="62.25" customHeight="1">
      <c r="A7" s="5">
        <v>9</v>
      </c>
      <c r="B7" s="6" t="s">
        <v>38</v>
      </c>
      <c r="C7" s="5"/>
      <c r="D7" s="5"/>
      <c r="E7" s="8"/>
      <c r="F7" s="8">
        <v>0.6</v>
      </c>
      <c r="G7" s="4"/>
    </row>
    <row r="8" spans="1:9" ht="62.25" customHeight="1">
      <c r="A8" s="5">
        <v>10</v>
      </c>
      <c r="B8" s="6" t="s">
        <v>39</v>
      </c>
      <c r="C8" s="5"/>
      <c r="D8" s="5"/>
      <c r="E8" s="8"/>
      <c r="F8" s="8">
        <v>0.75</v>
      </c>
      <c r="G8" s="4"/>
    </row>
    <row r="9" spans="1:9" ht="20.25" customHeight="1">
      <c r="A9" s="5"/>
      <c r="B9" s="6"/>
      <c r="C9" s="5"/>
      <c r="D9" s="5"/>
      <c r="E9" s="8"/>
      <c r="F9" s="8"/>
      <c r="G9" s="4"/>
    </row>
    <row r="10" spans="1:9">
      <c r="A10" s="2"/>
      <c r="B10" s="11" t="s">
        <v>19</v>
      </c>
      <c r="C10" s="3"/>
      <c r="D10" s="3"/>
      <c r="E10" s="10">
        <f>SUM(E4:E9)</f>
        <v>108.26</v>
      </c>
      <c r="F10" s="10">
        <f>SUM(F4:F9)</f>
        <v>2.2599999999999998</v>
      </c>
      <c r="G10" s="2"/>
      <c r="H10" s="13"/>
      <c r="I10" s="13"/>
    </row>
    <row r="11" spans="1:9">
      <c r="G11" s="9" t="s">
        <v>32</v>
      </c>
    </row>
    <row r="14" spans="1:9">
      <c r="E14" s="13"/>
      <c r="F14" s="13"/>
    </row>
  </sheetData>
  <mergeCells count="1">
    <mergeCell ref="A1:G1"/>
  </mergeCells>
  <pageMargins left="0.39370078740157483" right="0.70866141732283472" top="1.39" bottom="0.7480314960629921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CCCL INFRA WITH INT</vt:lpstr>
      <vt:lpstr>CCCL INFRA WITH INT.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YUGA</dc:creator>
  <cp:lastModifiedBy>cccl</cp:lastModifiedBy>
  <cp:lastPrinted>2024-01-06T08:14:09Z</cp:lastPrinted>
  <dcterms:created xsi:type="dcterms:W3CDTF">2023-03-27T12:06:15Z</dcterms:created>
  <dcterms:modified xsi:type="dcterms:W3CDTF">2024-01-08T04:44:24Z</dcterms:modified>
</cp:coreProperties>
</file>